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Frieden Global\OneDrive\Desktop\"/>
    </mc:Choice>
  </mc:AlternateContent>
  <xr:revisionPtr revIDLastSave="0" documentId="13_ncr:1_{EB3DE2B2-8302-4EB9-A63D-46E3D91961B9}" xr6:coauthVersionLast="47" xr6:coauthVersionMax="47" xr10:uidLastSave="{00000000-0000-0000-0000-000000000000}"/>
  <bookViews>
    <workbookView xWindow="-108" yWindow="-108" windowWidth="23256" windowHeight="12456" activeTab="2" xr2:uid="{8B584DD2-3B91-49FB-B1B1-70671C95DFA8}"/>
  </bookViews>
  <sheets>
    <sheet name="Pivot Table Analysis" sheetId="4" r:id="rId1"/>
    <sheet name="Amazon Products Review Analysis" sheetId="2" r:id="rId2"/>
    <sheet name="Dashboard" sheetId="1" r:id="rId3"/>
  </sheets>
  <definedNames>
    <definedName name="ExternalData_1" localSheetId="1" hidden="1">'Amazon Products Review Analysis'!$A$1:$I$1386</definedName>
    <definedName name="Slicer_Category">#N/A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15AD10-C1E7-42BB-87E4-3BDA4C54D155}" keepAlive="1" name="Query - Amazon Products Review Analysis" description="Connection to the 'Amazon Products Review Analysis' query in the workbook." type="5" refreshedVersion="8" background="1" saveData="1">
    <dbPr connection="Provider=Microsoft.Mashup.OleDb.1;Data Source=$Workbook$;Location=&quot;Amazon Products Review Analysis&quot;;Extended Properties=&quot;&quot;" command="SELECT * FROM [Amazon Products Review Analysis]"/>
  </connection>
</connections>
</file>

<file path=xl/sharedStrings.xml><?xml version="1.0" encoding="utf-8"?>
<sst xmlns="http://schemas.openxmlformats.org/spreadsheetml/2006/main" count="7046" uniqueCount="3696">
  <si>
    <t>Product ID</t>
  </si>
  <si>
    <t>Product Name</t>
  </si>
  <si>
    <t>Category</t>
  </si>
  <si>
    <t>Discounted Price</t>
  </si>
  <si>
    <t>Actual Price</t>
  </si>
  <si>
    <t>Discount Percentage</t>
  </si>
  <si>
    <t>Rating</t>
  </si>
  <si>
    <t>Rating Count</t>
  </si>
  <si>
    <t>Review Title</t>
  </si>
  <si>
    <t>B07JW9H4J1</t>
  </si>
  <si>
    <t>Satisfied</t>
  </si>
  <si>
    <t>B098NS6PVG</t>
  </si>
  <si>
    <t>B096MSW6CT</t>
  </si>
  <si>
    <t>B08HDJ86NZ</t>
  </si>
  <si>
    <t>B08CF3B7N1</t>
  </si>
  <si>
    <t>B08Y1TFSP6</t>
  </si>
  <si>
    <t>B08WRWPM22</t>
  </si>
  <si>
    <t>B08DDRGWTJ</t>
  </si>
  <si>
    <t>B008IFXQFU</t>
  </si>
  <si>
    <t>B082LZGK39</t>
  </si>
  <si>
    <t>B08CF3D7QR</t>
  </si>
  <si>
    <t>B0789LZTCJ</t>
  </si>
  <si>
    <t>B07KSMBL2H</t>
  </si>
  <si>
    <t>B085DTN6R2</t>
  </si>
  <si>
    <t>Works</t>
  </si>
  <si>
    <t>B09KLVMZ3B</t>
  </si>
  <si>
    <t>B083342NKJ</t>
  </si>
  <si>
    <t>B0B6F7LX4C</t>
  </si>
  <si>
    <t>B082LSVT4B</t>
  </si>
  <si>
    <t>B08WRBG3XW</t>
  </si>
  <si>
    <t>B08DPLCM6T</t>
  </si>
  <si>
    <t>B09C6HXFC1</t>
  </si>
  <si>
    <t>B085194JFL</t>
  </si>
  <si>
    <t>B09F6S8BT6</t>
  </si>
  <si>
    <t>Good</t>
  </si>
  <si>
    <t>B09NHVCHS9</t>
  </si>
  <si>
    <t>B0B1YVCJ2Y</t>
  </si>
  <si>
    <t>B01M4GGIVU</t>
  </si>
  <si>
    <t>B08B42LWKN</t>
  </si>
  <si>
    <t>B094JNXNPV</t>
  </si>
  <si>
    <t>B09W5XR9RT</t>
  </si>
  <si>
    <t>B077Z65HSD</t>
  </si>
  <si>
    <t>B00NH11PEY</t>
  </si>
  <si>
    <t>Nice</t>
  </si>
  <si>
    <t>B09CMM3VGK</t>
  </si>
  <si>
    <t>B08QSC1XY8</t>
  </si>
  <si>
    <t>Great Cable</t>
  </si>
  <si>
    <t>B008FWZGSG</t>
  </si>
  <si>
    <t>B0B4HJNPV4</t>
  </si>
  <si>
    <t>B08Y1SJVV5</t>
  </si>
  <si>
    <t>B07XLCFSSN</t>
  </si>
  <si>
    <t>B09RZS1NQT</t>
  </si>
  <si>
    <t>B0B3MMYHYW</t>
  </si>
  <si>
    <t>B09C6HWG18</t>
  </si>
  <si>
    <t>B00NH11KIK</t>
  </si>
  <si>
    <t>B09JPC82QC</t>
  </si>
  <si>
    <t>B07JW1Y6XV</t>
  </si>
  <si>
    <t>B07KRCW6LZ</t>
  </si>
  <si>
    <t>Dual Bandwidth</t>
  </si>
  <si>
    <t>B09NJN8L25</t>
  </si>
  <si>
    <t>B07XJYYH7L</t>
  </si>
  <si>
    <t>B002PD61Y4</t>
  </si>
  <si>
    <t>B014I8SSD0</t>
  </si>
  <si>
    <t>B09L8DSSFH</t>
  </si>
  <si>
    <t>Overall Good</t>
  </si>
  <si>
    <t>B07232M876</t>
  </si>
  <si>
    <t>B07P681N66</t>
  </si>
  <si>
    <t>B0711PVX6Z</t>
  </si>
  <si>
    <t>B082T6V3DT</t>
  </si>
  <si>
    <t>B07MKFNHKG</t>
  </si>
  <si>
    <t>B0BFWGBX61</t>
  </si>
  <si>
    <t>B01N90RZ4M</t>
  </si>
  <si>
    <t>Tata Sky Universal Remote</t>
  </si>
  <si>
    <t>B0088TKTY2</t>
  </si>
  <si>
    <t>B09Q5SWVBJ</t>
  </si>
  <si>
    <t>B0B4DT8MKT</t>
  </si>
  <si>
    <t>B08CDKQ8T6</t>
  </si>
  <si>
    <t>B07B275VN9</t>
  </si>
  <si>
    <t>B0B15CPR37</t>
  </si>
  <si>
    <t>B0994GFWBH</t>
  </si>
  <si>
    <t>B01GGKZ0V6</t>
  </si>
  <si>
    <t>B09F9YQQ7B</t>
  </si>
  <si>
    <t>B014I8SX4Y</t>
  </si>
  <si>
    <t>B09Q8HMKZX</t>
  </si>
  <si>
    <t>Iphone User</t>
  </si>
  <si>
    <t>B0B9XN9S3W</t>
  </si>
  <si>
    <t>B07966M8XH</t>
  </si>
  <si>
    <t>B01GGKYKQM</t>
  </si>
  <si>
    <t>B0B86CDHL1</t>
  </si>
  <si>
    <t>B0B5ZF3NRK</t>
  </si>
  <si>
    <t>B09RFC46VP</t>
  </si>
  <si>
    <t>B08R69VDHT</t>
  </si>
  <si>
    <t>B09RWZRCP1</t>
  </si>
  <si>
    <t>Better</t>
  </si>
  <si>
    <t>B09CMP1SC8</t>
  </si>
  <si>
    <t>B09YLXYP7Y</t>
  </si>
  <si>
    <t>B09ZPM4C2C</t>
  </si>
  <si>
    <t>B0B2DJDCPX</t>
  </si>
  <si>
    <t>B0BCZCQTJX</t>
  </si>
  <si>
    <t>Firestick Remote</t>
  </si>
  <si>
    <t>Good Product</t>
  </si>
  <si>
    <t>B07LGT55SJ</t>
  </si>
  <si>
    <t>B09NKZXMWJ</t>
  </si>
  <si>
    <t>B08QX1CC14</t>
  </si>
  <si>
    <t>B0974H97TJ</t>
  </si>
  <si>
    <t>Good Stuff</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</si>
  <si>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</si>
  <si>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</si>
  <si>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</si>
  <si>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</si>
  <si>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</si>
  <si>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</si>
  <si>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</si>
  <si>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</si>
  <si>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</si>
  <si>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</si>
  <si>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</si>
  <si>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</si>
  <si>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</si>
  <si>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</si>
  <si>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</si>
  <si>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</si>
  <si>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</si>
  <si>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</si>
  <si>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</si>
  <si>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</si>
  <si>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</si>
  <si>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</si>
  <si>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</si>
  <si>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</si>
  <si>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</si>
  <si>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</si>
  <si>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</si>
  <si>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</si>
  <si>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</si>
  <si>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</si>
  <si>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</si>
  <si>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</si>
  <si>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</si>
  <si>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Average</t>
  </si>
  <si>
    <t>B08RP2L2NL</t>
  </si>
  <si>
    <t>B0B4G2MWSB</t>
  </si>
  <si>
    <t>B0B21C4BMX</t>
  </si>
  <si>
    <t>B084MZXJNK</t>
  </si>
  <si>
    <t>B0BHZCNC4P</t>
  </si>
  <si>
    <t>B0B16KD737</t>
  </si>
  <si>
    <t>B099K9ZX65</t>
  </si>
  <si>
    <t>B08Y55LPBF</t>
  </si>
  <si>
    <t>B015OW3M1W</t>
  </si>
  <si>
    <t>Worth Buying</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</si>
  <si>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</si>
  <si>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</si>
  <si>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</si>
  <si>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</si>
  <si>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</si>
  <si>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</si>
  <si>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</si>
  <si>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</si>
  <si>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</si>
  <si>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</si>
  <si>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</si>
  <si>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</si>
  <si>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</si>
  <si>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</si>
  <si>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</si>
  <si>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</si>
  <si>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</si>
  <si>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</si>
  <si>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</si>
  <si>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</si>
  <si>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</si>
  <si>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</si>
  <si>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Durable</t>
  </si>
  <si>
    <t>B005LJQMCK</t>
  </si>
  <si>
    <t>B09C6H53KH</t>
  </si>
  <si>
    <t>Superb</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</si>
  <si>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</si>
  <si>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</si>
  <si>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</si>
  <si>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</si>
  <si>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</si>
  <si>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</si>
  <si>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</si>
  <si>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</si>
  <si>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</si>
  <si>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</si>
  <si>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</si>
  <si>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</si>
  <si>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</si>
  <si>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</si>
  <si>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</si>
  <si>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</si>
  <si>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</si>
  <si>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</si>
  <si>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</si>
  <si>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</si>
  <si>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</si>
  <si>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</si>
  <si>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</si>
  <si>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</si>
  <si>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</si>
  <si>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</si>
  <si>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</si>
  <si>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</si>
  <si>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</si>
  <si>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</si>
  <si>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Compatibility</t>
  </si>
  <si>
    <t>B09L8DT7D6</t>
  </si>
  <si>
    <t>B00GE55L22</t>
  </si>
  <si>
    <t>B0162K34H2</t>
  </si>
  <si>
    <t>Reliability</t>
  </si>
  <si>
    <t>B0B8SRZ5SV</t>
  </si>
  <si>
    <t>B07CWNJLPC</t>
  </si>
  <si>
    <t>B00NH12R1O</t>
  </si>
  <si>
    <t>B0B8SSC5D9</t>
  </si>
  <si>
    <t>B08WKG2MWT</t>
  </si>
  <si>
    <t>B0B466C3G4</t>
  </si>
  <si>
    <t>B005LJQMZC</t>
  </si>
  <si>
    <t>B07MDRGHWQ</t>
  </si>
  <si>
    <t>B07DC4RZPY</t>
  </si>
  <si>
    <t>B0B15GSPQW</t>
  </si>
  <si>
    <t>B08GJNM9N7</t>
  </si>
  <si>
    <t>B09C6FML9B</t>
  </si>
  <si>
    <t>B0B65MJ45G</t>
  </si>
  <si>
    <t>Terrible</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</si>
  <si>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</si>
  <si>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</si>
  <si>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</si>
  <si>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</si>
  <si>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</si>
  <si>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</si>
  <si>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</si>
  <si>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</si>
  <si>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</si>
  <si>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</si>
  <si>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</si>
  <si>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</si>
  <si>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</si>
  <si>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</si>
  <si>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</si>
  <si>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</si>
  <si>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</si>
  <si>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</si>
  <si>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</si>
  <si>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</si>
  <si>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</si>
  <si>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Almost Perfect!</t>
  </si>
  <si>
    <t>B08PPHFXG3</t>
  </si>
  <si>
    <t>B06XR9PR5X</t>
  </si>
  <si>
    <t>Good Quality Product</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</si>
  <si>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</si>
  <si>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</si>
  <si>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</si>
  <si>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</si>
  <si>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</si>
  <si>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</si>
  <si>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</si>
  <si>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</si>
  <si>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</si>
  <si>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</si>
  <si>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</si>
  <si>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</si>
  <si>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</si>
  <si>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</si>
  <si>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</si>
  <si>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</si>
  <si>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</si>
  <si>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Osm</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</si>
  <si>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</si>
  <si>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</si>
  <si>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</si>
  <si>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</si>
  <si>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</si>
  <si>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</si>
  <si>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</si>
  <si>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</si>
  <si>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</si>
  <si>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</si>
  <si>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</si>
  <si>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</si>
  <si>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</si>
  <si>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</si>
  <si>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</si>
  <si>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</si>
  <si>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</si>
  <si>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</si>
  <si>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</si>
  <si>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</si>
  <si>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</si>
  <si>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Good Built Quality Product</t>
  </si>
  <si>
    <t>B08CT62BM1</t>
  </si>
  <si>
    <t>B07CRL2GY6</t>
  </si>
  <si>
    <t>B07DWFX9YS</t>
  </si>
  <si>
    <t>B01D5H90L4</t>
  </si>
  <si>
    <t>B07F1P8KNV</t>
  </si>
  <si>
    <t>B084N1BM9L</t>
  </si>
  <si>
    <t>B09F6D21BY</t>
  </si>
  <si>
    <t>B09LQQYNZQ</t>
  </si>
  <si>
    <t>Great Product</t>
  </si>
  <si>
    <t>B0BC9BW512</t>
  </si>
  <si>
    <t>B0B61HYR92</t>
  </si>
  <si>
    <t>B075ZTJ9XR</t>
  </si>
  <si>
    <t>Satisfactory</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</si>
  <si>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</si>
  <si>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</si>
  <si>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</si>
  <si>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</si>
  <si>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</si>
  <si>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</si>
  <si>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</si>
  <si>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</si>
  <si>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</si>
  <si>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</si>
  <si>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</si>
  <si>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</si>
  <si>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</si>
  <si>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</si>
  <si>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</si>
  <si>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</si>
  <si>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</si>
  <si>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</si>
  <si>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</si>
  <si>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</si>
  <si>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</si>
  <si>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</si>
  <si>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</si>
  <si>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</si>
  <si>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</si>
  <si>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</si>
  <si>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</si>
  <si>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</si>
  <si>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</si>
  <si>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</si>
  <si>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</si>
  <si>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A Good Product</t>
  </si>
  <si>
    <t>B0BNDD9TN6</t>
  </si>
  <si>
    <t>B0941392C8</t>
  </si>
  <si>
    <t>B01M5967SY</t>
  </si>
  <si>
    <t>B016MDK4F4</t>
  </si>
  <si>
    <t>Ok</t>
  </si>
  <si>
    <t>B08G43CCLC</t>
  </si>
  <si>
    <t>B0B61GCHC1</t>
  </si>
  <si>
    <t>B07RX14W1Q</t>
  </si>
  <si>
    <t>Sturdy</t>
  </si>
  <si>
    <t>B09PLD9TCD</t>
  </si>
  <si>
    <t>B0B8ZKWGKD</t>
  </si>
  <si>
    <t>B09NNJ9WYM</t>
  </si>
  <si>
    <t>Service</t>
  </si>
  <si>
    <t>B08H5L8V1L</t>
  </si>
  <si>
    <t>Good And Durable</t>
  </si>
  <si>
    <t>B0B8CXTTG3</t>
  </si>
  <si>
    <t>B09HCH3JZG</t>
  </si>
  <si>
    <t>B097JVLW3L</t>
  </si>
  <si>
    <t>B09SB6SJB4</t>
  </si>
  <si>
    <t>Best</t>
  </si>
  <si>
    <t>B08NW8GHCJ</t>
  </si>
  <si>
    <t>B09YHLPQYT</t>
  </si>
  <si>
    <t>B08G1RW2Q3</t>
  </si>
  <si>
    <t>B08YXJJW8H</t>
  </si>
  <si>
    <t>B09P8M18QM</t>
  </si>
  <si>
    <t>B08BG4M4N7</t>
  </si>
  <si>
    <t>B07VJ9ZTXS</t>
  </si>
  <si>
    <t>B084872DQY</t>
  </si>
  <si>
    <t>B00GGGOYEU</t>
  </si>
  <si>
    <t>B08FD2VSD9</t>
  </si>
  <si>
    <t>B0BQRJ3C47</t>
  </si>
  <si>
    <t>Awesome Product</t>
  </si>
  <si>
    <t>B095JPKPH3</t>
  </si>
  <si>
    <t>B087JWLZ2K</t>
  </si>
  <si>
    <t>B09DSXK8JX</t>
  </si>
  <si>
    <t>B08V9C4B1J</t>
  </si>
  <si>
    <t>B08PKBMJKS</t>
  </si>
  <si>
    <t>B0B8VQ7KDS</t>
  </si>
  <si>
    <t>B086JTMRYL</t>
  </si>
  <si>
    <t>B09RWQ7YR6</t>
  </si>
  <si>
    <t>B00OFM6PEO</t>
  </si>
  <si>
    <t>B0BF57RN3K</t>
  </si>
  <si>
    <t>B0B3RRWSF6</t>
  </si>
  <si>
    <t>7-8/10</t>
  </si>
  <si>
    <t>B0B5B6PQCT</t>
  </si>
  <si>
    <t>Not Polished Enough</t>
  </si>
  <si>
    <t>B08HV83HL3</t>
  </si>
  <si>
    <t>B0BBN4DZBD</t>
  </si>
  <si>
    <t>B0B3CPQ5PF</t>
  </si>
  <si>
    <t>B0B3CQBRB4</t>
  </si>
  <si>
    <t>B0BBN56J5H</t>
  </si>
  <si>
    <t>B0BBN3WF7V</t>
  </si>
  <si>
    <t>B0BDRVFDKP</t>
  </si>
  <si>
    <t>Fake Product</t>
  </si>
  <si>
    <t>B0B5LVS732</t>
  </si>
  <si>
    <t>Sumit Nath</t>
  </si>
  <si>
    <t>B09V2Q4QVQ</t>
  </si>
  <si>
    <t>B09V12K8NT</t>
  </si>
  <si>
    <t>Ideal Product</t>
  </si>
  <si>
    <t>B01DEWVZ2C</t>
  </si>
  <si>
    <t>B0BMGB3CH9</t>
  </si>
  <si>
    <t>B08D77XZX5</t>
  </si>
  <si>
    <t>B09XB8GFBQ</t>
  </si>
  <si>
    <t>B07WG8PDCW</t>
  </si>
  <si>
    <t>B07GPXXNNG</t>
  </si>
  <si>
    <t>B0BDYVC5TD</t>
  </si>
  <si>
    <t>B0BMGB2TPR</t>
  </si>
  <si>
    <t>B08MC57J31</t>
  </si>
  <si>
    <t>B08HVL8QN3</t>
  </si>
  <si>
    <t>B0746JGVDS</t>
  </si>
  <si>
    <t>B08VFF6JQ8</t>
  </si>
  <si>
    <t>Fine</t>
  </si>
  <si>
    <t>B09NVPSCQT</t>
  </si>
  <si>
    <t>Ranjitha</t>
  </si>
  <si>
    <t>B09YV4RG4D</t>
  </si>
  <si>
    <t>B09TWHTBKQ</t>
  </si>
  <si>
    <t>B08L5HMJVW</t>
  </si>
  <si>
    <t>B0B4F2XCK3</t>
  </si>
  <si>
    <t>Phone</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</si>
  <si>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</si>
  <si>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</si>
  <si>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</si>
  <si>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</si>
  <si>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</si>
  <si>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</si>
  <si>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</si>
  <si>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</si>
  <si>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</si>
  <si>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</si>
  <si>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</si>
  <si>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</si>
  <si>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</si>
  <si>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</si>
  <si>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</si>
  <si>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</si>
  <si>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</si>
  <si>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</si>
  <si>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</si>
  <si>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</si>
  <si>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</si>
  <si>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</si>
  <si>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</si>
  <si>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</si>
  <si>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</si>
  <si>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</si>
  <si>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</si>
  <si>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</si>
  <si>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</si>
  <si>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</si>
  <si>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Durability</t>
  </si>
  <si>
    <t>B0B4F3QNDM</t>
  </si>
  <si>
    <t>B07GQD4K6L</t>
  </si>
  <si>
    <t>B07WDKLRM4</t>
  </si>
  <si>
    <t>B0BP18W8TM</t>
  </si>
  <si>
    <t>B07GXHC691</t>
  </si>
  <si>
    <t>Good Stand For Mobiles !</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</si>
  <si>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</si>
  <si>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</si>
  <si>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</si>
  <si>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</si>
  <si>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</si>
  <si>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</si>
  <si>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</si>
  <si>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</si>
  <si>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</si>
  <si>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</si>
  <si>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</si>
  <si>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</si>
  <si>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</si>
  <si>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</si>
  <si>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</si>
  <si>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</si>
  <si>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</si>
  <si>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</si>
  <si>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</si>
  <si>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</si>
  <si>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</si>
  <si>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</si>
  <si>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</si>
  <si>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</si>
  <si>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</si>
  <si>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</si>
  <si>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</si>
  <si>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</si>
  <si>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</si>
  <si>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Good Sound</t>
  </si>
  <si>
    <t>B07N8RQ6W7</t>
  </si>
  <si>
    <t>B09FKDH6FS</t>
  </si>
  <si>
    <t>Budget Phone</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</si>
  <si>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</si>
  <si>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</si>
  <si>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</si>
  <si>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</si>
  <si>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</si>
  <si>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</si>
  <si>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</si>
  <si>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</si>
  <si>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</si>
  <si>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</si>
  <si>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</si>
  <si>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</si>
  <si>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</si>
  <si>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</si>
  <si>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</si>
  <si>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</si>
  <si>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</si>
  <si>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</si>
  <si>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</si>
  <si>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</si>
  <si>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</si>
  <si>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</si>
  <si>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</si>
  <si>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</si>
  <si>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</si>
  <si>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</si>
  <si>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</si>
  <si>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</si>
  <si>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</si>
  <si>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</si>
  <si>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</si>
  <si>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</si>
  <si>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</si>
  <si>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</si>
  <si>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</si>
  <si>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</si>
  <si>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</si>
  <si>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</si>
  <si>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</si>
  <si>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</si>
  <si>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</si>
  <si>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Handsfree!</t>
  </si>
  <si>
    <t>B07WGPKMP5</t>
  </si>
  <si>
    <t>B0BBFJ9M3X</t>
  </si>
  <si>
    <t>B09PLFJ7ZW</t>
  </si>
  <si>
    <t>B0B53NXFFR</t>
  </si>
  <si>
    <t>B07GNC2592</t>
  </si>
  <si>
    <t>B09TP5KBN7</t>
  </si>
  <si>
    <t>B0949SBKMP</t>
  </si>
  <si>
    <t>B09V175NP7</t>
  </si>
  <si>
    <t>B07WHSJXLF</t>
  </si>
  <si>
    <t>B0BD3T6Z1D</t>
  </si>
  <si>
    <t>Great</t>
  </si>
  <si>
    <t>B09LHYZ3GJ</t>
  </si>
  <si>
    <t>B07WFPMGQQ</t>
  </si>
  <si>
    <t>B09QS9X9L8</t>
  </si>
  <si>
    <t>B0B6BLTGTT</t>
  </si>
  <si>
    <t>B084DTMYWK</t>
  </si>
  <si>
    <t>Good Quality</t>
  </si>
  <si>
    <t>B0B53QLB9H</t>
  </si>
  <si>
    <t>B0BDYW3RN3</t>
  </si>
  <si>
    <t>B0B3RS9DNF</t>
  </si>
  <si>
    <t>B09QS9X16F</t>
  </si>
  <si>
    <t>B08HV25BBQ</t>
  </si>
  <si>
    <t>B09LJ116B5</t>
  </si>
  <si>
    <t>B0BMVWKZ8G</t>
  </si>
  <si>
    <t>B0BD92GDQH</t>
  </si>
  <si>
    <t>Na</t>
  </si>
  <si>
    <t>B0B5GF6DQD</t>
  </si>
  <si>
    <t>Noise</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</si>
  <si>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</si>
  <si>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</si>
  <si>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</si>
  <si>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</si>
  <si>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</si>
  <si>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</si>
  <si>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</si>
  <si>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</si>
  <si>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</si>
  <si>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</si>
  <si>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</si>
  <si>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</si>
  <si>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</si>
  <si>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</si>
  <si>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</si>
  <si>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Handy</t>
  </si>
  <si>
    <t>B09LHZSMRR</t>
  </si>
  <si>
    <t>B0B5V47VK4</t>
  </si>
  <si>
    <t>B08H21B6V7</t>
  </si>
  <si>
    <t>Nokia 150 (2020) (Cyan)</t>
  </si>
  <si>
    <t>B09BNXQ6BR</t>
  </si>
  <si>
    <t>B01FSYQ2A4</t>
  </si>
  <si>
    <t>Worth Every Square Inch</t>
  </si>
  <si>
    <t>B08L5FM4JC</t>
  </si>
  <si>
    <t>B0B54Y2SNX</t>
  </si>
  <si>
    <t>B08BQ947H3</t>
  </si>
  <si>
    <t>B0B7DHSKS7</t>
  </si>
  <si>
    <t>B09SJ1FTYV</t>
  </si>
  <si>
    <t>B09XJ5LD6L</t>
  </si>
  <si>
    <t>B07WHS7MZ1</t>
  </si>
  <si>
    <t>B0BBVKRP7B</t>
  </si>
  <si>
    <t>B09NY7W8YD</t>
  </si>
  <si>
    <t>Value For Money</t>
  </si>
  <si>
    <t>B0BMM7R92G</t>
  </si>
  <si>
    <t>Must Buy</t>
  </si>
  <si>
    <t>B08M66K48D</t>
  </si>
  <si>
    <t>B09RFB2SJQ</t>
  </si>
  <si>
    <t>B0B82YGCF6</t>
  </si>
  <si>
    <t>B08HF4W2CT</t>
  </si>
  <si>
    <t>B08BCKN299</t>
  </si>
  <si>
    <t>Recommended !</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</si>
  <si>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</si>
  <si>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</si>
  <si>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</si>
  <si>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</si>
  <si>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</si>
  <si>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</si>
  <si>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</si>
  <si>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</si>
  <si>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</si>
  <si>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</si>
  <si>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</si>
  <si>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</si>
  <si>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</si>
  <si>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</si>
  <si>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</si>
  <si>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</si>
  <si>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Decent</t>
  </si>
  <si>
    <t>B09NVPJ3P4</t>
  </si>
  <si>
    <t>B0B3NDPCS9</t>
  </si>
  <si>
    <t>B09VGKFM7Y</t>
  </si>
  <si>
    <t>B07QCWY5XV</t>
  </si>
  <si>
    <t>B098QXR9X2</t>
  </si>
  <si>
    <t>B07H1S7XW8</t>
  </si>
  <si>
    <t>B0BNXFDTZ2</t>
  </si>
  <si>
    <t>B088ZFJY82</t>
  </si>
  <si>
    <t>B0B4F4QZ1H</t>
  </si>
  <si>
    <t>B09BCNQ9R2</t>
  </si>
  <si>
    <t>B0B9BD2YL4</t>
  </si>
  <si>
    <t>Quite Good</t>
  </si>
  <si>
    <t>B071Z8M4KX</t>
  </si>
  <si>
    <t>B09N3ZNHTY</t>
  </si>
  <si>
    <t>B005FYNT3G</t>
  </si>
  <si>
    <t>B01J0XWYKQ</t>
  </si>
  <si>
    <t>Small</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</si>
  <si>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</si>
  <si>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</si>
  <si>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</si>
  <si>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</si>
  <si>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</si>
  <si>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</si>
  <si>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</si>
  <si>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</si>
  <si>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</si>
  <si>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</si>
  <si>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</si>
  <si>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</si>
  <si>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</si>
  <si>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</si>
  <si>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</si>
  <si>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</si>
  <si>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</si>
  <si>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</si>
  <si>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</si>
  <si>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</si>
  <si>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Mediocre</t>
  </si>
  <si>
    <t>B07QZ3CZ48</t>
  </si>
  <si>
    <t>B09T3H12GV</t>
  </si>
  <si>
    <t>B08ZJDWTJ1</t>
  </si>
  <si>
    <t>B08FTFXNNB</t>
  </si>
  <si>
    <t>B08YDFX7Y1</t>
  </si>
  <si>
    <t>B087FXHB6J</t>
  </si>
  <si>
    <t>Worth Buying !</t>
  </si>
  <si>
    <t>B07N42JB4S</t>
  </si>
  <si>
    <t>B0B31BYXQQ</t>
  </si>
  <si>
    <t>B07SLMR1K6</t>
  </si>
  <si>
    <t>B092X94QNQ</t>
  </si>
  <si>
    <t>B0846D5CBP</t>
  </si>
  <si>
    <t>B00KXULGJQ</t>
  </si>
  <si>
    <t>B08H9Z3XQW</t>
  </si>
  <si>
    <t>B08LPJZSSW</t>
  </si>
  <si>
    <t>Fantastic Cute Tripod</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</si>
  <si>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</si>
  <si>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</si>
  <si>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</si>
  <si>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</si>
  <si>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</si>
  <si>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</si>
  <si>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</si>
  <si>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</si>
  <si>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</si>
  <si>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</si>
  <si>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</si>
  <si>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</si>
  <si>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</si>
  <si>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</si>
  <si>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</si>
  <si>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</si>
  <si>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Wow</t>
  </si>
  <si>
    <t>B08HLZ28QC</t>
  </si>
  <si>
    <t>B07GVR9TG7</t>
  </si>
  <si>
    <t>B0856HY85J</t>
  </si>
  <si>
    <t>B07CD2BN46</t>
  </si>
  <si>
    <t>B07PLHTTB4</t>
  </si>
  <si>
    <t>B077T3BG5L</t>
  </si>
  <si>
    <t>B079Y6JZC8</t>
  </si>
  <si>
    <t>B0856HNMR7</t>
  </si>
  <si>
    <t>B0B12K5BPM</t>
  </si>
  <si>
    <t>B00LVMTA2A</t>
  </si>
  <si>
    <t>Excellent Product</t>
  </si>
  <si>
    <t>B07TR5HSR9</t>
  </si>
  <si>
    <t>B0819ZZK5K</t>
  </si>
  <si>
    <t>Fast</t>
  </si>
  <si>
    <t>B08QJJCY2Q</t>
  </si>
  <si>
    <t>B07L5L4GTB</t>
  </si>
  <si>
    <t>B07L8KNP5F</t>
  </si>
  <si>
    <t>B08CF4SCNP</t>
  </si>
  <si>
    <t>B09XX51X2G</t>
  </si>
  <si>
    <t>B01M72LILF</t>
  </si>
  <si>
    <t>B00LZLQ624</t>
  </si>
  <si>
    <t>An Overall Good Product</t>
  </si>
  <si>
    <t>B09GB5B4BK</t>
  </si>
  <si>
    <t>B015ZXUDD0</t>
  </si>
  <si>
    <t>Decent Product</t>
  </si>
  <si>
    <t>B09PL79D2X</t>
  </si>
  <si>
    <t>B098K3H92Z</t>
  </si>
  <si>
    <t>B084PJSSQ1</t>
  </si>
  <si>
    <t>Ya Nice</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</si>
  <si>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</si>
  <si>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</si>
  <si>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</si>
  <si>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</si>
  <si>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</si>
  <si>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</si>
  <si>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</si>
  <si>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</si>
  <si>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</si>
  <si>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</si>
  <si>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</si>
  <si>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</si>
  <si>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</si>
  <si>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</si>
  <si>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</si>
  <si>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</si>
  <si>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</si>
  <si>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</si>
  <si>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</si>
  <si>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</si>
  <si>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</si>
  <si>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</si>
  <si>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Works Good</t>
  </si>
  <si>
    <t>B003L62T7W</t>
  </si>
  <si>
    <t>Handy Mouse</t>
  </si>
  <si>
    <t>B09P18XVW6</t>
  </si>
  <si>
    <t>B00LZLPYHW</t>
  </si>
  <si>
    <t>B00NNQMYNE</t>
  </si>
  <si>
    <t>Super</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</si>
  <si>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</si>
  <si>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</si>
  <si>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</si>
  <si>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</si>
  <si>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</si>
  <si>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</si>
  <si>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</si>
  <si>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</si>
  <si>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</si>
  <si>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</si>
  <si>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</si>
  <si>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</si>
  <si>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</si>
  <si>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</si>
  <si>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</si>
  <si>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</si>
  <si>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</si>
  <si>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</si>
  <si>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Overall Watch Review</t>
  </si>
  <si>
    <t>B00ZRBWPA0</t>
  </si>
  <si>
    <t>B0B2DD66GS</t>
  </si>
  <si>
    <t>B09M869Z5V</t>
  </si>
  <si>
    <t>Value For Money But</t>
  </si>
  <si>
    <t>B07W6VWZ8C</t>
  </si>
  <si>
    <t>B07Z1X6VFC</t>
  </si>
  <si>
    <t>B07YL54NVJ</t>
  </si>
  <si>
    <t>B0759QMF85</t>
  </si>
  <si>
    <t>B00LM4X0KU</t>
  </si>
  <si>
    <t>Parker Quink Ink Bottle, Blue</t>
  </si>
  <si>
    <t>B08PFSZ7FH</t>
  </si>
  <si>
    <t>B012MQS060</t>
  </si>
  <si>
    <t>B01MF8MB65</t>
  </si>
  <si>
    <t>B00LHZWD0C</t>
  </si>
  <si>
    <t>B08QDPB1SL</t>
  </si>
  <si>
    <t>B07BRKK9JQ</t>
  </si>
  <si>
    <t>Click-Bet</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</si>
  <si>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</si>
  <si>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</si>
  <si>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</si>
  <si>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</si>
  <si>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</si>
  <si>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</si>
  <si>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</si>
  <si>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</si>
  <si>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</si>
  <si>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</si>
  <si>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</si>
  <si>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</si>
  <si>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</si>
  <si>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</si>
  <si>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</si>
  <si>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</si>
  <si>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</si>
  <si>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</si>
  <si>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</si>
  <si>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</si>
  <si>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</si>
  <si>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</si>
  <si>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Worst Quality Stand</t>
  </si>
  <si>
    <t>B00J4YG0PC</t>
  </si>
  <si>
    <t>B073BRXPZX</t>
  </si>
  <si>
    <t>B08LHTJTBB</t>
  </si>
  <si>
    <t>B07VTFN6HM</t>
  </si>
  <si>
    <t>B008QS9J6Y</t>
  </si>
  <si>
    <t>Amazing Product!</t>
  </si>
  <si>
    <t>B09M8888DM</t>
  </si>
  <si>
    <t>B07Z1YVP72</t>
  </si>
  <si>
    <t>Decent Prodyuct</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</si>
  <si>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</si>
  <si>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</si>
  <si>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</si>
  <si>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</si>
  <si>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</si>
  <si>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</si>
  <si>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</si>
  <si>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</si>
  <si>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</si>
  <si>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</si>
  <si>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</si>
  <si>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</si>
  <si>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</si>
  <si>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</si>
  <si>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</si>
  <si>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Nice Product</t>
  </si>
  <si>
    <t>B09GFWJDY1</t>
  </si>
  <si>
    <t>B09MZ6WZ6V</t>
  </si>
  <si>
    <t>B094QZLJQ6</t>
  </si>
  <si>
    <t>B07L3NDN24</t>
  </si>
  <si>
    <t>B08WD18LJZ</t>
  </si>
  <si>
    <t>B06XDKWLJH</t>
  </si>
  <si>
    <t>B01J1CFO5I</t>
  </si>
  <si>
    <t>B07J2NGB69</t>
  </si>
  <si>
    <t>B00MUTWLW4</t>
  </si>
  <si>
    <t>B017NC2IPM</t>
  </si>
  <si>
    <t>B00N1U7JXM</t>
  </si>
  <si>
    <t>Adhesion</t>
  </si>
  <si>
    <t>B08HQL67D6</t>
  </si>
  <si>
    <t>B09RKFBCV7</t>
  </si>
  <si>
    <t>B08KHM9VBJ</t>
  </si>
  <si>
    <t>Missing Cable</t>
  </si>
  <si>
    <t>B01IOZUHRS</t>
  </si>
  <si>
    <t>B00CEQEGPI</t>
  </si>
  <si>
    <t>B08B6XWQ1C</t>
  </si>
  <si>
    <t>B01DGVKBC6</t>
  </si>
  <si>
    <t>B08JD36C6H</t>
  </si>
  <si>
    <t>B00E3DVQFS</t>
  </si>
  <si>
    <t>B00BN5SNF0</t>
  </si>
  <si>
    <t>B09SGGRKV8</t>
  </si>
  <si>
    <t>B084BR3QX8</t>
  </si>
  <si>
    <t>B09VC2D2WG</t>
  </si>
  <si>
    <t>B09163Q5CD</t>
  </si>
  <si>
    <t>B08K9PX15C</t>
  </si>
  <si>
    <t>B083RD1J99</t>
  </si>
  <si>
    <t>Good Quality Mouse</t>
  </si>
  <si>
    <t>B09Z7YGV3R</t>
  </si>
  <si>
    <t>B00N3XLDW0</t>
  </si>
  <si>
    <t>B07Z53L5QL</t>
  </si>
  <si>
    <t>B00P93X0VO</t>
  </si>
  <si>
    <t>Great Build Quality!</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</si>
  <si>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</si>
  <si>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</si>
  <si>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</si>
  <si>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</si>
  <si>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</si>
  <si>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</si>
  <si>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</si>
  <si>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</si>
  <si>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</si>
  <si>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</si>
  <si>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</si>
  <si>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</si>
  <si>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</si>
  <si>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</si>
  <si>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</si>
  <si>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</si>
  <si>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</si>
  <si>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Quality</t>
  </si>
  <si>
    <t>B07H8W9PB6</t>
  </si>
  <si>
    <t>B09NNHFSSF</t>
  </si>
  <si>
    <t>B08D9NDZ1Y</t>
  </si>
  <si>
    <t>B0085IATT6</t>
  </si>
  <si>
    <t>B08WJ86PV2</t>
  </si>
  <si>
    <t>B078HRR1XV</t>
  </si>
  <si>
    <t>B09P22HXH6</t>
  </si>
  <si>
    <t>B00LM4X3XE</t>
  </si>
  <si>
    <t>Parker Quink Ink Bottle (Black)</t>
  </si>
  <si>
    <t>B09YLFHFDW</t>
  </si>
  <si>
    <t>B07YWS9SP9</t>
  </si>
  <si>
    <t>B08WLY8V9S</t>
  </si>
  <si>
    <t>B0873L7J6X</t>
  </si>
  <si>
    <t>B07YNHCW6N</t>
  </si>
  <si>
    <t>B01MQ2A86A</t>
  </si>
  <si>
    <t>B00KIE28X0</t>
  </si>
  <si>
    <t>Noice</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</si>
  <si>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</si>
  <si>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</si>
  <si>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</si>
  <si>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</si>
  <si>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</si>
  <si>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</si>
  <si>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</si>
  <si>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</si>
  <si>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</si>
  <si>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</si>
  <si>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</si>
  <si>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</si>
  <si>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</si>
  <si>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</si>
  <si>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</si>
  <si>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</si>
  <si>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Headset</t>
  </si>
  <si>
    <t>B09BVCVTBC</t>
  </si>
  <si>
    <t>Best Budget Mechanical Gaming Keyboard Period!</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</si>
  <si>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</si>
  <si>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</si>
  <si>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</si>
  <si>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</si>
  <si>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</si>
  <si>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</si>
  <si>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</si>
  <si>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</si>
  <si>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</si>
  <si>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</si>
  <si>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</si>
  <si>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</si>
  <si>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</si>
  <si>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</si>
  <si>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</si>
  <si>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</si>
  <si>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</si>
  <si>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</si>
  <si>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</si>
  <si>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</si>
  <si>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</si>
  <si>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</si>
  <si>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Fantastic</t>
  </si>
  <si>
    <t>B0BG62HMDJ</t>
  </si>
  <si>
    <t>B08GTYFC37</t>
  </si>
  <si>
    <t>B08SBH499M</t>
  </si>
  <si>
    <t>B08FYB5HHK</t>
  </si>
  <si>
    <t>B0B5GJRTHB</t>
  </si>
  <si>
    <t>B09GBBJV72</t>
  </si>
  <si>
    <t>B07P434WJY</t>
  </si>
  <si>
    <t>B07T9FV9YP</t>
  </si>
  <si>
    <t>B08WKFSN84</t>
  </si>
  <si>
    <t>B09TBCVJS3</t>
  </si>
  <si>
    <t>B08TR61BVK</t>
  </si>
  <si>
    <t>Ha</t>
  </si>
  <si>
    <t>B0B2CPVXHX</t>
  </si>
  <si>
    <t>B08XNL93PL</t>
  </si>
  <si>
    <t>B088GXTJM3</t>
  </si>
  <si>
    <t>B099S26HWG</t>
  </si>
  <si>
    <t>B08461VC1Z</t>
  </si>
  <si>
    <t>B00K32PEW4</t>
  </si>
  <si>
    <t>Utilitarian</t>
  </si>
  <si>
    <t>B07LFWP97N</t>
  </si>
  <si>
    <t>B0746N6WML</t>
  </si>
  <si>
    <t>B07W9KYT62</t>
  </si>
  <si>
    <t>Disappointed</t>
  </si>
  <si>
    <t>B08D9MNH4B</t>
  </si>
  <si>
    <t>B09MKG4ZCM</t>
  </si>
  <si>
    <t>Awesome</t>
  </si>
  <si>
    <t>B07RZZ1QSW</t>
  </si>
  <si>
    <t>B07222HQKP</t>
  </si>
  <si>
    <t>B00NFD0ETQ</t>
  </si>
  <si>
    <t>B075DB1F13</t>
  </si>
  <si>
    <t>B0148NPH9I</t>
  </si>
  <si>
    <t>B01JOFKL0A</t>
  </si>
  <si>
    <t>B079S811J3</t>
  </si>
  <si>
    <t>B0083T231O</t>
  </si>
  <si>
    <t>B086PXQ2R4</t>
  </si>
  <si>
    <t>B07L1N3TJX</t>
  </si>
  <si>
    <t>B07YFWVRCM</t>
  </si>
  <si>
    <t>B08TDJ5BVF</t>
  </si>
  <si>
    <t>Lighting</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</si>
  <si>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</si>
  <si>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</si>
  <si>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</si>
  <si>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</si>
  <si>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</si>
  <si>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</si>
  <si>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</si>
  <si>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</si>
  <si>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</si>
  <si>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</si>
  <si>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</si>
  <si>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</si>
  <si>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</si>
  <si>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</si>
  <si>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</si>
  <si>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</si>
  <si>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</si>
  <si>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</si>
  <si>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</si>
  <si>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Strudy</t>
  </si>
  <si>
    <t>B08Y7MXFMK</t>
  </si>
  <si>
    <t>B086Q3QMFS</t>
  </si>
  <si>
    <t>B08498H13H</t>
  </si>
  <si>
    <t>B07LFQLKFZ</t>
  </si>
  <si>
    <t>B00LY17RHI</t>
  </si>
  <si>
    <t>B07W14CHV8</t>
  </si>
  <si>
    <t>B09F5Z694W</t>
  </si>
  <si>
    <t>B0B25LQQPC</t>
  </si>
  <si>
    <t>B01LYLJ99X</t>
  </si>
  <si>
    <t>B014SZPBM4</t>
  </si>
  <si>
    <t>Battery</t>
  </si>
  <si>
    <t>B08CZHGHKH</t>
  </si>
  <si>
    <t>B0B2RBP83P</t>
  </si>
  <si>
    <t>B078W65FJ7</t>
  </si>
  <si>
    <t>B08S74GTBT</t>
  </si>
  <si>
    <t>B07QMRHWJD</t>
  </si>
  <si>
    <t>B07W7Z6DVL</t>
  </si>
  <si>
    <t>Good Handy Bluetooth Speaker</t>
  </si>
  <si>
    <t>B07WMS7TWB</t>
  </si>
  <si>
    <t>B00H47GVGY</t>
  </si>
  <si>
    <t>B07VX71FZP</t>
  </si>
  <si>
    <t>B07NCKMXVZ</t>
  </si>
  <si>
    <t>B0B61DSF17</t>
  </si>
  <si>
    <t>B07VQGVL68</t>
  </si>
  <si>
    <t>B01LWYDEQ7</t>
  </si>
  <si>
    <t>B07VNFP3C2</t>
  </si>
  <si>
    <t>Good Product Worst Delivery</t>
  </si>
  <si>
    <t>B00LUGTJGO</t>
  </si>
  <si>
    <t>B01MQZ7J8K</t>
  </si>
  <si>
    <t>B01GFTEV5Y</t>
  </si>
  <si>
    <t>B00NW4UWN6</t>
  </si>
  <si>
    <t>B01NCVJMKX</t>
  </si>
  <si>
    <t>B00O24PUO6</t>
  </si>
  <si>
    <t>B07GXPDLYQ</t>
  </si>
  <si>
    <t>B01C8P29N0</t>
  </si>
  <si>
    <t>B08KDBLMQP</t>
  </si>
  <si>
    <t>B078JDNZJ8</t>
  </si>
  <si>
    <t>Worthy</t>
  </si>
  <si>
    <t>B01M5F614J</t>
  </si>
  <si>
    <t>B083GKDRKR</t>
  </si>
  <si>
    <t>B097R2V1W8</t>
  </si>
  <si>
    <t>B07YR26BJ3</t>
  </si>
  <si>
    <t>B097R45BH8</t>
  </si>
  <si>
    <t>B09X5C9VLK</t>
  </si>
  <si>
    <t>B01C8P29T4</t>
  </si>
  <si>
    <t>B00HVXS7WC</t>
  </si>
  <si>
    <t>B096YCN3SD</t>
  </si>
  <si>
    <t>B09LQH3SD9</t>
  </si>
  <si>
    <t>B09KNMLH4Y</t>
  </si>
  <si>
    <t>The Best Purchase</t>
  </si>
  <si>
    <t>B00ABMASXG</t>
  </si>
  <si>
    <t>Warranty</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</si>
  <si>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</si>
  <si>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</si>
  <si>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</si>
  <si>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</si>
  <si>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</si>
  <si>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</si>
  <si>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</si>
  <si>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</si>
  <si>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</si>
  <si>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</si>
  <si>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</si>
  <si>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</si>
  <si>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</si>
  <si>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</si>
  <si>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</si>
  <si>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</si>
  <si>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</si>
  <si>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</si>
  <si>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</si>
  <si>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</si>
  <si>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</si>
  <si>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</si>
  <si>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</si>
  <si>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</si>
  <si>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</si>
  <si>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</si>
  <si>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</si>
  <si>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</si>
  <si>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</si>
  <si>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</si>
  <si>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</si>
  <si>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</si>
  <si>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</si>
  <si>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</si>
  <si>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</si>
  <si>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</si>
  <si>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</si>
  <si>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</si>
  <si>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</si>
  <si>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</si>
  <si>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</si>
  <si>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</si>
  <si>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</si>
  <si>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</si>
  <si>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</si>
  <si>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</si>
  <si>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</si>
  <si>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</si>
  <si>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</si>
  <si>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</si>
  <si>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</si>
  <si>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</si>
  <si>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</si>
  <si>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</si>
  <si>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</si>
  <si>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</si>
  <si>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</si>
  <si>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</si>
  <si>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</si>
  <si>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</si>
  <si>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</si>
  <si>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</si>
  <si>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</si>
  <si>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</si>
  <si>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</si>
  <si>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</si>
  <si>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</si>
  <si>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</si>
  <si>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</si>
  <si>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</si>
  <si>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</si>
  <si>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</si>
  <si>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</si>
  <si>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</si>
  <si>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</si>
  <si>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Coffee Filter</t>
  </si>
  <si>
    <t>B00SH18114</t>
  </si>
  <si>
    <t>B00E9G8KOY</t>
  </si>
  <si>
    <t>B00H3H03Q4</t>
  </si>
  <si>
    <t>B0756K5DYZ</t>
  </si>
  <si>
    <t>B0188KPKB2</t>
  </si>
  <si>
    <t>B091KNVNS9</t>
  </si>
  <si>
    <t>Themisto 350 Watts Egg Boiler-Blue</t>
  </si>
  <si>
    <t>B075JJ5NQC</t>
  </si>
  <si>
    <t>B0B5KZ3C53</t>
  </si>
  <si>
    <t>B09NTHQRW3</t>
  </si>
  <si>
    <t>B008YW3CYM</t>
  </si>
  <si>
    <t>Lightweight Dry Iron</t>
  </si>
  <si>
    <t>B07QHHCB27</t>
  </si>
  <si>
    <t>B0BMFD94VD</t>
  </si>
  <si>
    <t>B00HZIOGXW</t>
  </si>
  <si>
    <t>B09CKSYBLR</t>
  </si>
  <si>
    <t>B072J83V9W</t>
  </si>
  <si>
    <t>B09MTLG4TP</t>
  </si>
  <si>
    <t>B097XJQZ8H</t>
  </si>
  <si>
    <t>B00935MD1C</t>
  </si>
  <si>
    <t>B0BR4F878Q</t>
  </si>
  <si>
    <t>Best Product</t>
  </si>
  <si>
    <t>B0B3G5XZN5</t>
  </si>
  <si>
    <t>B07WKB69RS</t>
  </si>
  <si>
    <t>B09DL9978Y</t>
  </si>
  <si>
    <t>B06XMZV7RH</t>
  </si>
  <si>
    <t>B09WMTJPG7</t>
  </si>
  <si>
    <t>B09ZK6THRR</t>
  </si>
  <si>
    <t>B07MP21WJD</t>
  </si>
  <si>
    <t>B09XB1R2F3</t>
  </si>
  <si>
    <t>B08Y5QJXSR</t>
  </si>
  <si>
    <t>B07WJXCTG9</t>
  </si>
  <si>
    <t>Useful</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</si>
  <si>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</si>
  <si>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</si>
  <si>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</si>
  <si>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</si>
  <si>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</si>
  <si>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</si>
  <si>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</si>
  <si>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</si>
  <si>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</si>
  <si>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</si>
  <si>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</si>
  <si>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</si>
  <si>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</si>
  <si>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</si>
  <si>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</si>
  <si>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Purchase 2</t>
  </si>
  <si>
    <t>B094G9L9LT</t>
  </si>
  <si>
    <t>B09FZ89DK6</t>
  </si>
  <si>
    <t>Demo Required</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</si>
  <si>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</si>
  <si>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</si>
  <si>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</si>
  <si>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</si>
  <si>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</si>
  <si>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</si>
  <si>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</si>
  <si>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</si>
  <si>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</si>
  <si>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</si>
  <si>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</si>
  <si>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</si>
  <si>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</si>
  <si>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</si>
  <si>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</si>
  <si>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</si>
  <si>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</si>
  <si>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</si>
  <si>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</si>
  <si>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</si>
  <si>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</si>
  <si>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</si>
  <si>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</si>
  <si>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</si>
  <si>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</si>
  <si>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</si>
  <si>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</si>
  <si>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</si>
  <si>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Tools</t>
  </si>
  <si>
    <t>B0BQ3K23Y1</t>
  </si>
  <si>
    <t>Oratech Best Coffee Frother</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</si>
  <si>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</si>
  <si>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</si>
  <si>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</si>
  <si>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</si>
  <si>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</si>
  <si>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</si>
  <si>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</si>
  <si>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</si>
  <si>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</si>
  <si>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</si>
  <si>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</si>
  <si>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</si>
  <si>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</si>
  <si>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</si>
  <si>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</si>
  <si>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</si>
  <si>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</si>
  <si>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</si>
  <si>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</si>
  <si>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</si>
  <si>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</si>
  <si>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</si>
  <si>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</si>
  <si>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</si>
  <si>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</si>
  <si>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</si>
  <si>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</si>
  <si>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</si>
  <si>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</si>
  <si>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</si>
  <si>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</si>
  <si>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</si>
  <si>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</si>
  <si>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</si>
  <si>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</si>
  <si>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</si>
  <si>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</si>
  <si>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</si>
  <si>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</si>
  <si>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</si>
  <si>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</si>
  <si>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</si>
  <si>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</si>
  <si>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</si>
  <si>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</si>
  <si>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</si>
  <si>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</si>
  <si>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</si>
  <si>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</si>
  <si>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</si>
  <si>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</si>
  <si>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</si>
  <si>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</si>
  <si>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</si>
  <si>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Good!!</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</si>
  <si>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</si>
  <si>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</si>
  <si>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</si>
  <si>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</si>
  <si>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</si>
  <si>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</si>
  <si>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</si>
  <si>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</si>
  <si>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</si>
  <si>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</si>
  <si>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</si>
  <si>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</si>
  <si>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</si>
  <si>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</si>
  <si>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</si>
  <si>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</si>
  <si>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</si>
  <si>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</si>
  <si>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</si>
  <si>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</si>
  <si>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</si>
  <si>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</si>
  <si>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</si>
  <si>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</si>
  <si>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</si>
  <si>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</si>
  <si>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</si>
  <si>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</si>
  <si>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</si>
  <si>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</si>
  <si>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</si>
  <si>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</si>
  <si>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</si>
  <si>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</si>
  <si>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</si>
  <si>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</si>
  <si>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</si>
  <si>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</si>
  <si>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</si>
  <si>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</si>
  <si>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</si>
  <si>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</si>
  <si>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</si>
  <si>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</si>
  <si>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</si>
  <si>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</si>
  <si>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</si>
  <si>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</si>
  <si>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</si>
  <si>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</si>
  <si>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</si>
  <si>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</si>
  <si>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Kent Gold, Optima, Gold+ Spare Kit</t>
  </si>
  <si>
    <t>B0BHYLCL19</t>
  </si>
  <si>
    <t>B0BPJBTB3F</t>
  </si>
  <si>
    <t>B08MXJYB2V</t>
  </si>
  <si>
    <t>B081B1JL35</t>
  </si>
  <si>
    <t>B09VL9KFDB</t>
  </si>
  <si>
    <t>B0B1MDZV9C</t>
  </si>
  <si>
    <t>B08TT63N58</t>
  </si>
  <si>
    <t>B08YK7BBD2</t>
  </si>
  <si>
    <t>B07YQ5SN4H</t>
  </si>
  <si>
    <t>B0B7FJNSZR</t>
  </si>
  <si>
    <t>B01N6IJG0F</t>
  </si>
  <si>
    <t>B0B84QN4CN</t>
  </si>
  <si>
    <t>B0B8ZM9RVV</t>
  </si>
  <si>
    <t>B01892MIPA</t>
  </si>
  <si>
    <t>Nice Gyser</t>
  </si>
  <si>
    <t>B08ZHYNTM1</t>
  </si>
  <si>
    <t>B09SDDQQKP</t>
  </si>
  <si>
    <t>B0B5RP43VN</t>
  </si>
  <si>
    <t>B096NTB9XT</t>
  </si>
  <si>
    <t>Usable</t>
  </si>
  <si>
    <t>B078JF6X9B</t>
  </si>
  <si>
    <t>B08CGW4GYR</t>
  </si>
  <si>
    <t>B00A328ENA</t>
  </si>
  <si>
    <t>B0763K5HLQ</t>
  </si>
  <si>
    <t>B09PDZNSBG</t>
  </si>
  <si>
    <t>Useful Product</t>
  </si>
  <si>
    <t>B085LPT5F4</t>
  </si>
  <si>
    <t>B0B9RZ4G4W</t>
  </si>
  <si>
    <t>B0085W2MUQ</t>
  </si>
  <si>
    <t>B09474JWN6</t>
  </si>
  <si>
    <t>B09G2VTHQM</t>
  </si>
  <si>
    <t>B07R679HTT</t>
  </si>
  <si>
    <t>Overall Nice Product</t>
  </si>
  <si>
    <t>B00B7GKXMG</t>
  </si>
  <si>
    <t>B07H3N8RJH</t>
  </si>
  <si>
    <t>B07K2HVKLL</t>
  </si>
  <si>
    <t>B09MQ9PDHR</t>
  </si>
  <si>
    <t>B014HDJ7ZE</t>
  </si>
  <si>
    <t>B07D2NMTTV</t>
  </si>
  <si>
    <t>B075K76YW1</t>
  </si>
  <si>
    <t>B0BNLFQDG2</t>
  </si>
  <si>
    <t>B082ZQ4479</t>
  </si>
  <si>
    <t>B09Y358DZQ</t>
  </si>
  <si>
    <t>B09M3F4HGB</t>
  </si>
  <si>
    <t>A1</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</si>
  <si>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</si>
  <si>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</si>
  <si>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</si>
  <si>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</si>
  <si>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</si>
  <si>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</si>
  <si>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</si>
  <si>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</si>
  <si>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</si>
  <si>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</si>
  <si>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</si>
  <si>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</si>
  <si>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</si>
  <si>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</si>
  <si>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</si>
  <si>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</si>
  <si>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</si>
  <si>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</si>
  <si>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</si>
  <si>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</si>
  <si>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</si>
  <si>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</si>
  <si>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</si>
  <si>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</si>
  <si>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</si>
  <si>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</si>
  <si>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</si>
  <si>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Quality Product</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</si>
  <si>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</si>
  <si>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</si>
  <si>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</si>
  <si>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</si>
  <si>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</si>
  <si>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</si>
  <si>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</si>
  <si>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</si>
  <si>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</si>
  <si>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</si>
  <si>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</si>
  <si>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</si>
  <si>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</si>
  <si>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</si>
  <si>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</si>
  <si>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</si>
  <si>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</si>
  <si>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</si>
  <si>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Unsatisfied</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</si>
  <si>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</si>
  <si>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</si>
  <si>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</si>
  <si>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</si>
  <si>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</si>
  <si>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</si>
  <si>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</si>
  <si>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</si>
  <si>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</si>
  <si>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</si>
  <si>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</si>
  <si>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</si>
  <si>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</si>
  <si>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</si>
  <si>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</si>
  <si>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</si>
  <si>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</si>
  <si>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</si>
  <si>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</si>
  <si>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</si>
  <si>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</si>
  <si>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</si>
  <si>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</si>
  <si>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</si>
  <si>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</si>
  <si>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</si>
  <si>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</si>
  <si>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</si>
  <si>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</si>
  <si>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</si>
  <si>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</si>
  <si>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</si>
  <si>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</si>
  <si>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Great Product!!</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</si>
  <si>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</si>
  <si>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</si>
  <si>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</si>
  <si>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</si>
  <si>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</si>
  <si>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</si>
  <si>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</si>
  <si>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</si>
  <si>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</si>
  <si>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</si>
  <si>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</si>
  <si>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</si>
  <si>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</si>
  <si>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</si>
  <si>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</si>
  <si>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</si>
  <si>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</si>
  <si>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</si>
  <si>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</si>
  <si>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</si>
  <si>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</si>
  <si>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</si>
  <si>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</si>
  <si>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</si>
  <si>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</si>
  <si>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Easy To Carry</t>
  </si>
  <si>
    <t>B0187F2IOK</t>
  </si>
  <si>
    <t>B0B8CB7MHW</t>
  </si>
  <si>
    <t>B07K19NYZ8</t>
  </si>
  <si>
    <t>Excellent</t>
  </si>
  <si>
    <t>B08ZXZ362Z</t>
  </si>
  <si>
    <t>Okay</t>
  </si>
  <si>
    <t>B00GHL8VP2</t>
  </si>
  <si>
    <t>B0B9JZW1SQ</t>
  </si>
  <si>
    <t>B00TI8E7BI</t>
  </si>
  <si>
    <t>3</t>
  </si>
  <si>
    <t>B07J9KXQCC</t>
  </si>
  <si>
    <t>B0B3JSWG81</t>
  </si>
  <si>
    <t>Useless</t>
  </si>
  <si>
    <t>B08L7J3T31</t>
  </si>
  <si>
    <t>B01M6453MB</t>
  </si>
  <si>
    <t>B009P2LIL4</t>
  </si>
  <si>
    <t>B00J5DYCCA</t>
  </si>
  <si>
    <t>B01486F4G6</t>
  </si>
  <si>
    <t>Row Labels</t>
  </si>
  <si>
    <t>Grand Total</t>
  </si>
  <si>
    <t>Average of Discount Percentage</t>
  </si>
  <si>
    <t>Electronics</t>
  </si>
  <si>
    <t>Count of Product Name</t>
  </si>
  <si>
    <t>Sum of Rating Count</t>
  </si>
  <si>
    <t>Average of Rating Count</t>
  </si>
  <si>
    <t>Discount Group</t>
  </si>
  <si>
    <t>A Good Braided Cable for Your Type C Device</t>
  </si>
  <si>
    <t>Good speed for earlier versions</t>
  </si>
  <si>
    <t>Good product</t>
  </si>
  <si>
    <t>As good as original</t>
  </si>
  <si>
    <t>It's pretty good</t>
  </si>
  <si>
    <t>Long durable</t>
  </si>
  <si>
    <t>Worth for money - suitable for Android auto</t>
  </si>
  <si>
    <t>Works on linux for me</t>
  </si>
  <si>
    <t>Good for fast charge but not for data transfer</t>
  </si>
  <si>
    <t>It's quite good and value for money</t>
  </si>
  <si>
    <t>Great but</t>
  </si>
  <si>
    <t>It is the best tv if you are getting it in 10-12k</t>
  </si>
  <si>
    <t>Good for charging and Data transfer</t>
  </si>
  <si>
    <t>Sound quality</t>
  </si>
  <si>
    <t>Good cable for car</t>
  </si>
  <si>
    <t>Good product ; Average Finishing</t>
  </si>
  <si>
    <t>Worked on iPhone 7 and didn't work on XR</t>
  </si>
  <si>
    <t>Wonderful TV and Awful installation service from amazon</t>
  </si>
  <si>
    <t>Cheap product and same is the performance but does the job</t>
  </si>
  <si>
    <t>Worthy and most affordable - Great TV</t>
  </si>
  <si>
    <t>Ok cable</t>
  </si>
  <si>
    <t>Very good product</t>
  </si>
  <si>
    <t>Just buy it dont even 2nd guess it</t>
  </si>
  <si>
    <t>The metal pin is losing it's strength</t>
  </si>
  <si>
    <t>Worth it!</t>
  </si>
  <si>
    <t>Decent product</t>
  </si>
  <si>
    <t>Product is as expected</t>
  </si>
  <si>
    <t>Functionality as described</t>
  </si>
  <si>
    <t>DETAILED REVIEW after 3 WEEKS of Usage !!!</t>
  </si>
  <si>
    <t>Its slow in charging</t>
  </si>
  <si>
    <t>good tool to use for</t>
  </si>
  <si>
    <t xml:space="preserve">Using it with my QC 3 Charger </t>
  </si>
  <si>
    <t>Works flawlessly on Ubuntu 22</t>
  </si>
  <si>
    <t>Good product but costly</t>
  </si>
  <si>
    <t>Firestick plugging in issue</t>
  </si>
  <si>
    <t>The button contacts are not very good</t>
  </si>
  <si>
    <t>It's working</t>
  </si>
  <si>
    <t>Simple and good</t>
  </si>
  <si>
    <t>Best(Branded) Budget TV</t>
  </si>
  <si>
    <t>A well-priced product</t>
  </si>
  <si>
    <t>Its ok product not too good not bad</t>
  </si>
  <si>
    <t>Worth the price</t>
  </si>
  <si>
    <t>Value for Money</t>
  </si>
  <si>
    <t>A nice &amp; sturdy product</t>
  </si>
  <si>
    <t>You can trust on this one</t>
  </si>
  <si>
    <t xml:space="preserve">It worked well for some days later it is not working </t>
  </si>
  <si>
    <t>Very good product and met my need</t>
  </si>
  <si>
    <t>GOOD</t>
  </si>
  <si>
    <t>Value for money</t>
  </si>
  <si>
    <t>Good in this price</t>
  </si>
  <si>
    <t xml:space="preserve">Nice product </t>
  </si>
  <si>
    <t>Super charger in lapster</t>
  </si>
  <si>
    <t>Will not work with new system</t>
  </si>
  <si>
    <t>Does its Job fine</t>
  </si>
  <si>
    <t>TV looks fine</t>
  </si>
  <si>
    <t>Very hard to use</t>
  </si>
  <si>
    <t>Product is nice</t>
  </si>
  <si>
    <t>Easy to use</t>
  </si>
  <si>
    <t>Nice cover</t>
  </si>
  <si>
    <t>Exchange of the cable</t>
  </si>
  <si>
    <t>Just what I wanted</t>
  </si>
  <si>
    <t>Good material</t>
  </si>
  <si>
    <t>No reasons to complain</t>
  </si>
  <si>
    <t>Good TV for the price</t>
  </si>
  <si>
    <t>Good tv and features in this budget</t>
  </si>
  <si>
    <t>Fast charging cable</t>
  </si>
  <si>
    <t>its not for fast charging as per my use and this don't support in car for android auto</t>
  </si>
  <si>
    <t>Perfect product</t>
  </si>
  <si>
    <t>Some buttons not working in first week of purchase</t>
  </si>
  <si>
    <t>Value for money!! But don't expect Flagship quality</t>
  </si>
  <si>
    <t>Hisense Vivid 4K TV Initial Impressions</t>
  </si>
  <si>
    <t>IFalcon 32inch smart TV</t>
  </si>
  <si>
    <t>Works for LG 4K LED</t>
  </si>
  <si>
    <t>Solid and quality material</t>
  </si>
  <si>
    <t>Good Quality but cheap color</t>
  </si>
  <si>
    <t>Very useful</t>
  </si>
  <si>
    <t>Sturdy and good quality</t>
  </si>
  <si>
    <t>Love Amazon but lg is misleading</t>
  </si>
  <si>
    <t>Fantastic Ultra High Speed HDMI cable</t>
  </si>
  <si>
    <t>Works like Charm</t>
  </si>
  <si>
    <t>Changing speed</t>
  </si>
  <si>
    <t>Rmote for MI TV</t>
  </si>
  <si>
    <t>An unbiased look at the Kodak TV</t>
  </si>
  <si>
    <t>Valume for money</t>
  </si>
  <si>
    <t>Install CSR Driver For Advanced Features + Stability (More Than Just Bluetooth)</t>
  </si>
  <si>
    <t>do not buy</t>
  </si>
  <si>
    <t>VFM and kudos to egate to launch a fhd projector at the lowest price and it is not bad at all</t>
  </si>
  <si>
    <t>good</t>
  </si>
  <si>
    <t>Working good</t>
  </si>
  <si>
    <t>Satisfactory one</t>
  </si>
  <si>
    <t>Good pick for Galaxy Note 9</t>
  </si>
  <si>
    <t>Quality is good</t>
  </si>
  <si>
    <t>Good only for Charging</t>
  </si>
  <si>
    <t>Worthy product</t>
  </si>
  <si>
    <t>really good producers</t>
  </si>
  <si>
    <t>Tv working good</t>
  </si>
  <si>
    <t>Great to use</t>
  </si>
  <si>
    <t>Good device and makes your laptop to utilize maximum wifi speed</t>
  </si>
  <si>
    <t>Worth the money spent</t>
  </si>
  <si>
    <t>Poor plastic Material but it works</t>
  </si>
  <si>
    <t>Good quality product and long lasting</t>
  </si>
  <si>
    <t>Overall it's a good product for mobile charging</t>
  </si>
  <si>
    <t>High price</t>
  </si>
  <si>
    <t>A budget Android TV</t>
  </si>
  <si>
    <t>Data transfer not the best</t>
  </si>
  <si>
    <t>Works just fine for my vu tv</t>
  </si>
  <si>
    <t>You might be able to get away by using other usb too</t>
  </si>
  <si>
    <t>Fitting issue</t>
  </si>
  <si>
    <t>Useful but the length is a bit short</t>
  </si>
  <si>
    <t>Excellent solution for Sony TVs</t>
  </si>
  <si>
    <t>Damaged product</t>
  </si>
  <si>
    <t>BEST WITH BOAT &amp; LG SMART TV</t>
  </si>
  <si>
    <t>It works</t>
  </si>
  <si>
    <t>Worth of money</t>
  </si>
  <si>
    <t>They did what they said</t>
  </si>
  <si>
    <t>its not Universal</t>
  </si>
  <si>
    <t>Beat projector for good price</t>
  </si>
  <si>
    <t>Perfect cable for my use</t>
  </si>
  <si>
    <t>Good compatibility</t>
  </si>
  <si>
    <t>It's working perfectly for my mi stick</t>
  </si>
  <si>
    <t>Low quality material use</t>
  </si>
  <si>
    <t>Good for monitors and light weight TVs</t>
  </si>
  <si>
    <t>Nice product</t>
  </si>
  <si>
    <t>Better than original sony remote control</t>
  </si>
  <si>
    <t>Good quality but not superb</t>
  </si>
  <si>
    <t>Worst product wornout after 2 months</t>
  </si>
  <si>
    <t>Very good quality</t>
  </si>
  <si>
    <t>Awsome quality</t>
  </si>
  <si>
    <t>It's super</t>
  </si>
  <si>
    <t>Good TV in budget!</t>
  </si>
  <si>
    <t>When you can't find the original this comes handy</t>
  </si>
  <si>
    <t>Best rugged cable that supports most of the fast charging standards</t>
  </si>
  <si>
    <t>Good quality product with many screws and nuts</t>
  </si>
  <si>
    <t>Cover is Little loose for Fire remote cover</t>
  </si>
  <si>
    <t>Great value for money</t>
  </si>
  <si>
    <t>Product installation was excellent  but delivery staff pathetic</t>
  </si>
  <si>
    <t>Good Product at this Price</t>
  </si>
  <si>
    <t>Netflix button not working others works well</t>
  </si>
  <si>
    <t>Cable is working properly</t>
  </si>
  <si>
    <t>Looks more durable</t>
  </si>
  <si>
    <t>Good cable</t>
  </si>
  <si>
    <t>Not good</t>
  </si>
  <si>
    <t>Simply good</t>
  </si>
  <si>
    <t>Good quality</t>
  </si>
  <si>
    <t>Tv is good in price range</t>
  </si>
  <si>
    <t>Picture quality poor</t>
  </si>
  <si>
    <t>When I placed the order I was in doubt whether it would work or not but it works very well</t>
  </si>
  <si>
    <t>A Good Product overall and value for Money</t>
  </si>
  <si>
    <t>Nice one</t>
  </si>
  <si>
    <t>The cable works but is not 65W as advertised</t>
  </si>
  <si>
    <t>NOT GOOD IN DURIBILITY</t>
  </si>
  <si>
    <t>Vu brand superb quality</t>
  </si>
  <si>
    <t>Product life ia short</t>
  </si>
  <si>
    <t>This is a Best kodak LED</t>
  </si>
  <si>
    <t>Not how original remote works</t>
  </si>
  <si>
    <t>AmazonBasics Product</t>
  </si>
  <si>
    <t>Value for Money product</t>
  </si>
  <si>
    <t>Very good</t>
  </si>
  <si>
    <t>Good value for money</t>
  </si>
  <si>
    <t>Very nice and strong product</t>
  </si>
  <si>
    <t>Very nice and good product at this price</t>
  </si>
  <si>
    <t>Thank you</t>
  </si>
  <si>
    <t>Kodak tv</t>
  </si>
  <si>
    <t>Concept is great but not at all value for money</t>
  </si>
  <si>
    <t>Great value for ultra hi speed HDMI!</t>
  </si>
  <si>
    <t>Really great device</t>
  </si>
  <si>
    <t>Used for 10 months</t>
  </si>
  <si>
    <t>Cover is perfect size wise and it's exactly same as shown in picture</t>
  </si>
  <si>
    <t>Extended length for securiry camera</t>
  </si>
  <si>
    <t>Fits the remote correctly</t>
  </si>
  <si>
    <t>Nice productGood quality product and value for money</t>
  </si>
  <si>
    <t>Nice tv</t>
  </si>
  <si>
    <t>Best one</t>
  </si>
  <si>
    <t>(after nearly one year use) Value for money TV</t>
  </si>
  <si>
    <t>Working fine but cheap quality</t>
  </si>
  <si>
    <t>Good ptoduct</t>
  </si>
  <si>
    <t>Go for it</t>
  </si>
  <si>
    <t>Works perfect for connecting my Dslr to ipad &amp; tethering</t>
  </si>
  <si>
    <t>Worth the money</t>
  </si>
  <si>
    <t>Ok product to buy</t>
  </si>
  <si>
    <t>If you leave it only to make calls or receive calls</t>
  </si>
  <si>
    <t>Really a Good Buy in this price range in 2022</t>
  </si>
  <si>
    <t>Centre key</t>
  </si>
  <si>
    <t>Good maybe okay</t>
  </si>
  <si>
    <t>Get it with bundled discounts</t>
  </si>
  <si>
    <t>this is good product</t>
  </si>
  <si>
    <t>Best value for money</t>
  </si>
  <si>
    <t>Best power bank on the market</t>
  </si>
  <si>
    <t>Premium looking watch</t>
  </si>
  <si>
    <t>THE PERFECT PHONE  FOR MY REQUIREMENTS</t>
  </si>
  <si>
    <t>It controls Brightness automatically whenever u go in dark place or in sunlight</t>
  </si>
  <si>
    <t>Best phone for below normal use</t>
  </si>
  <si>
    <t>Nice watch but some cons</t>
  </si>
  <si>
    <t>Some improvement required</t>
  </si>
  <si>
    <t>Above average phone</t>
  </si>
  <si>
    <t>Not that faster</t>
  </si>
  <si>
    <t>Cons that most youtubers won't tell you</t>
  </si>
  <si>
    <t>Do not waste your money!</t>
  </si>
  <si>
    <t>Solid phone</t>
  </si>
  <si>
    <t>Not same as original!</t>
  </si>
  <si>
    <t>Value-for-money</t>
  </si>
  <si>
    <t>Let's bust some myth</t>
  </si>
  <si>
    <t>Best Budget watch</t>
  </si>
  <si>
    <t>Good deal</t>
  </si>
  <si>
    <t>Good smart watch of the Year 2023</t>
  </si>
  <si>
    <t>Little above average Earbuds</t>
  </si>
  <si>
    <t>Nice and soft product</t>
  </si>
  <si>
    <t>For the price tag it's really worth buying</t>
  </si>
  <si>
    <t>Best option in 35k category</t>
  </si>
  <si>
    <t>Highly recommended</t>
  </si>
  <si>
    <t>Worth every penny</t>
  </si>
  <si>
    <t>Decent Product at about right price</t>
  </si>
  <si>
    <t>NOt worth the money</t>
  </si>
  <si>
    <t>Item is good</t>
  </si>
  <si>
    <t>Excellent Phone in the budget segment</t>
  </si>
  <si>
    <t>Good product at a affordable price point</t>
  </si>
  <si>
    <t>I like the product</t>
  </si>
  <si>
    <t>Good one</t>
  </si>
  <si>
    <t>Easy to install but a bit slippery</t>
  </si>
  <si>
    <t>Noise smartwatch</t>
  </si>
  <si>
    <t xml:space="preserve">Good phone </t>
  </si>
  <si>
    <t>Very good power charger</t>
  </si>
  <si>
    <t>This is best</t>
  </si>
  <si>
    <t>Out of 5 iam giving 3</t>
  </si>
  <si>
    <t>Easy to install</t>
  </si>
  <si>
    <t>Really Satisfied with purchase</t>
  </si>
  <si>
    <t>Good charging speed</t>
  </si>
  <si>
    <t>Feature Wise OK at this Price But Sometimes call screen not come on the display of Watch</t>
  </si>
  <si>
    <t>just a watch not smart one</t>
  </si>
  <si>
    <t>Works well</t>
  </si>
  <si>
    <t>Best For It Money!Good quality product and value for money</t>
  </si>
  <si>
    <t>pocket friendly  smart watch for people who loves large  screen</t>
  </si>
  <si>
    <t>Overall good</t>
  </si>
  <si>
    <t>WORST PHONE EVER! Read this before you buy it</t>
  </si>
  <si>
    <t>Only affordable Stylus that works with Apple</t>
  </si>
  <si>
    <t>Tap to wake up issue</t>
  </si>
  <si>
    <t>Nice phone</t>
  </si>
  <si>
    <t>Best for this price</t>
  </si>
  <si>
    <t>No vacuum suction</t>
  </si>
  <si>
    <t>The space between the ports is very less</t>
  </si>
  <si>
    <t>It's pretty decent</t>
  </si>
  <si>
    <t>Good 5g mobile</t>
  </si>
  <si>
    <t>Value for money smartwatch for those interested in tracking their physical activity</t>
  </si>
  <si>
    <t>nice product</t>
  </si>
  <si>
    <t>Sensors burnt my wrist upon wearing overnight</t>
  </si>
  <si>
    <t>good till now</t>
  </si>
  <si>
    <t>Good quality screen protector</t>
  </si>
  <si>
    <t>Totally worth rs99</t>
  </si>
  <si>
    <t>Quite firm and steady</t>
  </si>
  <si>
    <t>Very sturdy and convenient</t>
  </si>
  <si>
    <t>Prompt service</t>
  </si>
  <si>
    <t>Ok but not bad</t>
  </si>
  <si>
    <t>I have been using this phone since 2month it's very good on problem</t>
  </si>
  <si>
    <t>A conditional beast</t>
  </si>
  <si>
    <t>Ok phone</t>
  </si>
  <si>
    <t>Budget friendly watch</t>
  </si>
  <si>
    <t>It worth</t>
  </si>
  <si>
    <t>Merges with the device</t>
  </si>
  <si>
    <t>Good to use as a secondary mobile</t>
  </si>
  <si>
    <t>Perfect fit n finish</t>
  </si>
  <si>
    <t>Received defective phone and running from one customer care to another to replace the phone</t>
  </si>
  <si>
    <t>Real Monster Good quality product and value for money</t>
  </si>
  <si>
    <t>Very Good prodat</t>
  </si>
  <si>
    <t>Big Bubble dont go away</t>
  </si>
  <si>
    <t>It's worth for money and satisfied</t>
  </si>
  <si>
    <t>Its is good but battery life is very poor</t>
  </si>
  <si>
    <t>Wonderful smart watch</t>
  </si>
  <si>
    <t>Good Looking Sturdy cover</t>
  </si>
  <si>
    <t>It's OK</t>
  </si>
  <si>
    <t>Very Bad mobile</t>
  </si>
  <si>
    <t>Great product if you don't mind the edges</t>
  </si>
  <si>
    <t>Okay product</t>
  </si>
  <si>
    <t>WORTH BUY ! THE BEST</t>
  </si>
  <si>
    <t>Quality product</t>
  </si>
  <si>
    <t>Best selfie stick</t>
  </si>
  <si>
    <t>The first light  Is not working idk why</t>
  </si>
  <si>
    <t>Perfect Value for money</t>
  </si>
  <si>
    <t>Beast in budget!</t>
  </si>
  <si>
    <t>Good sound quality but not 40 hours backup!</t>
  </si>
  <si>
    <t>Good as per price</t>
  </si>
  <si>
    <t>The rebel with a defect</t>
  </si>
  <si>
    <t xml:space="preserve">Product is very good </t>
  </si>
  <si>
    <t>Build quality material is not good</t>
  </si>
  <si>
    <t>Authentic review</t>
  </si>
  <si>
    <t>Overall good except connectivity</t>
  </si>
  <si>
    <t>Value for money but</t>
  </si>
  <si>
    <t>Solid and stylish</t>
  </si>
  <si>
    <t>Decent mouse from trusted brand</t>
  </si>
  <si>
    <t>Noisy clicks - otherwise fine</t>
  </si>
  <si>
    <t>A Good wired headset in budget</t>
  </si>
  <si>
    <t>Sturdy key-board for office use</t>
  </si>
  <si>
    <t>Big in size as comparison to other normal sized mouse but works very well</t>
  </si>
  <si>
    <t>DETAILED REVIEW with Best settings for better Sound output !!!</t>
  </si>
  <si>
    <t>That's a nice one</t>
  </si>
  <si>
    <t>Nice ball pen</t>
  </si>
  <si>
    <t>Good Quality adhesive</t>
  </si>
  <si>
    <t>Boats are the best</t>
  </si>
  <si>
    <t>Best for general use</t>
  </si>
  <si>
    <t>Useful for simple use</t>
  </si>
  <si>
    <t>Very Good for Beginners</t>
  </si>
  <si>
    <t>Best to use wid like any phone</t>
  </si>
  <si>
    <t>Great pendrive</t>
  </si>
  <si>
    <t>First day impressions: A BEAST!</t>
  </si>
  <si>
    <t>Works as advertised</t>
  </si>
  <si>
    <t>Got less storage</t>
  </si>
  <si>
    <t>Speed is not as expected</t>
  </si>
  <si>
    <t xml:space="preserve">Worst Customer Support </t>
  </si>
  <si>
    <t>It's is working is super</t>
  </si>
  <si>
    <t>Really good for the price [6/8 months update]</t>
  </si>
  <si>
    <t>Nad performance and no customer support</t>
  </si>
  <si>
    <t>It's worth it</t>
  </si>
  <si>
    <t>Decent quality</t>
  </si>
  <si>
    <t>Noise cancellation is just a hype</t>
  </si>
  <si>
    <t>Superb headphone one of the best</t>
  </si>
  <si>
    <t>Not bad</t>
  </si>
  <si>
    <t>Average:/ Works but light is not that attractive</t>
  </si>
  <si>
    <t>Very useful product - but hardware is not so sturdy</t>
  </si>
  <si>
    <t>Excellent offering from TP-Link</t>
  </si>
  <si>
    <t>Good but check the below mentioned things</t>
  </si>
  <si>
    <t>Best buy you will not regret</t>
  </si>
  <si>
    <t>Keys got hard after 2 months usage</t>
  </si>
  <si>
    <t>Best quality &amp; value for money</t>
  </si>
  <si>
    <t>Awesome sound</t>
  </si>
  <si>
    <t>Good quality but one defect</t>
  </si>
  <si>
    <t>Got it for 280/309MRP in amazon sale</t>
  </si>
  <si>
    <t>Note it before purchase headphone</t>
  </si>
  <si>
    <t>Comfortable keys and smooth typing</t>
  </si>
  <si>
    <t>bit wobbly and too compact</t>
  </si>
  <si>
    <t>Worth buying it</t>
  </si>
  <si>
    <t>Works just fine</t>
  </si>
  <si>
    <t>**UPDATE MARCH2021**Decent for a USB 2</t>
  </si>
  <si>
    <t>Tiny helping hand</t>
  </si>
  <si>
    <t>On average is ok ok pricing</t>
  </si>
  <si>
    <t>Good product but low quality at less price</t>
  </si>
  <si>
    <t>Worth a Purchase</t>
  </si>
  <si>
    <t>Okay to use</t>
  </si>
  <si>
    <t>Multipurpose and time-saving</t>
  </si>
  <si>
    <t>The quality is surprisingly good! Happy with the purchase!!!</t>
  </si>
  <si>
    <t>LTE features (no other feature tested)</t>
  </si>
  <si>
    <t>BUDGET TWS</t>
  </si>
  <si>
    <t>Longevity isn't as long as I thought it would be</t>
  </si>
  <si>
    <t>The price should be less than 500</t>
  </si>
  <si>
    <t>Good monitor in this price range</t>
  </si>
  <si>
    <t>To good</t>
  </si>
  <si>
    <t>light weight okay in this price range</t>
  </si>
  <si>
    <t>Good headphones</t>
  </si>
  <si>
    <t>Very fine product</t>
  </si>
  <si>
    <t>It takes Forever - to transfer anything</t>
  </si>
  <si>
    <t>VFM indoor use (living room/bedrrom) use and clear view upto 120sqft rooms</t>
  </si>
  <si>
    <t>Clear voice</t>
  </si>
  <si>
    <t>Don't believe the other reviews</t>
  </si>
  <si>
    <t>Gud for the price</t>
  </si>
  <si>
    <t>Good silent mouse</t>
  </si>
  <si>
    <t>Received defective item update: better now</t>
  </si>
  <si>
    <t>Good for typing</t>
  </si>
  <si>
    <t>Nice but price should be reduced</t>
  </si>
  <si>
    <t>Very easy to use</t>
  </si>
  <si>
    <t>Good product but little costly</t>
  </si>
  <si>
    <t>Good and does it work</t>
  </si>
  <si>
    <t>I like to draw on it</t>
  </si>
  <si>
    <t>Average usb hub</t>
  </si>
  <si>
    <t>Dissapointed in the microphone</t>
  </si>
  <si>
    <t>Very good mouse Under 500</t>
  </si>
  <si>
    <t>It's just good !</t>
  </si>
  <si>
    <t xml:space="preserve">Nice </t>
  </si>
  <si>
    <t>Good quality product</t>
  </si>
  <si>
    <t>Best Speaker at low price</t>
  </si>
  <si>
    <t>Quality is worth the price!</t>
  </si>
  <si>
    <t>Con = no bandwidth control</t>
  </si>
  <si>
    <t>Clearly makes a difference</t>
  </si>
  <si>
    <t>Decent quality product for the price</t>
  </si>
  <si>
    <t>Early impression comparing MK215 with MK270  - bit underwhelmed</t>
  </si>
  <si>
    <t>The best earphones you can find out there under 500 Bucks</t>
  </si>
  <si>
    <t>Good note book</t>
  </si>
  <si>
    <t>Does not fit the Duracell label</t>
  </si>
  <si>
    <t>Average pendrive with mobile connectivity</t>
  </si>
  <si>
    <t xml:space="preserve">So good </t>
  </si>
  <si>
    <t>Great for typing horrible for gaming</t>
  </si>
  <si>
    <t>No TRRS to TRS converter in the box</t>
  </si>
  <si>
    <t>Fits well in ears</t>
  </si>
  <si>
    <t>Very responsive and stylish mouse</t>
  </si>
  <si>
    <t>FPS increased in games after installing it Good quality product and value for money</t>
  </si>
  <si>
    <t>Most featured UPS</t>
  </si>
  <si>
    <t>Good work</t>
  </si>
  <si>
    <t>Worst productGood quality product and value for money</t>
  </si>
  <si>
    <t>Brightness effect</t>
  </si>
  <si>
    <t>No any specific</t>
  </si>
  <si>
    <t>Good &amp; attractive</t>
  </si>
  <si>
    <t>[Updated] decent tws for under 1k</t>
  </si>
  <si>
    <t>Worth the proce</t>
  </si>
  <si>
    <t>Good Product But Spped Upto 30mbps</t>
  </si>
  <si>
    <t>worth buying this mouse!</t>
  </si>
  <si>
    <t>Price wise the best in Category</t>
  </si>
  <si>
    <t>Good enough for now</t>
  </si>
  <si>
    <t>Good for cooling</t>
  </si>
  <si>
    <t>Could be better</t>
  </si>
  <si>
    <t>loud &amp; clear</t>
  </si>
  <si>
    <t>Not sturdy enough but good</t>
  </si>
  <si>
    <t>Okay product in picture</t>
  </si>
  <si>
    <t>Sound Quality : Boat Stone 650 vs Nakamichi Speck vs Boat Stone 200</t>
  </si>
  <si>
    <t>Material not worth</t>
  </si>
  <si>
    <t>Stone 180 is good as a portable speaker</t>
  </si>
  <si>
    <t>Cute one</t>
  </si>
  <si>
    <t>Absolutely worth the price</t>
  </si>
  <si>
    <t>it's nice</t>
  </si>
  <si>
    <t>Best at this price range</t>
  </si>
  <si>
    <t>nice design</t>
  </si>
  <si>
    <t>sometimes writes are little slow</t>
  </si>
  <si>
    <t>Thik thak he</t>
  </si>
  <si>
    <t>Product is good</t>
  </si>
  <si>
    <t>Good for my work</t>
  </si>
  <si>
    <t>Not to the mark</t>
  </si>
  <si>
    <t>Very very very good in terms of ergonomic</t>
  </si>
  <si>
    <t>12V2A RouterUPS</t>
  </si>
  <si>
    <t>Value for money Product</t>
  </si>
  <si>
    <t>Great keyboard</t>
  </si>
  <si>
    <t>Good for office and watching movie</t>
  </si>
  <si>
    <t>Very good performance</t>
  </si>
  <si>
    <t>BEST VALUE</t>
  </si>
  <si>
    <t>Good performance</t>
  </si>
  <si>
    <t>Not good for regular use</t>
  </si>
  <si>
    <t>You want to buy an apple-like earpods w/o having to pay the apple price</t>
  </si>
  <si>
    <t>very good product</t>
  </si>
  <si>
    <t xml:space="preserve">Fine for beginners but brightness is low </t>
  </si>
  <si>
    <t>Nice product from Zebronics</t>
  </si>
  <si>
    <t>Honest review</t>
  </si>
  <si>
    <t>Not as per Description</t>
  </si>
  <si>
    <t>Sleek and battery efficient!</t>
  </si>
  <si>
    <t>Good product with less money</t>
  </si>
  <si>
    <t>It is kinda heavy and i suggest u should use an mouse pad</t>
  </si>
  <si>
    <t>It's good</t>
  </si>
  <si>
    <t>Good for gaming</t>
  </si>
  <si>
    <t>Does its job for the price</t>
  </si>
  <si>
    <t>Very nice quality</t>
  </si>
  <si>
    <t>Just gets the job done</t>
  </si>
  <si>
    <t>Its okay!</t>
  </si>
  <si>
    <t>Must have product</t>
  </si>
  <si>
    <t>Great at this price range</t>
  </si>
  <si>
    <t>minimum order quantity should be done away</t>
  </si>
  <si>
    <t>FineGood quality product and value for money</t>
  </si>
  <si>
    <t>Great product</t>
  </si>
  <si>
    <t>Very nice product</t>
  </si>
  <si>
    <t>A well designed product</t>
  </si>
  <si>
    <t>So far so good</t>
  </si>
  <si>
    <t>Decent product for the price mentioned</t>
  </si>
  <si>
    <t>Far better then expected</t>
  </si>
  <si>
    <t>Sleek case</t>
  </si>
  <si>
    <t>Good but the scroll is now damaged</t>
  </si>
  <si>
    <t>Affordable product but poor design</t>
  </si>
  <si>
    <t>This is not suitable for 5</t>
  </si>
  <si>
    <t>Good price good quality</t>
  </si>
  <si>
    <t>WD not interrupt</t>
  </si>
  <si>
    <t>Saunde quality is assumed</t>
  </si>
  <si>
    <t>Compatible with laptop SSD</t>
  </si>
  <si>
    <t>Excellent CCTV WiFi Camera made in India</t>
  </si>
  <si>
    <t>value for money</t>
  </si>
  <si>
    <t>Gets the job doneGood quality product and value for moneyGood quality product and value for money</t>
  </si>
  <si>
    <t>Sound and Bass</t>
  </si>
  <si>
    <t xml:space="preserve">Good product </t>
  </si>
  <si>
    <t>Pathetic amazon delivery service</t>
  </si>
  <si>
    <t>Waste of money</t>
  </si>
  <si>
    <t>If this is M what is S</t>
  </si>
  <si>
    <t>not sure if this is a new product or a used one that was delivered to me</t>
  </si>
  <si>
    <t>Quality is too good</t>
  </si>
  <si>
    <t>As this was my 2nd order for same product</t>
  </si>
  <si>
    <t>not perfect</t>
  </si>
  <si>
    <t>Good at this price</t>
  </si>
  <si>
    <t>Overall it's good</t>
  </si>
  <si>
    <t>Original reviewrealme budsGood quality product and value for money</t>
  </si>
  <si>
    <t>A good buy!</t>
  </si>
  <si>
    <t>U should really go for it if are using for gaming or songs but for calls it not that good</t>
  </si>
  <si>
    <t>awesome</t>
  </si>
  <si>
    <t>Awesome speed</t>
  </si>
  <si>
    <t>A beautiful experience in your budget</t>
  </si>
  <si>
    <t>Great Customer care experience</t>
  </si>
  <si>
    <t>Worthful if offered under 800 INR</t>
  </si>
  <si>
    <t>Not a disappointment</t>
  </si>
  <si>
    <t>Loved it</t>
  </si>
  <si>
    <t>Helpful product for students</t>
  </si>
  <si>
    <t>Pages size is small but good quality</t>
  </si>
  <si>
    <t>Nice looking and good finish deskmat</t>
  </si>
  <si>
    <t>Worth it for the price</t>
  </si>
  <si>
    <t>Good product! But price is high</t>
  </si>
  <si>
    <t>Grand price good product</t>
  </si>
  <si>
    <t>very nice design and long lasting</t>
  </si>
  <si>
    <t>Good rechargeable battery</t>
  </si>
  <si>
    <t>Convenience product</t>
  </si>
  <si>
    <t>Good printer but challenging setup</t>
  </si>
  <si>
    <t>product one time replace worthy product i got</t>
  </si>
  <si>
    <t>Good product with bad resellers</t>
  </si>
  <si>
    <t>Pretty good</t>
  </si>
  <si>
    <t>Excellent product</t>
  </si>
  <si>
    <t>It's a good product but it could have been better</t>
  </si>
  <si>
    <t>the only ANDROID tablet that makes sense in the non-sense tab market of India</t>
  </si>
  <si>
    <t>A Quality Sound-Signature but leaves craving for a decent bass</t>
  </si>
  <si>
    <t>Good product but one-leg-rubber missing</t>
  </si>
  <si>
    <t>Very useful product to organize cable</t>
  </si>
  <si>
    <t>mast mouse hain</t>
  </si>
  <si>
    <t>It is value for money</t>
  </si>
  <si>
    <t>Best product</t>
  </si>
  <si>
    <t>Overall good product</t>
  </si>
  <si>
    <t>Good keyboard with some cons</t>
  </si>
  <si>
    <t>quality is awesome trust me guys</t>
  </si>
  <si>
    <t>it worked properly for almost one year</t>
  </si>
  <si>
    <t>Good wifi extender</t>
  </si>
  <si>
    <t>Android &amp; IOS</t>
  </si>
  <si>
    <t>Good product for beginners</t>
  </si>
  <si>
    <t>I was skeptical at the beginning but now love it</t>
  </si>
  <si>
    <t>Nice but few Cons (*that you must read*)</t>
  </si>
  <si>
    <t>Good Pen at Low Cost</t>
  </si>
  <si>
    <t>Perfect For HP Laptop</t>
  </si>
  <si>
    <t>A seamless printing experience</t>
  </si>
  <si>
    <t>Good P3 Nvme for entry level</t>
  </si>
  <si>
    <t>Unhappy with storage</t>
  </si>
  <si>
    <t>Kids will love it</t>
  </si>
  <si>
    <t>Value for money laptop for normal usage</t>
  </si>
  <si>
    <t>Definitely good but wire is too short</t>
  </si>
  <si>
    <t>Super product</t>
  </si>
  <si>
    <t>Can be use as table lamp or emergency light for room</t>
  </si>
  <si>
    <t>All your questions answered in this review</t>
  </si>
  <si>
    <t>Good and affordable room heater</t>
  </si>
  <si>
    <t>Compact and easy to you</t>
  </si>
  <si>
    <t>Value for money and accurate</t>
  </si>
  <si>
    <t>If it had charching support</t>
  </si>
  <si>
    <t>Nice chopper</t>
  </si>
  <si>
    <t>Quality is fine</t>
  </si>
  <si>
    <t>Very nice</t>
  </si>
  <si>
    <t>It helps to know about what it can and can't do while purchasing</t>
  </si>
  <si>
    <t>Recommended but not Best</t>
  </si>
  <si>
    <t>Serves the Purpose</t>
  </si>
  <si>
    <t>Best in this range</t>
  </si>
  <si>
    <t>Working ok</t>
  </si>
  <si>
    <t>Best products</t>
  </si>
  <si>
    <t>Good product and recommend too</t>
  </si>
  <si>
    <t>Received used product requested replacement</t>
  </si>
  <si>
    <t xml:space="preserve">Great Design </t>
  </si>
  <si>
    <t>Overall good performance</t>
  </si>
  <si>
    <t>Overall satisfactory in this price range</t>
  </si>
  <si>
    <t>Good product at this price</t>
  </si>
  <si>
    <t>Just go for it</t>
  </si>
  <si>
    <t>Well over all iits nice</t>
  </si>
  <si>
    <t>Impressive in first use</t>
  </si>
  <si>
    <t>Easy water boiling</t>
  </si>
  <si>
    <t>Good product in this range</t>
  </si>
  <si>
    <t>New user</t>
  </si>
  <si>
    <t>Good buy</t>
  </si>
  <si>
    <t>How to choose an iron ? This one-A decent combo of features &amp; price</t>
  </si>
  <si>
    <t>Needs accessories</t>
  </si>
  <si>
    <t>Kettle is good but bottle is not good quality</t>
  </si>
  <si>
    <t>Used almost for a month</t>
  </si>
  <si>
    <t>Good Portable product</t>
  </si>
  <si>
    <t>Products review</t>
  </si>
  <si>
    <t>Vaccum cleaner</t>
  </si>
  <si>
    <t>Product as describe</t>
  </si>
  <si>
    <t>It's an okay induction stove on a budget price</t>
  </si>
  <si>
    <t>600 W heating kettle with warmer &amp; temp control</t>
  </si>
  <si>
    <t>Poor packaging</t>
  </si>
  <si>
    <t>Very nice product from Amazon</t>
  </si>
  <si>
    <t>Egg boiler</t>
  </si>
  <si>
    <t>Compact and effective</t>
  </si>
  <si>
    <t>Worth for the price</t>
  </si>
  <si>
    <t>Very useful!</t>
  </si>
  <si>
    <t>For medium sized room</t>
  </si>
  <si>
    <t>Good product worth of money</t>
  </si>
  <si>
    <t>Good product must have for winters cloths</t>
  </si>
  <si>
    <t>Nice iron box</t>
  </si>
  <si>
    <t>Save ur clothes</t>
  </si>
  <si>
    <t>Good for small rooms</t>
  </si>
  <si>
    <t>Good stuff</t>
  </si>
  <si>
    <t>A travel companion</t>
  </si>
  <si>
    <t>Product is good but the installation provider team is pathetic</t>
  </si>
  <si>
    <t>Easy to operate and rich look</t>
  </si>
  <si>
    <t>So far it is good</t>
  </si>
  <si>
    <t>Perfect egg boiler</t>
  </si>
  <si>
    <t>very good geyser and value for money</t>
  </si>
  <si>
    <t>Heavy duty mixer grinder</t>
  </si>
  <si>
    <t>Helthgenie product - Just received</t>
  </si>
  <si>
    <t>Comparisingly slim fan but speed and air delivery is good</t>
  </si>
  <si>
    <t>Overall good purchase</t>
  </si>
  <si>
    <t>Useful on winter / cold deasons</t>
  </si>
  <si>
    <t>Best geyser hai saste dam mein Mera experience iske sath achcha Raha</t>
  </si>
  <si>
    <t>Good  product</t>
  </si>
  <si>
    <t>Highly time consumption</t>
  </si>
  <si>
    <t>good machine in budget</t>
  </si>
  <si>
    <t>Nice product but little bit costly</t>
  </si>
  <si>
    <t>Very light weight</t>
  </si>
  <si>
    <t>Healthy alternative to traditional deep frying</t>
  </si>
  <si>
    <t>Good at this budget</t>
  </si>
  <si>
    <t>Good toaster</t>
  </si>
  <si>
    <t>Should you buy this?</t>
  </si>
  <si>
    <t>It is a dependable mixer one can buy without any hesitation</t>
  </si>
  <si>
    <t>good product</t>
  </si>
  <si>
    <t>Buy from ikea directly</t>
  </si>
  <si>
    <t>Nice heater</t>
  </si>
  <si>
    <t>Amazing results</t>
  </si>
  <si>
    <t>It's good product for other company</t>
  </si>
  <si>
    <t>I received a damaged product</t>
  </si>
  <si>
    <t>It is Okay</t>
  </si>
  <si>
    <t>Wrong battery</t>
  </si>
  <si>
    <t>Juicer is not effective</t>
  </si>
  <si>
    <t xml:space="preserve">My sister is very happy with the performance of this item </t>
  </si>
  <si>
    <t>Highly displayed</t>
  </si>
  <si>
    <t>5 star</t>
  </si>
  <si>
    <t>In one use there is a burning spot in level of cooker</t>
  </si>
  <si>
    <t>Great for smoothies and shakes</t>
  </si>
  <si>
    <t>Very useful product and value for money</t>
  </si>
  <si>
    <t>It costs Rs 500 in local electric shop</t>
  </si>
  <si>
    <t xml:space="preserve">Cute n handy product for small family </t>
  </si>
  <si>
    <t>Hassle free bagless vacuum cleaner | No more of maintaining/cleaning/replacing bags</t>
  </si>
  <si>
    <t>Worth for money and best customer service</t>
  </si>
  <si>
    <t>Totally simple and good product</t>
  </si>
  <si>
    <t>Bottom Lid should have provided</t>
  </si>
  <si>
    <t>No Inlet and Outlet Pipe + Installation is Chargeable</t>
  </si>
  <si>
    <t>Good heater</t>
  </si>
  <si>
    <t>OK Product</t>
  </si>
  <si>
    <t>Cute design</t>
  </si>
  <si>
    <t>Cannot extract small hair and takes lot of time</t>
  </si>
  <si>
    <t>They will charge you an additional 300/- for installation</t>
  </si>
  <si>
    <t xml:space="preserve">Product is always good </t>
  </si>
  <si>
    <t>Liked it</t>
  </si>
  <si>
    <t>Good quality product and value for money</t>
  </si>
  <si>
    <t>Good product for this price</t>
  </si>
  <si>
    <t>Heats up after less time of usage</t>
  </si>
  <si>
    <t xml:space="preserve">No more time for heat </t>
  </si>
  <si>
    <t>Good clips</t>
  </si>
  <si>
    <t>Good product but attention needed in packing and shipping</t>
  </si>
  <si>
    <t>Product is Good but expensive on Amazon</t>
  </si>
  <si>
    <t>The base unit is rather flimsy</t>
  </si>
  <si>
    <t>Need to improve the outlook</t>
  </si>
  <si>
    <t>Degree of cleanliness of air achieved and the size of space covered</t>
  </si>
  <si>
    <t>Fan is making sound</t>
  </si>
  <si>
    <t>Good for the price</t>
  </si>
  <si>
    <t>Worth it</t>
  </si>
  <si>
    <t>Value to buy</t>
  </si>
  <si>
    <t>No visible change</t>
  </si>
  <si>
    <t>Satisfied product</t>
  </si>
  <si>
    <t>Nice good</t>
  </si>
  <si>
    <t>Good metal</t>
  </si>
  <si>
    <t>Working with some issues</t>
  </si>
  <si>
    <t>Very User friendly sewing machine for beginners</t>
  </si>
  <si>
    <t>Compact and powerful but alot of plastic</t>
  </si>
  <si>
    <t>Nice frother</t>
  </si>
  <si>
    <t>Over Expensive product</t>
  </si>
  <si>
    <t>Bht hi achi hai aur usefull b</t>
  </si>
  <si>
    <t>little bit good</t>
  </si>
  <si>
    <t>Nice product in this range</t>
  </si>
  <si>
    <t>Excellent OTG and even excellent price rangeGood quality product and value for moneyGood quality product and value for moneyGood quality product and value for money</t>
  </si>
  <si>
    <t>Does the stated purpose</t>
  </si>
  <si>
    <t>Good heater but digital temperature display is missed</t>
  </si>
  <si>
    <t>Don't buy this</t>
  </si>
  <si>
    <t>Have bought 5 different sealing machines online by far this is the best</t>
  </si>
  <si>
    <t>An affordable electric kettle with stylish look</t>
  </si>
  <si>
    <t>Good Performing Air Purifier at a Decent Price</t>
  </si>
  <si>
    <t>Very beautiful heater but costly and less useful</t>
  </si>
  <si>
    <t>Very easy and handy to use</t>
  </si>
  <si>
    <t>Beyond expected</t>
  </si>
  <si>
    <t>Good quality scale but I got defective piece</t>
  </si>
  <si>
    <t>Good product  but has a misleading information about warranty</t>
  </si>
  <si>
    <t>Not impressed with the purchase</t>
  </si>
  <si>
    <t>Little kitchen helper</t>
  </si>
  <si>
    <t>Good water heater</t>
  </si>
  <si>
    <t>Current issue in output water</t>
  </si>
  <si>
    <t>A little weak but over all good</t>
  </si>
  <si>
    <t>Good choice</t>
  </si>
  <si>
    <t>I would have given it 5 stars</t>
  </si>
  <si>
    <t>Not for people who prefer taste over health</t>
  </si>
  <si>
    <t>Good product and budget price</t>
  </si>
  <si>
    <t>Takes space and not convenient if in a hurry</t>
  </si>
  <si>
    <t>Very easy to chop veggies in a very short time</t>
  </si>
  <si>
    <t>Handy and consumes so less space unlike other mixer grinder</t>
  </si>
  <si>
    <t>Good machine</t>
  </si>
  <si>
    <t>Good product but not very useful</t>
  </si>
  <si>
    <t>Nice product i recommend to buy</t>
  </si>
  <si>
    <t>Need be careful</t>
  </si>
  <si>
    <t>VALUE FOR MONEY PRODUCT WITH WORST AFTER SALES SERVICE FROM EUREKA FORBES!</t>
  </si>
  <si>
    <t>does it's job</t>
  </si>
  <si>
    <t>Design Optimised for Functionality</t>
  </si>
  <si>
    <t>Heats up</t>
  </si>
  <si>
    <t>Easy to keep and use</t>
  </si>
  <si>
    <t>Steam irom</t>
  </si>
  <si>
    <t>A must have addition to the kitchen</t>
  </si>
  <si>
    <t>Over all good</t>
  </si>
  <si>
    <t>Excellent to Use</t>
  </si>
  <si>
    <t>Ok but not for deep cleaning</t>
  </si>
  <si>
    <t>Ok product but not for winter</t>
  </si>
  <si>
    <t>Good product but pipes/installation/plug not included</t>
  </si>
  <si>
    <t>Sufficient for a Family</t>
  </si>
  <si>
    <t>Like it</t>
  </si>
  <si>
    <t>It a good product in this price</t>
  </si>
  <si>
    <t>Replaced the first one</t>
  </si>
  <si>
    <t>Good cartridge but works for less than 3 months for 2 people</t>
  </si>
  <si>
    <t xml:space="preserve">Sleek </t>
  </si>
  <si>
    <t>It's very nice</t>
  </si>
  <si>
    <t>Good to use</t>
  </si>
  <si>
    <t>Amazing! Value for money!</t>
  </si>
  <si>
    <t>A good heater for tiny spaces</t>
  </si>
  <si>
    <t>Helpful for my mother</t>
  </si>
  <si>
    <t>Good product st this price</t>
  </si>
  <si>
    <t>Only for grill sandwich use cord length is too shorthort</t>
  </si>
  <si>
    <t>product good but service bad unexpected</t>
  </si>
  <si>
    <t>Great value</t>
  </si>
  <si>
    <t>Portable but not much powerful</t>
  </si>
  <si>
    <t>Good Fan for this Price</t>
  </si>
  <si>
    <t>Best mixer juicer</t>
  </si>
  <si>
    <t>service is excellent</t>
  </si>
  <si>
    <t>no</t>
  </si>
  <si>
    <t>It's working perfect</t>
  </si>
  <si>
    <t>Decently priced fan</t>
  </si>
  <si>
    <t>It is very good</t>
  </si>
  <si>
    <t>Best in its price range</t>
  </si>
  <si>
    <t>Sound is pretty annoying</t>
  </si>
  <si>
    <t>Livpure water filter reviews</t>
  </si>
  <si>
    <t>Kids toys</t>
  </si>
  <si>
    <t>Not so good</t>
  </si>
  <si>
    <t>A perfect balance of price and performance</t>
  </si>
  <si>
    <t>Filter not effective</t>
  </si>
  <si>
    <t>Bad quality</t>
  </si>
  <si>
    <t>Nice products</t>
  </si>
  <si>
    <t>plastic material not good just ok</t>
  </si>
  <si>
    <t>Running Time is less</t>
  </si>
  <si>
    <t>Not worth the hype</t>
  </si>
  <si>
    <t>Gud product and gud service</t>
  </si>
  <si>
    <t>Good health product</t>
  </si>
  <si>
    <t>The wire is short</t>
  </si>
  <si>
    <t>It is very good product value for your money go for it and save some money</t>
  </si>
  <si>
    <t>Packaging and look wise it is awesome</t>
  </si>
  <si>
    <t>Good for now</t>
  </si>
  <si>
    <t>The Grill and Toaster is good</t>
  </si>
  <si>
    <t>Serves unlimited hot water instantly</t>
  </si>
  <si>
    <t>Ok ok product</t>
  </si>
  <si>
    <t>It's okay</t>
  </si>
  <si>
    <t>Ok product 900/ma bast product  A little family product Not resturant not hotel</t>
  </si>
  <si>
    <t>In this price worth to go for</t>
  </si>
  <si>
    <t>Better than I expected!</t>
  </si>
  <si>
    <t>Good quality product and value for money nice</t>
  </si>
  <si>
    <t>Very easy to use curd maker</t>
  </si>
  <si>
    <t>it s very nice and easy to use</t>
  </si>
  <si>
    <t>Good suction power</t>
  </si>
  <si>
    <t>Size of heater is small</t>
  </si>
  <si>
    <t>Yet to know the performance</t>
  </si>
  <si>
    <t>No entanglement</t>
  </si>
  <si>
    <t>Ok product</t>
  </si>
  <si>
    <t>Not as expected</t>
  </si>
  <si>
    <t>Best for small Family</t>
  </si>
  <si>
    <t>Useful item</t>
  </si>
  <si>
    <t>Overall its good product</t>
  </si>
  <si>
    <t>Worth money</t>
  </si>
  <si>
    <t>Pack of two but only one compatible</t>
  </si>
  <si>
    <t>It is broken</t>
  </si>
  <si>
    <t>Works well enough</t>
  </si>
  <si>
    <t>Hope it will last long</t>
  </si>
  <si>
    <t>Broken product</t>
  </si>
  <si>
    <t>Enough only for 10* 10 room as the outlet is small</t>
  </si>
  <si>
    <t>A must buy product for every house specially in North India</t>
  </si>
  <si>
    <t>It amazing but I think waffle should be more crisp but it Ok</t>
  </si>
  <si>
    <t>Best performance</t>
  </si>
  <si>
    <t>Good to go for small family</t>
  </si>
  <si>
    <t>Poor product</t>
  </si>
  <si>
    <t>Okay Okay kind of product</t>
  </si>
  <si>
    <t>Excellent coffee maker</t>
  </si>
  <si>
    <t xml:space="preserve">Nice iron </t>
  </si>
  <si>
    <t>Meets expectation</t>
  </si>
  <si>
    <t>Compatible with pureit classic g2</t>
  </si>
  <si>
    <t>RO filter candle</t>
  </si>
  <si>
    <t>ok product</t>
  </si>
  <si>
    <t>Water heating not good as per standard</t>
  </si>
  <si>
    <t>Excellent product timely delivered</t>
  </si>
  <si>
    <t>Best mixer</t>
  </si>
  <si>
    <t>It is a great product can be used to make dishes and curry too</t>
  </si>
  <si>
    <t>As smooth as it can and as fast as possible</t>
  </si>
  <si>
    <t>Love it</t>
  </si>
  <si>
    <t>It doesn't heat up</t>
  </si>
  <si>
    <t>Felt very useful  but cable is short</t>
  </si>
  <si>
    <t>Weight without the wait</t>
  </si>
  <si>
    <t>Budget friendly best product in class</t>
  </si>
  <si>
    <t>This is a good product</t>
  </si>
  <si>
    <t>Nice product and easy to use</t>
  </si>
  <si>
    <t>Not satisfied</t>
  </si>
  <si>
    <t>Nice product as expected</t>
  </si>
  <si>
    <t>Beautiful and functional</t>
  </si>
  <si>
    <t>Absolutely loving it!</t>
  </si>
  <si>
    <t>Simple and easy to use</t>
  </si>
  <si>
    <t>Small size is not good</t>
  </si>
  <si>
    <t>No power butten to on and off</t>
  </si>
  <si>
    <t>Easy to Use</t>
  </si>
  <si>
    <t>iT'S VERY HEAVY</t>
  </si>
  <si>
    <t>Ok ok</t>
  </si>
  <si>
    <t>Anyone can use it except your elderly folks</t>
  </si>
  <si>
    <t>Not so Worth it</t>
  </si>
  <si>
    <t>Nani's choice is still valid</t>
  </si>
  <si>
    <t>Easy installation</t>
  </si>
  <si>
    <t>Rusty Steel beater</t>
  </si>
  <si>
    <t>Bad servisec</t>
  </si>
  <si>
    <t xml:space="preserve">Nice and easy to use </t>
  </si>
  <si>
    <t>Nice product very easy clean</t>
  </si>
  <si>
    <t>Good enough</t>
  </si>
  <si>
    <t>Lint remover</t>
  </si>
  <si>
    <t xml:space="preserve">It is nice </t>
  </si>
  <si>
    <t>GoodGood quality product and value for money</t>
  </si>
  <si>
    <t>I got a used item</t>
  </si>
  <si>
    <t>Works as expected but some things can improve</t>
  </si>
  <si>
    <t>Happy that I chose this</t>
  </si>
  <si>
    <t>Good quality and build</t>
  </si>
  <si>
    <t>First time product user</t>
  </si>
  <si>
    <t>Product is good but huge noise</t>
  </si>
  <si>
    <t>Good quality fan</t>
  </si>
  <si>
    <t>Spring alignment issue or overall alignment</t>
  </si>
  <si>
    <t>Bigger size</t>
  </si>
  <si>
    <t>I would not really recommend it</t>
  </si>
  <si>
    <t>All fine but the cord is too short</t>
  </si>
  <si>
    <t>Rechargable batteries do not fit correctly</t>
  </si>
  <si>
    <t>Stop working after few days</t>
  </si>
  <si>
    <t>If you‚Äôre a home baker</t>
  </si>
  <si>
    <t>I like this product</t>
  </si>
  <si>
    <t>Cutter speed and power is very low</t>
  </si>
  <si>
    <t>Product functioning ok but price is quite high</t>
  </si>
  <si>
    <t>Received the product without spanner</t>
  </si>
  <si>
    <t>ok</t>
  </si>
  <si>
    <t>very good</t>
  </si>
  <si>
    <t>Fan Speed is slow</t>
  </si>
  <si>
    <t>Works perfect</t>
  </si>
  <si>
    <t>Less than 50%</t>
  </si>
  <si>
    <t>50% or more</t>
  </si>
  <si>
    <t>Count of Category</t>
  </si>
  <si>
    <t>Total Potential Revenue</t>
  </si>
  <si>
    <t>Unique Products Price Bucket</t>
  </si>
  <si>
    <t>Sum of Total Potential Revenue</t>
  </si>
  <si>
    <t>&lt;200</t>
  </si>
  <si>
    <t>&gt;500</t>
  </si>
  <si>
    <t>200 – 500</t>
  </si>
  <si>
    <t>Count of Unique Products Price Bucket</t>
  </si>
  <si>
    <t>Average of Actual Price</t>
  </si>
  <si>
    <t>Average of Discounted Price</t>
  </si>
  <si>
    <t>Discount Bucket</t>
  </si>
  <si>
    <t>0-10%</t>
  </si>
  <si>
    <t>11-20%</t>
  </si>
  <si>
    <t>21-30%</t>
  </si>
  <si>
    <t>31-40%</t>
  </si>
  <si>
    <t>41-50%</t>
  </si>
  <si>
    <t>51-60%</t>
  </si>
  <si>
    <t>61-70%</t>
  </si>
  <si>
    <t>71-80%</t>
  </si>
  <si>
    <t>81-90%</t>
  </si>
  <si>
    <t>91-100%</t>
  </si>
  <si>
    <t>Review Group</t>
  </si>
  <si>
    <t>Rating Score</t>
  </si>
  <si>
    <t>Average of Rating</t>
  </si>
  <si>
    <t>No</t>
  </si>
  <si>
    <t>Yes</t>
  </si>
  <si>
    <t>Sum of Rating Score</t>
  </si>
  <si>
    <t>Wayona Nylon Braided USB to Lightning Fast Charging and Data Sync Cable Compatible for iPhone 13, 12,11, X, 8, 7, 6, 5, iPad Air, Pro, Mini (3 FT Pack of 1, Grey)</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</si>
  <si>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</si>
  <si>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</si>
  <si>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</si>
  <si>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</si>
  <si>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</si>
  <si>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</si>
  <si>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</si>
  <si>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</si>
  <si>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</si>
  <si>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</si>
  <si>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</si>
  <si>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</si>
  <si>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</si>
  <si>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</si>
  <si>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</si>
  <si>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</si>
  <si>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</si>
  <si>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</si>
  <si>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</si>
  <si>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Duracell USB Lightning Apple Certified (Mfi) Braided Sync &amp; Charge Cable For Iphone, Ipad And Ipod. Fast Charging Lightning Cable, 3.9 Feet (1.2M) - Black</t>
  </si>
  <si>
    <t>tizum HDMI to VGA Adapter Cable 1080P for Projector, Computer, Laptop, TV, Projectors &amp; TV</t>
  </si>
  <si>
    <t>Samsung 80 cm (32 Inches) Wondertainment Series HD Ready LED Smart TV UA32T4340BKXXL (Glossy Black)</t>
  </si>
  <si>
    <t>Flix Micro Usb Cable For Smartphone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</si>
  <si>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</si>
  <si>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</si>
  <si>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</si>
  <si>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</si>
  <si>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</si>
  <si>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</si>
  <si>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</si>
  <si>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</si>
  <si>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</si>
  <si>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</si>
  <si>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</si>
  <si>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</si>
  <si>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Amazonbasics Nylon Braided Usb-C To Lightning Cable, Fast Charging Mfi Certified Smartphone, Iphone Charger (6-Foot, Dark Grey)</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</si>
  <si>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</si>
  <si>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</si>
  <si>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</si>
  <si>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</si>
  <si>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</si>
  <si>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</si>
  <si>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</si>
  <si>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</si>
  <si>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Wecool Nylon Braided Multifunction Fast Charging Cable For Android Smartphone, Ios And Type C Usb Devices, 3 In 1 Charging Cable, 3A, (3 Feet) (Black)</t>
  </si>
  <si>
    <t>D-Link DWA-131 300 Mbps Wireless Nano USB Adapter (Black)</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</si>
  <si>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</si>
  <si>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</si>
  <si>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Amazonbasics Micro Usb Fast Charging Cable For Android Smartphone,Personal Computer,Printer With Gold Plated Connectors (6 Feet, Black)</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</si>
  <si>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</si>
  <si>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</si>
  <si>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</si>
  <si>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</si>
  <si>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Ambrane Unbreakable 3A Fast Charging Braided Type C Cable    1.5 Meter (RCT15, Blue) Supports QC 2.0/3.0 Charging</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</si>
  <si>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</si>
  <si>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</si>
  <si>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</si>
  <si>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</si>
  <si>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</si>
  <si>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</si>
  <si>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</si>
  <si>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</si>
  <si>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</si>
  <si>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</si>
  <si>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</si>
  <si>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</si>
  <si>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</si>
  <si>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</si>
  <si>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</si>
  <si>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</si>
  <si>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</si>
  <si>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</si>
  <si>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</si>
  <si>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</si>
  <si>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</si>
  <si>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</si>
  <si>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</si>
  <si>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Wayona Usb Nylon Braided Data Sync And Charging Cable For Iphone, Ipad Tablet (Red, Black)</t>
  </si>
  <si>
    <t>Flix (Beetel) Usb To Type C Pvc Data Sync And 2A 480Mbps Data Sync, Tough Fast Charging Long Cable For Usb Type C Devices, Charging Adapter (White, 1 Meter) - Xcd-C12</t>
  </si>
  <si>
    <t>SKYWALL 81.28 cm (32 inches) HD Ready Smart LED TV 32SWELS-PRO (Black)</t>
  </si>
  <si>
    <t>boAt A 350 Type C Cable for Smartphone, Charging Adapter (1.5m, Carbon Black)</t>
  </si>
  <si>
    <t>Wayona Usb Type C Fast Charger Cable Fast Charging Usb C Cable/Cord Compatible For Samsung Galaxy S10E S10 S9 S8 Plus S10+,Note 10 Note 9 Note 8,S20,M31S,M40,Realme X3,Pixel 2 Xl (3 Ft Pack Of 1,Grey)</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</si>
  <si>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</si>
  <si>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</si>
  <si>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</si>
  <si>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</si>
  <si>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Wayona Nylon Braided (2 Pack) Lightning Fast Usb Data Cable Fast Charger Cord For Iphone, Ipad Tablet (3 Ft Pack Of 2, Grey)</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</si>
  <si>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</si>
  <si>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</si>
  <si>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</si>
  <si>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</si>
  <si>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</si>
  <si>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</si>
  <si>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</si>
  <si>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</si>
  <si>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</si>
  <si>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</si>
  <si>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</si>
  <si>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</si>
  <si>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</si>
  <si>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</si>
  <si>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</si>
  <si>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Wayona Type C To Type C Long Fast Charging Cable Type C Charger Cord Compatible With Samsung S22 S20 S20 Fe 2022 S22 Ultra S21 Ultra A70 A51 A53 A33 A73 M51 M31 M33 M53 (Grey, 2M, 65W, 6Ft)</t>
  </si>
  <si>
    <t>Wayona Nylon Braided 2M / 6Ft Fast Charge Usb To Lightning Data Sync And Charging Cable For Iphone, Ipad Tablet (6 Ft Pack Of 1,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</si>
  <si>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</si>
  <si>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</si>
  <si>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</si>
  <si>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</si>
  <si>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</si>
  <si>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</si>
  <si>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</si>
  <si>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</si>
  <si>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</si>
  <si>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</si>
  <si>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</si>
  <si>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</si>
  <si>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</si>
  <si>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Belkin Apple Certified Lightning To Type C Cable, Tough Unbreakable Braided Fast Charging For Iphone, Ipad, Air Pods, 3.3 Feet (1 Meters)    White</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</si>
  <si>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</si>
  <si>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</si>
  <si>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</si>
  <si>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</si>
  <si>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</si>
  <si>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</si>
  <si>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</si>
  <si>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</si>
  <si>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</si>
  <si>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Acer 109 cm (43 inches) I Series 4K Ultra HD Android Smart LED TV AR43AR2851UDFL (Black)</t>
  </si>
  <si>
    <t>Wayona Usb Type C 65W 6Ft/2M Long Fast Charging Cable Compatible For Samsung S22 S20 Fe S21 Ultra A33 A53 A01 A73 A70 A51 M33 M53 M51 M31(2M, Black)</t>
  </si>
  <si>
    <t>Saifsmart Outlet Wall Mount Hanger Holder for Dot 3rd Gen, Compact Bracket Case Plug and Built-in Cable Management for Kitchen Bathroom, Bedroom (Black)</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</si>
  <si>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</si>
  <si>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</si>
  <si>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</si>
  <si>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</si>
  <si>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</si>
  <si>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</si>
  <si>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</si>
  <si>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</si>
  <si>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</si>
  <si>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</si>
  <si>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</si>
  <si>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</si>
  <si>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</si>
  <si>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</si>
  <si>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</si>
  <si>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</si>
  <si>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</si>
  <si>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</si>
  <si>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</si>
  <si>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</si>
  <si>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</si>
  <si>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</si>
  <si>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</si>
  <si>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Belkin Apple Certified Lightning To Type C Cable, Fast Charging For Iphone, Ipad, Air Pods, 3.3 Feet (1 Meters)    White</t>
  </si>
  <si>
    <t>EGate i9 Pro-Max 1080p Native Full HD Projector 4k Support | 3600 L (330 ANSI ) | 150" (381 cm) Large Screen | VGA, AV, HDMI, SD Card, USB, Audio Out | (E03i31 / E04i32) Black</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</si>
  <si>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</si>
  <si>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</si>
  <si>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</si>
  <si>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</si>
  <si>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</si>
  <si>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</si>
  <si>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</si>
  <si>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</si>
  <si>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</si>
  <si>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</si>
  <si>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</si>
  <si>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</si>
  <si>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</si>
  <si>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</si>
  <si>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</si>
  <si>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</si>
  <si>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</si>
  <si>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</si>
  <si>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</si>
  <si>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</si>
  <si>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</si>
  <si>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</si>
  <si>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</si>
  <si>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</si>
  <si>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</si>
  <si>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</si>
  <si>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</si>
  <si>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</si>
  <si>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</si>
  <si>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Wayona Usb C 65W Fast Charging Cable Compatible For Tablets Samsung S22 S20 S10 S20Fe S21 S21 Ultra A70 A51 A71 A50S M31 M51 M31S M53 5G (1M, Black)</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</si>
  <si>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</si>
  <si>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</si>
  <si>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</si>
  <si>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</si>
  <si>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</si>
  <si>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</si>
  <si>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</si>
  <si>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</si>
  <si>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</si>
  <si>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</si>
  <si>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</si>
  <si>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</si>
  <si>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</si>
  <si>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</si>
  <si>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</si>
  <si>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</si>
  <si>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</si>
  <si>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</si>
  <si>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</si>
  <si>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</si>
  <si>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</si>
  <si>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</si>
  <si>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</si>
  <si>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</si>
  <si>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</si>
  <si>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</si>
  <si>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</si>
  <si>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</si>
  <si>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</si>
  <si>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</si>
  <si>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</si>
  <si>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boAt LTG 550v3 Lightning Apple MFi Certified Cable with Spaceship Grade Aluminium Housing,Stress Resistance, Rapid 2.4A Charging &amp; 480mbps Data Sync, 1m Length &amp; 10000+ Bends Lifespan(Mercurial Black)</t>
  </si>
  <si>
    <t>Wayona Nylon Braided Usb Syncing And Charging Cable Sync And Charging Cable For Iphone, Ipad (3 Ft, Black) - Pack Of 2</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</si>
  <si>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</si>
  <si>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</si>
  <si>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</si>
  <si>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</si>
  <si>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</si>
  <si>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</si>
  <si>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</si>
  <si>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</si>
  <si>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</si>
  <si>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</si>
  <si>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</si>
  <si>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</si>
  <si>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</si>
  <si>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</si>
  <si>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</si>
  <si>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</si>
  <si>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</si>
  <si>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</si>
  <si>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Amazon Basics 16-Gauge Speaker Wire - 50 Feet</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</si>
  <si>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</si>
  <si>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</si>
  <si>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</si>
  <si>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</si>
  <si>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</si>
  <si>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</si>
  <si>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</si>
  <si>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</si>
  <si>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</si>
  <si>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</si>
  <si>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</si>
  <si>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</si>
  <si>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</si>
  <si>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</si>
  <si>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</si>
  <si>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</si>
  <si>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</si>
  <si>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</si>
  <si>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</si>
  <si>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</si>
  <si>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</si>
  <si>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Wayona Nylon Braided Usb Type C 3Ft 1M 3A Fast Charger Cable For Samsung Galaxy S9 S8 (Wc3Cb1, Black)</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</si>
  <si>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</si>
  <si>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</si>
  <si>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</si>
  <si>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</si>
  <si>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</si>
  <si>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</si>
  <si>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</si>
  <si>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KRISONS Thunder Speaker, Multimedia Home Theatre, Floor Standing Speaker, LED Display with Bluetooth, FM, USB, Micro SD Card, AUX Connectivity</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</si>
  <si>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</si>
  <si>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</si>
  <si>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</si>
  <si>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</si>
  <si>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</si>
  <si>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</si>
  <si>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</si>
  <si>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</si>
  <si>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</si>
  <si>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</si>
  <si>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</si>
  <si>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</si>
  <si>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Amazon Brand - Solimo 65W Fast Charging Braided Type C to C Data Cable | Suitable For All Supported Mobile Phones (1 Meter, Black)</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</si>
  <si>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</si>
  <si>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</si>
  <si>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</si>
  <si>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</si>
  <si>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</si>
  <si>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</si>
  <si>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</si>
  <si>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</si>
  <si>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</si>
  <si>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</si>
  <si>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</si>
  <si>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</si>
  <si>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</si>
  <si>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</si>
  <si>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</si>
  <si>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Lava Charging Adapter Elements D3 2A Fast Charging Speed Usb Type C Data Cable, White</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</si>
  <si>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</si>
  <si>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</si>
  <si>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</si>
  <si>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</si>
  <si>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</si>
  <si>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</si>
  <si>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</si>
  <si>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</si>
  <si>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</si>
  <si>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</si>
  <si>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Bestor ¬Æ 8K Hdmi 2.1 Cable 48Gbps 9.80Ft/Ultra High Speed Hdmi Braided Cord For Roku Tv/Ps5/Hdtv/Blu-Ray Projector, Laptop, Television, Personal Computer, Xbox, Ps4, Ps5, Ps4 Pro (1 M, Grey)</t>
  </si>
  <si>
    <t>Irusu Play VR Plus Virtual Reality Headset with Headphones for Gaming (Black)</t>
  </si>
  <si>
    <t>Amazon Brand - Solimo Fast Charging Braided Type C Data Cable Seam, Suitable For All Supported Mobile Phones (1 Meter,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</si>
  <si>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</si>
  <si>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</si>
  <si>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</si>
  <si>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</si>
  <si>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</si>
  <si>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</si>
  <si>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</si>
  <si>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</si>
  <si>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</si>
  <si>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</si>
  <si>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REDTECH USB-C to Lightning Cable 3.3FT, [Apple MFi Certified] Lightning to Type C Fast Charging Cord Compatible with iPhone 14/13/13 pro/Max/12/11/X/XS/XR/8, Supports Power Delivery - White</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</si>
  <si>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</si>
  <si>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</si>
  <si>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</si>
  <si>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</si>
  <si>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</si>
  <si>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</si>
  <si>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</si>
  <si>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</si>
  <si>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</si>
  <si>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</si>
  <si>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</si>
  <si>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</si>
  <si>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</si>
  <si>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Redmi A1 (Light Blue, 2GB RAM, 32GB Storage) | Segment Best AI Dual Cam | 5000mAh Battery | Leather Texture Design | Android 12</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</si>
  <si>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</si>
  <si>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</si>
  <si>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</si>
  <si>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</si>
  <si>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</si>
  <si>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</si>
  <si>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</si>
  <si>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</si>
  <si>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</si>
  <si>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</si>
  <si>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</si>
  <si>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</si>
  <si>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</si>
  <si>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</si>
  <si>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</si>
  <si>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</si>
  <si>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</si>
  <si>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</si>
  <si>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</si>
  <si>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Samsung 25W USB Travel Adapter for Cellular Phones - White</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</si>
  <si>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</si>
  <si>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</si>
  <si>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</si>
  <si>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</si>
  <si>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</si>
  <si>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</si>
  <si>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</si>
  <si>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</si>
  <si>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</si>
  <si>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</si>
  <si>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</si>
  <si>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</si>
  <si>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</si>
  <si>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</si>
  <si>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</si>
  <si>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</si>
  <si>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</si>
  <si>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</si>
  <si>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</si>
  <si>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</si>
  <si>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</si>
  <si>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</si>
  <si>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</si>
  <si>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</si>
  <si>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</si>
  <si>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</si>
  <si>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</si>
  <si>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</si>
  <si>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</si>
  <si>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</si>
  <si>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</si>
  <si>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</si>
  <si>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</si>
  <si>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</si>
  <si>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</si>
  <si>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</si>
  <si>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</si>
  <si>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</si>
  <si>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</si>
  <si>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</si>
  <si>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</si>
  <si>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Mobile Holding Stand, 180¬∞ Perfect View, Height Adjustment, Wide Compatibility, Multipurpose, Anti-Skid Design (Twistand, Black)</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</si>
  <si>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</si>
  <si>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</si>
  <si>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</si>
  <si>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</si>
  <si>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</si>
  <si>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</si>
  <si>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</si>
  <si>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</si>
  <si>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</si>
  <si>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</si>
  <si>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</si>
  <si>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</si>
  <si>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</si>
  <si>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Goldmedal Curve Plus 202042 Plastic Spice 3-Pin 240V Universal Travel Adaptor (White)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</si>
  <si>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</si>
  <si>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</si>
  <si>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</si>
  <si>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</si>
  <si>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</si>
  <si>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</si>
  <si>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</si>
  <si>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</si>
  <si>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</si>
  <si>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</si>
  <si>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</si>
  <si>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</si>
  <si>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</si>
  <si>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</si>
  <si>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</si>
  <si>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</si>
  <si>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</si>
  <si>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</si>
  <si>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</si>
  <si>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</si>
  <si>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</si>
  <si>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</si>
  <si>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</si>
  <si>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</si>
  <si>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</si>
  <si>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</si>
  <si>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</si>
  <si>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</si>
  <si>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</si>
  <si>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</si>
  <si>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Samsung Ehs64 Ehs64Avfwecinu Hands-Free Wired In Ear Earphones With Mic With Remote Note (White)</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</si>
  <si>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</si>
  <si>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</si>
  <si>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</si>
  <si>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</si>
  <si>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</si>
  <si>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</si>
  <si>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</si>
  <si>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</si>
  <si>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</si>
  <si>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</si>
  <si>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</si>
  <si>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</si>
  <si>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</si>
  <si>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</si>
  <si>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</si>
  <si>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</si>
  <si>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</si>
  <si>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</si>
  <si>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</si>
  <si>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</si>
  <si>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</si>
  <si>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</si>
  <si>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</si>
  <si>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</si>
  <si>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</si>
  <si>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</si>
  <si>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</si>
  <si>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</si>
  <si>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</si>
  <si>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</si>
  <si>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Myvn 30W Warp/20W Dash Charging Usb Type C Charger Cable Compatible For Cellular Phones Oneplus 8T 8 8Pro 7 Pro / 7T / 7T Pro Nord And Oneplus 3 / 3T / 5 / 5T / 6 / 6T / 7</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</si>
  <si>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</si>
  <si>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</si>
  <si>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</si>
  <si>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</si>
  <si>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</si>
  <si>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</si>
  <si>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</si>
  <si>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</si>
  <si>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</si>
  <si>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</si>
  <si>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</si>
  <si>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</si>
  <si>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</si>
  <si>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</si>
  <si>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</si>
  <si>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</si>
  <si>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</si>
  <si>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</si>
  <si>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</si>
  <si>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</si>
  <si>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</si>
  <si>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</si>
  <si>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</si>
  <si>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</si>
  <si>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</si>
  <si>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</si>
  <si>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</si>
  <si>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</si>
  <si>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</si>
  <si>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</si>
  <si>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</si>
  <si>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</si>
  <si>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</si>
  <si>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</si>
  <si>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</si>
  <si>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</si>
  <si>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</si>
  <si>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</si>
  <si>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</si>
  <si>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</si>
  <si>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</si>
  <si>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</si>
  <si>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</si>
  <si>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</si>
  <si>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</si>
  <si>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</si>
  <si>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</si>
  <si>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</si>
  <si>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</si>
  <si>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</si>
  <si>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</si>
  <si>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</si>
  <si>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</si>
  <si>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</si>
  <si>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</si>
  <si>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</si>
  <si>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</si>
  <si>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</si>
  <si>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</si>
  <si>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</si>
  <si>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</si>
  <si>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</si>
  <si>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</si>
  <si>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</si>
  <si>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</si>
  <si>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</si>
  <si>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</si>
  <si>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</si>
  <si>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</si>
  <si>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</si>
  <si>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Logitech B170 Wireless Mouse, 2.4 GHz with USB Nano Receiver, Optical Tracking, 12-Months Battery Life, Ambidextrous, PC/Mac/Laptop - Black</t>
  </si>
  <si>
    <t>Storio Kids Toys LCD Writing Tablet 8.5Inch E-Note Pad Best Birthday Gift for Girls Boys, Multicolor (SC1667)</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</si>
  <si>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</si>
  <si>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</si>
  <si>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</si>
  <si>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</si>
  <si>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</si>
  <si>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</si>
  <si>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</si>
  <si>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</si>
  <si>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</si>
  <si>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</si>
  <si>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</si>
  <si>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</si>
  <si>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</si>
  <si>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Dell MS116 1000Dpi USB Wired Optical Mouse, Led Tracking, Scrolling Wheel, Plug and Play.</t>
  </si>
  <si>
    <t>Boya ByM1 Auxiliary Omnidirectional Lavalier Condenser Microphone with 20ft Audio Cable (Black)</t>
  </si>
  <si>
    <t>Duracell Ultra Alkaline AA Battery, 8 Pcs</t>
  </si>
  <si>
    <t>Classmate Octane Neon- Blue Gel Pens(Pack of 5)|Smooth Writing Pen|Attractive body colour for Boys &amp; Girls|Waterproof ink for smudge free writing|Preferred by Students for Exam|Study at home essential</t>
  </si>
  <si>
    <t>3M Scotch Double Sided Heavy Duty Tape(1m holds 4.5Kgs) for indoor hanging applications (Photo frames, Mirrors, Key Holders, Car Interiors, Extension Boards, Wall decoration, etc)(L: 3m, W: 24mm)</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</si>
  <si>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</si>
  <si>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</si>
  <si>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</si>
  <si>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Seagate Expansion 1TB External HDD - USB 3.0 for Windows and Mac with 3 yr Data Recovery Services, Portable Hard Drive (STKM1000400)</t>
  </si>
  <si>
    <t>HP w100 480P 30 FPS Digital Webcam with Built-in Mic, Plug and Play Setup, Wide-Angle View for Video Calling on Skype, Zoom, Microsoft Teams and Other Apps (Black)</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</si>
  <si>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</si>
  <si>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</si>
  <si>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</si>
  <si>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</si>
  <si>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</si>
  <si>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</si>
  <si>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</si>
  <si>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TP-Link AC750 Wifi Range Extender | Up to 750Mbps | Dual Band WiFi Extender, Repeater, Wifi Signal Booster, Access Point| Easy Set-Up | Extends Wifi to Smart Home &amp; Alexa Devices (RE200)</t>
  </si>
  <si>
    <t>boAt Bassheads 242 in Ear Wired Earphones with Mic(Blue)</t>
  </si>
  <si>
    <t>DIGITEK¬Æ (DTR 260 GT) Gorilla Tripod/Mini 33 cm (13 Inch) Tripod for Mobile Phone with Phone Mount &amp; Remote, Flexible Gorilla Stand for DSLR &amp; Action Cameras</t>
  </si>
  <si>
    <t>HP 805 Black Original Ink Cartridge</t>
  </si>
  <si>
    <t>GIZGA essentials Universal Silicone Keyboard Protector Skin for 15.6-inches Laptop (5 x 6 x 3 inches)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</si>
  <si>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</si>
  <si>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</si>
  <si>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</si>
  <si>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</si>
  <si>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</si>
  <si>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</si>
  <si>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</si>
  <si>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</si>
  <si>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Gizga Essentials Hard Drive Case Shell, 6.35cm/2.5-inch, Portable Storage Organizer Bag for Earphone USB Cable Power Bank Mobile Charger Digital Gadget Hard Disk, Water Resistance Material, Black</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</si>
  <si>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</si>
  <si>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</si>
  <si>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</si>
  <si>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</si>
  <si>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</si>
  <si>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</si>
  <si>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</si>
  <si>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boAt Rockerz 550 Over Ear Bluetooth Headphones with Upto 20 Hours Playback, 50MM Drivers, Soft Padded Ear Cushions and Physical Noise Isolation, Without Mic (Black)</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</si>
  <si>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</si>
  <si>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</si>
  <si>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</si>
  <si>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</si>
  <si>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</si>
  <si>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</si>
  <si>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Panasonic CR-2032/5BE Lithium Coin Battery - Pack of 5</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</si>
  <si>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</si>
  <si>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</si>
  <si>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</si>
  <si>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</si>
  <si>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</si>
  <si>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</si>
  <si>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</si>
  <si>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</si>
  <si>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Classmate Soft Cover 6 Subject Spiral Binding Notebook, Single Line, 300 Pages</t>
  </si>
  <si>
    <t>HP 150 Wireless USB Mouse with Ergonomic and ambidextrous Design, 1600 DPI Optical Tracking, 2.4 GHz Wireless connectivity, Dual-Function Scroll Wheel and 12 Month Long Battery Life. 3-Years Warranty.</t>
  </si>
  <si>
    <t>Duracell Rechargeable AA 1300mAh Batteries, 4Pcs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</si>
  <si>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</si>
  <si>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</si>
  <si>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</si>
  <si>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</si>
  <si>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HP 682 Black Original Ink Cartridge</t>
  </si>
  <si>
    <t>Logitech H111 Wired On Ear Headphones With Mic Black</t>
  </si>
  <si>
    <t>Digitek DTR 550 LW (67 Inch) Tripod For DSLR, Camera |Operating Height: 5.57 Feet | Maximum Load Capacity up to 4.5kg | Portable Lightweight Aluminum Tripod with 360 Degree Ball Head | Carry Bag Included (Black) (DTR 550LW)</t>
  </si>
  <si>
    <t>TP-Link TL-WA850RE Single_Band 300Mbps RJ45 Wireless Range Extender, Broadband/Wi-Fi Extender, Wi-Fi Booster/Hotspot with 1 Ethernet Port, Plug and Play, Built-in Access Point Mode, White</t>
  </si>
  <si>
    <t>COI Note Pad/Memo Book with Sticky Notes &amp; Clip Holder with Pen for Gifting</t>
  </si>
  <si>
    <t>Fujifilm Instax Mini Single Pack 10 Sheets Instant Film for Fuji Instant Cameras</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</si>
  <si>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</si>
  <si>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</si>
  <si>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</si>
  <si>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</si>
  <si>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</si>
  <si>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</si>
  <si>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</si>
  <si>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</si>
  <si>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</si>
  <si>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</si>
  <si>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</si>
  <si>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SanDisk Ultra Dual 64 GB USB 3.0 OTG Pen Drive (Black)</t>
  </si>
  <si>
    <t>TP-Link Tapo 360¬∞ 2MP 1080p Full HD Pan/Tilt Home Security Wi-Fi Smart Camera| Alexa Enabled| 2-Way Audio| Night Vision| Motion Detection| Sound and Light Alarm| Indoor CCTV (Tapo C200) White</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</si>
  <si>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</si>
  <si>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</si>
  <si>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</si>
  <si>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</si>
  <si>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Classmate 2100117 Soft Cover 6 Subject Spiral Binding Notebook, Single Line, 300 Pages</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</si>
  <si>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</si>
  <si>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</si>
  <si>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</si>
  <si>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</si>
  <si>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Redgear Pro Wireless Gamepad with 2.4GHz Wireless Technology, Integrated Dual Intensity Motor, Illuminated Keys for PC(Compatible with Windows 7/8/8.1/10 only)</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</si>
  <si>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</si>
  <si>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</si>
  <si>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</si>
  <si>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</si>
  <si>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</si>
  <si>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</si>
  <si>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</si>
  <si>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</si>
  <si>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</si>
  <si>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</si>
  <si>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</si>
  <si>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</si>
  <si>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</si>
  <si>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</si>
  <si>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</si>
  <si>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</si>
  <si>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</si>
  <si>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</si>
  <si>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</si>
  <si>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Brand Conquer 6 in 1 with OTG, SD Card Reader, USB Type C, USB 3.0 and Micro USB, for Memory Card | Portable Card Reader | Compatible with TF, SD, Micro SD, SDHC, SDXC, MMC, RS-MMC, Micro SDXC</t>
  </si>
  <si>
    <t>TP-Link AC750 Dual Band Wireless Cable Router, 4 10/100 LAN + 10/100 WAN Ports, Support Guest Network and Parental Control, 750Mbps Speed Wi-Fi, 3 Antennas (Archer C20) Blue, 2.4 GHz</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</si>
  <si>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</si>
  <si>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</si>
  <si>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</si>
  <si>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</si>
  <si>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Duracell Chhota Power AA Battery Set of 10 Pcs</t>
  </si>
  <si>
    <t>Zebronics Zeb-Transformer Gaming Keyboard and Mouse Combo (USB, Braided Cable)</t>
  </si>
  <si>
    <t>SanDisk Ultra 64 GB USB Pen Drives (SDDDC2-064G-I35, Black, Silver)</t>
  </si>
  <si>
    <t>Parker Classic Gold Gold Trim Ball Pen</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</si>
  <si>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</si>
  <si>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</si>
  <si>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</si>
  <si>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</si>
  <si>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</si>
  <si>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</si>
  <si>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</si>
  <si>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</si>
  <si>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APC Back-UPS BX600C-IN 600VA / 360W, 230V, UPS System, an Ideal Power Backup &amp; Protection for Home Office, Desktop PC &amp; Home Electronics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</si>
  <si>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</si>
  <si>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</si>
  <si>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</si>
  <si>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</si>
  <si>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</si>
  <si>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</si>
  <si>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</si>
  <si>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</si>
  <si>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</si>
  <si>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</si>
  <si>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DIGITEK¬Æ (DRL-14C) Professional (31cm) Dual Temperature LED Ring Light with Tripod Stand &amp; Mini Tripod for YouTube, Photo-Shoot, Video Shoot, Live Stream, Makeup, Vlogging &amp; More</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</si>
  <si>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</si>
  <si>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</si>
  <si>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</si>
  <si>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</si>
  <si>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</si>
  <si>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</si>
  <si>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</si>
  <si>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</si>
  <si>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</si>
  <si>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</si>
  <si>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</si>
  <si>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</si>
  <si>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GIZGA Essentials Portable Tabletop Tablet Stand Mobile Holder, Desktop Stand, Cradle, Dock for iPad, Smartphone, Kindle, E-Reader, Fully Foldable, Adjustable Angle, Anti-Slip Pads, Black</t>
  </si>
  <si>
    <t>boAt Stone 650 10W Bluetooth Speaker with Upto 7 Hours Playback, IPX5 and Integrated Controls (Blue)</t>
  </si>
  <si>
    <t>ESnipe Mart Worldwide Travel Adapter with Build in Dual USB Charger Ports with 125V 6A, 250V Protected Electrical Plug for Laptops, Cameras (White)</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</si>
  <si>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</si>
  <si>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</si>
  <si>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</si>
  <si>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Cuzor 12V Mini ups for WiFi Router | Power Backup up to 4 Hours | Replaceable Battery | Ups for Wi-Fi Router and Modem | Ups for Router up to 2A | ups for uninterrupted wi-fi</t>
  </si>
  <si>
    <t>Crucial BX500 240GB 3D NAND SATA 6.35 cm (2.5-inch) SSD (CT240BX500SSD1)</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</si>
  <si>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</si>
  <si>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</si>
  <si>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</si>
  <si>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</si>
  <si>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</si>
  <si>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</si>
  <si>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</si>
  <si>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</si>
  <si>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</si>
  <si>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</si>
  <si>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</si>
  <si>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</si>
  <si>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</si>
  <si>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</si>
  <si>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</si>
  <si>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</si>
  <si>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Gizga Essentials Laptop Power Cable Cord- 3 Pin Adapter Isi Certified(1 Meter/3.3 Feet)</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</si>
  <si>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</si>
  <si>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</si>
  <si>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</si>
  <si>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</si>
  <si>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</si>
  <si>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</si>
  <si>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</si>
  <si>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</si>
  <si>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</si>
  <si>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</si>
  <si>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</si>
  <si>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</si>
  <si>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</si>
  <si>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</si>
  <si>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ProElite Faux Leather Smart Flip Case Cover for Apple iPad 10.2" 9th Gen (2021) / 8th Gen / 7th Gen with Stylus Pen, Black</t>
  </si>
  <si>
    <t>Classmate Pulse 6 Subject Notebook - Unruled, 300 Pages, Spiral Binding, 240mm*180mm</t>
  </si>
  <si>
    <t>Pentonic Multicolor Ball Point Pen, Pack of 10</t>
  </si>
  <si>
    <t>Logitech Pebble M350 Wireless Mouse with Bluetooth or USB - Silent, Slim Computer Mouse with Quiet Click for Laptop, Notebook, PC and Mac - Graphite</t>
  </si>
  <si>
    <t>Apsara Platinum Pencils Value Pack - Pack of 20</t>
  </si>
  <si>
    <t>Zebronics Zeb-Power Wired USB Mouse, 3-Button, 1200 DPI Optical Sensor, Plug &amp; Play, for Windows/Mac</t>
  </si>
  <si>
    <t>Ant Esports GM320 RGB Optical Wired Gaming Mouse | 8 Programmable Buttons | 12800 DPI</t>
  </si>
  <si>
    <t>Pilot V7 Liquid Ink Roller Ball Pen (2 Blue + 1 Black)</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</si>
  <si>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</si>
  <si>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</si>
  <si>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</si>
  <si>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</si>
  <si>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</si>
  <si>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</si>
  <si>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</si>
  <si>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</si>
  <si>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</si>
  <si>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Classmate Soft Cover 6 Subject Spiral Binding Notebook, Unruled, 300 Pages</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</si>
  <si>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</si>
  <si>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</si>
  <si>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</si>
  <si>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</si>
  <si>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</si>
  <si>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</si>
  <si>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</si>
  <si>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</si>
  <si>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</si>
  <si>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</si>
  <si>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</si>
  <si>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</si>
  <si>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</si>
  <si>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</si>
  <si>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</si>
  <si>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</si>
  <si>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</si>
  <si>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</si>
  <si>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</si>
  <si>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</si>
  <si>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</si>
  <si>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</si>
  <si>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</si>
  <si>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</si>
  <si>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</si>
  <si>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</si>
  <si>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</si>
  <si>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</si>
  <si>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</si>
  <si>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</si>
  <si>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Hp Wired On Ear Headphones With Mic With 3.5 Mm Drivers, In-Built Noise Cancelling, Foldable And Adjustable For Laptop/Pc/Office/Home/ 1 Year Warranty (B4B09Pa)</t>
  </si>
  <si>
    <t>Redragon K617 Fizz 60% Wired RGB Gaming Keyboard, 61 Keys Compact Mechanical Keyboard w/White and Grey Color Keycaps, Linear Red Switch, Pro Driver/Software Supported</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</si>
  <si>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</si>
  <si>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</si>
  <si>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</si>
  <si>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</si>
  <si>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</si>
  <si>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</si>
  <si>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</si>
  <si>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</si>
  <si>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</si>
  <si>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Parker Vector Standard Chrome Trim Ball Pen (Ink - Black)</t>
  </si>
  <si>
    <t>Silicone Rubber Earbuds Tips, Eartips, Earpads, Earplugs, for Replacement in Earphones and Bluetooth Medium Size (10 Pcs Black)</t>
  </si>
  <si>
    <t>Canon PIXMA MG2577s All-in-One Inkjet Colour Printer with 1 Additional Colour Cartridge</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</si>
  <si>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</si>
  <si>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</si>
  <si>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</si>
  <si>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</si>
  <si>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</si>
  <si>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</si>
  <si>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</si>
  <si>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</si>
  <si>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</si>
  <si>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</si>
  <si>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</si>
  <si>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</si>
  <si>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</si>
  <si>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</si>
  <si>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</si>
  <si>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</si>
  <si>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</si>
  <si>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Redgear Cloak Wired RGB Wired Over Ear Gaming Headphones with Mic for PC</t>
  </si>
  <si>
    <t>Wayona Type C To Type C 65W/3.25A Nylon Braided Fast Charging Cable Compatible For Laptop, Macbook, Samsung Galaxy M33 M53 M51 S20 Ultra, A71, A53, A51, Ipad Pro 2018 (1M, Grey)</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</si>
  <si>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</si>
  <si>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</si>
  <si>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</si>
  <si>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</si>
  <si>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DIGITEK¬Æ (DLS-9FT) Lightweight &amp; Portable Aluminum Alloy Light Stand for Ring Light, Reflector, Flash Units, Diffuser, Portrait, Softbox, Studio Lighting &amp; More Ideal for Outdoor &amp; Indoor Shoots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</si>
  <si>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</si>
  <si>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</si>
  <si>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</si>
  <si>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Gizga Essentials Laptop Bag Sleeve Case Cover Pouch with Handle for 14.1 Inch Laptop for Men &amp; Women, Padded Laptop Compartment, Premium Zipper Closure, Water Repellent Nylon Fabric, Grey</t>
  </si>
  <si>
    <t>Parker Vector Camouflage Gift Set - Roller Ball Pen &amp; Parker Logo Keychain (Black Body, Blue Ink), 2 Piece Set</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</si>
  <si>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</si>
  <si>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</si>
  <si>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</si>
  <si>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</si>
  <si>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</si>
  <si>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</si>
  <si>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</si>
  <si>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</si>
  <si>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</si>
  <si>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Redgear Cosmo 7,1 Usb Gaming Wired Over Ear Headphones With Mic With Virtual Surround Sound,50Mm Driver, Rgb Leds &amp; Remote Control(Black)</t>
  </si>
  <si>
    <t>Belkin Essential Series 4-Socket Surge Protector Universal Socket with 5ft Heavy Duty Cable (Grey)</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</si>
  <si>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</si>
  <si>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</si>
  <si>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</si>
  <si>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</si>
  <si>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</si>
  <si>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</si>
  <si>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</si>
  <si>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</si>
  <si>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</si>
  <si>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</si>
  <si>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Camel Oil Pastel with Reusable Plastic Box - 50 Shades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</si>
  <si>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</si>
  <si>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</si>
  <si>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</si>
  <si>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</si>
  <si>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</si>
  <si>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Pilot Frixion Clicker Roller Pen (Blue), (9000019529)</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</si>
  <si>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</si>
  <si>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</si>
  <si>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</si>
  <si>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</si>
  <si>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</si>
  <si>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</si>
  <si>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</si>
  <si>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</si>
  <si>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</si>
  <si>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Parker Moments Vector Timecheck Gold Trim Roller Ball Pen (Black)</t>
  </si>
  <si>
    <t>Camlin Elegante Fountain Pen - Black/Blue/Red</t>
  </si>
  <si>
    <t>CARECASE¬Æ Optical Bay 2nd Hard Drive Caddy, 9.5 mm CD/DVD Drive Slot for SSD and HDD</t>
  </si>
  <si>
    <t>Canon E4570 All-in-One Wi-Fi Ink Efficient Colour Printer with FAX/ADF/Duplex Printing (Black)- Smart Speaker Compatible, Standard</t>
  </si>
  <si>
    <t>Crucial P3 500GB PCIe 3.0 3D NAND NVMe M.2 SSD, up to 3500MB/s - CT500P3SSD8</t>
  </si>
  <si>
    <t>HP v222w 64GB USB 2.0 Pen Drive (Silver)</t>
  </si>
  <si>
    <t>Duracell Ultra Alkaline D Battery, 2 Pcs</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</si>
  <si>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</si>
  <si>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</si>
  <si>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</si>
  <si>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</si>
  <si>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</si>
  <si>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</si>
  <si>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</si>
  <si>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USHA Quartz Room Heater with Overheating Protection (3002, Ivory, 800 Watts)</t>
  </si>
  <si>
    <t>Amazon Brand - Solimo 2000/1000 Watts Room Heater with Adjustable Thermostat (ISI certified, White colour, Ideal for small to medium room/area)</t>
  </si>
  <si>
    <t>StyleHouse Lint Remover for Woolen Clothes, Electric Lint Remover, Best Lint Shaver for Clothes</t>
  </si>
  <si>
    <t>beatXP Kitchen Scale Multipurpose Portable Electronic Digital Weighing Scale | Weight Machine With Back light LCD Display | White |10 kg | 2 Year Warranty |</t>
  </si>
  <si>
    <t>Glun Multipurpose Portable Electronic Digital Weighing Scale Weight Machine (10 Kg - with Back Light)</t>
  </si>
  <si>
    <t>Pigeon Polypropylene Mini Handy and Compact Chopper with 3 Blades for Effortlessly Chopping Vegetables and Fruits for Your Kitchen (12420, Green, 400 ml)</t>
  </si>
  <si>
    <t>Prestige 1.5 Litre Kettle 1500-watts, Red</t>
  </si>
  <si>
    <t>Bajaj RHX-2 800-Watt Room Heater (White)</t>
  </si>
  <si>
    <t>Prestige Electric Kettle PKOSS - 1500watts, Steel (1.5Ltr), Black</t>
  </si>
  <si>
    <t>Pigeon by Stovekraft Cruise 1800 watt Induction Cooktop (Black)</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</si>
  <si>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</si>
  <si>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</si>
  <si>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</si>
  <si>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</si>
  <si>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Bajaj DX-6 1000W Dry Iron with Advance Soleplate and Anti-bacterial German Coating Technology, White</t>
  </si>
  <si>
    <t>Croma 500W Mixer Grinder with 3 Stainless Steel Leak-proof Jars, 3 speed &amp; Pulse function, 2 years warranty (CRAK4184, White &amp; Purple)</t>
  </si>
  <si>
    <t>Havells Instanio 3-Litre Instant Geyser (White/Blue)</t>
  </si>
  <si>
    <t>Morphy Richards OFR Room Heater, 09 Fin 2000 Watts Oil Filled Room Heater , ISI Approved (OFR 9 Grey)</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</si>
  <si>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</si>
  <si>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</si>
  <si>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</si>
  <si>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</si>
  <si>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</si>
  <si>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</si>
  <si>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</si>
  <si>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</si>
  <si>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</si>
  <si>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</si>
  <si>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Bajaj Immersion Rod Water Heater 1500 Watts, Silver</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</si>
  <si>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</si>
  <si>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</si>
  <si>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</si>
  <si>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PrettyKrafts Laundry Basket for clothes with Lid &amp; Handles, Toys Organiser, 75 Ltr Black &amp; Grey</t>
  </si>
  <si>
    <t>Philips GC1905 1440-Watt Steam Iron with Spray (Blue)</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</si>
  <si>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</si>
  <si>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</si>
  <si>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</si>
  <si>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</si>
  <si>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Philips GC026/30 Fabric Shaver, Lint Remover for Woolen Sweaters, Blankets, Jackets/Burr Remover Pill Remover from Carpets, Curtains (White)</t>
  </si>
  <si>
    <t>Havells Cista Room Heater, White, 2000 Watts</t>
  </si>
  <si>
    <t>AGARO Regal 800 Watts Handheld Vacuum Cleaner, Lightweight &amp; Durable Body, Small/Mini Size ( Black)</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</si>
  <si>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</si>
  <si>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</si>
  <si>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</si>
  <si>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</si>
  <si>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Butterfly Jet Elite Mixer Grinder, 750W, 4 Jars (Grey)</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</si>
  <si>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</si>
  <si>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</si>
  <si>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Amazon Basics 1500 W Electric Kettle (Stainless Steel Body, 1.5 L)</t>
  </si>
  <si>
    <t>Prestige Sandwich Maker PGMFD 01, Black</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</si>
  <si>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</si>
  <si>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</si>
  <si>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</si>
  <si>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</si>
  <si>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</si>
  <si>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</si>
  <si>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</si>
  <si>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</si>
  <si>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</si>
  <si>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</si>
  <si>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</si>
  <si>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</si>
  <si>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</si>
  <si>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</si>
  <si>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</si>
  <si>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</si>
  <si>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</si>
  <si>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</si>
  <si>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</si>
  <si>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</si>
  <si>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</si>
  <si>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</si>
  <si>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Orient Electric Apex-FX 1200mm Ultra High Speed 400 RPM Ceiling Fan (Brown)</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</si>
  <si>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</si>
  <si>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</si>
  <si>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</si>
  <si>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Pigeon by Stovekraft Quartz Electric Kettle (14299) 1.7 Litre with Stainless Steel Body, used for boiling Water, making tea and coffee, instant noodles, soup etc. 1500 Watt (Silver)</t>
  </si>
  <si>
    <t>Maharaja Whiteline Lava Neo 1200-Watts Halogen Heater (White and Red)</t>
  </si>
  <si>
    <t>Crompton Gracee 5-L Instant Water Heater (Geyser)</t>
  </si>
  <si>
    <t>Bajaj DX-2 600W Dry Iron with Advance Soleplate and Anti-bacterial German Coating Technology, Black</t>
  </si>
  <si>
    <t>Bajaj Waterproof 1500 Watts Immersion Rod Heater</t>
  </si>
  <si>
    <t>AGARO Supreme High Pressure Washer, 1800 Watts, 120 Bars, 6.5L/Min Flow Rate, 8 Meters Outlet Hose, Portable, for Car,Bike and Home Cleaning Purpose, Black and Orange</t>
  </si>
  <si>
    <t>Bajaj Deluxe 2000 Watts Halogen Room Heater (Steel, ISI Approved), Multicolor</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</si>
  <si>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</si>
  <si>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</si>
  <si>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</si>
  <si>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</si>
  <si>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</si>
  <si>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</si>
  <si>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Crompton Insta Comfy 800 Watt Room Heater with 2 Heat Settings(Grey Blue)</t>
  </si>
  <si>
    <t>USHA Heat Convector 812 T 2000-Watt with Instant Heating Feature (Black)</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</si>
  <si>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</si>
  <si>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</si>
  <si>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</si>
  <si>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</si>
  <si>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Crompton Insta Comfort Heater 2000 Watts Heat Convector with Adjustable Thermostats, Hybrid Cyan, Standard (‚ÄéACGRH- INSTACOMFORT)</t>
  </si>
  <si>
    <t>Lint Remover Woolen Clothes Lint Extractor Battery Lint Removing Machine Bhur Remover</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</si>
  <si>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</si>
  <si>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</si>
  <si>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</si>
  <si>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</si>
  <si>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</si>
  <si>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</si>
  <si>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</si>
  <si>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Ikea 903.391.72 Polypropylene Plastic Solid Bevara Sealing Clip (Multicolour) - 30 Pack, Adjustable</t>
  </si>
  <si>
    <t>HUL Pureit Germkill kit for Classic 23 L water purifier - 1500 L Capacity</t>
  </si>
  <si>
    <t>HUL Pureit Germkill kit for Classic 23 L water purifier - 3000 L Capacity</t>
  </si>
  <si>
    <t>Prestige Iris 750 Watt Mixer Grinder with 3 Stainless Steel Jar + 1 Juicer Jar (White and Blue)</t>
  </si>
  <si>
    <t>Preethi Blue Leaf Diamond MG-214 mixer grinder 750 watt (Blue/White), 3 jars &amp; Flexi Lid, FBT motor with 2yr Guarantee &amp; Lifelong Free Service</t>
  </si>
  <si>
    <t>Butterfly Smart Mixer Grinder, 750W, 4 Jars (Grey)</t>
  </si>
  <si>
    <t>KENT Smart Multi Cooker Cum Kettle 1.2 Liter 800 Watts, Electric Cooker with Steamer &amp; Boiler for Idlis, Instant Noodles, Momos, Eggs, &amp; Steam Vegetables, Inner Stainless Steel &amp; Cool Touch Outer Body</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</si>
  <si>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</si>
  <si>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</si>
  <si>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</si>
  <si>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</si>
  <si>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</si>
  <si>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</si>
  <si>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</si>
  <si>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</si>
  <si>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Cookwell Bullet Mixer Grinder (5 Jars, 3 Blades, Silver)</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</si>
  <si>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</si>
  <si>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</si>
  <si>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</si>
  <si>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</si>
  <si>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</si>
  <si>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</si>
  <si>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</si>
  <si>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</si>
  <si>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</si>
  <si>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</si>
  <si>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</si>
  <si>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</si>
  <si>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</si>
  <si>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</si>
  <si>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</si>
  <si>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</si>
  <si>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Activa Heat-Max 2000 Watts Room Heater (White color ) with ABS body</t>
  </si>
  <si>
    <t>PHILIPS HL1655/00 Hand Blender, White Jar 250W</t>
  </si>
  <si>
    <t>Bajaj DX-2 600W Dry Iron with Advance Soleplate and Anti-Bacterial German Coating Technology, Grey</t>
  </si>
  <si>
    <t>V-Guard Zio Instant Water Geyser | 3 Litre | 3000 W Heating | White-Blue | | 2 Year Warranty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</si>
  <si>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</si>
  <si>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</si>
  <si>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</si>
  <si>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</si>
  <si>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</si>
  <si>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</si>
  <si>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</si>
  <si>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</si>
  <si>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</si>
  <si>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</si>
  <si>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Tata Swach Bulb 6000-Litre Cartridge, 1 Piece, White, Hollow Fiber Membrane</t>
  </si>
  <si>
    <t>Havells Ambrose 1200mm Ceiling Fan (Gold Mist Wood)</t>
  </si>
  <si>
    <t>PrettyKrafts Laundry Bag / Basket for Dirty Clothes, Folding Round Laundry Bag,Set of 2, Black Wave</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</si>
  <si>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</si>
  <si>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</si>
  <si>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</si>
  <si>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</si>
  <si>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</si>
  <si>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</si>
  <si>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</si>
  <si>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</si>
  <si>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</si>
  <si>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</si>
  <si>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</si>
  <si>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</si>
  <si>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</si>
  <si>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</si>
  <si>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</si>
  <si>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</si>
  <si>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</si>
  <si>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</si>
  <si>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</si>
  <si>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</si>
  <si>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</si>
  <si>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</si>
  <si>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</si>
  <si>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</si>
  <si>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Oratech Coffee Frother electric, milk frother electric, coffee beater, cappuccino maker, Coffee Foamer, Mocktail Mixer, Coffee Foam Maker, coffee whisker electric, Froth Maker, coffee stirrers electric, coffee frothers, Coffee Blender, (6 Month Warranty) (Multicolour)</t>
  </si>
  <si>
    <t>Havells Glaze 74W Pearl Ivory Gold Ceiling Fan, Sweep: 1200 Mm</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</si>
  <si>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</si>
  <si>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</si>
  <si>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</si>
  <si>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AGARO Marvel 9 Liters Oven Toaster Griller, Cake Baking OTG (Black)</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</si>
  <si>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</si>
  <si>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</si>
  <si>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</si>
  <si>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</si>
  <si>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</si>
  <si>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</si>
  <si>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</si>
  <si>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</si>
  <si>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</si>
  <si>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</si>
  <si>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</si>
  <si>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</si>
  <si>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</si>
  <si>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</si>
  <si>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</si>
  <si>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Kitchenwell Multipurpose Portable Electronic Digital Weighing Scale Weight Machine | Weight Machine | 10 Kg</t>
  </si>
  <si>
    <t>FIGMENT Handheld Milk Frother Rechargeable, 3-Speed Electric Frother for Coffee with 2 Whisks and Coffee Decoration Tool, Coffee Frother Mixer, CRESCENT ENTERPRISES VRW0.50BK (A1)</t>
  </si>
  <si>
    <t>Balzano High Speed Nutri Blender/Mixer/Smoothie Maker - 500 Watt - Silver, 2 Jar</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</si>
  <si>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</si>
  <si>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</si>
  <si>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</si>
  <si>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</si>
  <si>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</si>
  <si>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</si>
  <si>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</si>
  <si>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</si>
  <si>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</si>
  <si>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Purifier Ac2887/20,Vitashield Intelligent Purification,Long Hepa Filter Life Upto 17000 Hours,Removes 99.9% Airborne Viruses &amp; Bacteria,99.97% Airborne Pollutants,Ideal For Master Bedroom</t>
  </si>
  <si>
    <t>Esquire Laundry Basket Brown, 50 Ltr Capacity(Plastic)</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</si>
  <si>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</si>
  <si>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</si>
  <si>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</si>
  <si>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</si>
  <si>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</si>
  <si>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</si>
  <si>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</si>
  <si>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</si>
  <si>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Sujata Powermatic Plus 900 Watts Juicer Mixer Grinder</t>
  </si>
  <si>
    <t>Sure From Aquaguard Delight NXT RO+UV+UF+Taste Adjuster(MTDS),6L water purifier,8 stages purification,Suitable for borewell,tanker,municipal water(Black) from Eureka Forbes</t>
  </si>
  <si>
    <t>PrettyKrafts Laundry Basket for clothes with Lid &amp; Handles, Toys Organiser, 75 Ltr Grey</t>
  </si>
  <si>
    <t>Dr Trust Electronic Kitchen Digital Scale Weighing Machine (Blue)</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</si>
  <si>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</si>
  <si>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</si>
  <si>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</si>
  <si>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</si>
  <si>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</si>
  <si>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</si>
  <si>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Borosil Electric Egg Boiler, 8 Egg Capacity, For Hard, Soft, Medium Boiled Eggs, Steamed Vegetables, Transparent Lid, Stainless Steel Exterior (500 Watts)</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</si>
  <si>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</si>
  <si>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</si>
  <si>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</si>
  <si>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</si>
  <si>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</si>
  <si>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</si>
  <si>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</si>
  <si>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</si>
  <si>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</si>
  <si>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Crompton InstaGlide 1000-Watts Dry Iron with American Heritage Coating, Pack of 1 Iron</t>
  </si>
  <si>
    <t>Prestige Clean Home Water Purifier Cartridge</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</si>
  <si>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</si>
  <si>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</si>
  <si>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</si>
  <si>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</si>
  <si>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</si>
  <si>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</si>
  <si>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</si>
  <si>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</si>
  <si>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</si>
  <si>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Multifunctional 2 in 1 Electric Egg Boiling Steamer Egg Frying Pan Egg Boiler Electric Automatic Off with Egg Boiler Machine Non-Stick Electric Egg Frying Pan-Tiger Woods (Multy)</t>
  </si>
  <si>
    <t>Maharaja Whiteline Nano Carbon Neo, 500 Watts Room Heater (Black, White), Standard (5200100986)</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</si>
  <si>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</si>
  <si>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</si>
  <si>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Eureka Forbes car Vac 100 Watts Powerful Suction Vacuum Cleaner with Washable HEPA Filter, 3 Accessories,Compact,Light Weight &amp; Easy to use (Black and Red)</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</si>
  <si>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</si>
  <si>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</si>
  <si>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</si>
  <si>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Havells Zella Flap Auto Immersion Rod 1500 Watts</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</si>
  <si>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</si>
  <si>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</si>
  <si>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</si>
  <si>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</si>
  <si>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</si>
  <si>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</si>
  <si>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</si>
  <si>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</si>
  <si>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</si>
  <si>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</si>
  <si>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</si>
  <si>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</si>
  <si>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</si>
  <si>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</si>
  <si>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</si>
  <si>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</si>
  <si>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</si>
  <si>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</si>
  <si>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</si>
  <si>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</si>
  <si>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</si>
  <si>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</si>
  <si>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</si>
  <si>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</si>
  <si>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</si>
  <si>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</si>
  <si>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</si>
  <si>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</si>
  <si>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</si>
  <si>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</si>
  <si>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</si>
  <si>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Cello Non-Stick Aluminium Sandwich Gas Toaster(Black)</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</si>
  <si>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</si>
  <si>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</si>
  <si>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</si>
  <si>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Zuvexa Egg Boiler Poacher Automatic Off Steaming, Cooking, Boiling Double Layer 14 Egg Boiler (Multicolor)‚Ä¶</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</si>
  <si>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</si>
  <si>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</si>
  <si>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</si>
  <si>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</si>
  <si>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</si>
  <si>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</si>
  <si>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</si>
  <si>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</si>
  <si>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</si>
  <si>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</si>
  <si>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</si>
  <si>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</si>
  <si>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</si>
  <si>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</si>
  <si>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</si>
  <si>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AGARO Imperial 240-Watt Slow Juicer with Cold Press Technology</t>
  </si>
  <si>
    <t>Wipro Smartlife Super Deluxe Dry Iron- 1000W</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</si>
  <si>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</si>
  <si>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</si>
  <si>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</si>
  <si>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</si>
  <si>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</si>
  <si>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Inalsa Hand Blender| Hand Mixer|Beater - Easy Mix, Powerful 250 Watt Motor | Variable 7 Speed Control | 1 Year Warranty | (White/Red)</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</si>
  <si>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</si>
  <si>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</si>
  <si>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</si>
  <si>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Borosil Volcano 13 Fin Oil Filled Radiator Room Heater, 2900 W, Black</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</si>
  <si>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</si>
  <si>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</si>
  <si>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</si>
  <si>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</si>
  <si>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Butterfly Hero Mixer Grinder, 500W, 3 Jars (Grey)</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</si>
  <si>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</si>
  <si>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</si>
  <si>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</si>
  <si>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</si>
  <si>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</si>
  <si>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</si>
  <si>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</si>
  <si>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</si>
  <si>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</si>
  <si>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</si>
  <si>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</si>
  <si>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</si>
  <si>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</si>
  <si>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</si>
  <si>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</si>
  <si>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</si>
  <si>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</si>
  <si>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</si>
  <si>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</si>
  <si>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</si>
  <si>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</si>
  <si>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</si>
  <si>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</si>
  <si>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</si>
  <si>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</si>
  <si>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</si>
  <si>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</si>
  <si>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</si>
  <si>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</si>
  <si>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</si>
  <si>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</si>
  <si>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</si>
  <si>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</si>
  <si>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</si>
  <si>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</si>
  <si>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</si>
  <si>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</si>
  <si>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</si>
  <si>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</si>
  <si>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</si>
  <si>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</si>
  <si>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</si>
  <si>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</si>
  <si>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</si>
  <si>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</si>
  <si>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</si>
  <si>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</si>
  <si>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Borosil Prime Grill Sandwich Maker (Grey)</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</si>
  <si>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</si>
  <si>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</si>
  <si>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</si>
  <si>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</si>
  <si>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</si>
  <si>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</si>
  <si>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</si>
  <si>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</si>
  <si>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</si>
  <si>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Sujata Supermix, Mixer Grinder, 900 Watts, 3 Jars (White)</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</si>
  <si>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</si>
  <si>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</si>
  <si>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</si>
  <si>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</si>
  <si>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</si>
  <si>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</si>
  <si>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</si>
  <si>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</si>
  <si>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</si>
  <si>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</si>
  <si>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</si>
  <si>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</si>
  <si>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</si>
  <si>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</si>
  <si>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</si>
  <si>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</si>
  <si>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</si>
  <si>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Sujata Dynamix, Mixer Grinder, 900 Watts, 3 Jars (White)</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</si>
  <si>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</si>
  <si>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</si>
  <si>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</si>
  <si>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</si>
  <si>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</si>
  <si>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</si>
  <si>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</si>
  <si>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</si>
  <si>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</si>
  <si>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</si>
  <si>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</si>
  <si>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Eco Crystal J 5 inch Cartridge (Pack of 2)</t>
  </si>
  <si>
    <t>Borosil Rio 1.5 L Electric Kettle, Stainless Steel Inner Body, Boil Water For Tea, Coffee, Soup, Silver</t>
  </si>
  <si>
    <t>Havells Ambrose 1200mm Ceiling Fan (Pearl White Wood)</t>
  </si>
  <si>
    <t>PHILIPS Drip Coffee Maker HD7432/20, 0.6 L, Ideal for 2-7 cups, Black, Medium</t>
  </si>
  <si>
    <t>Eureka Forbes Euroclean Paper Vacuum Cleaner Dust Bags for Excel, Ace, 300, Jet Models - Set of 10</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</si>
  <si>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</si>
  <si>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</si>
  <si>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</si>
  <si>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</si>
  <si>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</si>
  <si>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</si>
  <si>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</si>
  <si>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</si>
  <si>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Usha Hc 812 T Thermo Fan Room Heater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</si>
  <si>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</si>
  <si>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</si>
  <si>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</si>
  <si>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</si>
  <si>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</si>
  <si>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</si>
  <si>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</si>
  <si>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</si>
  <si>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</si>
  <si>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</si>
  <si>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Borosil Jumbo 1000-Watt Grill Sandwich Maker (Black)</t>
  </si>
  <si>
    <t>Computers &amp; Accessories</t>
  </si>
  <si>
    <t>Musical Instruments</t>
  </si>
  <si>
    <t>Office Products</t>
  </si>
  <si>
    <t>Home &amp; Kitchen</t>
  </si>
  <si>
    <t>Home Improvement</t>
  </si>
  <si>
    <t>Toys &amp; Games</t>
  </si>
  <si>
    <t>Car &amp; Motorbike</t>
  </si>
  <si>
    <t>Health &amp; Personal Care</t>
  </si>
  <si>
    <t>Max. of Discounted Price</t>
  </si>
  <si>
    <t>1. Average discount percentage by product category</t>
  </si>
  <si>
    <t>2. Products under each Category</t>
  </si>
  <si>
    <t>3. Reviews per Category</t>
  </si>
  <si>
    <t>4. Products with Highest Average Ratings</t>
  </si>
  <si>
    <t>5. Average Actual Price vs Average Discounted Price</t>
  </si>
  <si>
    <t>6. Products with Highest number of Reviews</t>
  </si>
  <si>
    <t>7. Products with 50% or more Discount</t>
  </si>
  <si>
    <t>8. Distribution of Product Rating</t>
  </si>
  <si>
    <t>9. Total Potential Revenue by Category</t>
  </si>
  <si>
    <t>10. Unique Products per Price Range Bucket</t>
  </si>
  <si>
    <t>11. Relationship between Rating and Level of Discount</t>
  </si>
  <si>
    <t>12. Products with fewer than 1000 Reviews</t>
  </si>
  <si>
    <t>13. Categories of products with the Highest Discounts</t>
  </si>
  <si>
    <t>14. Top 5 Products in terms of Rating and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</si>
</sst>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lt;1000000]\$0.00,&quot;K&quot;;[&lt;1000000000]\$0.00,,&quot;M&quot;;\$0.00,,,&quot;B&quot;"/>
    <numFmt numFmtId="166" formatCode="[$$-409]#,##0"/>
    <numFmt numFmtId="167" formatCode="#,##0.0"/>
  </numFmts>
  <fonts count="4" x14ac:knownFonts="1">
    <font>
      <sz val="11"/>
      <color theme="1"/>
      <name val="Aptos Narrow"/>
      <family val="2"/>
      <scheme val="minor"/>
    </font>
    <font>
      <sz val="11"/>
      <color rgb="FF000000"/>
      <name val="Aptos Narrow"/>
      <family val="2"/>
      <scheme val="minor"/>
    </font>
    <font>
      <sz val="8"/>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DAF2D0"/>
        <bgColor rgb="FFDAF2D0"/>
      </patternFill>
    </fill>
    <fill>
      <patternFill patternType="solid">
        <fgColor theme="0" tint="-0.249977111117893"/>
        <bgColor indexed="64"/>
      </patternFill>
    </fill>
  </fills>
  <borders count="2">
    <border>
      <left/>
      <right/>
      <top/>
      <bottom/>
      <diagonal/>
    </border>
    <border>
      <left/>
      <right style="thin">
        <color rgb="FF8ED973"/>
      </right>
      <top style="thin">
        <color rgb="FF8ED973"/>
      </top>
      <bottom style="thin">
        <color rgb="FF8ED973"/>
      </bottom>
      <diagonal/>
    </border>
  </borders>
  <cellStyleXfs count="1">
    <xf numFmtId="0" fontId="0" fillId="0" borderId="0"/>
  </cellStyleXfs>
  <cellXfs count="16">
    <xf numFmtId="0" fontId="0" fillId="0" borderId="0" xfId="0"/>
    <xf numFmtId="0" fontId="0" fillId="0" borderId="0" xfId="0" applyNumberFormat="1"/>
    <xf numFmtId="9" fontId="0" fillId="0" borderId="0" xfId="0" applyNumberFormat="1"/>
    <xf numFmtId="3" fontId="0" fillId="0" borderId="0" xfId="0" applyNumberFormat="1"/>
    <xf numFmtId="164"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64" fontId="1" fillId="0" borderId="0" xfId="0" applyNumberFormat="1" applyFont="1"/>
    <xf numFmtId="1" fontId="0" fillId="0" borderId="0" xfId="0" applyNumberFormat="1"/>
    <xf numFmtId="165" fontId="0" fillId="0" borderId="0" xfId="0" applyNumberFormat="1"/>
    <xf numFmtId="166" fontId="0" fillId="0" borderId="0" xfId="0" applyNumberFormat="1"/>
    <xf numFmtId="167" fontId="0" fillId="0" borderId="0" xfId="0" applyNumberFormat="1"/>
    <xf numFmtId="0" fontId="0" fillId="3" borderId="0" xfId="0" applyFill="1"/>
    <xf numFmtId="0" fontId="3" fillId="0" borderId="0" xfId="0" applyFont="1" applyAlignment="1">
      <alignment horizontal="center"/>
    </xf>
    <xf numFmtId="0" fontId="0" fillId="0" borderId="0" xfId="0" applyAlignment="1">
      <alignment horizontal="center"/>
    </xf>
  </cellXfs>
  <cellStyles count="1">
    <cellStyle name="Normal" xfId="0" builtinId="0"/>
  </cellStyles>
  <dxfs count="86">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166" formatCode="[$$-409]#,##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3" formatCode="#,##0"/>
    </dxf>
    <dxf>
      <numFmt numFmtId="13" formatCode="0%"/>
    </dxf>
    <dxf>
      <numFmt numFmtId="168" formatCode="[&lt;1000000]\$0.00,&quot;K&quot;;[&lt;1000000000]\$0.00,,,&quot;M&quot;;\$0.00,,,&quot;B&quot;"/>
    </dxf>
    <dxf>
      <numFmt numFmtId="165" formatCode="[&lt;1000000]\$0.00,&quot;K&quot;;[&lt;1000000000]\$0.00,,&quot;M&quot;;\$0.00,,,&quot;B&quot;"/>
    </dxf>
    <dxf>
      <numFmt numFmtId="13" formatCode="0%"/>
    </dxf>
    <dxf>
      <numFmt numFmtId="167" formatCode="#,##0.0"/>
    </dxf>
    <dxf>
      <numFmt numFmtId="13" formatCode="0%"/>
    </dxf>
    <dxf>
      <numFmt numFmtId="3" formatCode="#,##0"/>
    </dxf>
    <dxf>
      <numFmt numFmtId="13" formatCode="0%"/>
    </dxf>
    <dxf>
      <numFmt numFmtId="3" formatCode="#,##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64" formatCode="0.0"/>
    </dxf>
    <dxf>
      <numFmt numFmtId="0" formatCode="General"/>
    </dxf>
    <dxf>
      <numFmt numFmtId="164" formatCode="0.0"/>
    </dxf>
    <dxf>
      <numFmt numFmtId="3" formatCode="#,##0"/>
    </dxf>
    <dxf>
      <numFmt numFmtId="0" formatCode="General"/>
    </dxf>
    <dxf>
      <numFmt numFmtId="1" formatCode="0"/>
    </dxf>
    <dxf>
      <numFmt numFmtId="164" formatCode="0.0"/>
    </dxf>
    <dxf>
      <numFmt numFmtId="1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
      <numFmt numFmtId="3" formatCode="#,##0"/>
    </dxf>
    <dxf>
      <numFmt numFmtId="13" formatCode="0%"/>
    </dxf>
    <dxf>
      <numFmt numFmtId="3" formatCode="#,##0"/>
    </dxf>
    <dxf>
      <numFmt numFmtId="13" formatCode="0%"/>
    </dxf>
    <dxf>
      <numFmt numFmtId="167" formatCode="#,##0.0"/>
    </dxf>
    <dxf>
      <numFmt numFmtId="13" formatCode="0%"/>
    </dxf>
    <dxf>
      <numFmt numFmtId="165" formatCode="[&lt;1000000]\$0.00,&quot;K&quot;;[&lt;1000000000]\$0.00,,&quot;M&quot;;\$0.00,,,&quot;B&quot;"/>
    </dxf>
    <dxf>
      <numFmt numFmtId="168" formatCode="[&lt;1000000]\$0.00,&quot;K&quot;;[&lt;1000000000]\$0.00,,,&quot;M&quot;;\$0.00,,,&quot;B&quot;"/>
    </dxf>
    <dxf>
      <numFmt numFmtId="13" formatCode="0%"/>
    </dxf>
    <dxf>
      <numFmt numFmtId="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166" formatCode="[$$-409]#,##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s>
  <tableStyles count="1" defaultTableStyle="TableStyleMedium2" defaultPivotStyle="PivotStyleLight16">
    <tableStyle name="Slicer Style 1" pivot="0" table="0" count="3" xr9:uid="{2CC85DB2-EBB6-4E3A-91AC-03936ED1AD88}"/>
  </tableStyles>
  <colors>
    <mruColors>
      <color rgb="FFFFC269"/>
      <color rgb="FFFFB547"/>
      <color rgb="FFFF9801"/>
      <color rgb="FFF9ED07"/>
      <color rgb="FFFFFFFF"/>
      <color rgb="FFFF9E01"/>
      <color rgb="FFFD9803"/>
      <color rgb="FFFD8603"/>
      <color rgb="FFFFB001"/>
      <color rgb="FFFEB002"/>
    </mruColors>
  </colors>
  <extLst>
    <ext xmlns:x14="http://schemas.microsoft.com/office/spreadsheetml/2009/9/main" uri="{46F421CA-312F-682f-3DD2-61675219B42D}">
      <x14:dxfs count="3">
        <dxf>
          <fill>
            <patternFill>
              <bgColor rgb="FFFF9801"/>
            </patternFill>
          </fill>
        </dxf>
        <dxf>
          <fill>
            <patternFill>
              <bgColor rgb="FFFF9E0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 Analysis!Products under each Category</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Products</a:t>
            </a:r>
            <a:r>
              <a:rPr lang="en-US" baseline="0">
                <a:latin typeface="Calibri" panose="020F0502020204030204" pitchFamily="34" charset="0"/>
                <a:ea typeface="Calibri" panose="020F0502020204030204" pitchFamily="34" charset="0"/>
                <a:cs typeface="Calibri" panose="020F0502020204030204" pitchFamily="34" charset="0"/>
              </a:rPr>
              <a:t> by category</a:t>
            </a:r>
            <a:endParaRPr lang="en-US">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43163507806716472"/>
          <c:y val="2.5156002850637051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801"/>
          </a:solidFill>
          <a:ln w="9525" cap="flat" cmpd="sng" algn="ctr">
            <a:no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96845124104721"/>
          <c:y val="0.15894683026584866"/>
          <c:w val="0.64927640546653709"/>
          <c:h val="0.58377654863694184"/>
        </c:manualLayout>
      </c:layout>
      <c:barChart>
        <c:barDir val="bar"/>
        <c:grouping val="clustered"/>
        <c:varyColors val="0"/>
        <c:ser>
          <c:idx val="0"/>
          <c:order val="0"/>
          <c:tx>
            <c:strRef>
              <c:f>'Pivot Table Analysis'!$B$17</c:f>
              <c:strCache>
                <c:ptCount val="1"/>
                <c:pt idx="0">
                  <c:v>Total</c:v>
                </c:pt>
              </c:strCache>
            </c:strRef>
          </c:tx>
          <c:spPr>
            <a:solidFill>
              <a:srgbClr val="FF9801"/>
            </a:solidFill>
            <a:ln w="9525" cap="flat" cmpd="sng" algn="ctr">
              <a:no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Analysis'!$A$18:$A$27</c:f>
              <c:strCache>
                <c:ptCount val="9"/>
                <c:pt idx="0">
                  <c:v>Health &amp; Personal Care</c:v>
                </c:pt>
                <c:pt idx="1">
                  <c:v>Car &amp; Motorbike</c:v>
                </c:pt>
                <c:pt idx="2">
                  <c:v>Toys &amp; Games</c:v>
                </c:pt>
                <c:pt idx="3">
                  <c:v>Home Improvement</c:v>
                </c:pt>
                <c:pt idx="4">
                  <c:v>Musical Instruments</c:v>
                </c:pt>
                <c:pt idx="5">
                  <c:v>Office Products</c:v>
                </c:pt>
                <c:pt idx="6">
                  <c:v>Computers &amp; Accessories</c:v>
                </c:pt>
                <c:pt idx="7">
                  <c:v>Home &amp; Kitchen</c:v>
                </c:pt>
                <c:pt idx="8">
                  <c:v>Electronics</c:v>
                </c:pt>
              </c:strCache>
            </c:strRef>
          </c:cat>
          <c:val>
            <c:numRef>
              <c:f>'Pivot Table Analysis'!$B$18:$B$27</c:f>
              <c:numCache>
                <c:formatCode>#,##0</c:formatCode>
                <c:ptCount val="9"/>
                <c:pt idx="0">
                  <c:v>1</c:v>
                </c:pt>
                <c:pt idx="1">
                  <c:v>1</c:v>
                </c:pt>
                <c:pt idx="2">
                  <c:v>1</c:v>
                </c:pt>
                <c:pt idx="3">
                  <c:v>2</c:v>
                </c:pt>
                <c:pt idx="4">
                  <c:v>2</c:v>
                </c:pt>
                <c:pt idx="5">
                  <c:v>31</c:v>
                </c:pt>
                <c:pt idx="6">
                  <c:v>390</c:v>
                </c:pt>
                <c:pt idx="7">
                  <c:v>448</c:v>
                </c:pt>
                <c:pt idx="8">
                  <c:v>509</c:v>
                </c:pt>
              </c:numCache>
            </c:numRef>
          </c:val>
          <c:extLst>
            <c:ext xmlns:c16="http://schemas.microsoft.com/office/drawing/2014/chart" uri="{C3380CC4-5D6E-409C-BE32-E72D297353CC}">
              <c16:uniqueId val="{00000000-8FCC-424A-8393-3F81C405CF50}"/>
            </c:ext>
          </c:extLst>
        </c:ser>
        <c:dLbls>
          <c:dLblPos val="outEnd"/>
          <c:showLegendKey val="0"/>
          <c:showVal val="1"/>
          <c:showCatName val="0"/>
          <c:showSerName val="0"/>
          <c:showPercent val="0"/>
          <c:showBubbleSize val="0"/>
        </c:dLbls>
        <c:gapWidth val="50"/>
        <c:axId val="1222487920"/>
        <c:axId val="1222494160"/>
      </c:barChart>
      <c:catAx>
        <c:axId val="1222487920"/>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US"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Category</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title>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crossAx val="1222494160"/>
        <c:crosses val="autoZero"/>
        <c:auto val="1"/>
        <c:lblAlgn val="ctr"/>
        <c:lblOffset val="100"/>
        <c:noMultiLvlLbl val="0"/>
      </c:catAx>
      <c:valAx>
        <c:axId val="1222494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US"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Product Name</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title>
        <c:numFmt formatCode="#,##0" sourceLinked="1"/>
        <c:majorTickMark val="none"/>
        <c:minorTickMark val="none"/>
        <c:tickLblPos val="nextTo"/>
        <c:spPr>
          <a:noFill/>
          <a:ln w="12700" cap="flat" cmpd="sng" algn="ctr">
            <a:no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crossAx val="12224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 Analysis!Average discount percentage by product category</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US"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Average</a:t>
            </a:r>
            <a:r>
              <a:rPr lang="en-US" b="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Discount by Category</a:t>
            </a:r>
            <a:endParaRPr lang="en-US"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3692903011629477"/>
          <c:y val="0"/>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title>
    <c:autoTitleDeleted val="0"/>
    <c:pivotFmts>
      <c:pivotFmt>
        <c:idx val="0"/>
        <c:spPr>
          <a:solidFill>
            <a:schemeClr val="lt1"/>
          </a:solidFill>
          <a:ln w="19050" cap="flat" cmpd="sng" algn="ctr">
            <a:solidFill>
              <a:schemeClr val="dk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lt1"/>
          </a:solidFill>
          <a:ln w="19050" cap="flat" cmpd="sng" algn="ctr">
            <a:solidFill>
              <a:schemeClr val="dk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801"/>
          </a:solidFill>
          <a:ln w="9525" cap="flat" cmpd="sng" algn="ctr">
            <a:no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396851085314"/>
          <c:y val="0.14740112994350282"/>
          <c:w val="0.86170572551948788"/>
          <c:h val="0.40637127986120386"/>
        </c:manualLayout>
      </c:layout>
      <c:barChart>
        <c:barDir val="col"/>
        <c:grouping val="clustered"/>
        <c:varyColors val="0"/>
        <c:ser>
          <c:idx val="0"/>
          <c:order val="0"/>
          <c:tx>
            <c:strRef>
              <c:f>'Pivot Table Analysis'!$B$3</c:f>
              <c:strCache>
                <c:ptCount val="1"/>
                <c:pt idx="0">
                  <c:v>Total</c:v>
                </c:pt>
              </c:strCache>
            </c:strRef>
          </c:tx>
          <c:spPr>
            <a:solidFill>
              <a:srgbClr val="FF9801"/>
            </a:solidFill>
            <a:ln w="9525" cap="flat" cmpd="sng" algn="ctr">
              <a:no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Analysis'!$A$4:$A$12</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'Pivot Table Analysis'!$B$4:$B$12</c:f>
              <c:numCache>
                <c:formatCode>0%</c:formatCode>
                <c:ptCount val="9"/>
                <c:pt idx="0">
                  <c:v>0.50479371316306465</c:v>
                </c:pt>
                <c:pt idx="1">
                  <c:v>0.53797435897435897</c:v>
                </c:pt>
                <c:pt idx="2">
                  <c:v>0.45999999999999996</c:v>
                </c:pt>
                <c:pt idx="3">
                  <c:v>0.12354838709677421</c:v>
                </c:pt>
                <c:pt idx="4">
                  <c:v>0.40120535714285727</c:v>
                </c:pt>
                <c:pt idx="5">
                  <c:v>0.57499999999999996</c:v>
                </c:pt>
                <c:pt idx="6">
                  <c:v>0</c:v>
                </c:pt>
                <c:pt idx="7">
                  <c:v>0.42</c:v>
                </c:pt>
                <c:pt idx="8">
                  <c:v>0.53</c:v>
                </c:pt>
              </c:numCache>
            </c:numRef>
          </c:val>
          <c:extLst>
            <c:ext xmlns:c16="http://schemas.microsoft.com/office/drawing/2014/chart" uri="{C3380CC4-5D6E-409C-BE32-E72D297353CC}">
              <c16:uniqueId val="{00000000-602E-486F-BF90-D1C66548E31B}"/>
            </c:ext>
          </c:extLst>
        </c:ser>
        <c:dLbls>
          <c:dLblPos val="outEnd"/>
          <c:showLegendKey val="0"/>
          <c:showVal val="1"/>
          <c:showCatName val="0"/>
          <c:showSerName val="0"/>
          <c:showPercent val="0"/>
          <c:showBubbleSize val="0"/>
        </c:dLbls>
        <c:gapWidth val="219"/>
        <c:overlap val="-27"/>
        <c:axId val="1222503760"/>
        <c:axId val="1222487440"/>
      </c:barChart>
      <c:catAx>
        <c:axId val="1222503760"/>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US"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Category</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title>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NG"/>
          </a:p>
        </c:txPr>
        <c:crossAx val="1222487440"/>
        <c:crosses val="autoZero"/>
        <c:auto val="1"/>
        <c:lblAlgn val="ctr"/>
        <c:lblOffset val="100"/>
        <c:noMultiLvlLbl val="0"/>
      </c:catAx>
      <c:valAx>
        <c:axId val="122248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US"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Discount Percentage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title>
        <c:numFmt formatCode="0%" sourceLinked="1"/>
        <c:majorTickMark val="none"/>
        <c:minorTickMark val="none"/>
        <c:tickLblPos val="nextTo"/>
        <c:spPr>
          <a:noFill/>
          <a:ln>
            <a:noFill/>
          </a:ln>
          <a:effectLst/>
        </c:spPr>
        <c:txPr>
          <a:bodyPr rot="0" spcFirstLastPara="1" vertOverflow="ellipsis" wrap="square" anchor="ctr" anchorCtr="0"/>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crossAx val="122250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 Analysis!Rating by Level of Discount</c:name>
    <c:fmtId val="10"/>
  </c:pivotSource>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4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Rating in Relation</a:t>
            </a:r>
            <a:r>
              <a:rPr lang="en-US" sz="1400" b="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to Level of Discount</a:t>
            </a:r>
            <a:endParaRPr lang="en-US" sz="14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NG"/>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2700" cap="rnd">
            <a:solidFill>
              <a:srgbClr val="FF9801"/>
            </a:solidFill>
            <a:round/>
          </a:ln>
          <a:effectLst/>
        </c:spPr>
        <c:marker>
          <c:symbol val="diamond"/>
          <c:size val="6"/>
          <c:spPr>
            <a:solidFill>
              <a:srgbClr val="FF9801"/>
            </a:solidFill>
            <a:ln w="12700">
              <a:solidFill>
                <a:srgbClr val="FF980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Analysis'!$B$141</c:f>
              <c:strCache>
                <c:ptCount val="1"/>
                <c:pt idx="0">
                  <c:v>Total</c:v>
                </c:pt>
              </c:strCache>
            </c:strRef>
          </c:tx>
          <c:spPr>
            <a:ln w="12700" cap="rnd">
              <a:solidFill>
                <a:srgbClr val="FF9801"/>
              </a:solidFill>
              <a:round/>
            </a:ln>
            <a:effectLst/>
          </c:spPr>
          <c:marker>
            <c:symbol val="diamond"/>
            <c:size val="6"/>
            <c:spPr>
              <a:solidFill>
                <a:srgbClr val="FF9801"/>
              </a:solidFill>
              <a:ln w="12700">
                <a:solidFill>
                  <a:srgbClr val="FF980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Analysis'!$A$142:$A$151</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 Analysis'!$B$142:$B$151</c:f>
              <c:numCache>
                <c:formatCode>#,##0</c:formatCode>
                <c:ptCount val="10"/>
                <c:pt idx="0">
                  <c:v>12244.609756097561</c:v>
                </c:pt>
                <c:pt idx="1">
                  <c:v>16438.180851063829</c:v>
                </c:pt>
                <c:pt idx="2">
                  <c:v>24333.9375</c:v>
                </c:pt>
                <c:pt idx="3">
                  <c:v>16247.14705882353</c:v>
                </c:pt>
                <c:pt idx="4">
                  <c:v>16621.004132231406</c:v>
                </c:pt>
                <c:pt idx="5">
                  <c:v>14954.452991452992</c:v>
                </c:pt>
                <c:pt idx="6">
                  <c:v>30449.537313432837</c:v>
                </c:pt>
                <c:pt idx="7">
                  <c:v>15590.702702702703</c:v>
                </c:pt>
                <c:pt idx="8">
                  <c:v>9490.5833333333339</c:v>
                </c:pt>
                <c:pt idx="9">
                  <c:v>12351.833333333334</c:v>
                </c:pt>
              </c:numCache>
            </c:numRef>
          </c:val>
          <c:smooth val="0"/>
          <c:extLst>
            <c:ext xmlns:c16="http://schemas.microsoft.com/office/drawing/2014/chart" uri="{C3380CC4-5D6E-409C-BE32-E72D297353CC}">
              <c16:uniqueId val="{00000000-F398-4BF4-89C1-FE01AC494198}"/>
            </c:ext>
          </c:extLst>
        </c:ser>
        <c:dLbls>
          <c:dLblPos val="t"/>
          <c:showLegendKey val="0"/>
          <c:showVal val="1"/>
          <c:showCatName val="0"/>
          <c:showSerName val="0"/>
          <c:showPercent val="0"/>
          <c:showBubbleSize val="0"/>
        </c:dLbls>
        <c:marker val="1"/>
        <c:smooth val="0"/>
        <c:axId val="1222499920"/>
        <c:axId val="1222500400"/>
      </c:lineChart>
      <c:catAx>
        <c:axId val="1222499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US"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Discount Bucket</a:t>
                </a:r>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crossAx val="1222500400"/>
        <c:crosses val="autoZero"/>
        <c:auto val="1"/>
        <c:lblAlgn val="ctr"/>
        <c:lblOffset val="100"/>
        <c:noMultiLvlLbl val="0"/>
      </c:catAx>
      <c:valAx>
        <c:axId val="1222500400"/>
        <c:scaling>
          <c:orientation val="minMax"/>
        </c:scaling>
        <c:delete val="0"/>
        <c:axPos val="l"/>
        <c:title>
          <c:tx>
            <c:rich>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US"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Rating count</a:t>
                </a:r>
              </a:p>
            </c:rich>
          </c:tx>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crossAx val="122249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 Analysis!Average Actual Price vs Average Discounted Price</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Average Actual Price vs Average Discounted Price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9801"/>
          </a:solidFill>
          <a:ln w="9525" cap="flat" cmpd="sng" algn="ctr">
            <a:no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269"/>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19709229894651"/>
          <c:y val="0.17339878447872839"/>
          <c:w val="0.51617348234696481"/>
          <c:h val="0.57731039230194403"/>
        </c:manualLayout>
      </c:layout>
      <c:barChart>
        <c:barDir val="bar"/>
        <c:grouping val="clustered"/>
        <c:varyColors val="0"/>
        <c:ser>
          <c:idx val="0"/>
          <c:order val="0"/>
          <c:tx>
            <c:strRef>
              <c:f>'Pivot Table Analysis'!$B$58</c:f>
              <c:strCache>
                <c:ptCount val="1"/>
                <c:pt idx="0">
                  <c:v>Average of Actual Price</c:v>
                </c:pt>
              </c:strCache>
            </c:strRef>
          </c:tx>
          <c:spPr>
            <a:solidFill>
              <a:srgbClr val="FF9801"/>
            </a:solidFill>
            <a:ln w="9525" cap="flat" cmpd="sng" algn="ctr">
              <a:noFill/>
              <a:prstDash val="solid"/>
              <a:miter lim="800000"/>
            </a:ln>
            <a:effectLst/>
          </c:spPr>
          <c:invertIfNegative val="0"/>
          <c:cat>
            <c:strRef>
              <c:f>'Pivot Table Analysis'!$A$59:$A$68</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'Pivot Table Analysis'!$B$59:$B$68</c:f>
              <c:numCache>
                <c:formatCode>[$$-409]#,##0</c:formatCode>
                <c:ptCount val="9"/>
                <c:pt idx="0">
                  <c:v>10290.764243614931</c:v>
                </c:pt>
                <c:pt idx="1">
                  <c:v>1814.7571282051283</c:v>
                </c:pt>
                <c:pt idx="2">
                  <c:v>1347</c:v>
                </c:pt>
                <c:pt idx="3">
                  <c:v>397.19354838709677</c:v>
                </c:pt>
                <c:pt idx="4">
                  <c:v>4162.0736607142853</c:v>
                </c:pt>
                <c:pt idx="5">
                  <c:v>799</c:v>
                </c:pt>
                <c:pt idx="6">
                  <c:v>150</c:v>
                </c:pt>
                <c:pt idx="7">
                  <c:v>4000</c:v>
                </c:pt>
                <c:pt idx="8">
                  <c:v>1900</c:v>
                </c:pt>
              </c:numCache>
            </c:numRef>
          </c:val>
          <c:extLst>
            <c:ext xmlns:c16="http://schemas.microsoft.com/office/drawing/2014/chart" uri="{C3380CC4-5D6E-409C-BE32-E72D297353CC}">
              <c16:uniqueId val="{00000000-BA59-4CB1-88E7-B5D42A08365E}"/>
            </c:ext>
          </c:extLst>
        </c:ser>
        <c:ser>
          <c:idx val="1"/>
          <c:order val="1"/>
          <c:tx>
            <c:strRef>
              <c:f>'Pivot Table Analysis'!$C$58</c:f>
              <c:strCache>
                <c:ptCount val="1"/>
                <c:pt idx="0">
                  <c:v>Average of Discounted Price</c:v>
                </c:pt>
              </c:strCache>
            </c:strRef>
          </c:tx>
          <c:spPr>
            <a:solidFill>
              <a:srgbClr val="FFC269"/>
            </a:solidFill>
            <a:ln>
              <a:solidFill>
                <a:schemeClr val="bg1"/>
              </a:solidFill>
            </a:ln>
            <a:effectLst/>
          </c:spPr>
          <c:invertIfNegative val="0"/>
          <c:cat>
            <c:strRef>
              <c:f>'Pivot Table Analysis'!$A$59:$A$68</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'Pivot Table Analysis'!$C$59:$C$68</c:f>
              <c:numCache>
                <c:formatCode>[$$-409]#,##0</c:formatCode>
                <c:ptCount val="9"/>
                <c:pt idx="0">
                  <c:v>6079.4813359528489</c:v>
                </c:pt>
                <c:pt idx="1">
                  <c:v>919.6717692307692</c:v>
                </c:pt>
                <c:pt idx="2">
                  <c:v>638</c:v>
                </c:pt>
                <c:pt idx="3">
                  <c:v>301.58064516129031</c:v>
                </c:pt>
                <c:pt idx="4">
                  <c:v>2330.6156473214287</c:v>
                </c:pt>
                <c:pt idx="5">
                  <c:v>337</c:v>
                </c:pt>
                <c:pt idx="6">
                  <c:v>150</c:v>
                </c:pt>
                <c:pt idx="7">
                  <c:v>2339</c:v>
                </c:pt>
                <c:pt idx="8">
                  <c:v>899</c:v>
                </c:pt>
              </c:numCache>
            </c:numRef>
          </c:val>
          <c:extLst>
            <c:ext xmlns:c16="http://schemas.microsoft.com/office/drawing/2014/chart" uri="{C3380CC4-5D6E-409C-BE32-E72D297353CC}">
              <c16:uniqueId val="{00000001-BA59-4CB1-88E7-B5D42A08365E}"/>
            </c:ext>
          </c:extLst>
        </c:ser>
        <c:dLbls>
          <c:showLegendKey val="0"/>
          <c:showVal val="0"/>
          <c:showCatName val="0"/>
          <c:showSerName val="0"/>
          <c:showPercent val="0"/>
          <c:showBubbleSize val="0"/>
        </c:dLbls>
        <c:gapWidth val="60"/>
        <c:axId val="62301791"/>
        <c:axId val="62296031"/>
      </c:barChart>
      <c:catAx>
        <c:axId val="62301791"/>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US"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Category</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title>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NG"/>
          </a:p>
        </c:txPr>
        <c:crossAx val="62296031"/>
        <c:crosses val="autoZero"/>
        <c:auto val="1"/>
        <c:lblAlgn val="ctr"/>
        <c:lblOffset val="100"/>
        <c:noMultiLvlLbl val="0"/>
      </c:catAx>
      <c:valAx>
        <c:axId val="622960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US"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Price</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title>
        <c:numFmt formatCode="[$$-409]#,##0" sourceLinked="1"/>
        <c:majorTickMark val="none"/>
        <c:minorTickMark val="none"/>
        <c:tickLblPos val="nextTo"/>
        <c:spPr>
          <a:noFill/>
          <a:ln w="12700" cap="flat" cmpd="sng" algn="ctr">
            <a:no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NG"/>
          </a:p>
        </c:txPr>
        <c:crossAx val="62301791"/>
        <c:crosses val="autoZero"/>
        <c:crossBetween val="between"/>
      </c:valAx>
      <c:spPr>
        <a:noFill/>
        <a:ln>
          <a:noFill/>
        </a:ln>
        <a:effectLst/>
      </c:spPr>
    </c:plotArea>
    <c:legend>
      <c:legendPos val="r"/>
      <c:layout>
        <c:manualLayout>
          <c:xMode val="edge"/>
          <c:yMode val="edge"/>
          <c:x val="0.76030764928453243"/>
          <c:y val="0.37274159709969357"/>
          <c:w val="0.23755285563630604"/>
          <c:h val="0.26616631115090544"/>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6.png"/><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608599</xdr:colOff>
      <xdr:row>3</xdr:row>
      <xdr:rowOff>167639</xdr:rowOff>
    </xdr:from>
    <xdr:to>
      <xdr:col>7</xdr:col>
      <xdr:colOff>445962</xdr:colOff>
      <xdr:row>8</xdr:row>
      <xdr:rowOff>67464</xdr:rowOff>
    </xdr:to>
    <xdr:grpSp>
      <xdr:nvGrpSpPr>
        <xdr:cNvPr id="58" name="Group 57">
          <a:extLst>
            <a:ext uri="{FF2B5EF4-FFF2-40B4-BE49-F238E27FC236}">
              <a16:creationId xmlns:a16="http://schemas.microsoft.com/office/drawing/2014/main" id="{00CA1E41-35A6-45C1-6D89-20EC545508A4}"/>
            </a:ext>
          </a:extLst>
        </xdr:cNvPr>
        <xdr:cNvGrpSpPr/>
      </xdr:nvGrpSpPr>
      <xdr:grpSpPr>
        <a:xfrm>
          <a:off x="2437399" y="716279"/>
          <a:ext cx="2275763" cy="814225"/>
          <a:chOff x="2428008" y="713162"/>
          <a:chExt cx="2265373" cy="809029"/>
        </a:xfrm>
        <a:solidFill>
          <a:sysClr val="window" lastClr="FFFFFF"/>
        </a:solidFill>
      </xdr:grpSpPr>
      <xdr:sp macro="" textlink="">
        <xdr:nvSpPr>
          <xdr:cNvPr id="3" name="Rectangle: Rounded Corners 2">
            <a:extLst>
              <a:ext uri="{FF2B5EF4-FFF2-40B4-BE49-F238E27FC236}">
                <a16:creationId xmlns:a16="http://schemas.microsoft.com/office/drawing/2014/main" id="{CBF109D5-F3E4-47FC-83F0-7A62031267D6}"/>
              </a:ext>
            </a:extLst>
          </xdr:cNvPr>
          <xdr:cNvSpPr/>
        </xdr:nvSpPr>
        <xdr:spPr>
          <a:xfrm>
            <a:off x="2428008" y="713162"/>
            <a:ext cx="2265373" cy="809029"/>
          </a:xfrm>
          <a:prstGeom prst="roundRect">
            <a:avLst>
              <a:gd name="adj" fmla="val 8702"/>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9" name="TextBox 8">
            <a:extLst>
              <a:ext uri="{FF2B5EF4-FFF2-40B4-BE49-F238E27FC236}">
                <a16:creationId xmlns:a16="http://schemas.microsoft.com/office/drawing/2014/main" id="{272A1124-04C2-B7A0-6B11-0FBD2ED7CE2D}"/>
              </a:ext>
            </a:extLst>
          </xdr:cNvPr>
          <xdr:cNvSpPr txBox="1"/>
        </xdr:nvSpPr>
        <xdr:spPr>
          <a:xfrm>
            <a:off x="2855497" y="757844"/>
            <a:ext cx="1406930" cy="28852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 Products</a:t>
            </a:r>
            <a:endParaRPr lang="en-NG" sz="14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12" name="Picture 11">
            <a:extLst>
              <a:ext uri="{FF2B5EF4-FFF2-40B4-BE49-F238E27FC236}">
                <a16:creationId xmlns:a16="http://schemas.microsoft.com/office/drawing/2014/main" id="{92E7D878-5289-631C-E97B-2F74500C85D4}"/>
              </a:ext>
            </a:extLst>
          </xdr:cNvPr>
          <xdr:cNvPicPr>
            <a:picLocks noChangeAspect="1"/>
          </xdr:cNvPicPr>
        </xdr:nvPicPr>
        <xdr:blipFill>
          <a:blip xmlns:r="http://schemas.openxmlformats.org/officeDocument/2006/relationships" r:embed="rId1"/>
          <a:stretch>
            <a:fillRect/>
          </a:stretch>
        </xdr:blipFill>
        <xdr:spPr>
          <a:xfrm>
            <a:off x="2447405" y="757844"/>
            <a:ext cx="381000" cy="378921"/>
          </a:xfrm>
          <a:prstGeom prst="rect">
            <a:avLst/>
          </a:prstGeom>
          <a:grpFill/>
        </xdr:spPr>
      </xdr:pic>
      <xdr:sp macro="" textlink="'Pivot Table Analysis'!B27">
        <xdr:nvSpPr>
          <xdr:cNvPr id="15" name="TextBox 14">
            <a:extLst>
              <a:ext uri="{FF2B5EF4-FFF2-40B4-BE49-F238E27FC236}">
                <a16:creationId xmlns:a16="http://schemas.microsoft.com/office/drawing/2014/main" id="{C954655D-1C11-4130-895F-05E22B1C9BFF}"/>
              </a:ext>
            </a:extLst>
          </xdr:cNvPr>
          <xdr:cNvSpPr txBox="1"/>
        </xdr:nvSpPr>
        <xdr:spPr>
          <a:xfrm>
            <a:off x="2977417" y="1031125"/>
            <a:ext cx="1124221" cy="39416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A73C83C-CD4F-4F1F-ADFA-5300467BDD0A}" type="TxLink">
              <a:rPr lang="en-US" sz="2400" b="1" i="0" u="none" strike="noStrike">
                <a:solidFill>
                  <a:sysClr val="windowText" lastClr="000000"/>
                </a:solidFill>
                <a:latin typeface="Calibri" panose="020F0502020204030204" pitchFamily="34" charset="0"/>
                <a:ea typeface="Calibri" panose="020F0502020204030204" pitchFamily="34" charset="0"/>
                <a:cs typeface="Calibri" panose="020F0502020204030204" pitchFamily="34" charset="0"/>
              </a:rPr>
              <a:pPr algn="ctr"/>
              <a:t>1,385</a:t>
            </a:fld>
            <a:endParaRPr lang="en-NG" sz="24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7</xdr:col>
      <xdr:colOff>524971</xdr:colOff>
      <xdr:row>3</xdr:row>
      <xdr:rowOff>175260</xdr:rowOff>
    </xdr:from>
    <xdr:to>
      <xdr:col>11</xdr:col>
      <xdr:colOff>364951</xdr:colOff>
      <xdr:row>8</xdr:row>
      <xdr:rowOff>76200</xdr:rowOff>
    </xdr:to>
    <xdr:grpSp>
      <xdr:nvGrpSpPr>
        <xdr:cNvPr id="54" name="Group 53">
          <a:extLst>
            <a:ext uri="{FF2B5EF4-FFF2-40B4-BE49-F238E27FC236}">
              <a16:creationId xmlns:a16="http://schemas.microsoft.com/office/drawing/2014/main" id="{13635E84-8219-1694-ECFE-F304C7FF689E}"/>
            </a:ext>
          </a:extLst>
        </xdr:cNvPr>
        <xdr:cNvGrpSpPr/>
      </xdr:nvGrpSpPr>
      <xdr:grpSpPr>
        <a:xfrm>
          <a:off x="4792171" y="723900"/>
          <a:ext cx="2278380" cy="815340"/>
          <a:chOff x="4768735" y="720783"/>
          <a:chExt cx="2264525" cy="810144"/>
        </a:xfrm>
      </xdr:grpSpPr>
      <xdr:sp macro="" textlink="">
        <xdr:nvSpPr>
          <xdr:cNvPr id="5" name="Rectangle: Rounded Corners 4">
            <a:extLst>
              <a:ext uri="{FF2B5EF4-FFF2-40B4-BE49-F238E27FC236}">
                <a16:creationId xmlns:a16="http://schemas.microsoft.com/office/drawing/2014/main" id="{15ADF7B3-156B-4913-925C-EB3612691623}"/>
              </a:ext>
            </a:extLst>
          </xdr:cNvPr>
          <xdr:cNvSpPr/>
        </xdr:nvSpPr>
        <xdr:spPr>
          <a:xfrm>
            <a:off x="4768735" y="720783"/>
            <a:ext cx="2264525" cy="810144"/>
          </a:xfrm>
          <a:prstGeom prst="roundRect">
            <a:avLst>
              <a:gd name="adj" fmla="val 870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10" name="Picture 9">
            <a:extLst>
              <a:ext uri="{FF2B5EF4-FFF2-40B4-BE49-F238E27FC236}">
                <a16:creationId xmlns:a16="http://schemas.microsoft.com/office/drawing/2014/main" id="{0396DAD5-4536-FE4F-120D-4BE43D40E0C9}"/>
              </a:ext>
            </a:extLst>
          </xdr:cNvPr>
          <xdr:cNvPicPr>
            <a:picLocks noChangeAspect="1"/>
          </xdr:cNvPicPr>
        </xdr:nvPicPr>
        <xdr:blipFill>
          <a:blip xmlns:r="http://schemas.openxmlformats.org/officeDocument/2006/relationships" r:embed="rId2"/>
          <a:stretch>
            <a:fillRect/>
          </a:stretch>
        </xdr:blipFill>
        <xdr:spPr>
          <a:xfrm>
            <a:off x="4791595" y="757844"/>
            <a:ext cx="316576" cy="319001"/>
          </a:xfrm>
          <a:prstGeom prst="rect">
            <a:avLst/>
          </a:prstGeom>
        </xdr:spPr>
      </xdr:pic>
      <xdr:sp macro="" textlink="">
        <xdr:nvSpPr>
          <xdr:cNvPr id="13" name="TextBox 12">
            <a:extLst>
              <a:ext uri="{FF2B5EF4-FFF2-40B4-BE49-F238E27FC236}">
                <a16:creationId xmlns:a16="http://schemas.microsoft.com/office/drawing/2014/main" id="{FA6AEF97-7DE3-44A5-9CFF-6CB1DA20A142}"/>
              </a:ext>
            </a:extLst>
          </xdr:cNvPr>
          <xdr:cNvSpPr txBox="1"/>
        </xdr:nvSpPr>
        <xdr:spPr>
          <a:xfrm>
            <a:off x="5195801" y="757844"/>
            <a:ext cx="1410393" cy="28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Calibri" panose="020F0502020204030204" pitchFamily="34" charset="0"/>
                <a:ea typeface="Calibri" panose="020F0502020204030204" pitchFamily="34" charset="0"/>
                <a:cs typeface="Calibri" panose="020F0502020204030204" pitchFamily="34" charset="0"/>
              </a:rPr>
              <a:t>Average Rating</a:t>
            </a:r>
            <a:endParaRPr lang="en-NG" sz="1400" b="1">
              <a:latin typeface="Calibri" panose="020F0502020204030204" pitchFamily="34" charset="0"/>
              <a:ea typeface="Calibri" panose="020F0502020204030204" pitchFamily="34" charset="0"/>
              <a:cs typeface="Calibri" panose="020F0502020204030204" pitchFamily="34" charset="0"/>
            </a:endParaRPr>
          </a:p>
        </xdr:txBody>
      </xdr:sp>
      <xdr:sp macro="" textlink="'Pivot Table Analysis'!A1531">
        <xdr:nvSpPr>
          <xdr:cNvPr id="17" name="TextBox 16">
            <a:extLst>
              <a:ext uri="{FF2B5EF4-FFF2-40B4-BE49-F238E27FC236}">
                <a16:creationId xmlns:a16="http://schemas.microsoft.com/office/drawing/2014/main" id="{D17115AA-E9CB-4524-9DE2-8FF06A450A91}"/>
              </a:ext>
            </a:extLst>
          </xdr:cNvPr>
          <xdr:cNvSpPr txBox="1"/>
        </xdr:nvSpPr>
        <xdr:spPr>
          <a:xfrm>
            <a:off x="5454881" y="1031125"/>
            <a:ext cx="892233" cy="394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A32AEC-AD83-4841-BBDA-B6EC2B4F62D3}"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4.1</a:t>
            </a:fld>
            <a:endParaRPr lang="en-NG" sz="2400" b="1">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11</xdr:col>
      <xdr:colOff>443960</xdr:colOff>
      <xdr:row>3</xdr:row>
      <xdr:rowOff>175260</xdr:rowOff>
    </xdr:from>
    <xdr:to>
      <xdr:col>15</xdr:col>
      <xdr:colOff>283940</xdr:colOff>
      <xdr:row>8</xdr:row>
      <xdr:rowOff>76200</xdr:rowOff>
    </xdr:to>
    <xdr:grpSp>
      <xdr:nvGrpSpPr>
        <xdr:cNvPr id="57" name="Group 56">
          <a:extLst>
            <a:ext uri="{FF2B5EF4-FFF2-40B4-BE49-F238E27FC236}">
              <a16:creationId xmlns:a16="http://schemas.microsoft.com/office/drawing/2014/main" id="{8775FE6E-F7D2-1536-5E3B-86FEEFE56E24}"/>
            </a:ext>
          </a:extLst>
        </xdr:cNvPr>
        <xdr:cNvGrpSpPr/>
      </xdr:nvGrpSpPr>
      <xdr:grpSpPr>
        <a:xfrm>
          <a:off x="7149560" y="723900"/>
          <a:ext cx="2278380" cy="815340"/>
          <a:chOff x="7101840" y="720783"/>
          <a:chExt cx="2264525" cy="810144"/>
        </a:xfrm>
        <a:solidFill>
          <a:sysClr val="window" lastClr="FFFFFF"/>
        </a:solidFill>
      </xdr:grpSpPr>
      <xdr:sp macro="" textlink="">
        <xdr:nvSpPr>
          <xdr:cNvPr id="6" name="Rectangle: Rounded Corners 5">
            <a:extLst>
              <a:ext uri="{FF2B5EF4-FFF2-40B4-BE49-F238E27FC236}">
                <a16:creationId xmlns:a16="http://schemas.microsoft.com/office/drawing/2014/main" id="{48CD7C9C-4719-480E-A4D1-3908B2FC376C}"/>
              </a:ext>
            </a:extLst>
          </xdr:cNvPr>
          <xdr:cNvSpPr/>
        </xdr:nvSpPr>
        <xdr:spPr>
          <a:xfrm>
            <a:off x="7101840" y="720783"/>
            <a:ext cx="2264525" cy="810144"/>
          </a:xfrm>
          <a:prstGeom prst="roundRect">
            <a:avLst>
              <a:gd name="adj" fmla="val 8702"/>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4" name="TextBox 13">
            <a:extLst>
              <a:ext uri="{FF2B5EF4-FFF2-40B4-BE49-F238E27FC236}">
                <a16:creationId xmlns:a16="http://schemas.microsoft.com/office/drawing/2014/main" id="{1AA13790-78B4-4BA0-819C-D5A08AF45535}"/>
              </a:ext>
            </a:extLst>
          </xdr:cNvPr>
          <xdr:cNvSpPr txBox="1"/>
        </xdr:nvSpPr>
        <xdr:spPr>
          <a:xfrm>
            <a:off x="7460326" y="757844"/>
            <a:ext cx="1547553" cy="28852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Average Discount</a:t>
            </a:r>
            <a:endParaRPr lang="en-NG" sz="14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18" name="Picture 17">
            <a:extLst>
              <a:ext uri="{FF2B5EF4-FFF2-40B4-BE49-F238E27FC236}">
                <a16:creationId xmlns:a16="http://schemas.microsoft.com/office/drawing/2014/main" id="{509A1CD5-54D3-C0F3-AF42-EAE4502997F4}"/>
              </a:ext>
            </a:extLst>
          </xdr:cNvPr>
          <xdr:cNvPicPr>
            <a:picLocks noChangeAspect="1"/>
          </xdr:cNvPicPr>
        </xdr:nvPicPr>
        <xdr:blipFill>
          <a:blip xmlns:r="http://schemas.openxmlformats.org/officeDocument/2006/relationships" r:embed="rId3"/>
          <a:stretch>
            <a:fillRect/>
          </a:stretch>
        </xdr:blipFill>
        <xdr:spPr>
          <a:xfrm>
            <a:off x="7117080" y="757844"/>
            <a:ext cx="308956" cy="311381"/>
          </a:xfrm>
          <a:prstGeom prst="rect">
            <a:avLst/>
          </a:prstGeom>
          <a:grpFill/>
        </xdr:spPr>
      </xdr:pic>
      <xdr:sp macro="" textlink="'Pivot Table Analysis'!B4:B13">
        <xdr:nvSpPr>
          <xdr:cNvPr id="19" name="TextBox 18">
            <a:extLst>
              <a:ext uri="{FF2B5EF4-FFF2-40B4-BE49-F238E27FC236}">
                <a16:creationId xmlns:a16="http://schemas.microsoft.com/office/drawing/2014/main" id="{ADC7C70E-6E93-4989-A62D-9785F02AE346}"/>
              </a:ext>
            </a:extLst>
          </xdr:cNvPr>
          <xdr:cNvSpPr txBox="1"/>
        </xdr:nvSpPr>
        <xdr:spPr>
          <a:xfrm>
            <a:off x="7818466" y="1031125"/>
            <a:ext cx="831273" cy="3713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6ECF261-E07E-4817-A3EE-700A8E019F1E}"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50%</a:t>
            </a:fld>
            <a:endParaRPr lang="en-US" sz="88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15</xdr:col>
      <xdr:colOff>362949</xdr:colOff>
      <xdr:row>3</xdr:row>
      <xdr:rowOff>175260</xdr:rowOff>
    </xdr:from>
    <xdr:to>
      <xdr:col>19</xdr:col>
      <xdr:colOff>313419</xdr:colOff>
      <xdr:row>8</xdr:row>
      <xdr:rowOff>76200</xdr:rowOff>
    </xdr:to>
    <xdr:grpSp>
      <xdr:nvGrpSpPr>
        <xdr:cNvPr id="56" name="Group 55">
          <a:extLst>
            <a:ext uri="{FF2B5EF4-FFF2-40B4-BE49-F238E27FC236}">
              <a16:creationId xmlns:a16="http://schemas.microsoft.com/office/drawing/2014/main" id="{8DA0BFDF-AD76-36FA-B785-BAFA2B45873C}"/>
            </a:ext>
          </a:extLst>
        </xdr:cNvPr>
        <xdr:cNvGrpSpPr/>
      </xdr:nvGrpSpPr>
      <xdr:grpSpPr>
        <a:xfrm>
          <a:off x="9506949" y="723900"/>
          <a:ext cx="2388870" cy="815340"/>
          <a:chOff x="9434945" y="720783"/>
          <a:chExt cx="2374746" cy="810144"/>
        </a:xfrm>
      </xdr:grpSpPr>
      <xdr:sp macro="" textlink="">
        <xdr:nvSpPr>
          <xdr:cNvPr id="7" name="Rectangle: Rounded Corners 6">
            <a:extLst>
              <a:ext uri="{FF2B5EF4-FFF2-40B4-BE49-F238E27FC236}">
                <a16:creationId xmlns:a16="http://schemas.microsoft.com/office/drawing/2014/main" id="{A2BD936B-A625-4600-ADA4-713A0DD9D86D}"/>
              </a:ext>
            </a:extLst>
          </xdr:cNvPr>
          <xdr:cNvSpPr/>
        </xdr:nvSpPr>
        <xdr:spPr>
          <a:xfrm>
            <a:off x="9434945" y="720783"/>
            <a:ext cx="2264526" cy="810144"/>
          </a:xfrm>
          <a:prstGeom prst="roundRect">
            <a:avLst>
              <a:gd name="adj" fmla="val 870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21" name="Picture 20">
            <a:extLst>
              <a:ext uri="{FF2B5EF4-FFF2-40B4-BE49-F238E27FC236}">
                <a16:creationId xmlns:a16="http://schemas.microsoft.com/office/drawing/2014/main" id="{5A026B7E-C89A-27E1-C012-9F3D69DD5C5E}"/>
              </a:ext>
            </a:extLst>
          </xdr:cNvPr>
          <xdr:cNvPicPr>
            <a:picLocks noChangeAspect="1"/>
          </xdr:cNvPicPr>
        </xdr:nvPicPr>
        <xdr:blipFill>
          <a:blip xmlns:r="http://schemas.openxmlformats.org/officeDocument/2006/relationships" r:embed="rId4"/>
          <a:stretch>
            <a:fillRect/>
          </a:stretch>
        </xdr:blipFill>
        <xdr:spPr>
          <a:xfrm>
            <a:off x="9457805" y="757844"/>
            <a:ext cx="369917" cy="371301"/>
          </a:xfrm>
          <a:prstGeom prst="rect">
            <a:avLst/>
          </a:prstGeom>
        </xdr:spPr>
      </xdr:pic>
      <xdr:sp macro="" textlink="">
        <xdr:nvSpPr>
          <xdr:cNvPr id="22" name="TextBox 21">
            <a:extLst>
              <a:ext uri="{FF2B5EF4-FFF2-40B4-BE49-F238E27FC236}">
                <a16:creationId xmlns:a16="http://schemas.microsoft.com/office/drawing/2014/main" id="{FB7CC6BA-A8EA-4FE4-8167-CA04584BC592}"/>
              </a:ext>
            </a:extLst>
          </xdr:cNvPr>
          <xdr:cNvSpPr txBox="1"/>
        </xdr:nvSpPr>
        <xdr:spPr>
          <a:xfrm>
            <a:off x="9838882" y="757844"/>
            <a:ext cx="1970809" cy="28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Calibri" panose="020F0502020204030204" pitchFamily="34" charset="0"/>
                <a:ea typeface="Calibri" panose="020F0502020204030204" pitchFamily="34" charset="0"/>
                <a:cs typeface="Calibri" panose="020F0502020204030204" pitchFamily="34" charset="0"/>
              </a:rPr>
              <a:t>Rating Score</a:t>
            </a:r>
            <a:r>
              <a:rPr lang="en-US" sz="1200" b="1" baseline="0">
                <a:latin typeface="Calibri" panose="020F0502020204030204" pitchFamily="34" charset="0"/>
                <a:ea typeface="Calibri" panose="020F0502020204030204" pitchFamily="34" charset="0"/>
                <a:cs typeface="Calibri" panose="020F0502020204030204" pitchFamily="34" charset="0"/>
              </a:rPr>
              <a:t> by Products</a:t>
            </a:r>
            <a:endParaRPr lang="en-NG" sz="1200" b="1">
              <a:latin typeface="Calibri" panose="020F0502020204030204" pitchFamily="34" charset="0"/>
              <a:ea typeface="Calibri" panose="020F0502020204030204" pitchFamily="34" charset="0"/>
              <a:cs typeface="Calibri" panose="020F0502020204030204" pitchFamily="34" charset="0"/>
            </a:endParaRPr>
          </a:p>
        </xdr:txBody>
      </xdr:sp>
      <xdr:sp macro="" textlink="'Pivot Table Analysis'!A1534">
        <xdr:nvSpPr>
          <xdr:cNvPr id="23" name="TextBox 22">
            <a:extLst>
              <a:ext uri="{FF2B5EF4-FFF2-40B4-BE49-F238E27FC236}">
                <a16:creationId xmlns:a16="http://schemas.microsoft.com/office/drawing/2014/main" id="{43630833-32C2-495E-A35B-02E417ADC2D0}"/>
              </a:ext>
            </a:extLst>
          </xdr:cNvPr>
          <xdr:cNvSpPr txBox="1"/>
        </xdr:nvSpPr>
        <xdr:spPr>
          <a:xfrm>
            <a:off x="10121092" y="1031125"/>
            <a:ext cx="1132263" cy="356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AB4E16-0EFB-4BD7-A71B-1D5DABB9F14F}"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31,352</a:t>
            </a:fld>
            <a:endParaRPr lang="en-NG" sz="2800" b="1">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19</xdr:col>
      <xdr:colOff>289560</xdr:colOff>
      <xdr:row>3</xdr:row>
      <xdr:rowOff>175260</xdr:rowOff>
    </xdr:from>
    <xdr:to>
      <xdr:col>23</xdr:col>
      <xdr:colOff>129540</xdr:colOff>
      <xdr:row>8</xdr:row>
      <xdr:rowOff>76200</xdr:rowOff>
    </xdr:to>
    <xdr:grpSp>
      <xdr:nvGrpSpPr>
        <xdr:cNvPr id="55" name="Group 54">
          <a:extLst>
            <a:ext uri="{FF2B5EF4-FFF2-40B4-BE49-F238E27FC236}">
              <a16:creationId xmlns:a16="http://schemas.microsoft.com/office/drawing/2014/main" id="{914180DB-D1A6-C5C3-2013-C76DDD3E74E7}"/>
            </a:ext>
          </a:extLst>
        </xdr:cNvPr>
        <xdr:cNvGrpSpPr/>
      </xdr:nvGrpSpPr>
      <xdr:grpSpPr>
        <a:xfrm>
          <a:off x="11871960" y="723900"/>
          <a:ext cx="2278380" cy="815340"/>
          <a:chOff x="11760431" y="720783"/>
          <a:chExt cx="2264525" cy="810144"/>
        </a:xfrm>
        <a:solidFill>
          <a:sysClr val="window" lastClr="FFFFFF"/>
        </a:solidFill>
      </xdr:grpSpPr>
      <xdr:sp macro="" textlink="">
        <xdr:nvSpPr>
          <xdr:cNvPr id="8" name="Rectangle: Rounded Corners 7">
            <a:extLst>
              <a:ext uri="{FF2B5EF4-FFF2-40B4-BE49-F238E27FC236}">
                <a16:creationId xmlns:a16="http://schemas.microsoft.com/office/drawing/2014/main" id="{D2D52EAA-A903-420C-BE0D-961241B1B917}"/>
              </a:ext>
            </a:extLst>
          </xdr:cNvPr>
          <xdr:cNvSpPr/>
        </xdr:nvSpPr>
        <xdr:spPr>
          <a:xfrm>
            <a:off x="11760431" y="720783"/>
            <a:ext cx="2264525" cy="810144"/>
          </a:xfrm>
          <a:prstGeom prst="roundRect">
            <a:avLst>
              <a:gd name="adj" fmla="val 8702"/>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24" name="Picture 23">
            <a:extLst>
              <a:ext uri="{FF2B5EF4-FFF2-40B4-BE49-F238E27FC236}">
                <a16:creationId xmlns:a16="http://schemas.microsoft.com/office/drawing/2014/main" id="{B24661CB-D3E1-8B41-C53C-266848A9E5AF}"/>
              </a:ext>
            </a:extLst>
          </xdr:cNvPr>
          <xdr:cNvPicPr>
            <a:picLocks noChangeAspect="1"/>
          </xdr:cNvPicPr>
        </xdr:nvPicPr>
        <xdr:blipFill>
          <a:blip xmlns:r="http://schemas.openxmlformats.org/officeDocument/2006/relationships" r:embed="rId5"/>
          <a:stretch>
            <a:fillRect/>
          </a:stretch>
        </xdr:blipFill>
        <xdr:spPr>
          <a:xfrm>
            <a:off x="11798531" y="757844"/>
            <a:ext cx="362296" cy="363681"/>
          </a:xfrm>
          <a:prstGeom prst="rect">
            <a:avLst/>
          </a:prstGeom>
          <a:grpFill/>
        </xdr:spPr>
      </xdr:pic>
      <xdr:sp macro="" textlink="">
        <xdr:nvSpPr>
          <xdr:cNvPr id="25" name="TextBox 24">
            <a:extLst>
              <a:ext uri="{FF2B5EF4-FFF2-40B4-BE49-F238E27FC236}">
                <a16:creationId xmlns:a16="http://schemas.microsoft.com/office/drawing/2014/main" id="{FFE514F4-CBA2-4240-974C-BAA756D0D59F}"/>
              </a:ext>
            </a:extLst>
          </xdr:cNvPr>
          <xdr:cNvSpPr txBox="1"/>
        </xdr:nvSpPr>
        <xdr:spPr>
          <a:xfrm>
            <a:off x="12157017" y="757844"/>
            <a:ext cx="1848889" cy="25042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a:t>
            </a:r>
            <a:r>
              <a:rPr lang="en-US" sz="12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Potential Revenue</a:t>
            </a:r>
            <a:endParaRPr lang="en-NG"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sp macro="" textlink="'Pivot Table Analysis'!B130">
        <xdr:nvSpPr>
          <xdr:cNvPr id="26" name="TextBox 25">
            <a:extLst>
              <a:ext uri="{FF2B5EF4-FFF2-40B4-BE49-F238E27FC236}">
                <a16:creationId xmlns:a16="http://schemas.microsoft.com/office/drawing/2014/main" id="{9D7F1320-C38F-416B-9ED6-28C1AFBA7614}"/>
              </a:ext>
            </a:extLst>
          </xdr:cNvPr>
          <xdr:cNvSpPr txBox="1"/>
        </xdr:nvSpPr>
        <xdr:spPr>
          <a:xfrm>
            <a:off x="12248457" y="1031125"/>
            <a:ext cx="1406583" cy="3713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00FC1A4-AEAD-4205-BE83-479180FAEA86}"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$119.50B</a:t>
            </a:fld>
            <a:endParaRPr lang="en-NG" sz="28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4</xdr:col>
      <xdr:colOff>11430</xdr:colOff>
      <xdr:row>8</xdr:row>
      <xdr:rowOff>134622</xdr:rowOff>
    </xdr:from>
    <xdr:to>
      <xdr:col>13</xdr:col>
      <xdr:colOff>245772</xdr:colOff>
      <xdr:row>21</xdr:row>
      <xdr:rowOff>129351</xdr:rowOff>
    </xdr:to>
    <xdr:grpSp>
      <xdr:nvGrpSpPr>
        <xdr:cNvPr id="42" name="Group 41">
          <a:extLst>
            <a:ext uri="{FF2B5EF4-FFF2-40B4-BE49-F238E27FC236}">
              <a16:creationId xmlns:a16="http://schemas.microsoft.com/office/drawing/2014/main" id="{2F5C25D4-4DEB-68AD-7289-552952D25460}"/>
            </a:ext>
          </a:extLst>
        </xdr:cNvPr>
        <xdr:cNvGrpSpPr/>
      </xdr:nvGrpSpPr>
      <xdr:grpSpPr>
        <a:xfrm>
          <a:off x="2449830" y="1597662"/>
          <a:ext cx="5720742" cy="2372169"/>
          <a:chOff x="2419350" y="1684019"/>
          <a:chExt cx="5646420" cy="2372169"/>
        </a:xfrm>
        <a:solidFill>
          <a:sysClr val="window" lastClr="FFFFFF"/>
        </a:solidFill>
      </xdr:grpSpPr>
      <xdr:sp macro="" textlink="">
        <xdr:nvSpPr>
          <xdr:cNvPr id="27" name="Rectangle: Rounded Corners 26">
            <a:extLst>
              <a:ext uri="{FF2B5EF4-FFF2-40B4-BE49-F238E27FC236}">
                <a16:creationId xmlns:a16="http://schemas.microsoft.com/office/drawing/2014/main" id="{D5BB24D2-0DC1-4D17-A643-644C0D777E00}"/>
              </a:ext>
            </a:extLst>
          </xdr:cNvPr>
          <xdr:cNvSpPr/>
        </xdr:nvSpPr>
        <xdr:spPr>
          <a:xfrm>
            <a:off x="2419350" y="1684020"/>
            <a:ext cx="5646420" cy="2293620"/>
          </a:xfrm>
          <a:prstGeom prst="roundRect">
            <a:avLst>
              <a:gd name="adj" fmla="val 8702"/>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28" name="Chart 27">
            <a:extLst>
              <a:ext uri="{FF2B5EF4-FFF2-40B4-BE49-F238E27FC236}">
                <a16:creationId xmlns:a16="http://schemas.microsoft.com/office/drawing/2014/main" id="{6072880F-0EEF-444E-8D32-DF7F5C9628FB}"/>
              </a:ext>
            </a:extLst>
          </xdr:cNvPr>
          <xdr:cNvGraphicFramePr>
            <a:graphicFrameLocks/>
          </xdr:cNvGraphicFramePr>
        </xdr:nvGraphicFramePr>
        <xdr:xfrm>
          <a:off x="2561155" y="1684019"/>
          <a:ext cx="5362810" cy="2372169"/>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13</xdr:col>
      <xdr:colOff>320040</xdr:colOff>
      <xdr:row>8</xdr:row>
      <xdr:rowOff>134622</xdr:rowOff>
    </xdr:from>
    <xdr:to>
      <xdr:col>23</xdr:col>
      <xdr:colOff>129540</xdr:colOff>
      <xdr:row>21</xdr:row>
      <xdr:rowOff>53765</xdr:rowOff>
    </xdr:to>
    <xdr:grpSp>
      <xdr:nvGrpSpPr>
        <xdr:cNvPr id="41" name="Group 40">
          <a:extLst>
            <a:ext uri="{FF2B5EF4-FFF2-40B4-BE49-F238E27FC236}">
              <a16:creationId xmlns:a16="http://schemas.microsoft.com/office/drawing/2014/main" id="{5AA95CC2-9E5E-A6ED-02BE-FC077DC106C5}"/>
            </a:ext>
          </a:extLst>
        </xdr:cNvPr>
        <xdr:cNvGrpSpPr/>
      </xdr:nvGrpSpPr>
      <xdr:grpSpPr>
        <a:xfrm>
          <a:off x="8244840" y="1597662"/>
          <a:ext cx="5905500" cy="2296583"/>
          <a:chOff x="8206740" y="1653540"/>
          <a:chExt cx="5905500" cy="2293620"/>
        </a:xfrm>
        <a:solidFill>
          <a:sysClr val="window" lastClr="FFFFFF"/>
        </a:solidFill>
      </xdr:grpSpPr>
      <xdr:sp macro="" textlink="">
        <xdr:nvSpPr>
          <xdr:cNvPr id="30" name="Rectangle: Rounded Corners 29">
            <a:extLst>
              <a:ext uri="{FF2B5EF4-FFF2-40B4-BE49-F238E27FC236}">
                <a16:creationId xmlns:a16="http://schemas.microsoft.com/office/drawing/2014/main" id="{132E40FF-E0F0-46DE-B909-E2397C9210C6}"/>
              </a:ext>
            </a:extLst>
          </xdr:cNvPr>
          <xdr:cNvSpPr/>
        </xdr:nvSpPr>
        <xdr:spPr>
          <a:xfrm>
            <a:off x="8206740" y="1653540"/>
            <a:ext cx="5905500" cy="2293620"/>
          </a:xfrm>
          <a:prstGeom prst="roundRect">
            <a:avLst>
              <a:gd name="adj" fmla="val 8702"/>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31" name="Chart 30">
            <a:extLst>
              <a:ext uri="{FF2B5EF4-FFF2-40B4-BE49-F238E27FC236}">
                <a16:creationId xmlns:a16="http://schemas.microsoft.com/office/drawing/2014/main" id="{15C7DECF-BB94-4C1F-8708-F26977B3AE16}"/>
              </a:ext>
            </a:extLst>
          </xdr:cNvPr>
          <xdr:cNvGraphicFramePr>
            <a:graphicFrameLocks/>
          </xdr:cNvGraphicFramePr>
        </xdr:nvGraphicFramePr>
        <xdr:xfrm>
          <a:off x="8267700" y="1653540"/>
          <a:ext cx="5783580" cy="22479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3</xdr:col>
      <xdr:colOff>600248</xdr:colOff>
      <xdr:row>21</xdr:row>
      <xdr:rowOff>124464</xdr:rowOff>
    </xdr:from>
    <xdr:to>
      <xdr:col>13</xdr:col>
      <xdr:colOff>236220</xdr:colOff>
      <xdr:row>34</xdr:row>
      <xdr:rowOff>43607</xdr:rowOff>
    </xdr:to>
    <xdr:grpSp>
      <xdr:nvGrpSpPr>
        <xdr:cNvPr id="39" name="Group 38">
          <a:extLst>
            <a:ext uri="{FF2B5EF4-FFF2-40B4-BE49-F238E27FC236}">
              <a16:creationId xmlns:a16="http://schemas.microsoft.com/office/drawing/2014/main" id="{2D6B9A14-D70D-D26F-9D99-FD115EED089D}"/>
            </a:ext>
          </a:extLst>
        </xdr:cNvPr>
        <xdr:cNvGrpSpPr/>
      </xdr:nvGrpSpPr>
      <xdr:grpSpPr>
        <a:xfrm>
          <a:off x="2429048" y="3964944"/>
          <a:ext cx="5731972" cy="2296583"/>
          <a:chOff x="2476500" y="4099560"/>
          <a:chExt cx="5654040" cy="2293620"/>
        </a:xfrm>
        <a:solidFill>
          <a:sysClr val="window" lastClr="FFFFFF"/>
        </a:solidFill>
      </xdr:grpSpPr>
      <xdr:sp macro="" textlink="">
        <xdr:nvSpPr>
          <xdr:cNvPr id="32" name="Rectangle: Rounded Corners 31">
            <a:extLst>
              <a:ext uri="{FF2B5EF4-FFF2-40B4-BE49-F238E27FC236}">
                <a16:creationId xmlns:a16="http://schemas.microsoft.com/office/drawing/2014/main" id="{5CDCE3D3-4130-49C0-9EFA-9D34D53E4995}"/>
              </a:ext>
            </a:extLst>
          </xdr:cNvPr>
          <xdr:cNvSpPr/>
        </xdr:nvSpPr>
        <xdr:spPr>
          <a:xfrm>
            <a:off x="2480310" y="4099560"/>
            <a:ext cx="5646420" cy="2293620"/>
          </a:xfrm>
          <a:prstGeom prst="roundRect">
            <a:avLst>
              <a:gd name="adj" fmla="val 8702"/>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33" name="Chart 32">
            <a:extLst>
              <a:ext uri="{FF2B5EF4-FFF2-40B4-BE49-F238E27FC236}">
                <a16:creationId xmlns:a16="http://schemas.microsoft.com/office/drawing/2014/main" id="{1EFD73BF-17AF-4788-B1E0-A488E9440740}"/>
              </a:ext>
            </a:extLst>
          </xdr:cNvPr>
          <xdr:cNvGraphicFramePr>
            <a:graphicFrameLocks/>
          </xdr:cNvGraphicFramePr>
        </xdr:nvGraphicFramePr>
        <xdr:xfrm>
          <a:off x="2476500" y="4099560"/>
          <a:ext cx="5654040" cy="22860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13</xdr:col>
      <xdr:colOff>289560</xdr:colOff>
      <xdr:row>21</xdr:row>
      <xdr:rowOff>124464</xdr:rowOff>
    </xdr:from>
    <xdr:to>
      <xdr:col>23</xdr:col>
      <xdr:colOff>129540</xdr:colOff>
      <xdr:row>34</xdr:row>
      <xdr:rowOff>78743</xdr:rowOff>
    </xdr:to>
    <xdr:grpSp>
      <xdr:nvGrpSpPr>
        <xdr:cNvPr id="40" name="Group 39">
          <a:extLst>
            <a:ext uri="{FF2B5EF4-FFF2-40B4-BE49-F238E27FC236}">
              <a16:creationId xmlns:a16="http://schemas.microsoft.com/office/drawing/2014/main" id="{9C45C3DF-BC81-AC53-2A70-A122078DEC79}"/>
            </a:ext>
          </a:extLst>
        </xdr:cNvPr>
        <xdr:cNvGrpSpPr/>
      </xdr:nvGrpSpPr>
      <xdr:grpSpPr>
        <a:xfrm>
          <a:off x="8214360" y="3964944"/>
          <a:ext cx="5935980" cy="2331719"/>
          <a:chOff x="8214360" y="4084320"/>
          <a:chExt cx="5935980" cy="2331720"/>
        </a:xfrm>
        <a:solidFill>
          <a:sysClr val="window" lastClr="FFFFFF"/>
        </a:solidFill>
      </xdr:grpSpPr>
      <xdr:sp macro="" textlink="">
        <xdr:nvSpPr>
          <xdr:cNvPr id="36" name="Rectangle: Rounded Corners 35">
            <a:extLst>
              <a:ext uri="{FF2B5EF4-FFF2-40B4-BE49-F238E27FC236}">
                <a16:creationId xmlns:a16="http://schemas.microsoft.com/office/drawing/2014/main" id="{9F5FE644-7AE6-4FEA-BE0D-94291797153B}"/>
              </a:ext>
            </a:extLst>
          </xdr:cNvPr>
          <xdr:cNvSpPr/>
        </xdr:nvSpPr>
        <xdr:spPr>
          <a:xfrm>
            <a:off x="8229600" y="4084320"/>
            <a:ext cx="5905500" cy="2293620"/>
          </a:xfrm>
          <a:prstGeom prst="roundRect">
            <a:avLst>
              <a:gd name="adj" fmla="val 8702"/>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35" name="Chart 34">
            <a:extLst>
              <a:ext uri="{FF2B5EF4-FFF2-40B4-BE49-F238E27FC236}">
                <a16:creationId xmlns:a16="http://schemas.microsoft.com/office/drawing/2014/main" id="{9752FA17-BE7F-4641-9151-052FB18F784D}"/>
              </a:ext>
            </a:extLst>
          </xdr:cNvPr>
          <xdr:cNvGraphicFramePr>
            <a:graphicFrameLocks/>
          </xdr:cNvGraphicFramePr>
        </xdr:nvGraphicFramePr>
        <xdr:xfrm>
          <a:off x="8214360" y="4137660"/>
          <a:ext cx="5935980" cy="227838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0</xdr:col>
      <xdr:colOff>87630</xdr:colOff>
      <xdr:row>4</xdr:row>
      <xdr:rowOff>0</xdr:rowOff>
    </xdr:from>
    <xdr:to>
      <xdr:col>3</xdr:col>
      <xdr:colOff>529590</xdr:colOff>
      <xdr:row>34</xdr:row>
      <xdr:rowOff>51000</xdr:rowOff>
    </xdr:to>
    <xdr:sp macro="" textlink="">
      <xdr:nvSpPr>
        <xdr:cNvPr id="37" name="Rectangle: Rounded Corners 36">
          <a:extLst>
            <a:ext uri="{FF2B5EF4-FFF2-40B4-BE49-F238E27FC236}">
              <a16:creationId xmlns:a16="http://schemas.microsoft.com/office/drawing/2014/main" id="{07327960-DFEC-4BE3-B385-D8D6A1CC7B2F}"/>
            </a:ext>
          </a:extLst>
        </xdr:cNvPr>
        <xdr:cNvSpPr/>
      </xdr:nvSpPr>
      <xdr:spPr>
        <a:xfrm>
          <a:off x="87630" y="732000"/>
          <a:ext cx="2268960" cy="5541000"/>
        </a:xfrm>
        <a:prstGeom prst="roundRect">
          <a:avLst>
            <a:gd name="adj" fmla="val 870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0</xdr:col>
      <xdr:colOff>168510</xdr:colOff>
      <xdr:row>5</xdr:row>
      <xdr:rowOff>4763</xdr:rowOff>
    </xdr:from>
    <xdr:to>
      <xdr:col>3</xdr:col>
      <xdr:colOff>448710</xdr:colOff>
      <xdr:row>32</xdr:row>
      <xdr:rowOff>31750</xdr:rowOff>
    </xdr:to>
    <mc:AlternateContent xmlns:mc="http://schemas.openxmlformats.org/markup-compatibility/2006" xmlns:a14="http://schemas.microsoft.com/office/drawing/2010/main">
      <mc:Choice Requires="a14">
        <xdr:graphicFrame macro="">
          <xdr:nvGraphicFramePr>
            <xdr:cNvPr id="38" name="Category">
              <a:extLst>
                <a:ext uri="{FF2B5EF4-FFF2-40B4-BE49-F238E27FC236}">
                  <a16:creationId xmlns:a16="http://schemas.microsoft.com/office/drawing/2014/main" id="{7D0B39AD-694A-4456-831E-6D755FAA991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8510" y="919163"/>
              <a:ext cx="2109000" cy="527875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0</xdr:row>
      <xdr:rowOff>0</xdr:rowOff>
    </xdr:from>
    <xdr:to>
      <xdr:col>23</xdr:col>
      <xdr:colOff>129540</xdr:colOff>
      <xdr:row>3</xdr:row>
      <xdr:rowOff>129540</xdr:rowOff>
    </xdr:to>
    <xdr:grpSp>
      <xdr:nvGrpSpPr>
        <xdr:cNvPr id="1030" name="Group 1029">
          <a:extLst>
            <a:ext uri="{FF2B5EF4-FFF2-40B4-BE49-F238E27FC236}">
              <a16:creationId xmlns:a16="http://schemas.microsoft.com/office/drawing/2014/main" id="{392EDB86-8870-C488-D5B7-677CE24F73C9}"/>
            </a:ext>
          </a:extLst>
        </xdr:cNvPr>
        <xdr:cNvGrpSpPr/>
      </xdr:nvGrpSpPr>
      <xdr:grpSpPr>
        <a:xfrm>
          <a:off x="76200" y="0"/>
          <a:ext cx="14074140" cy="678180"/>
          <a:chOff x="30480" y="0"/>
          <a:chExt cx="14074140" cy="672465"/>
        </a:xfrm>
      </xdr:grpSpPr>
      <xdr:sp macro="" textlink="">
        <xdr:nvSpPr>
          <xdr:cNvPr id="2" name="Rectangle: Rounded Corners 1">
            <a:extLst>
              <a:ext uri="{FF2B5EF4-FFF2-40B4-BE49-F238E27FC236}">
                <a16:creationId xmlns:a16="http://schemas.microsoft.com/office/drawing/2014/main" id="{2A683672-706A-A392-F030-B1AA4A25A1CE}"/>
              </a:ext>
            </a:extLst>
          </xdr:cNvPr>
          <xdr:cNvSpPr/>
        </xdr:nvSpPr>
        <xdr:spPr>
          <a:xfrm>
            <a:off x="30480" y="38100"/>
            <a:ext cx="14074140" cy="634365"/>
          </a:xfrm>
          <a:prstGeom prst="roundRect">
            <a:avLst>
              <a:gd name="adj" fmla="val 8702"/>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3" name="TextBox 52">
            <a:extLst>
              <a:ext uri="{FF2B5EF4-FFF2-40B4-BE49-F238E27FC236}">
                <a16:creationId xmlns:a16="http://schemas.microsoft.com/office/drawing/2014/main" id="{8BE6E230-4024-45AE-8DC0-D4BDA3A3AAFA}"/>
              </a:ext>
            </a:extLst>
          </xdr:cNvPr>
          <xdr:cNvSpPr txBox="1"/>
        </xdr:nvSpPr>
        <xdr:spPr>
          <a:xfrm>
            <a:off x="1219200" y="0"/>
            <a:ext cx="12694920" cy="623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rgbClr val="FD8603"/>
                </a:solidFill>
                <a:latin typeface="Calibri" panose="020F0502020204030204" pitchFamily="34" charset="0"/>
                <a:ea typeface="Calibri" panose="020F0502020204030204" pitchFamily="34" charset="0"/>
                <a:cs typeface="Calibri" panose="020F0502020204030204" pitchFamily="34" charset="0"/>
              </a:rPr>
              <a:t>AMAZON PRODUCT REVIEW ANALYSIS</a:t>
            </a:r>
            <a:endParaRPr lang="en-NG" sz="4000" b="1">
              <a:solidFill>
                <a:srgbClr val="FD8603"/>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editAs="oneCell">
    <xdr:from>
      <xdr:col>0</xdr:col>
      <xdr:colOff>106682</xdr:colOff>
      <xdr:row>0</xdr:row>
      <xdr:rowOff>76201</xdr:rowOff>
    </xdr:from>
    <xdr:to>
      <xdr:col>3</xdr:col>
      <xdr:colOff>90704</xdr:colOff>
      <xdr:row>3</xdr:row>
      <xdr:rowOff>99060</xdr:rowOff>
    </xdr:to>
    <xdr:pic>
      <xdr:nvPicPr>
        <xdr:cNvPr id="29" name="Picture 28">
          <a:extLst>
            <a:ext uri="{FF2B5EF4-FFF2-40B4-BE49-F238E27FC236}">
              <a16:creationId xmlns:a16="http://schemas.microsoft.com/office/drawing/2014/main" id="{64D4D4BF-5E96-EF1C-6CEF-84A3645465A8}"/>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19683" b="18550"/>
        <a:stretch/>
      </xdr:blipFill>
      <xdr:spPr>
        <a:xfrm>
          <a:off x="106682" y="76201"/>
          <a:ext cx="1812822" cy="571499"/>
        </a:xfrm>
        <a:prstGeom prst="round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eden Global" refreshedDate="45842.524440393521" createdVersion="8" refreshedVersion="8" minRefreshableVersion="3" recordCount="1385" xr:uid="{C37627E8-21DF-49C8-8B5C-38DD1FBEB20D}">
  <cacheSource type="worksheet">
    <worksheetSource name="Amazon_Products_Review_Analysis"/>
  </cacheSource>
  <cacheFields count="15">
    <cacheField name="Product 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 Name" numFmtId="0">
      <sharedItems longText="1"/>
    </cacheField>
    <cacheField name="Category" numFmtId="0">
      <sharedItems count="228">
        <s v="Computers &amp; Accessories"/>
        <s v="Electronics"/>
        <s v="Musical Instruments"/>
        <s v="Office Products"/>
        <s v="Home &amp; Kitchen"/>
        <s v="Home Improvement"/>
        <s v="Toys &amp; Games"/>
        <s v="Car &amp; Motorbike"/>
        <s v="Health &amp; Personal Care"/>
        <s v="Computers&amp;Accessories" u="1"/>
        <s v="MusicalInstruments" u="1"/>
        <s v="OfficeProducts" u="1"/>
        <s v="Home&amp;Kitchen" u="1"/>
        <s v="HomeImprovement" u="1"/>
        <s v="Toys&amp;Games" u="1"/>
        <s v="Car&amp;Motorbike" u="1"/>
        <s v="Health&amp;PersonalCare" u="1"/>
        <s v="Computers&amp;Accessories|Accessories&amp;Peripherals|Cables&amp;Accessories|Cables|USBCables" u="1"/>
        <s v="Computers&amp;Accessories|NetworkingDevices|NetworkAdapters|WirelessUSBAdapters" u="1"/>
        <s v="Electronics|HomeTheater,TV&amp;Video|Accessories|Cables|HDMICables" u="1"/>
        <s v="Electronics|HomeTheater,TV&amp;Video|Televisions|SmartTelevisions" u="1"/>
        <s v="Electronics|HomeTheater,TV&amp;Video|Accessories|RemoteControls" u="1"/>
        <s v="Electronics|HomeTheater,TV&amp;Video|Televisions|StandardTelevisions" u="1"/>
        <s v="Electronics|HomeTheater,TV&amp;Video|Accessories|TVMounts,Stands&amp;Turntables|TVWall&amp;CeilingMounts" u="1"/>
        <s v="Electronics|HomeTheater,TV&amp;Video|Accessories|Cables|RCACables" u="1"/>
        <s v="Electronics|HomeAudio|Accessories|SpeakerAccessories|Mounts" u="1"/>
        <s v="Electronics|HomeTheater,TV&amp;Video|Accessories|Cables|OpticalCables" u="1"/>
        <s v="Electronics|HomeTheater,TV&amp;Video|Projectors" u="1"/>
        <s v="Electronics|HomeAudio|Accessories|Adapters" u="1"/>
        <s v="Electronics|HomeTheater,TV&amp;Video|SatelliteEquipment|SatelliteReceivers" u="1"/>
        <s v="Computers&amp;Accessories|Accessories&amp;Peripherals|Cables&amp;Accessories|Cables|DVICables" u="1"/>
        <s v="Electronics|HomeTheater,TV&amp;Video|Accessories|Cables|SpeakerCables" u="1"/>
        <s v="Electronics|HomeAudio|MediaStreamingDevices|StreamingClients" u="1"/>
        <s v="Electronics|HomeTheater,TV&amp;Video|AVReceivers&amp;Amplifiers" u="1"/>
        <s v="Electronics|HomeAudio|Speakers|TowerSpeakers" u="1"/>
        <s v="Electronics|HomeTheater,TV&amp;Video|Accessories|3DGlasses" u="1"/>
        <s v="Electronics|WearableTechnology|SmartWatches" u="1"/>
        <s v="Electronics|Mobiles&amp;Accessories|MobileAccessories|Chargers|PowerBanks" u="1"/>
        <s v="Electronics|Mobiles&amp;Accessories|Smartphones&amp;BasicMobiles|Smartphones" u="1"/>
        <s v="Electronics|Accessories|MemoryCards|MicroSD" u="1"/>
        <s v="Electronics|Mobiles&amp;Accessories|Smartphones&amp;BasicMobiles|BasicMobiles" u="1"/>
        <s v="Electronics|Headphones,Earbuds&amp;Accessories|Headphones|In-Ear" u="1"/>
        <s v="Electronics|Mobiles&amp;Accessories|MobileAccessories|Chargers|AutomobileChargers" u="1"/>
        <s v="Electronics|Mobiles&amp;Accessories|MobileAccessories|AutomobileAccessories|Cradles" u="1"/>
        <s v="Electronics|Mobiles&amp;Accessories|MobileAccessories|Chargers|WallChargers" u="1"/>
        <s v="Electronics|Mobiles&amp;Accessories|MobileAccessories|Cables&amp;Adapters|OTGAdapters" u="1"/>
        <s v="Electronics|Mobiles&amp;Accessories|MobileAccessories|Photo&amp;VideoAccessories|Tripods" u="1"/>
        <s v="Electronics|Mobiles&amp;Accessories|MobileAccessories|Photo&amp;VideoAccessories|SelfieSticks" u="1"/>
        <s v="Electronics|Mobiles&amp;Accessories|MobileAccessories|Stands" u="1"/>
        <s v="Computers&amp;Accessories|Accessories&amp;Peripherals|Cables&amp;Accessories|CableConnectionProtectors" u="1"/>
        <s v="Electronics|Mobiles&amp;Accessories|MobileAccessories|D√©cor" u="1"/>
        <s v="Electronics|Mobiles&amp;Accessories|MobileAccessories|Maintenance,Upkeep&amp;Repairs|ScreenProtectors" u="1"/>
        <s v="Electronics|Mobiles&amp;Accessories|MobileAccessories|StylusPens" u="1"/>
        <s v="Electronics|Mobiles&amp;Accessories|MobileAccessories|Mounts|Bedstand&amp;DeskMounts" u="1"/>
        <s v="Electronics|Mobiles&amp;Accessories|MobileAccessories|Cases&amp;Covers|BasicCases" u="1"/>
        <s v="Electronics|Mobiles&amp;Accessories|MobileAccessories|Mounts|HandlebarMounts" u="1"/>
        <s v="Electronics|Headphones,Earbuds&amp;Accessories|Headphones|On-Ear" u="1"/>
        <s v="Computers&amp;Accessories|Accessories&amp;Peripherals|LaptopAccessories|CameraPrivacyCovers" u="1"/>
        <s v="Electronics|Headphones,Earbuds&amp;Accessories|Adapters" u="1"/>
        <s v="Electronics|Mobiles&amp;Accessories|MobileAccessories|D√©cor|PhoneCharms" u="1"/>
        <s v="Electronics|Mobiles&amp;Accessories|MobileAccessories|Mounts|Shower&amp;WallMounts" u="1"/>
        <s v="Computers&amp;Accessories|ExternalDevices&amp;DataStorage|PenDrives" u="1"/>
        <s v="Computers&amp;Accessories|Accessories&amp;Peripherals|Keyboards,Mice&amp;InputDevices|Mice" u="1"/>
        <s v="Computers&amp;Accessories|Accessories&amp;Peripherals|Keyboards,Mice&amp;InputDevices|GraphicTablets" u="1"/>
        <s v="Computers&amp;Accessories|Accessories&amp;Peripherals|LaptopAccessories|Lapdesks" u="1"/>
        <s v="Computers&amp;Accessories|Accessories&amp;Peripherals|LaptopAccessories|NotebookComputerStands" u="1"/>
        <s v="Computers&amp;Accessories|Accessories&amp;Peripherals|Keyboards,Mice&amp;InputDevices|Keyboards" u="1"/>
        <s v="MusicalInstruments|Microphones|Condenser" u="1"/>
        <s v="Electronics|GeneralPurposeBatteries&amp;BatteryChargers|DisposableBatteries" u="1"/>
        <s v="OfficeProducts|OfficePaperProducts|Paper|Stationery|Pens,Pencils&amp;WritingSupplies|Pens&amp;Refills|GelInkRollerballPens" u="1"/>
        <s v="Home&amp;Kitchen|CraftMaterials|Scrapbooking|Tape" u="1"/>
        <s v="Computers&amp;Accessories|Accessories&amp;Peripherals|Keyboards,Mice&amp;InputDevices|Keyboard&amp;MouseSets" u="1"/>
        <s v="Computers&amp;Accessories|ExternalDevices&amp;DataStorage|ExternalHardDisks" u="1"/>
        <s v="Electronics|Cameras&amp;Photography|VideoCameras" u="1"/>
        <s v="Electronics|Cameras&amp;Photography|Accessories|Tripods&amp;Monopods|Tabletop&amp;TravelTripods" u="1"/>
        <s v="OfficeProducts|OfficeElectronics|Calculators|Scientific" u="1"/>
        <s v="Computers&amp;Accessories|NetworkingDevices|Repeaters&amp;Extenders" u="1"/>
        <s v="Electronics|Cameras&amp;Photography|Accessories|Tripods&amp;Monopods|TripodLegs" u="1"/>
        <s v="Computers&amp;Accessories|Printers,Inks&amp;Accessories|Inks,Toners&amp;Cartridges|InkjetInkCartridges" u="1"/>
        <s v="Computers&amp;Accessories|Accessories&amp;Peripherals|Keyboards,Mice&amp;InputDevices|Keyboard&amp;MiceAccessories|DustCovers" u="1"/>
        <s v="Computers&amp;Accessories|Accessories&amp;Peripherals|PCGamingPeripherals|GamingMice" u="1"/>
        <s v="Home&amp;Kitchen|CraftMaterials|PaintingMaterials|Paints" u="1"/>
        <s v="Computers&amp;Accessories|Accessories&amp;Peripherals|Keyboards,Mice&amp;InputDevices|Keyboard&amp;MiceAccessories|MousePads" u="1"/>
        <s v="Computers&amp;Accessories|Accessories&amp;Peripherals|HardDiskBags" u="1"/>
        <s v="Electronics|Cameras&amp;Photography|Flashes|Macro&amp;RinglightFlashes" u="1"/>
        <s v="Computers&amp;Accessories|NetworkingDevices" u="1"/>
        <s v="Computers&amp;Accessories|NetworkingDevices|Routers" u="1"/>
        <s v="Electronics|Headphones,Earbuds&amp;Accessories|Headphones|Over-Ear" u="1"/>
        <s v="Electronics|HomeAudio|Speakers|BluetoothSpeakers" u="1"/>
        <s v="Electronics|GeneralPurposeBatteries&amp;BatteryChargers" u="1"/>
        <s v="OfficeProducts|OfficePaperProducts|Paper|Stationery|Notebooks,WritingPads&amp;Diaries|WireboundNotebooks" u="1"/>
        <s v="Electronics|GeneralPurposeBatteries&amp;BatteryChargers|RechargeableBatteries" u="1"/>
        <s v="Computers&amp;Accessories|NetworkingDevices|NetworkAdapters|BluetoothAdapters" u="1"/>
        <s v="Computers&amp;Accessories|Accessories&amp;Peripherals|Adapters|USBtoUSBAdapters" u="1"/>
        <s v="Electronics|Cameras&amp;Photography|Accessories|Tripods&amp;Monopods|CompleteTripodUnits" u="1"/>
        <s v="OfficeProducts|OfficePaperProducts|Paper|Stationery|Notebooks,WritingPads&amp;Diaries|Notepads&amp;MemoBooks" u="1"/>
        <s v="Electronics|Cameras&amp;Photography|Accessories|Film" u="1"/>
        <s v="Computers&amp;Accessories|Monitors" u="1"/>
        <s v="Computers&amp;Accessories|Accessories&amp;Peripherals|USBGadgets|Lamps" u="1"/>
        <s v="Electronics|Cameras&amp;Photography|Accessories|Cleaners|CleaningKits" u="1"/>
        <s v="Electronics|Cameras&amp;Photography|SecurityCameras|DomeCameras" u="1"/>
        <s v="Computers&amp;Accessories|Accessories&amp;Peripherals|TabletAccessories|ScreenProtectors" u="1"/>
        <s v="Computers&amp;Accessories|Accessories&amp;Peripherals|PCGamingPeripherals|Gamepads" u="1"/>
        <s v="OfficeProducts|OfficeElectronics|Calculators|Basic" u="1"/>
        <s v="Computers&amp;Accessories|Accessories&amp;Peripherals|USBHubs" u="1"/>
        <s v="Computers&amp;Accessories|Accessories&amp;Peripherals|Audio&amp;VideoAccessories|PCMicrophones" u="1"/>
        <s v="Electronics|HomeAudio|Speakers|OutdoorSpeakers" u="1"/>
        <s v="Computers&amp;Accessories|Accessories&amp;Peripherals|LaptopAccessories|Bags&amp;Sleeves|LaptopSleeves&amp;Slipcases" u="1"/>
        <s v="Computers&amp;Accessories|ExternalDevices&amp;DataStorage|ExternalMemoryCardReaders" u="1"/>
        <s v="OfficeProducts|OfficePaperProducts|Paper|Stationery|Pens,Pencils&amp;WritingSupplies|Pens&amp;Refills|BottledInk" u="1"/>
        <s v="OfficeProducts|OfficePaperProducts|Paper|Stationery|Notebooks,WritingPads&amp;Diaries|CompositionNotebooks" u="1"/>
        <s v="OfficeProducts|OfficePaperProducts|Paper|Stationery|Pens,Pencils&amp;WritingSupplies|Pens&amp;Refills|RetractableBallpointPens" u="1"/>
        <s v="Computers&amp;Accessories|Accessories&amp;Peripherals|Cables&amp;Accessories|Cables|EthernetCables" u="1"/>
        <s v="Computers&amp;Accessories|Components|Memory" u="1"/>
        <s v="Computers&amp;Accessories|Accessories&amp;Peripherals|UninterruptedPowerSupplies" u="1"/>
        <s v="Electronics|Headphones,Earbuds&amp;Accessories|Cases" u="1"/>
        <s v="Electronics|Accessories|MemoryCards|SecureDigitalCards" u="1"/>
        <s v="Electronics|Mobiles&amp;Accessories|MobileAccessories|Photo&amp;VideoAccessories|Flashes&amp;SelfieLights|SelfieLights" u="1"/>
        <s v="Computers&amp;Accessories|Accessories&amp;Peripherals|Audio&amp;VideoAccessories|Webcams&amp;VoIPEquipment|Webcams" u="1"/>
        <s v="Computers&amp;Accessories|Accessories&amp;Peripherals|LaptopAccessories|CoolingPads" u="1"/>
        <s v="Computers&amp;Accessories|Accessories&amp;Peripherals|LaptopAccessories" u="1"/>
        <s v="Computers&amp;Accessories|Accessories&amp;Peripherals|TabletAccessories|Stands" u="1"/>
        <s v="HomeImprovement|Electrical|Adapters&amp;Multi-Outlets" u="1"/>
        <s v="OfficeProducts|OfficePaperProducts|Paper|Copy&amp;PrintingPaper|ColouredPaper" u="1"/>
        <s v="Computers&amp;Accessories|Components|InternalSolidStateDrives" u="1"/>
        <s v="Electronics|HomeAudio|Speakers|MultimediaSpeakerSystems" u="1"/>
        <s v="Computers&amp;Accessories|NetworkingDevices|DataCards&amp;Dongles" u="1"/>
        <s v="Computers&amp;Accessories|Accessories&amp;Peripherals|LaptopAccessories|LaptopChargers&amp;PowerSupplies" u="1"/>
        <s v="Computers&amp;Accessories|Accessories&amp;Peripherals|Audio&amp;VideoAccessories|PCSpeakers" u="1"/>
        <s v="Electronics|Cameras&amp;Photography|Accessories|Batteries&amp;Chargers|BatteryChargers" u="1"/>
        <s v="Computers&amp;Accessories|Accessories&amp;Peripherals|TabletAccessories|Bags,Cases&amp;Sleeves|Cases" u="1"/>
        <s v="OfficeProducts|OfficePaperProducts|Paper|Stationery|Pens,Pencils&amp;WritingSupplies|Pens&amp;Refills|StickBallpointPens" u="1"/>
        <s v="Home&amp;Kitchen|CraftMaterials|DrawingMaterials|DrawingMedia|Pencils|WoodenPencils" u="1"/>
        <s v="Computers&amp;Accessories|Components|InternalHardDrives" u="1"/>
        <s v="Computers&amp;Accessories|Printers,Inks&amp;Accessories|Printers" u="1"/>
        <s v="Home&amp;Kitchen|CraftMaterials|DrawingMaterials|DrawingMedia|Pens" u="1"/>
        <s v="Computers&amp;Accessories|Accessories&amp;Peripherals|Cables&amp;Accessories|Cables|SATACables" u="1"/>
        <s v="Computers&amp;Accessories|Accessories&amp;Peripherals|Audio&amp;VideoAccessories|PCHeadsets" u="1"/>
        <s v="Computers&amp;Accessories|Accessories&amp;Peripherals|PCGamingPeripherals|GamingKeyboards" u="1"/>
        <s v="Electronics|HomeAudio|Speakers|SoundbarSpeakers" u="1"/>
        <s v="Electronics|Headphones,Earbuds&amp;Accessories|Earpads" u="1"/>
        <s v="Computers&amp;Accessories|Printers,Inks&amp;Accessories|Printers|InkjetPrinters" u="1"/>
        <s v="Toys&amp;Games|Arts&amp;Crafts|Drawing&amp;PaintingSupplies|ColouringPens&amp;Markers" u="1"/>
        <s v="Computers&amp;Accessories|Accessories&amp;Peripherals|PCGamingPeripherals|Headsets" u="1"/>
        <s v="Computers&amp;Accessories|ExternalDevices&amp;DataStorage|ExternalSolidStateDrives" u="1"/>
        <s v="Computers&amp;Accessories|NetworkingDevices|NetworkAdapters|PowerLANAdapters" u="1"/>
        <s v="Computers&amp;Accessories|Printers,Inks&amp;Accessories|Inks,Toners&amp;Cartridges|InkjetInkRefills&amp;Kits" u="1"/>
        <s v="OfficeProducts|OfficePaperProducts|Paper|Stationery|Notebooks,WritingPads&amp;Diaries" u="1"/>
        <s v="Electronics|Cameras&amp;Photography|Accessories|PhotoStudio&amp;Lighting|PhotoBackgroundAccessories|BackgroundSupports" u="1"/>
        <s v="OfficeProducts|OfficeElectronics|Calculators|Financial&amp;Business" u="1"/>
        <s v="Electronics|PowerAccessories|SurgeProtectors" u="1"/>
        <s v="Computers&amp;Accessories|Tablets" u="1"/>
        <s v="HomeImprovement|Electrical|CordManagement" u="1"/>
        <s v="Home&amp;Kitchen|CraftMaterials|PaintingMaterials" u="1"/>
        <s v="Computers&amp;Accessories|Printers,Inks&amp;Accessories|Inks,Toners&amp;Cartridges|TonerCartridges" u="1"/>
        <s v="OfficeProducts|OfficePaperProducts|Paper|Stationery|Pens,Pencils&amp;WritingSupplies|Pens&amp;Refills|LiquidInkRollerballPens" u="1"/>
        <s v="OfficeProducts|OfficePaperProducts|Paper|Stationery|Pens,Pencils&amp;WritingSupplies|Pens&amp;Refills|FountainPens" u="1"/>
        <s v="Computers&amp;Accessories|Accessories&amp;Peripherals|HardDriveAccessories|Caddies" u="1"/>
        <s v="Computers&amp;Accessories|Laptops|TraditionalLaptops" u="1"/>
        <s v="Home&amp;Kitchen|Kitchen&amp;HomeAppliances|SmallKitchenAppliances|Kettles&amp;HotWaterDispensers|ElectricKettles" u="1"/>
        <s v="Home&amp;Kitchen|Heating,Cooling&amp;AirQuality|RoomHeaters|ElectricHeaters" u="1"/>
        <s v="Home&amp;Kitchen|Heating,Cooling&amp;AirQuality|RoomHeaters|FanHeaters" u="1"/>
        <s v="Home&amp;Kitchen|Kitchen&amp;HomeAppliances|Vacuum,Cleaning&amp;Ironing|Irons,Steamers&amp;Accessories|LintShavers" u="1"/>
        <s v="Home&amp;Kitchen|Kitchen&amp;HomeAppliances|SmallKitchenAppliances|DigitalKitchenScales" u="1"/>
        <s v="Home&amp;Kitchen|Kitchen&amp;Dining|KitchenTools|ManualChoppers&amp;Chippers|Choppers" u="1"/>
        <s v="Home&amp;Kitchen|Kitchen&amp;HomeAppliances|SmallKitchenAppliances|InductionCooktop" u="1"/>
        <s v="Home&amp;Kitchen|Kitchen&amp;HomeAppliances|SmallKitchenAppliances|HandBlenders" u="1"/>
        <s v="Home&amp;Kitchen|Kitchen&amp;HomeAppliances|Vacuum,Cleaning&amp;Ironing|Irons,Steamers&amp;Accessories|Irons|DryIrons" u="1"/>
        <s v="Home&amp;Kitchen|Kitchen&amp;HomeAppliances|SmallKitchenAppliances|MixerGrinders" u="1"/>
        <s v="Home&amp;Kitchen|Heating,Cooling&amp;AirQuality|WaterHeaters&amp;Geysers|InstantWaterHeaters" u="1"/>
        <s v="Home&amp;Kitchen|Heating,Cooling&amp;AirQuality|RoomHeaters" u="1"/>
        <s v="Home&amp;Kitchen|Kitchen&amp;HomeAppliances|SmallKitchenAppliances|Kettles&amp;HotWaterDispensers|Kettle&amp;ToasterSets" u="1"/>
        <s v="Home&amp;Kitchen|Heating,Cooling&amp;AirQuality|WaterHeaters&amp;Geysers|StorageWaterHeaters" u="1"/>
        <s v="Home&amp;Kitchen|Heating,Cooling&amp;AirQuality|WaterHeaters&amp;Geysers|ImmersionRods" u="1"/>
        <s v="Home&amp;Kitchen|Kitchen&amp;HomeAppliances|SmallKitchenAppliances|DeepFatFryers|AirFryers" u="1"/>
        <s v="Home&amp;Kitchen|HomeStorage&amp;Organization|LaundryOrganization|LaundryBaskets" u="1"/>
        <s v="Home&amp;Kitchen|Kitchen&amp;HomeAppliances|Vacuum,Cleaning&amp;Ironing|Irons,Steamers&amp;Accessories|Irons|SteamIrons" u="1"/>
        <s v="Home&amp;Kitchen|Kitchen&amp;HomeAppliances|SmallKitchenAppliances|JuicerMixerGrinders" u="1"/>
        <s v="Home&amp;Kitchen|Kitchen&amp;HomeAppliances|Vacuum,Cleaning&amp;Ironing|Vacuums&amp;FloorCare|Vacuums|HandheldVacuums" u="1"/>
        <s v="Home&amp;Kitchen|Kitchen&amp;HomeAppliances|SmallKitchenAppliances|EggBoilers" u="1"/>
        <s v="Home&amp;Kitchen|Kitchen&amp;HomeAppliances|SmallKitchenAppliances|SandwichMakers" u="1"/>
        <s v="Home&amp;Kitchen|Kitchen&amp;HomeAppliances|SmallKitchenAppliances|MiniFoodProcessors&amp;Choppers" u="1"/>
        <s v="Home&amp;Kitchen|Kitchen&amp;HomeAppliances|SmallKitchenAppliances|DigitalKitchenScales|DigitalScales" u="1"/>
        <s v="Home&amp;Kitchen|Kitchen&amp;HomeAppliances|SmallKitchenAppliances|VacuumSealers" u="1"/>
        <s v="Home&amp;Kitchen|Heating,Cooling&amp;AirQuality|Fans|CeilingFans" u="1"/>
        <s v="Home&amp;Kitchen|Kitchen&amp;HomeAppliances|Vacuum,Cleaning&amp;Ironing|Vacuums&amp;FloorCare|Vacuums|CanisterVacuums" u="1"/>
        <s v="Home&amp;Kitchen|Kitchen&amp;HomeAppliances|Vacuum,Cleaning&amp;Ironing|PressureWashers,Steam&amp;WindowCleaners" u="1"/>
        <s v="Home&amp;Kitchen|Heating,Cooling&amp;AirQuality|RoomHeaters|HalogenHeaters" u="1"/>
        <s v="Home&amp;Kitchen|Kitchen&amp;HomeAppliances|SmallKitchenAppliances|Pop-upToasters" u="1"/>
        <s v="Home&amp;Kitchen|Heating,Cooling&amp;AirQuality|RoomHeaters|HeatConvectors" u="1"/>
        <s v="Home&amp;Kitchen|Kitchen&amp;HomeAppliances|Coffee,Tea&amp;Espresso|CoffeeGrinders|ElectricGrinders" u="1"/>
        <s v="Home&amp;Kitchen|Heating,Cooling&amp;AirQuality|Fans|ExhaustFans" u="1"/>
        <s v="Home&amp;Kitchen|Kitchen&amp;HomeAppliances|Coffee,Tea&amp;Espresso|DripCoffeeMachines" u="1"/>
        <s v="Home&amp;Kitchen|Kitchen&amp;HomeAppliances|WaterPurifiers&amp;Accessories|WaterPurifierAccessories" u="1"/>
        <s v="Home&amp;Kitchen|Kitchen&amp;HomeAppliances|WaterPurifiers&amp;Accessories|WaterCartridges" u="1"/>
        <s v="Home&amp;Kitchen|Kitchen&amp;HomeAppliances|SmallKitchenAppliances|Rice&amp;PastaCookers" u="1"/>
        <s v="Car&amp;Motorbike|CarAccessories|InteriorAccessories|AirPurifiers&amp;Ionizers" u="1"/>
        <s v="Home&amp;Kitchen|Kitchen&amp;HomeAppliances|Vacuum,Cleaning&amp;Ironing|Vacuums&amp;FloorCare|Vacuums|Wet-DryVacuums" u="1"/>
        <s v="Home&amp;Kitchen|Heating,Cooling&amp;AirQuality|AirPurifiers|HEPAAirPurifiers" u="1"/>
        <s v="Home&amp;Kitchen|Kitchen&amp;HomeAppliances|WaterPurifiers&amp;Accessories|WaterFilters&amp;Purifiers" u="1"/>
        <s v="Home&amp;Kitchen|HomeStorage&amp;Organization|LaundryOrganization|LaundryBags" u="1"/>
        <s v="Home&amp;Kitchen|Kitchen&amp;HomeAppliances|SewingMachines&amp;Accessories|Sewing&amp;EmbroideryMachines" u="1"/>
        <s v="Home&amp;Kitchen|HomeStorage&amp;Organization|LaundryOrganization|IroningAccessories|SprayBottles" u="1"/>
        <s v="Home&amp;Kitchen|Kitchen&amp;HomeAppliances|SmallKitchenAppliances|HandMixers" u="1"/>
        <s v="Home&amp;Kitchen|Kitchen&amp;HomeAppliances|SmallKitchenAppliances|Mills&amp;Grinders|WetGrinders" u="1"/>
        <s v="Home&amp;Kitchen|Kitchen&amp;HomeAppliances|SmallKitchenAppliances|OvenToasterGrills" u="1"/>
        <s v="Home&amp;Kitchen|Kitchen&amp;HomeAppliances|SmallKitchenAppliances|Juicers" u="1"/>
        <s v="Home&amp;Kitchen|Kitchen&amp;HomeAppliances|SmallKitchenAppliances" u="1"/>
        <s v="Health&amp;PersonalCare|HomeMedicalSupplies&amp;Equipment|HealthMonitors|WeighingScales|DigitalBathroomScales" u="1"/>
        <s v="Home&amp;Kitchen|Kitchen&amp;HomeAppliances|Coffee,Tea&amp;Espresso|EspressoMachines" u="1"/>
        <s v="Home&amp;Kitchen|Heating,Cooling&amp;AirQuality|Fans|TableFans" u="1"/>
        <s v="Home&amp;Kitchen|Kitchen&amp;HomeAppliances|Coffee,Tea&amp;Espresso|MilkFrothers" u="1"/>
        <s v="Home&amp;Kitchen|Heating,Cooling&amp;AirQuality|Humidifiers" u="1"/>
        <s v="Home&amp;Kitchen|Kitchen&amp;HomeAppliances|SmallKitchenAppliances|SmallApplianceParts&amp;Accessories|StandMixerAccessories" u="1"/>
        <s v="Home&amp;Kitchen|Kitchen&amp;HomeAppliances|Vacuum,Cleaning&amp;Ironing|Vacuums&amp;FloorCare|Vacuums|RoboticVacuums" u="1"/>
        <s v="Home&amp;Kitchen|Kitchen&amp;HomeAppliances|SmallKitchenAppliances|YogurtMakers" u="1"/>
        <s v="Home&amp;Kitchen|Kitchen&amp;HomeAppliances|SmallKitchenAppliances|Juicers|ColdPressJuicers" u="1"/>
        <s v="Home&amp;Kitchen|Heating,Cooling&amp;AirQuality|AirConditioners|Split-SystemAirConditioners" u="1"/>
        <s v="Home&amp;Kitchen|Kitchen&amp;HomeAppliances|SmallKitchenAppliances|SmallApplianceParts&amp;Accessories" u="1"/>
        <s v="Home&amp;Kitchen|Kitchen&amp;HomeAppliances|SmallKitchenAppliances|WaffleMakers&amp;Irons" u="1"/>
        <s v="Home&amp;Kitchen|Kitchen&amp;HomeAppliances|Coffee,Tea&amp;Espresso|StovetopEspressoPots" u="1"/>
        <s v="Home&amp;Kitchen|Kitchen&amp;HomeAppliances|Coffee,Tea&amp;Espresso|CoffeeMakerAccessories|MeasuringSpoons" u="1"/>
        <s v="Home&amp;Kitchen|Kitchen&amp;HomeAppliances|Coffee,Tea&amp;Espresso|CoffeePresses" u="1"/>
        <s v="Home&amp;Kitchen|Kitchen&amp;HomeAppliances|SmallKitchenAppliances|RotiMakers" u="1"/>
        <s v="Home&amp;Kitchen|Heating,Cooling&amp;AirQuality|Parts&amp;Accessories|FanParts&amp;Accessories" u="1"/>
        <s v="Home&amp;Kitchen|Kitchen&amp;HomeAppliances|SmallKitchenAppliances|StandMixers" u="1"/>
        <s v="Home&amp;Kitchen|Heating,Cooling&amp;AirQuality|Fans|PedestalFans" u="1"/>
        <s v="Home&amp;Kitchen|Kitchen&amp;HomeAppliances|Vacuum,Cleaning&amp;Ironing|Vacuums&amp;FloorCare|VacuumAccessories|VacuumBags|HandheldBags" u="1"/>
      </sharedItems>
    </cacheField>
    <cacheField name="Discounted Price" numFmtId="3">
      <sharedItems containsSemiMixedTypes="0" containsString="0" containsNumber="1" minValue="39" maxValue="77990"/>
    </cacheField>
    <cacheField name="Actual Price" numFmtId="3">
      <sharedItems containsSemiMixedTypes="0" containsString="0" containsNumber="1" minValue="39" maxValue="139900"/>
    </cacheField>
    <cacheField name="Discount Percentage" numFmtId="9">
      <sharedItems containsSemiMixedTypes="0" containsString="0" containsNumber="1" minValue="0" maxValue="0.94"/>
    </cacheField>
    <cacheField name="Rating" numFmtId="164">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 Count" numFmtId="1">
      <sharedItems containsSemiMixedTypes="0" containsString="0" containsNumber="1" containsInteger="1" minValue="2" maxValue="426973"/>
    </cacheField>
    <cacheField name="Review Title" numFmtId="0">
      <sharedItems/>
    </cacheField>
    <cacheField name="Discount Group" numFmtId="0">
      <sharedItems count="2">
        <s v="50% or more"/>
        <s v="Less than 50%"/>
      </sharedItems>
    </cacheField>
    <cacheField name="Total Potential Revenue" numFmtId="3">
      <sharedItems containsSemiMixedTypes="0" containsString="0" containsNumber="1" minValue="1673" maxValue="3451882164"/>
    </cacheField>
    <cacheField name="Unique Products Price Bucket" numFmtId="164">
      <sharedItems count="3">
        <s v="200 – 500"/>
        <s v="&lt;200"/>
        <s v="&gt;500"/>
      </sharedItems>
    </cacheField>
    <cacheField name="Discount Bucket" numFmtId="0">
      <sharedItems count="10">
        <s v="61-70%"/>
        <s v="41-50%"/>
        <s v="81-90%"/>
        <s v="51-60%"/>
        <s v="21-30%"/>
        <s v="31-40%"/>
        <s v="11-20%"/>
        <s v="71-80%"/>
        <s v="0-10%"/>
        <s v="91-100%"/>
      </sharedItems>
    </cacheField>
    <cacheField name="Review Group" numFmtId="0">
      <sharedItems count="2">
        <s v="No"/>
        <s v="Yes"/>
      </sharedItems>
    </cacheField>
    <cacheField name="Rating Score" numFmtId="164">
      <sharedItems containsSemiMixedTypes="0" containsString="0" containsNumber="1" minValue="2.0019999999999998" maxValue="431.37299999999999"/>
    </cacheField>
  </cacheFields>
  <extLst>
    <ext xmlns:x14="http://schemas.microsoft.com/office/spreadsheetml/2009/9/main" uri="{725AE2AE-9491-48be-B2B4-4EB974FC3084}">
      <x14:pivotCacheDefinition pivotCacheId="415663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5">
  <r>
    <x v="0"/>
    <s v="Wayona Nylon Braided USB to Lightning Fast Charging and Data Sync Cable Compatible for iPhone 13, 12,11, X, 8, 7, 6, 5, iPad Air, Pro, Mini (3 FT Pack of 1, Grey)"/>
    <x v="0"/>
    <n v="399"/>
    <n v="1099"/>
    <n v="0.64"/>
    <x v="0"/>
    <n v="24269"/>
    <s v="Satisfied"/>
    <x v="0"/>
    <n v="26671631"/>
    <x v="0"/>
    <x v="0"/>
    <x v="0"/>
    <n v="28.468999999999998"/>
  </r>
  <r>
    <x v="1"/>
    <s v="Ambrane Unbreakable 60W / 3A Fast Charging 1.5m Braided Type C Cable for Smartphones, Tablets, Laptops &amp; other Type C devices, PD Technology, 480Mbps Data Sync, Quick Charge 3.0 (RCT15A, Black)"/>
    <x v="0"/>
    <n v="199"/>
    <n v="349"/>
    <n v="0.43"/>
    <x v="1"/>
    <n v="43994"/>
    <s v="A Good Braided Cable for Your Type C Device"/>
    <x v="1"/>
    <n v="15353906"/>
    <x v="1"/>
    <x v="1"/>
    <x v="0"/>
    <n v="47.994"/>
  </r>
  <r>
    <x v="2"/>
    <s v="Sounce Fast Phone Charging Cable &amp; Data Sync USB Cable Compatible for iPhone 13, 12,11, X, 8, 7, 6, 5, iPad Air, Pro, Mini &amp; iOS Devices"/>
    <x v="0"/>
    <n v="199"/>
    <n v="1899"/>
    <n v="0.9"/>
    <x v="2"/>
    <n v="7928"/>
    <s v="Good speed for earlier versions"/>
    <x v="0"/>
    <n v="15055272"/>
    <x v="1"/>
    <x v="2"/>
    <x v="0"/>
    <n v="11.827999999999999"/>
  </r>
  <r>
    <x v="3"/>
    <s v="boAt Deuce USB 300 2 in 1 Type-C &amp; Micro USB Stress Resistant, Tangle-Free, Sturdy Cable with 3A Fast Charging &amp; 480mbps Data Transmission, 10000+ Bends Lifespan and Extended 1.5m Length(Martian Red)"/>
    <x v="0"/>
    <n v="329"/>
    <n v="699"/>
    <n v="0.53"/>
    <x v="0"/>
    <n v="94363"/>
    <s v="Good product"/>
    <x v="0"/>
    <n v="65959737"/>
    <x v="0"/>
    <x v="3"/>
    <x v="0"/>
    <n v="98.563000000000002"/>
  </r>
  <r>
    <x v="4"/>
    <s v="Portronics Konnect L 1.2M Fast Charging 3A 8 Pin USB Cable with Charge &amp; Sync Function for iPhone, iPad (Grey)"/>
    <x v="0"/>
    <n v="154"/>
    <n v="399"/>
    <n v="0.61"/>
    <x v="0"/>
    <n v="16905"/>
    <s v="As good as original"/>
    <x v="0"/>
    <n v="6745095"/>
    <x v="1"/>
    <x v="0"/>
    <x v="0"/>
    <n v="21.105"/>
  </r>
  <r>
    <x v="5"/>
    <s v="pTron Solero TB301 3A Type-C Data and Fast Charging Cable, Made in India, 480Mbps Data Sync, Strong and Durable 1.5-Meter Nylon Braided USB Cable for Type-C Devices for Charging Adapter (Black)"/>
    <x v="0"/>
    <n v="149"/>
    <n v="1000"/>
    <n v="0.85"/>
    <x v="2"/>
    <n v="24871"/>
    <s v="It's pretty good"/>
    <x v="0"/>
    <n v="24871000"/>
    <x v="1"/>
    <x v="2"/>
    <x v="0"/>
    <n v="28.770999999999997"/>
  </r>
  <r>
    <x v="6"/>
    <s v="boAt Micro USB 55 Tangle-free, Sturdy Micro USB Cable with 3A Fast Charging &amp; 480mbps Data Transmission (Black)"/>
    <x v="0"/>
    <n v="176.63"/>
    <n v="499"/>
    <n v="0.65"/>
    <x v="3"/>
    <n v="15188"/>
    <s v="Long durable"/>
    <x v="0"/>
    <n v="7578812"/>
    <x v="1"/>
    <x v="0"/>
    <x v="0"/>
    <n v="19.288"/>
  </r>
  <r>
    <x v="7"/>
    <s v="MI Usb Type-C Cable Smartphone (Black)"/>
    <x v="0"/>
    <n v="229"/>
    <n v="299"/>
    <n v="0.23"/>
    <x v="4"/>
    <n v="30411"/>
    <s v="Worth for money - suitable for Android auto"/>
    <x v="1"/>
    <n v="9092889"/>
    <x v="0"/>
    <x v="4"/>
    <x v="0"/>
    <n v="34.710999999999999"/>
  </r>
  <r>
    <x v="8"/>
    <s v="TP-Link USB WiFi Adapter for PC(TL-WN725N), N150 Wireless Network Adapter for Desktop - Nano Size WiFi Dongle Compatible with Windows 11/10/7/8/8.1/XP/ Mac OS 10.9-10.15 Linux Kernel 2.6.18-4.4.3"/>
    <x v="0"/>
    <n v="499"/>
    <n v="999"/>
    <n v="0.5"/>
    <x v="0"/>
    <n v="179691"/>
    <s v="Works on linux for me"/>
    <x v="0"/>
    <n v="179511309"/>
    <x v="0"/>
    <x v="1"/>
    <x v="0"/>
    <n v="183.89099999999999"/>
  </r>
  <r>
    <x v="9"/>
    <s v="Ambrane Unbreakable 60W / 3A Fast Charging 1.5m Braided Micro USB Cable for Smartphones, Tablets, Laptops &amp; Other Micro USB Devices, 480Mbps Data Sync, Quick Charge 3.0 (RCM15, Black)"/>
    <x v="0"/>
    <n v="199"/>
    <n v="299"/>
    <n v="0.33"/>
    <x v="1"/>
    <n v="43994"/>
    <s v="A Good Braided Cable for Your Type C Device"/>
    <x v="1"/>
    <n v="13154206"/>
    <x v="1"/>
    <x v="5"/>
    <x v="0"/>
    <n v="47.994"/>
  </r>
  <r>
    <x v="10"/>
    <s v="Portronics Konnect L POR-1081 Fast Charging 3A Type-C Cable 1.2Meter with Charge &amp; Sync Function for All Type-C Devices (Grey)"/>
    <x v="0"/>
    <n v="154"/>
    <n v="339"/>
    <n v="0.55000000000000004"/>
    <x v="4"/>
    <n v="13391"/>
    <s v="Good for fast charge but not for data transfer"/>
    <x v="0"/>
    <n v="4539549"/>
    <x v="1"/>
    <x v="3"/>
    <x v="0"/>
    <n v="17.690999999999999"/>
  </r>
  <r>
    <x v="11"/>
    <s v="boAt Rugged v3 Extra Tough Unbreakable Braided Micro USB Cable 1.5 Meter (Black)"/>
    <x v="0"/>
    <n v="299"/>
    <n v="799"/>
    <n v="0.63"/>
    <x v="0"/>
    <n v="94363"/>
    <s v="Good product"/>
    <x v="0"/>
    <n v="75396037"/>
    <x v="0"/>
    <x v="0"/>
    <x v="0"/>
    <n v="98.563000000000002"/>
  </r>
  <r>
    <x v="12"/>
    <s v="AmazonBasics Flexible Premium HDMI Cable (Black, 4K@60Hz, 18Gbps), 3-Foot"/>
    <x v="1"/>
    <n v="219"/>
    <n v="700"/>
    <n v="0.69"/>
    <x v="5"/>
    <n v="426973"/>
    <s v="It's quite good and value for money"/>
    <x v="0"/>
    <n v="298881100"/>
    <x v="0"/>
    <x v="0"/>
    <x v="0"/>
    <n v="431.37299999999999"/>
  </r>
  <r>
    <x v="13"/>
    <s v="Portronics Konnect CL 20W POR-1067 Type-C to 8 Pin USB 1.2M Cable with Power Delivery &amp; 3A Quick Charge Support, Nylon Braided for All Type-C and 8 Pin Devices, Green"/>
    <x v="0"/>
    <n v="350"/>
    <n v="899"/>
    <n v="0.61"/>
    <x v="0"/>
    <n v="2262"/>
    <s v="Works"/>
    <x v="0"/>
    <n v="2033538"/>
    <x v="0"/>
    <x v="0"/>
    <x v="0"/>
    <n v="6.4619999999999997"/>
  </r>
  <r>
    <x v="14"/>
    <s v="Portronics Konnect L 1.2M POR-1401 Fast Charging 3A 8 Pin USB Cable with Charge &amp; Sync Function (White)"/>
    <x v="0"/>
    <n v="159"/>
    <n v="399"/>
    <n v="0.6"/>
    <x v="3"/>
    <n v="4768"/>
    <s v="Great but"/>
    <x v="0"/>
    <n v="1902432"/>
    <x v="1"/>
    <x v="3"/>
    <x v="0"/>
    <n v="8.8679999999999986"/>
  </r>
  <r>
    <x v="15"/>
    <s v="MI Braided USB Type-C Cable for Charging Adapter (Red)"/>
    <x v="0"/>
    <n v="349"/>
    <n v="399"/>
    <n v="0.13"/>
    <x v="5"/>
    <n v="18757"/>
    <s v="Good product"/>
    <x v="1"/>
    <n v="7484043"/>
    <x v="0"/>
    <x v="6"/>
    <x v="0"/>
    <n v="23.157000000000004"/>
  </r>
  <r>
    <x v="16"/>
    <s v="MI 80 cm (32 inches) 5A Series HD Ready Smart Android LED TV L32M7-5AIN (Black)"/>
    <x v="1"/>
    <n v="13999"/>
    <n v="24999"/>
    <n v="0.44"/>
    <x v="0"/>
    <n v="32840"/>
    <s v="It is the best tv if you are getting it in 10-12k"/>
    <x v="1"/>
    <n v="820967160"/>
    <x v="2"/>
    <x v="1"/>
    <x v="0"/>
    <n v="37.040000000000006"/>
  </r>
  <r>
    <x v="17"/>
    <s v="Ambrane Unbreakable 60W / 3A Fast Charging 1.5m Braided Type C to Type C Cable for Smartphones, Tablets, Laptops &amp; Other Type C Devices, PD Technology, 480Mbps Data Sync (RCTT15, Black)"/>
    <x v="0"/>
    <n v="249"/>
    <n v="399"/>
    <n v="0.38"/>
    <x v="1"/>
    <n v="43994"/>
    <s v="A Good Braided Cable for Your Type C Device"/>
    <x v="1"/>
    <n v="17553606"/>
    <x v="0"/>
    <x v="5"/>
    <x v="0"/>
    <n v="47.994"/>
  </r>
  <r>
    <x v="18"/>
    <s v="boAt Type C A325 Tangle-free, Sturdy Type C Cable with 3A Rapid Charging &amp; 480mbps Data Transmission(Black)"/>
    <x v="0"/>
    <n v="199"/>
    <n v="499"/>
    <n v="0.6"/>
    <x v="3"/>
    <n v="13045"/>
    <s v="Good for charging and Data transfer"/>
    <x v="0"/>
    <n v="6509455"/>
    <x v="1"/>
    <x v="3"/>
    <x v="0"/>
    <n v="17.145"/>
  </r>
  <r>
    <x v="19"/>
    <s v="LG 80 cm (32 inches) HD Ready Smart LED TV 32LM563BPTC (Dark Iron Gray)"/>
    <x v="1"/>
    <n v="13490"/>
    <n v="21990"/>
    <n v="0.39"/>
    <x v="4"/>
    <n v="11976"/>
    <s v="Sound quality"/>
    <x v="1"/>
    <n v="263352240"/>
    <x v="2"/>
    <x v="5"/>
    <x v="0"/>
    <n v="16.276"/>
  </r>
  <r>
    <x v="20"/>
    <s v="Duracell USB Lightning Apple Certified (Mfi) Braided Sync &amp; Charge Cable For Iphone, Ipad And Ipod. Fast Charging Lightning Cable, 3.9 Feet (1.2M) - Black"/>
    <x v="0"/>
    <n v="970"/>
    <n v="1799"/>
    <n v="0.46"/>
    <x v="6"/>
    <n v="815"/>
    <s v="Good cable for car"/>
    <x v="1"/>
    <n v="1466185"/>
    <x v="2"/>
    <x v="1"/>
    <x v="1"/>
    <n v="5.3149999999999995"/>
  </r>
  <r>
    <x v="21"/>
    <s v="tizum HDMI to VGA Adapter Cable 1080P for Projector, Computer, Laptop, TV, Projectors &amp; TV"/>
    <x v="1"/>
    <n v="279"/>
    <n v="499"/>
    <n v="0.44"/>
    <x v="7"/>
    <n v="10962"/>
    <s v="Good product ; Average Finishing"/>
    <x v="1"/>
    <n v="5470038"/>
    <x v="0"/>
    <x v="1"/>
    <x v="0"/>
    <n v="14.661999999999999"/>
  </r>
  <r>
    <x v="22"/>
    <s v="Samsung 80 cm (32 Inches) Wondertainment Series HD Ready LED Smart TV UA32T4340BKXXL (Glossy Black)"/>
    <x v="1"/>
    <n v="13490"/>
    <n v="22900"/>
    <n v="0.41"/>
    <x v="4"/>
    <n v="16299"/>
    <s v="Good"/>
    <x v="1"/>
    <n v="373247100"/>
    <x v="2"/>
    <x v="1"/>
    <x v="0"/>
    <n v="20.599"/>
  </r>
  <r>
    <x v="23"/>
    <s v="Flix Micro Usb Cable For Smartphone (Black)"/>
    <x v="0"/>
    <n v="59"/>
    <n v="199"/>
    <n v="0.7"/>
    <x v="1"/>
    <n v="9378"/>
    <s v="Worked on iPhone 7 and didn't work on XR"/>
    <x v="0"/>
    <n v="1866222"/>
    <x v="1"/>
    <x v="0"/>
    <x v="0"/>
    <n v="13.378"/>
  </r>
  <r>
    <x v="24"/>
    <s v="Acer 80 cm (32 inches) I Series HD Ready Android Smart LED TV AR32AR2841HDFL (Black)"/>
    <x v="1"/>
    <n v="11499"/>
    <n v="19990"/>
    <n v="0.42"/>
    <x v="4"/>
    <n v="4703"/>
    <s v="Wonderful TV and Awful installation service from amazon"/>
    <x v="1"/>
    <n v="94012970"/>
    <x v="2"/>
    <x v="1"/>
    <x v="0"/>
    <n v="9.0030000000000001"/>
  </r>
  <r>
    <x v="25"/>
    <s v="Tizum High Speed HDMI Cable with Ethernet | Supports 3D 4K | for All HDMI Devices Laptop Computer Gaming Console TV Set Top Box (1.5 Meter/ 5 Feet)"/>
    <x v="1"/>
    <n v="199"/>
    <n v="699"/>
    <n v="0.72"/>
    <x v="0"/>
    <n v="12153"/>
    <s v="Cheap product and same is the performance but does the job"/>
    <x v="0"/>
    <n v="8494947"/>
    <x v="1"/>
    <x v="7"/>
    <x v="0"/>
    <n v="16.353000000000002"/>
  </r>
  <r>
    <x v="26"/>
    <s v="OnePlus 80 cm (32 inches) Y Series HD Ready LED Smart Android TV 32Y1 (Black)"/>
    <x v="1"/>
    <n v="14999"/>
    <n v="19999"/>
    <n v="0.25"/>
    <x v="0"/>
    <n v="34899"/>
    <s v="Worthy and most affordable - Great TV"/>
    <x v="1"/>
    <n v="697945101"/>
    <x v="2"/>
    <x v="4"/>
    <x v="0"/>
    <n v="39.099000000000004"/>
  </r>
  <r>
    <x v="27"/>
    <s v="Ambrane Unbreakable 3 in 1 Fast Charging Braided Multipurpose Cable for Speaker with 2.1 A Speed - 1.25 meter, Black"/>
    <x v="0"/>
    <n v="299"/>
    <n v="399"/>
    <n v="0.25"/>
    <x v="1"/>
    <n v="2766"/>
    <s v="Ok cable"/>
    <x v="1"/>
    <n v="1103634"/>
    <x v="0"/>
    <x v="4"/>
    <x v="0"/>
    <n v="6.766"/>
  </r>
  <r>
    <x v="28"/>
    <s v="Duracell USB C To Lightning Apple Certified (Mfi) Braided Sync &amp; Charge Cable For Iphone, Ipad And Ipod. Fast Charging Lightning Cable, 3.9 Feet (1.2M) - Black"/>
    <x v="0"/>
    <n v="970"/>
    <n v="1999"/>
    <n v="0.51"/>
    <x v="5"/>
    <n v="184"/>
    <s v="Very good product"/>
    <x v="0"/>
    <n v="367816"/>
    <x v="2"/>
    <x v="3"/>
    <x v="1"/>
    <n v="4.5840000000000005"/>
  </r>
  <r>
    <x v="29"/>
    <s v="boAt A400 USB Type-C to USB-A 2.0 Male Data Cable, 2 Meter (Black)"/>
    <x v="0"/>
    <n v="299"/>
    <n v="999"/>
    <n v="0.7"/>
    <x v="4"/>
    <n v="20850"/>
    <s v="Just buy it dont even 2nd guess it"/>
    <x v="0"/>
    <n v="20829150"/>
    <x v="0"/>
    <x v="0"/>
    <x v="0"/>
    <n v="25.150000000000002"/>
  </r>
  <r>
    <x v="30"/>
    <s v="AmazonBasics USB 2.0 - A-Male to A-Female Extension Cable for Personal Computer, Printer (Black, 9.8 Feet/3 Meters)"/>
    <x v="0"/>
    <n v="199"/>
    <n v="750"/>
    <n v="0.73"/>
    <x v="6"/>
    <n v="74976"/>
    <s v="Nice"/>
    <x v="0"/>
    <n v="56232000"/>
    <x v="1"/>
    <x v="7"/>
    <x v="0"/>
    <n v="79.475999999999999"/>
  </r>
  <r>
    <x v="31"/>
    <s v="Ambrane 60W / 3A Type C Fast Charging Unbreakable 1.5m L Shaped Braided Cable, PD Technology, 480Mbps Data Transfer for Smartphones, Tablet, Laptops &amp; other type c devices (ABLC10, Black)"/>
    <x v="0"/>
    <n v="179"/>
    <n v="499"/>
    <n v="0.64"/>
    <x v="1"/>
    <n v="1934"/>
    <s v="Good product"/>
    <x v="0"/>
    <n v="965066"/>
    <x v="1"/>
    <x v="0"/>
    <x v="0"/>
    <n v="5.9340000000000002"/>
  </r>
  <r>
    <x v="32"/>
    <s v="Zoul USB C 60W Fast Charging 3A 6ft/2M Long Type C Nylon Braided Data Cable Quick Charger Cable QC 3.0 for Samsung Galaxy M31S M30 S10 S9 S20 Plus, Note 10 9 8, A20e A40 A50 A70 (2M, Grey)"/>
    <x v="0"/>
    <n v="389"/>
    <n v="1099"/>
    <n v="0.65"/>
    <x v="4"/>
    <n v="974"/>
    <s v="Great Cable"/>
    <x v="0"/>
    <n v="1070426"/>
    <x v="0"/>
    <x v="0"/>
    <x v="1"/>
    <n v="5.274"/>
  </r>
  <r>
    <x v="33"/>
    <s v="Samsung Original Type C to C Cable - 3.28 Feet (1 Meter), White"/>
    <x v="0"/>
    <n v="599"/>
    <n v="599"/>
    <n v="0"/>
    <x v="4"/>
    <n v="355"/>
    <s v="Good"/>
    <x v="1"/>
    <n v="212645"/>
    <x v="2"/>
    <x v="8"/>
    <x v="1"/>
    <n v="4.6549999999999994"/>
  </r>
  <r>
    <x v="34"/>
    <s v="pTron Solero T351 3.5Amps Fast Charging Type-C to Type-C PD Data &amp; Charging USB Cable, Made in India, 480Mbps Data Sync, Durable 1 Meter Long Cable for Type-C Smartphones, Tablets &amp; Laptops (Black)"/>
    <x v="0"/>
    <n v="199"/>
    <n v="999"/>
    <n v="0.8"/>
    <x v="2"/>
    <n v="1075"/>
    <s v="The metal pin is losing it's strength"/>
    <x v="0"/>
    <n v="1073925"/>
    <x v="1"/>
    <x v="7"/>
    <x v="0"/>
    <n v="4.9749999999999996"/>
  </r>
  <r>
    <x v="35"/>
    <s v="pTron Solero MB301 3A Micro USB Data &amp; Charging Cable, Made in India, 480Mbps Data Sync, Strong &amp; Durable 1.5-Meter Nylon Braided USB Cable for Micro USB Devices - (Black)"/>
    <x v="0"/>
    <n v="99"/>
    <n v="666.66"/>
    <n v="0.85"/>
    <x v="2"/>
    <n v="24871"/>
    <s v="It's pretty good"/>
    <x v="0"/>
    <n v="16580500.859999999"/>
    <x v="1"/>
    <x v="2"/>
    <x v="0"/>
    <n v="28.770999999999997"/>
  </r>
  <r>
    <x v="36"/>
    <s v="Amazonbasics Nylon Braided Usb-C To Lightning Cable, Fast Charging Mfi Certified Smartphone, Iphone Charger (6-Foot, Dark Grey)"/>
    <x v="0"/>
    <n v="899"/>
    <n v="1900"/>
    <n v="0.53"/>
    <x v="5"/>
    <n v="13552"/>
    <s v="Good"/>
    <x v="0"/>
    <n v="25748800"/>
    <x v="2"/>
    <x v="3"/>
    <x v="0"/>
    <n v="17.951999999999998"/>
  </r>
  <r>
    <x v="37"/>
    <s v="Sounce 65W OnePlus Dash Warp Charge Cable, 6.5A Type-C to USB C PD Data Sync Fast Charging Cable Compatible with One Plus 8T/ 9/ 9R/ 9 pro/ 9RT/ 10R/ Nord &amp; for All Type C Devices ‚Äì Red, 1 Meter"/>
    <x v="0"/>
    <n v="199"/>
    <n v="999"/>
    <n v="0.8"/>
    <x v="1"/>
    <n v="576"/>
    <s v="Worth it!"/>
    <x v="0"/>
    <n v="575424"/>
    <x v="1"/>
    <x v="7"/>
    <x v="1"/>
    <n v="4.5759999999999996"/>
  </r>
  <r>
    <x v="38"/>
    <s v="OnePlus 126 cm (50 inches) Y Series 4K Ultra HD Smart Android LED TV 50Y1S Pro (Black)"/>
    <x v="1"/>
    <n v="32999"/>
    <n v="45999"/>
    <n v="0.28000000000000003"/>
    <x v="0"/>
    <n v="7298"/>
    <s v="Decent product"/>
    <x v="1"/>
    <n v="335700702"/>
    <x v="2"/>
    <x v="4"/>
    <x v="0"/>
    <n v="11.498000000000001"/>
  </r>
  <r>
    <x v="39"/>
    <s v="Duracell Type C To Type C 5A (100W) Braided Sync &amp; Fast Charging Cable, 3.9 Feet (1.2M). USB C to C Cable, Supports PD &amp; QC 3.0 Charging, 5 GBPS Data Transmission ‚Äì Black"/>
    <x v="0"/>
    <n v="970"/>
    <n v="1999"/>
    <n v="0.51"/>
    <x v="0"/>
    <n v="462"/>
    <s v="Product is as expected"/>
    <x v="0"/>
    <n v="923538"/>
    <x v="2"/>
    <x v="3"/>
    <x v="1"/>
    <n v="4.6619999999999999"/>
  </r>
  <r>
    <x v="40"/>
    <s v="AmazonBasics USB 2.0 Cable - A-Male to B-Male - for Personal Computer, Printer- 6 Feet (1.8 Meters), Black"/>
    <x v="0"/>
    <n v="209"/>
    <n v="695"/>
    <n v="0.7"/>
    <x v="6"/>
    <n v="107687"/>
    <s v="Functionality as described"/>
    <x v="0"/>
    <n v="74842465"/>
    <x v="0"/>
    <x v="0"/>
    <x v="0"/>
    <n v="112.187"/>
  </r>
  <r>
    <x v="41"/>
    <s v="Mi 108 cm (43 inches) Full HD Android LED TV 4C | L43M6-INC (Black)"/>
    <x v="1"/>
    <n v="19999"/>
    <n v="34999"/>
    <n v="0.43"/>
    <x v="4"/>
    <n v="27151"/>
    <s v="DETAILED REVIEW after 3 WEEKS of Usage !!!"/>
    <x v="1"/>
    <n v="950257849"/>
    <x v="2"/>
    <x v="1"/>
    <x v="0"/>
    <n v="31.451000000000001"/>
  </r>
  <r>
    <x v="42"/>
    <s v="Wayona Nylon Braided 3A Lightning to USB A Syncing and Fast Charging Data Cable for iPhone, Ipad (3 FT Pack of 1, Black)"/>
    <x v="0"/>
    <n v="399"/>
    <n v="1099"/>
    <n v="0.64"/>
    <x v="0"/>
    <n v="24269"/>
    <s v="Satisfied"/>
    <x v="0"/>
    <n v="26671631"/>
    <x v="0"/>
    <x v="0"/>
    <x v="0"/>
    <n v="28.468999999999998"/>
  </r>
  <r>
    <x v="43"/>
    <s v="TP-Link Nano AC600 USB Wi-Fi Adapter(Archer T2U Nano)- 2.4G/5G Dual Band Wireless Network Adapter for PC Desktop Laptop, Mini Travel Size, Supports Windows 11,10, 8.1, 8, 7, XP/Mac OS 10.9-10.15"/>
    <x v="0"/>
    <n v="999"/>
    <n v="1599"/>
    <n v="0.38"/>
    <x v="4"/>
    <n v="12093"/>
    <s v="Dual Bandwidth"/>
    <x v="1"/>
    <n v="19336707"/>
    <x v="2"/>
    <x v="5"/>
    <x v="0"/>
    <n v="16.393000000000001"/>
  </r>
  <r>
    <x v="44"/>
    <s v="FLiX (Beetel USB to Micro USB PVC Data Sync &amp; 2A Fast Charging Cable, Made in India, 480Mbps Data Sync, Solid Cable, 1 Meter Long USB Cable for Micro USB Devices (White)(XCD-M11)"/>
    <x v="0"/>
    <n v="59"/>
    <n v="199"/>
    <n v="0.7"/>
    <x v="1"/>
    <n v="9378"/>
    <s v="Worked on iPhone 7 and didn't work on XR"/>
    <x v="0"/>
    <n v="1866222"/>
    <x v="1"/>
    <x v="0"/>
    <x v="0"/>
    <n v="13.378"/>
  </r>
  <r>
    <x v="45"/>
    <s v="Wecool Nylon Braided Multifunction Fast Charging Cable For Android Smartphone, Ios And Type C Usb Devices, 3 In 1 Charging Cable, 3A, (3 Feet) (Black)"/>
    <x v="0"/>
    <n v="333"/>
    <n v="999"/>
    <n v="0.67"/>
    <x v="8"/>
    <n v="9792"/>
    <s v="Its slow in charging"/>
    <x v="0"/>
    <n v="9782208"/>
    <x v="0"/>
    <x v="0"/>
    <x v="0"/>
    <n v="13.091999999999999"/>
  </r>
  <r>
    <x v="46"/>
    <s v="D-Link DWA-131 300 Mbps Wireless Nano USB Adapter (Black)"/>
    <x v="0"/>
    <n v="507"/>
    <n v="1208"/>
    <n v="0.57999999999999996"/>
    <x v="3"/>
    <n v="8131"/>
    <s v="good tool to use for"/>
    <x v="0"/>
    <n v="9822248"/>
    <x v="2"/>
    <x v="3"/>
    <x v="0"/>
    <n v="12.231"/>
  </r>
  <r>
    <x v="47"/>
    <s v="Amazon Basics High-Speed HDMI Cable, 6 Feet - Supports Ethernet, 3D, 4K video,Black"/>
    <x v="1"/>
    <n v="309"/>
    <n v="475"/>
    <n v="0.35"/>
    <x v="5"/>
    <n v="426973"/>
    <s v="It's quite good and value for money"/>
    <x v="1"/>
    <n v="202812175"/>
    <x v="0"/>
    <x v="5"/>
    <x v="0"/>
    <n v="431.37299999999999"/>
  </r>
  <r>
    <x v="48"/>
    <s v="7SEVEN¬Æ Compatible for Samsung Smart 4K Ultra HD TV Monitor Remote Control Replacement of Original Samsung TV Remote for LED OLED UHD QLED and Suitable for 6 7 8 Series Samsung TV with Hot Keys BN59-01259E"/>
    <x v="1"/>
    <n v="399"/>
    <n v="999"/>
    <n v="0.6"/>
    <x v="9"/>
    <n v="493"/>
    <s v="Overall Good"/>
    <x v="0"/>
    <n v="492507"/>
    <x v="0"/>
    <x v="3"/>
    <x v="1"/>
    <n v="4.093"/>
  </r>
  <r>
    <x v="49"/>
    <s v="Amazonbasics Micro Usb Fast Charging Cable For Android Smartphone,Personal Computer,Printer With Gold Plated Connectors (6 Feet, Black)"/>
    <x v="0"/>
    <n v="199"/>
    <n v="395"/>
    <n v="0.5"/>
    <x v="0"/>
    <n v="92595"/>
    <s v="Using it with my QC 3 Charger "/>
    <x v="0"/>
    <n v="36575025"/>
    <x v="1"/>
    <x v="1"/>
    <x v="0"/>
    <n v="96.795000000000002"/>
  </r>
  <r>
    <x v="50"/>
    <s v="TP-Link AC600 600 Mbps WiFi Wireless Network USB Adapter for Desktop PC with 2.4GHz/5GHz High Gain Dual Band 5dBi Antenna Wi-Fi, Supports Windows 11/10/8.1/8/7/XP, Mac OS 10.15 and earlier (Archer T2U Plus)"/>
    <x v="0"/>
    <n v="1199"/>
    <n v="2199"/>
    <n v="0.45"/>
    <x v="5"/>
    <n v="24780"/>
    <s v="Works flawlessly on Ubuntu 22"/>
    <x v="1"/>
    <n v="54491220"/>
    <x v="2"/>
    <x v="1"/>
    <x v="0"/>
    <n v="29.18"/>
  </r>
  <r>
    <x v="51"/>
    <s v="AmazonBasics Micro USB Fast Charging Cable for Android Phones with Gold Plated Connectors (3 Feet, Black)"/>
    <x v="0"/>
    <n v="179"/>
    <n v="500"/>
    <n v="0.64"/>
    <x v="0"/>
    <n v="92595"/>
    <s v="Using it with my QC 3 Charger "/>
    <x v="0"/>
    <n v="46297500"/>
    <x v="1"/>
    <x v="0"/>
    <x v="0"/>
    <n v="96.795000000000002"/>
  </r>
  <r>
    <x v="52"/>
    <s v="AmazonBasics New Release Nylon USB-A to Lightning Cable Cord, Fast Charging MFi Certified Charger for Apple iPhone, iPad (6-Ft, Rose Gold)"/>
    <x v="0"/>
    <n v="799"/>
    <n v="2100"/>
    <n v="0.62"/>
    <x v="4"/>
    <n v="8188"/>
    <s v="Good product but costly"/>
    <x v="0"/>
    <n v="17194800"/>
    <x v="2"/>
    <x v="0"/>
    <x v="0"/>
    <n v="12.488"/>
  </r>
  <r>
    <x v="53"/>
    <s v="VW 80 cm (32 inches) Frameless Series HD Ready LED TV VW32A (Black)"/>
    <x v="1"/>
    <n v="6999"/>
    <n v="12999"/>
    <n v="0.46"/>
    <x v="0"/>
    <n v="4003"/>
    <s v="Firestick plugging in issue"/>
    <x v="1"/>
    <n v="52034997"/>
    <x v="2"/>
    <x v="1"/>
    <x v="0"/>
    <n v="8.2029999999999994"/>
  </r>
  <r>
    <x v="54"/>
    <s v="Ambrane Unbreakable 3A Fast Charging Braided Type C Cable    1.5 Meter (RCT15, Blue) Supports QC 2.0/3.0 Charging"/>
    <x v="0"/>
    <n v="199"/>
    <n v="349"/>
    <n v="0.43"/>
    <x v="3"/>
    <n v="314"/>
    <s v="Good product"/>
    <x v="1"/>
    <n v="109586"/>
    <x v="1"/>
    <x v="1"/>
    <x v="1"/>
    <n v="4.4139999999999997"/>
  </r>
  <r>
    <x v="55"/>
    <s v="Tata Sky Universal Remote"/>
    <x v="1"/>
    <n v="230"/>
    <n v="499"/>
    <n v="0.54"/>
    <x v="7"/>
    <n v="2960"/>
    <s v="The button contacts are not very good"/>
    <x v="0"/>
    <n v="1477040"/>
    <x v="0"/>
    <x v="3"/>
    <x v="0"/>
    <n v="6.66"/>
  </r>
  <r>
    <x v="56"/>
    <s v="TP-LINK WiFi Dongle 300 Mbps Mini Wireless Network USB Wi-Fi Adapter for PC Desktop Laptop(Supports Windows 11/10/8.1/8/7/XP, Mac OS 10.9-10.15 and Linux, WPS, Soft AP Mode, USB 2.0) (TL-WN823N),Black"/>
    <x v="0"/>
    <n v="649"/>
    <n v="1399"/>
    <n v="0.54"/>
    <x v="0"/>
    <n v="179691"/>
    <s v="Works on linux for me"/>
    <x v="0"/>
    <n v="251387709"/>
    <x v="2"/>
    <x v="3"/>
    <x v="0"/>
    <n v="183.89099999999999"/>
  </r>
  <r>
    <x v="57"/>
    <s v="OnePlus 80 cm (32 inches) Y Series HD Ready Smart Android LED TV 32 Y1S (Black)"/>
    <x v="1"/>
    <n v="15999"/>
    <n v="21999"/>
    <n v="0.27"/>
    <x v="0"/>
    <n v="34899"/>
    <s v="Worthy and most affordable - Great TV"/>
    <x v="1"/>
    <n v="767743101"/>
    <x v="2"/>
    <x v="4"/>
    <x v="0"/>
    <n v="39.099000000000004"/>
  </r>
  <r>
    <x v="58"/>
    <s v="Wecool Unbreakable 3 in 1 Charging Cable with 3A Speed, Fast Charging Multi Purpose Cable 1.25 Mtr Long, Type C cable, Micro Usb Cable and Cable for iPhone, White"/>
    <x v="0"/>
    <n v="348"/>
    <n v="1499"/>
    <n v="0.77"/>
    <x v="0"/>
    <n v="656"/>
    <s v="Nice"/>
    <x v="0"/>
    <n v="983344"/>
    <x v="0"/>
    <x v="7"/>
    <x v="1"/>
    <n v="4.8559999999999999"/>
  </r>
  <r>
    <x v="59"/>
    <s v="Portronics Konnect L 1.2Mtr, Fast Charging 3A Micro USB Cable with Charge &amp; Sync Function (Grey)"/>
    <x v="0"/>
    <n v="154"/>
    <n v="349"/>
    <n v="0.56000000000000005"/>
    <x v="4"/>
    <n v="7064"/>
    <s v="It's working"/>
    <x v="0"/>
    <n v="2465336"/>
    <x v="1"/>
    <x v="3"/>
    <x v="0"/>
    <n v="11.364000000000001"/>
  </r>
  <r>
    <x v="60"/>
    <s v="Airtel DigitalTV DTH Television, Setup Box Remote Compatible for SD and HD Recording (Black)"/>
    <x v="1"/>
    <n v="179"/>
    <n v="799"/>
    <n v="0.78"/>
    <x v="7"/>
    <n v="2201"/>
    <s v="Simple and good"/>
    <x v="0"/>
    <n v="1758599"/>
    <x v="1"/>
    <x v="7"/>
    <x v="0"/>
    <n v="5.9009999999999998"/>
  </r>
  <r>
    <x v="61"/>
    <s v="Samsung 108 cm (43 inches) Crystal 4K Neo Series Ultra HD Smart LED TV UA43AUE65AKXXL (Black)"/>
    <x v="1"/>
    <n v="32990"/>
    <n v="47900"/>
    <n v="0.31"/>
    <x v="4"/>
    <n v="7109"/>
    <s v="Best(Branded) Budget TV"/>
    <x v="1"/>
    <n v="340521100"/>
    <x v="2"/>
    <x v="5"/>
    <x v="0"/>
    <n v="11.408999999999999"/>
  </r>
  <r>
    <x v="62"/>
    <s v="Lapster 1.5 mtr USB 2.0 Type A Male to USB A Male Cable for computer and laptop"/>
    <x v="0"/>
    <n v="139"/>
    <n v="999"/>
    <n v="0.86"/>
    <x v="1"/>
    <n v="1313"/>
    <s v="A well-priced product"/>
    <x v="0"/>
    <n v="1311687"/>
    <x v="1"/>
    <x v="2"/>
    <x v="0"/>
    <n v="5.3129999999999997"/>
  </r>
  <r>
    <x v="63"/>
    <s v="AmazonBasics USB Type-C to USB Type-C 2.0 Cable - 3 Feet Laptop (0.9 Meters) - White"/>
    <x v="0"/>
    <n v="329"/>
    <n v="845"/>
    <n v="0.61"/>
    <x v="0"/>
    <n v="29746"/>
    <s v="Its ok product not too good not bad"/>
    <x v="0"/>
    <n v="25135370"/>
    <x v="0"/>
    <x v="0"/>
    <x v="0"/>
    <n v="33.945999999999998"/>
  </r>
  <r>
    <x v="64"/>
    <s v="Redmi 80 cm (32 inches) Android 11 Series HD Ready Smart LED TV | L32M6-RA/L32M7-RA (Black)"/>
    <x v="1"/>
    <n v="13999"/>
    <n v="24999"/>
    <n v="0.44"/>
    <x v="0"/>
    <n v="45238"/>
    <s v="Worth the price"/>
    <x v="1"/>
    <n v="1130904762"/>
    <x v="2"/>
    <x v="1"/>
    <x v="0"/>
    <n v="49.438000000000002"/>
  </r>
  <r>
    <x v="65"/>
    <s v="Amazon Basics High-Speed HDMI Cable, 6 Feet (2-Pack),Black"/>
    <x v="1"/>
    <n v="309"/>
    <n v="1400"/>
    <n v="0.78"/>
    <x v="5"/>
    <n v="426973"/>
    <s v="It's quite good and value for money"/>
    <x v="0"/>
    <n v="597762200"/>
    <x v="0"/>
    <x v="7"/>
    <x v="0"/>
    <n v="431.37299999999999"/>
  </r>
  <r>
    <x v="66"/>
    <s v="Portronics Konnect L 20W PD Quick Charge Type-C to 8-Pin USB Mobile Charging Cable, 1.2M, Tangle Resistant, Fast Data Sync(Grey)"/>
    <x v="0"/>
    <n v="263"/>
    <n v="699"/>
    <n v="0.62"/>
    <x v="3"/>
    <n v="450"/>
    <s v="Iphone User"/>
    <x v="0"/>
    <n v="314550"/>
    <x v="0"/>
    <x v="0"/>
    <x v="1"/>
    <n v="4.55"/>
  </r>
  <r>
    <x v="67"/>
    <s v="Acer 80 cm (32 inches) N Series HD Ready TV AR32NSV53HD (Black)"/>
    <x v="1"/>
    <n v="7999"/>
    <n v="14990"/>
    <n v="0.47"/>
    <x v="4"/>
    <n v="457"/>
    <s v="Value for Money"/>
    <x v="1"/>
    <n v="6850430"/>
    <x v="2"/>
    <x v="1"/>
    <x v="1"/>
    <n v="4.7569999999999997"/>
  </r>
  <r>
    <x v="68"/>
    <s v="Model-P4 6 Way Swivel Tilt Wall Mount 32-55-inch Full Motion Cantilever for LED,LCD and Plasma TV's"/>
    <x v="1"/>
    <n v="1599"/>
    <n v="2999"/>
    <n v="0.47"/>
    <x v="0"/>
    <n v="2727"/>
    <s v="A nice &amp; sturdy product"/>
    <x v="1"/>
    <n v="8178273"/>
    <x v="2"/>
    <x v="1"/>
    <x v="0"/>
    <n v="6.9269999999999996"/>
  </r>
  <r>
    <x v="69"/>
    <s v="Amazon Basics USB Type-C to USB-A 2.0 Male Fast Charging Cable for Laptop - 3 Feet (0.9 Meters), Black"/>
    <x v="0"/>
    <n v="219"/>
    <n v="700"/>
    <n v="0.69"/>
    <x v="4"/>
    <n v="20053"/>
    <s v="You can trust on this one"/>
    <x v="0"/>
    <n v="14037100"/>
    <x v="0"/>
    <x v="0"/>
    <x v="0"/>
    <n v="24.353000000000002"/>
  </r>
  <r>
    <x v="70"/>
    <s v="oraimo 65W Type C to C Fast Charging Cable USB C to USB C Cable High Speed Syncing, Nylon Braided 1M length with LED Indicator Compatible For Laptop, Macbook, Samsung Galaxy S22 S20 S10 S20Fe S21 S21 Ultra A70 A51 A71 A50S M31 M51 M31S M53 5G"/>
    <x v="0"/>
    <n v="349"/>
    <n v="899"/>
    <n v="0.61"/>
    <x v="6"/>
    <n v="149"/>
    <s v="It worked well for some days later it is not working "/>
    <x v="0"/>
    <n v="133951"/>
    <x v="0"/>
    <x v="0"/>
    <x v="1"/>
    <n v="4.649"/>
  </r>
  <r>
    <x v="71"/>
    <s v="CEDO 65W OnePlus Dash Warp Charge Cable, USB A to Type C Data Sync Fast Charging Cable Compatible with One Plus 3 /3T /5 /5T /6 /6T /7 /7T /7 pro &amp; for All Type C Devices - 1 Meter, Red"/>
    <x v="0"/>
    <n v="349"/>
    <n v="599"/>
    <n v="0.42"/>
    <x v="3"/>
    <n v="210"/>
    <s v="Good"/>
    <x v="1"/>
    <n v="125790"/>
    <x v="0"/>
    <x v="1"/>
    <x v="1"/>
    <n v="4.3099999999999996"/>
  </r>
  <r>
    <x v="72"/>
    <s v="Redmi 108 cm (43 inches) 4K Ultra HD Android Smart LED TV X43 | L43R7-7AIN (Black)"/>
    <x v="1"/>
    <n v="26999"/>
    <n v="42999"/>
    <n v="0.37"/>
    <x v="0"/>
    <n v="45238"/>
    <s v="Worth the price"/>
    <x v="1"/>
    <n v="1945188762"/>
    <x v="2"/>
    <x v="5"/>
    <x v="0"/>
    <n v="49.438000000000002"/>
  </r>
  <r>
    <x v="73"/>
    <s v="Pinnaclz Original Combo of 2 Micro USB Fast Charging Cable, USB Charging Cable for Data Transfer Perfect for Android Smart Phones White 1.2 Meter Made in India (Pack of 2)"/>
    <x v="0"/>
    <n v="115"/>
    <n v="499"/>
    <n v="0.77"/>
    <x v="1"/>
    <n v="7732"/>
    <s v="Very good product and met my need"/>
    <x v="0"/>
    <n v="3858268"/>
    <x v="1"/>
    <x v="7"/>
    <x v="0"/>
    <n v="11.731999999999999"/>
  </r>
  <r>
    <x v="74"/>
    <s v="boAt Type C A750 Stress Resistant, Tangle-free, Sturdy Flat Cable with 6.5A Fast Charging &amp; 480Mbps Data Transmission, 10000+ Bends Lifespan and Extended 1.5m Length(Rebellious Black)"/>
    <x v="0"/>
    <n v="399"/>
    <n v="999"/>
    <n v="0.6"/>
    <x v="3"/>
    <n v="1780"/>
    <s v="Better"/>
    <x v="0"/>
    <n v="1778220"/>
    <x v="0"/>
    <x v="3"/>
    <x v="0"/>
    <n v="5.88"/>
  </r>
  <r>
    <x v="75"/>
    <s v="Ambrane 2 in 1 Type-C &amp; Micro USB Cable with 60W / 3A Fast Charging, 480 mbps High Data, PD Technology &amp; Quick Charge 3.0, Compatible with All Type-C &amp; Micro USB Devices (ABDC-10, Black)"/>
    <x v="0"/>
    <n v="199"/>
    <n v="499"/>
    <n v="0.6"/>
    <x v="3"/>
    <n v="602"/>
    <s v="Good product"/>
    <x v="0"/>
    <n v="300398"/>
    <x v="1"/>
    <x v="3"/>
    <x v="1"/>
    <n v="4.702"/>
  </r>
  <r>
    <x v="76"/>
    <s v="Ambrane 60W / 3A Fast Charging Output Cable with Type-C to USB for Mobile, Neckband, True Wireless Earphone Charging, 480mbps Data Sync Speed, 1m Length (ACT - AZ10, Black)"/>
    <x v="0"/>
    <n v="179"/>
    <n v="399"/>
    <n v="0.55000000000000004"/>
    <x v="1"/>
    <n v="1423"/>
    <s v="GOOD"/>
    <x v="0"/>
    <n v="567777"/>
    <x v="1"/>
    <x v="3"/>
    <x v="0"/>
    <n v="5.423"/>
  </r>
  <r>
    <x v="77"/>
    <s v="TCL 80 cm (32 inches) HD Ready Certified Android Smart LED TV 32S5205 (Black)"/>
    <x v="1"/>
    <n v="10901"/>
    <n v="30990"/>
    <n v="0.65"/>
    <x v="3"/>
    <n v="398"/>
    <s v="Good"/>
    <x v="0"/>
    <n v="12334020"/>
    <x v="2"/>
    <x v="0"/>
    <x v="1"/>
    <n v="4.4979999999999993"/>
  </r>
  <r>
    <x v="78"/>
    <s v="SWAPKART Fast Charging Cable and Data Sync USB Cable Compatible for iPhone 6/6S/7/7+/8/8+/10/11, 12, 13 Pro max iPad Air/Mini, iPod and iOS Devices (White)"/>
    <x v="0"/>
    <n v="209"/>
    <n v="499"/>
    <n v="0.57999999999999996"/>
    <x v="2"/>
    <n v="536"/>
    <s v="Value for money"/>
    <x v="0"/>
    <n v="267464"/>
    <x v="0"/>
    <x v="3"/>
    <x v="1"/>
    <n v="4.4359999999999999"/>
  </r>
  <r>
    <x v="79"/>
    <s v="Firestick Remote"/>
    <x v="1"/>
    <n v="1434"/>
    <n v="3999"/>
    <n v="0.64"/>
    <x v="1"/>
    <n v="32"/>
    <s v="Good Product"/>
    <x v="0"/>
    <n v="127968"/>
    <x v="2"/>
    <x v="0"/>
    <x v="1"/>
    <n v="4.032"/>
  </r>
  <r>
    <x v="80"/>
    <s v="Wayona Usb Nylon Braided Data Sync And Charging Cable For Iphone, Ipad Tablet (Red, Black)"/>
    <x v="0"/>
    <n v="399"/>
    <n v="1099"/>
    <n v="0.64"/>
    <x v="0"/>
    <n v="24269"/>
    <s v="Satisfied"/>
    <x v="0"/>
    <n v="26671631"/>
    <x v="0"/>
    <x v="0"/>
    <x v="0"/>
    <n v="28.468999999999998"/>
  </r>
  <r>
    <x v="81"/>
    <s v="Flix (Beetel) Usb To Type C Pvc Data Sync And 2A 480Mbps Data Sync, Tough Fast Charging Long Cable For Usb Type C Devices, Charging Adapter (White, 1 Meter) - Xcd-C12"/>
    <x v="0"/>
    <n v="139"/>
    <n v="249"/>
    <n v="0.44"/>
    <x v="1"/>
    <n v="9378"/>
    <s v="Worked on iPhone 7 and didn't work on XR"/>
    <x v="1"/>
    <n v="2335122"/>
    <x v="1"/>
    <x v="1"/>
    <x v="0"/>
    <n v="13.378"/>
  </r>
  <r>
    <x v="82"/>
    <s v="SKYWALL 81.28 cm (32 inches) HD Ready Smart LED TV 32SWELS-PRO (Black)"/>
    <x v="1"/>
    <n v="7299"/>
    <n v="19125"/>
    <n v="0.62"/>
    <x v="10"/>
    <n v="902"/>
    <s v="Good in this price"/>
    <x v="0"/>
    <n v="17250750"/>
    <x v="2"/>
    <x v="0"/>
    <x v="1"/>
    <n v="4.3019999999999996"/>
  </r>
  <r>
    <x v="83"/>
    <s v="boAt A 350 Type C Cable for Smartphone, Charging Adapter (1.5m, Carbon Black)"/>
    <x v="0"/>
    <n v="299"/>
    <n v="799"/>
    <n v="0.63"/>
    <x v="5"/>
    <n v="28791"/>
    <s v="Good Stuff"/>
    <x v="0"/>
    <n v="23004009"/>
    <x v="0"/>
    <x v="0"/>
    <x v="0"/>
    <n v="33.191000000000003"/>
  </r>
  <r>
    <x v="84"/>
    <s v="Wayona Usb Type C Fast Charger Cable Fast Charging Usb C Cable/Cord Compatible For Samsung Galaxy S10E S10 S9 S8 Plus S10+,Note 10 Note 9 Note 8,S20,M31S,M40,Realme X3,Pixel 2 Xl (3 Ft Pack Of 1,Grey)"/>
    <x v="0"/>
    <n v="325"/>
    <n v="1299"/>
    <n v="0.75"/>
    <x v="0"/>
    <n v="10576"/>
    <s v="Nice product "/>
    <x v="0"/>
    <n v="13738224"/>
    <x v="0"/>
    <x v="7"/>
    <x v="0"/>
    <n v="14.776"/>
  </r>
  <r>
    <x v="85"/>
    <s v="OnePlus 108 cm (43 inches) Y Series 4K Ultra HD Smart Android LED TV 43Y1S Pro (Black)"/>
    <x v="1"/>
    <n v="29999"/>
    <n v="39999"/>
    <n v="0.25"/>
    <x v="0"/>
    <n v="7298"/>
    <s v="Decent product"/>
    <x v="1"/>
    <n v="291912702"/>
    <x v="2"/>
    <x v="4"/>
    <x v="0"/>
    <n v="11.498000000000001"/>
  </r>
  <r>
    <x v="86"/>
    <s v="Acer 127 cm (50 inches) I Series 4K Ultra HD Android Smart LED TV AR50AR2851UDFL (Black)"/>
    <x v="1"/>
    <n v="27999"/>
    <n v="40990"/>
    <n v="0.32"/>
    <x v="4"/>
    <n v="4703"/>
    <s v="Wonderful TV and Awful installation service from amazon"/>
    <x v="1"/>
    <n v="192775970"/>
    <x v="2"/>
    <x v="5"/>
    <x v="0"/>
    <n v="9.0030000000000001"/>
  </r>
  <r>
    <x v="87"/>
    <s v="Samsung 108 cm (43 inches) Crystal 4K Series Ultra HD Smart LED TV UA43AUE60AKLXL (Black)"/>
    <x v="1"/>
    <n v="30990"/>
    <n v="52900"/>
    <n v="0.41"/>
    <x v="4"/>
    <n v="7109"/>
    <s v="Best(Branded) Budget TV"/>
    <x v="1"/>
    <n v="376066100"/>
    <x v="2"/>
    <x v="1"/>
    <x v="0"/>
    <n v="11.408999999999999"/>
  </r>
  <r>
    <x v="88"/>
    <s v="Lapster 65W compatible for OnePlus Dash Warp Charge Cable , type c to c cable fast charging Data Sync Cable Compatible with One Plus 10R / 9RT/ 9 pro/ 9R/ 8T/ 9/ Nord &amp; for All Type C Devices ‚Äì Red, 1 Meter"/>
    <x v="0"/>
    <n v="199"/>
    <n v="999"/>
    <n v="0.8"/>
    <x v="6"/>
    <n v="127"/>
    <s v="Super charger in lapster"/>
    <x v="0"/>
    <n v="126873"/>
    <x v="1"/>
    <x v="7"/>
    <x v="1"/>
    <n v="4.6269999999999998"/>
  </r>
  <r>
    <x v="89"/>
    <s v="Wayona Nylon Braided (2 Pack) Lightning Fast Usb Data Cable Fast Charger Cord For Iphone, Ipad Tablet (3 Ft Pack Of 2, Grey)"/>
    <x v="0"/>
    <n v="649"/>
    <n v="1999"/>
    <n v="0.68"/>
    <x v="0"/>
    <n v="24269"/>
    <s v="Satisfied"/>
    <x v="0"/>
    <n v="48513731"/>
    <x v="2"/>
    <x v="0"/>
    <x v="0"/>
    <n v="28.468999999999998"/>
  </r>
  <r>
    <x v="90"/>
    <s v="Gizga Essentials USB WiFi Adapter for PC, 150 Mbps Wireless Network Adapter for Desktop - Nano Size WiFi Dongle Compatible with Windows, Mac OS &amp; Linux Kernel | WPA/WPA2 Encryption Standards| Black"/>
    <x v="0"/>
    <n v="269"/>
    <n v="800"/>
    <n v="0.66"/>
    <x v="9"/>
    <n v="10134"/>
    <s v="Will not work with new system"/>
    <x v="0"/>
    <n v="8107200"/>
    <x v="0"/>
    <x v="0"/>
    <x v="0"/>
    <n v="13.734"/>
  </r>
  <r>
    <x v="91"/>
    <s v="OnePlus 108 cm (43 inches) Y Series Full HD Smart Android LED TV 43 Y1S (Black)"/>
    <x v="1"/>
    <n v="24999"/>
    <n v="31999"/>
    <n v="0.22"/>
    <x v="0"/>
    <n v="34899"/>
    <s v="Worthy and most affordable - Great TV"/>
    <x v="1"/>
    <n v="1116733101"/>
    <x v="2"/>
    <x v="4"/>
    <x v="0"/>
    <n v="39.099000000000004"/>
  </r>
  <r>
    <x v="92"/>
    <s v="boAt Deuce USB 300 2 in 1 Type-C &amp; Micro USB Stress Resistant, Sturdy Cable with 3A Fast Charging &amp; 480mbps Data Transmission, 10000+ Bends Lifespan and Extended 1.5m Length(Mercurial Black)"/>
    <x v="0"/>
    <n v="299"/>
    <n v="699"/>
    <n v="0.56999999999999995"/>
    <x v="0"/>
    <n v="94363"/>
    <s v="Good product"/>
    <x v="0"/>
    <n v="65959737"/>
    <x v="0"/>
    <x v="3"/>
    <x v="0"/>
    <n v="98.563000000000002"/>
  </r>
  <r>
    <x v="93"/>
    <s v="Lapster USB 3.0 A to Micro B SuperSpeed for hard disk cable - short cable"/>
    <x v="0"/>
    <n v="199"/>
    <n v="999"/>
    <n v="0.8"/>
    <x v="3"/>
    <n v="425"/>
    <s v="Does its Job fine"/>
    <x v="0"/>
    <n v="424575"/>
    <x v="1"/>
    <x v="7"/>
    <x v="1"/>
    <n v="4.5249999999999995"/>
  </r>
  <r>
    <x v="94"/>
    <s v="TCL 100 cm (40 inches) Full HD Certified Android R Smart LED TV 40S6505 (Black)"/>
    <x v="1"/>
    <n v="18990"/>
    <n v="40990"/>
    <n v="0.54"/>
    <x v="0"/>
    <n v="6659"/>
    <s v="TV looks fine"/>
    <x v="0"/>
    <n v="272952410"/>
    <x v="2"/>
    <x v="3"/>
    <x v="0"/>
    <n v="10.859"/>
  </r>
  <r>
    <x v="95"/>
    <s v="ZEBRONICS ZEB-USB150WF1 WiFi USB Mini Adapter Supports 150 Mbps Wireless Data, Comes with Advanced Security WPA/WPA2 encryption Standards"/>
    <x v="0"/>
    <n v="290"/>
    <n v="349"/>
    <n v="0.17"/>
    <x v="7"/>
    <n v="1977"/>
    <s v="Good product"/>
    <x v="1"/>
    <n v="689973"/>
    <x v="0"/>
    <x v="6"/>
    <x v="0"/>
    <n v="5.6770000000000005"/>
  </r>
  <r>
    <x v="96"/>
    <s v="LOHAYA Remote Compatible for Mi Smart LED TV 4A Remote Control (32&quot;/43&quot;) [ Compatible for Mi Tv Remote Control ] [ Compatible for Mi Smart LED Tv Remote Control ]"/>
    <x v="1"/>
    <n v="249"/>
    <n v="799"/>
    <n v="0.69"/>
    <x v="11"/>
    <n v="1079"/>
    <s v="Very hard to use"/>
    <x v="0"/>
    <n v="862121"/>
    <x v="0"/>
    <x v="0"/>
    <x v="0"/>
    <n v="4.8789999999999996"/>
  </r>
  <r>
    <x v="97"/>
    <s v="Gilary Multi Charging Cable, 3 in 1 Nylon Braided Fast Charging Cable for iPhone Micro USB Type C Mobile Phone | Colour May Vary |"/>
    <x v="0"/>
    <n v="345"/>
    <n v="999"/>
    <n v="0.65"/>
    <x v="7"/>
    <n v="1097"/>
    <s v="Product is nice"/>
    <x v="0"/>
    <n v="1095903"/>
    <x v="0"/>
    <x v="0"/>
    <x v="0"/>
    <n v="4.7970000000000006"/>
  </r>
  <r>
    <x v="98"/>
    <s v="TP-Link UE300 USB 3.0 to RJ45 Gigabit Ethernet Network Adapter - Plug and Play"/>
    <x v="0"/>
    <n v="1099"/>
    <n v="1899"/>
    <n v="0.42"/>
    <x v="6"/>
    <n v="22420"/>
    <s v="Easy to use"/>
    <x v="1"/>
    <n v="42575580"/>
    <x v="2"/>
    <x v="1"/>
    <x v="0"/>
    <n v="26.92"/>
  </r>
  <r>
    <x v="99"/>
    <s v="Wayona Type C to Lightning MFI Certified 20W Fast charging Nylon Braided USB C Cable for iPhone 14, 14 Pro, 14 Pro Max, 14 Plus, 13, 13 Pro, 13 Pro Max, 13 Mini, 12, 12 Pro, 11, 11 Pro Max iPhone 12 Mini, X, 8 (2M, Grey)"/>
    <x v="0"/>
    <n v="719"/>
    <n v="1499"/>
    <n v="0.52"/>
    <x v="3"/>
    <n v="1045"/>
    <s v="Good"/>
    <x v="0"/>
    <n v="1566455"/>
    <x v="2"/>
    <x v="3"/>
    <x v="0"/>
    <n v="5.1449999999999996"/>
  </r>
  <r>
    <x v="100"/>
    <s v="Dealfreez Case Compatible with Fire TV Stick 3rd Gen 2021 Full Wrap Silicone Remote Cover Anti-Lost with Loop (D-Black)"/>
    <x v="1"/>
    <n v="349"/>
    <n v="1499"/>
    <n v="0.77"/>
    <x v="4"/>
    <n v="4145"/>
    <s v="Nice cover"/>
    <x v="0"/>
    <n v="6213355"/>
    <x v="0"/>
    <x v="7"/>
    <x v="0"/>
    <n v="8.4450000000000003"/>
  </r>
  <r>
    <x v="101"/>
    <s v="Amazon Basics New Release Nylon USB-A to Lightning Cable Cord, Fast Charging MFi Certified Charger for Apple iPhone, iPad (3-Ft, Rose Gold)"/>
    <x v="0"/>
    <n v="849"/>
    <n v="1809"/>
    <n v="0.53"/>
    <x v="4"/>
    <n v="6547"/>
    <s v="Exchange of the cable"/>
    <x v="0"/>
    <n v="11843523"/>
    <x v="2"/>
    <x v="3"/>
    <x v="0"/>
    <n v="10.847"/>
  </r>
  <r>
    <x v="102"/>
    <s v="Isoelite Remote Compatible for Samsung LED/LCD Remote Control Works with All Samsung LED/LCD TV Model No :- BN59-607A (Please Match The Image with Your Old Remote)"/>
    <x v="1"/>
    <n v="299"/>
    <n v="899"/>
    <n v="0.67"/>
    <x v="1"/>
    <n v="1588"/>
    <s v="Just what I wanted"/>
    <x v="0"/>
    <n v="1427612"/>
    <x v="0"/>
    <x v="0"/>
    <x v="0"/>
    <n v="5.5880000000000001"/>
  </r>
  <r>
    <x v="103"/>
    <s v="MI 100 cm (40 inches) 5A Series Full HD Smart Android LED TV with 24W Dolby Audio &amp; Metal Bezel-Less Frame (Black) (2022 Model)"/>
    <x v="1"/>
    <n v="21999"/>
    <n v="29999"/>
    <n v="0.27"/>
    <x v="0"/>
    <n v="32840"/>
    <s v="It is the best tv if you are getting it in 10-12k"/>
    <x v="1"/>
    <n v="985167160"/>
    <x v="2"/>
    <x v="4"/>
    <x v="0"/>
    <n v="37.040000000000006"/>
  </r>
  <r>
    <x v="104"/>
    <s v="Wayona Nylon Braided USB Data Sync and Fast Charging 3A Short Power Bank Cable For iPhones, iPad Air, iPad mini, iPod Nano and iPod Touch (Grey)"/>
    <x v="0"/>
    <n v="349"/>
    <n v="999"/>
    <n v="0.65"/>
    <x v="0"/>
    <n v="13120"/>
    <s v="Good product"/>
    <x v="0"/>
    <n v="13106880"/>
    <x v="0"/>
    <x v="0"/>
    <x v="0"/>
    <n v="17.32"/>
  </r>
  <r>
    <x v="105"/>
    <s v="Wayona Type C To Type C Long Fast Charging Cable Type C Charger Cord Compatible With Samsung S22 S20 S20 Fe 2022 S22 Ultra S21 Ultra A70 A51 A53 A33 A73 M51 M31 M33 M53 (Grey, 2M, 65W, 6Ft)"/>
    <x v="0"/>
    <n v="399"/>
    <n v="999"/>
    <n v="0.6"/>
    <x v="4"/>
    <n v="2806"/>
    <s v="Good material"/>
    <x v="0"/>
    <n v="2803194"/>
    <x v="0"/>
    <x v="3"/>
    <x v="0"/>
    <n v="7.1059999999999999"/>
  </r>
  <r>
    <x v="106"/>
    <s v="Wayona Nylon Braided 2M / 6Ft Fast Charge Usb To Lightning Data Sync And Charging Cable For Iphone, Ipad Tablet (6 Ft Pack Of 1, Grey)"/>
    <x v="0"/>
    <n v="449"/>
    <n v="1299"/>
    <n v="0.65"/>
    <x v="0"/>
    <n v="24269"/>
    <s v="Satisfied"/>
    <x v="0"/>
    <n v="31525431"/>
    <x v="0"/>
    <x v="0"/>
    <x v="0"/>
    <n v="28.468999999999998"/>
  </r>
  <r>
    <x v="107"/>
    <s v="CROSSVOLT Compatible Dash/Warp Data Sync Fast Charging Cable Supported for All C Type Devices (Cable)"/>
    <x v="0"/>
    <n v="299"/>
    <n v="999"/>
    <n v="0.7"/>
    <x v="4"/>
    <n v="766"/>
    <s v="No reasons to complain"/>
    <x v="0"/>
    <n v="765234"/>
    <x v="0"/>
    <x v="0"/>
    <x v="1"/>
    <n v="5.0659999999999998"/>
  </r>
  <r>
    <x v="108"/>
    <s v="VU 139 cm (55 inches) The GloLED Series 4K Smart LED Google TV 55GloLED (Grey)"/>
    <x v="1"/>
    <n v="37999"/>
    <n v="65000"/>
    <n v="0.42"/>
    <x v="4"/>
    <n v="3587"/>
    <s v="Good TV for the price"/>
    <x v="1"/>
    <n v="233155000"/>
    <x v="2"/>
    <x v="1"/>
    <x v="0"/>
    <n v="7.8870000000000005"/>
  </r>
  <r>
    <x v="109"/>
    <s v="PTron Solero T241 2.4A Type-C Data &amp; Charging USB Cable, Made in India, 480Mbps Data Sync, Durable 1-Meter Long USB Cable for Type-C USB Devices for Charging Adapter (Black)"/>
    <x v="0"/>
    <n v="99"/>
    <n v="800"/>
    <n v="0.88"/>
    <x v="2"/>
    <n v="24871"/>
    <s v="It's pretty good"/>
    <x v="0"/>
    <n v="19896800"/>
    <x v="1"/>
    <x v="2"/>
    <x v="0"/>
    <n v="28.770999999999997"/>
  </r>
  <r>
    <x v="110"/>
    <s v="Croma 80 cm (32 Inches) HD Ready LED TV (CREL7369, Black) (2021 Model)"/>
    <x v="1"/>
    <n v="7390"/>
    <n v="20000"/>
    <n v="0.63"/>
    <x v="3"/>
    <n v="2581"/>
    <s v="Good"/>
    <x v="0"/>
    <n v="51620000"/>
    <x v="2"/>
    <x v="0"/>
    <x v="0"/>
    <n v="6.6809999999999992"/>
  </r>
  <r>
    <x v="111"/>
    <s v="boAt Laptop, Smartphone Type-c A400 Male Data Cable (Carbon Black)"/>
    <x v="0"/>
    <n v="273.10000000000002"/>
    <n v="999"/>
    <n v="0.73"/>
    <x v="4"/>
    <n v="20850"/>
    <s v="Just buy it dont even 2nd guess it"/>
    <x v="0"/>
    <n v="20829150"/>
    <x v="0"/>
    <x v="7"/>
    <x v="0"/>
    <n v="25.150000000000002"/>
  </r>
  <r>
    <x v="112"/>
    <s v="LG 80 cm (32 inches) HD Ready Smart LED TV 32LQ576BPSA (Ceramic Black)"/>
    <x v="1"/>
    <n v="15990"/>
    <n v="23990"/>
    <n v="0.33"/>
    <x v="4"/>
    <n v="1035"/>
    <s v="Good tv and features in this budget"/>
    <x v="1"/>
    <n v="24829650"/>
    <x v="2"/>
    <x v="5"/>
    <x v="0"/>
    <n v="5.335"/>
  </r>
  <r>
    <x v="113"/>
    <s v="boAt Type C A750 Stress Resistant, Tangle-free, Sturdy Flat Cable with 6.5A Fast Charging &amp; 480Mbps Data Transmission, 10000+ Bends Lifespan and Extended 1.5m Length(Radiant Red)"/>
    <x v="0"/>
    <n v="399"/>
    <n v="999"/>
    <n v="0.6"/>
    <x v="3"/>
    <n v="1780"/>
    <s v="Better"/>
    <x v="0"/>
    <n v="1778220"/>
    <x v="0"/>
    <x v="3"/>
    <x v="0"/>
    <n v="5.88"/>
  </r>
  <r>
    <x v="114"/>
    <s v="Cotbolt Silicone Protective Case Cover for LG an MR21GA Magic Remote Shockproof for LG Smart TV Remote 2021 Protective Skin Waterproof Anti Lost (Black) (Remote Not Included)"/>
    <x v="1"/>
    <n v="399"/>
    <n v="1999"/>
    <n v="0.8"/>
    <x v="6"/>
    <n v="505"/>
    <s v="Good"/>
    <x v="0"/>
    <n v="1009495"/>
    <x v="0"/>
    <x v="7"/>
    <x v="1"/>
    <n v="5.0049999999999999"/>
  </r>
  <r>
    <x v="115"/>
    <s v="Portronics Konnect L POR-1403 Fast Charging 3A Type-C Cable 1.2 Meter with Charge &amp; Sync Function for All Type-C Devices (White)"/>
    <x v="0"/>
    <n v="210"/>
    <n v="399"/>
    <n v="0.47"/>
    <x v="3"/>
    <n v="1717"/>
    <s v="Fast charging cable"/>
    <x v="1"/>
    <n v="685083"/>
    <x v="0"/>
    <x v="1"/>
    <x v="0"/>
    <n v="5.8170000000000002"/>
  </r>
  <r>
    <x v="116"/>
    <s v="Electvision Remote Control Compatible with Amazon Fire tv Stick (Pairing Manual Will be Back Side Remote Control)(P)"/>
    <x v="1"/>
    <n v="1299"/>
    <n v="1999"/>
    <n v="0.35"/>
    <x v="9"/>
    <n v="590"/>
    <s v="Average"/>
    <x v="1"/>
    <n v="1179410"/>
    <x v="2"/>
    <x v="5"/>
    <x v="1"/>
    <n v="4.1900000000000004"/>
  </r>
  <r>
    <x v="117"/>
    <s v="King Shine Multi Retractable 3.0A Fast Charger Cord, Multiple Charging Cable 4Ft/1.2m 3-in-1 USB Charge Cord Compatible with Phone/Type C/Micro USB for All Android and iOS Smartphones (Random Colour)"/>
    <x v="0"/>
    <n v="347"/>
    <n v="999"/>
    <n v="0.65"/>
    <x v="12"/>
    <n v="1121"/>
    <s v="Good"/>
    <x v="0"/>
    <n v="1119879"/>
    <x v="0"/>
    <x v="0"/>
    <x v="0"/>
    <n v="4.6210000000000004"/>
  </r>
  <r>
    <x v="118"/>
    <s v="Lapster 5 pin mini usb cable, usb b cable,camera cable usb2.0 for External HDDS/Card Readers/Camera etc."/>
    <x v="0"/>
    <n v="149"/>
    <n v="999"/>
    <n v="0.85"/>
    <x v="1"/>
    <n v="1313"/>
    <s v="A well-priced product"/>
    <x v="0"/>
    <n v="1311687"/>
    <x v="1"/>
    <x v="2"/>
    <x v="0"/>
    <n v="5.3129999999999997"/>
  </r>
  <r>
    <x v="119"/>
    <s v="Portronics Konnect Spydr 31 3-in-1 Multi Functional Cable with 3.0A Output, Tangle Resistant, 1.2M Length, Nylon Braided(Zebra)"/>
    <x v="0"/>
    <n v="228"/>
    <n v="899"/>
    <n v="0.75"/>
    <x v="11"/>
    <n v="132"/>
    <s v="its not for fast charging as per my use and this don't support in car for android auto"/>
    <x v="0"/>
    <n v="118668"/>
    <x v="0"/>
    <x v="7"/>
    <x v="1"/>
    <n v="3.9319999999999999"/>
  </r>
  <r>
    <x v="120"/>
    <s v="Belkin Apple Certified Lightning To Type C Cable, Tough Unbreakable Braided Fast Charging For Iphone, Ipad, Air Pods, 3.3 Feet (1 Meters)    White"/>
    <x v="0"/>
    <n v="1599"/>
    <n v="1999"/>
    <n v="0.2"/>
    <x v="5"/>
    <n v="1951"/>
    <s v="Perfect product"/>
    <x v="1"/>
    <n v="3900049"/>
    <x v="2"/>
    <x v="6"/>
    <x v="0"/>
    <n v="6.3510000000000009"/>
  </r>
  <r>
    <x v="121"/>
    <s v="Remote Control Compatible for Amazon Fire Tv Stick Remote Control [ 3rd Gen ](Not Compatible for Fire TV Edition Smart TV) from basesailor"/>
    <x v="1"/>
    <n v="1499"/>
    <n v="3999"/>
    <n v="0.63"/>
    <x v="7"/>
    <n v="37"/>
    <s v="Some buttons not working in first week of purchase"/>
    <x v="0"/>
    <n v="147963"/>
    <x v="2"/>
    <x v="0"/>
    <x v="1"/>
    <n v="3.7370000000000001"/>
  </r>
  <r>
    <x v="122"/>
    <s v="VW 80 cm (32 inches) Playwall Frameless Series HD Ready Android Smart LED TV VW3251 (Black)"/>
    <x v="1"/>
    <n v="8499"/>
    <n v="15999"/>
    <n v="0.47"/>
    <x v="4"/>
    <n v="592"/>
    <s v="Value for money!! But don't expect Flagship quality"/>
    <x v="1"/>
    <n v="9471408"/>
    <x v="2"/>
    <x v="1"/>
    <x v="1"/>
    <n v="4.8919999999999995"/>
  </r>
  <r>
    <x v="123"/>
    <s v="Hisense 108 cm (43 inches) 4K Ultra HD Smart Certified Android LED TV 43A6GE (Black)"/>
    <x v="1"/>
    <n v="20990"/>
    <n v="44990"/>
    <n v="0.53"/>
    <x v="3"/>
    <n v="1259"/>
    <s v="Hisense Vivid 4K TV Initial Impressions"/>
    <x v="0"/>
    <n v="56642410"/>
    <x v="2"/>
    <x v="3"/>
    <x v="0"/>
    <n v="5.359"/>
  </r>
  <r>
    <x v="124"/>
    <s v="Redmi 126 cm (50 inches) 4K Ultra HD Android Smart LED TV X50 | L50M6-RA (Black)"/>
    <x v="1"/>
    <n v="32999"/>
    <n v="44999"/>
    <n v="0.27"/>
    <x v="0"/>
    <n v="45238"/>
    <s v="Worth the price"/>
    <x v="1"/>
    <n v="2035664762"/>
    <x v="2"/>
    <x v="4"/>
    <x v="0"/>
    <n v="49.438000000000002"/>
  </r>
  <r>
    <x v="125"/>
    <s v="AmazonBasics 6-Feet DisplayPort (not USB port) to HDMI Cable Black"/>
    <x v="1"/>
    <n v="799"/>
    <n v="1700"/>
    <n v="0.53"/>
    <x v="3"/>
    <n v="28638"/>
    <s v="Worth Buying"/>
    <x v="0"/>
    <n v="48684600"/>
    <x v="2"/>
    <x v="3"/>
    <x v="0"/>
    <n v="32.738"/>
  </r>
  <r>
    <x v="126"/>
    <s v="AmazonBasics 3 Feet High Speed HDMI Male to Female 2.0 Extension Cable"/>
    <x v="1"/>
    <n v="229"/>
    <n v="595"/>
    <n v="0.62"/>
    <x v="4"/>
    <n v="12835"/>
    <s v="Good product"/>
    <x v="0"/>
    <n v="7636825"/>
    <x v="0"/>
    <x v="0"/>
    <x v="0"/>
    <n v="17.135000000000002"/>
  </r>
  <r>
    <x v="127"/>
    <s v="iFFALCON 80 cm (32 inches) HD Ready Smart LED TV¬†32F53 (Black)"/>
    <x v="1"/>
    <n v="9999"/>
    <n v="27990"/>
    <n v="0.64"/>
    <x v="0"/>
    <n v="1269"/>
    <s v="IFalcon 32inch smart TV"/>
    <x v="0"/>
    <n v="35519310"/>
    <x v="2"/>
    <x v="0"/>
    <x v="0"/>
    <n v="5.4690000000000003"/>
  </r>
  <r>
    <x v="128"/>
    <s v="7SEVEN¬Æ Compatible Lg Smart Tv Remote Suitable for Any LG LED OLED LCD UHD Plasma Android Television and AKB75095303 replacement of Original Lg Tv Remote Control"/>
    <x v="1"/>
    <n v="349"/>
    <n v="599"/>
    <n v="0.42"/>
    <x v="0"/>
    <n v="284"/>
    <s v="Works for LG 4K LED"/>
    <x v="1"/>
    <n v="170116"/>
    <x v="0"/>
    <x v="1"/>
    <x v="1"/>
    <n v="4.484"/>
  </r>
  <r>
    <x v="129"/>
    <s v="AmazonBasics 3.5mm to 2-Male RCA Adapter Cable For Tablet, Smartphone (Black, 15 feet)"/>
    <x v="1"/>
    <n v="489"/>
    <n v="1200"/>
    <n v="0.59"/>
    <x v="5"/>
    <n v="69538"/>
    <s v="Solid and quality material"/>
    <x v="0"/>
    <n v="83445600"/>
    <x v="0"/>
    <x v="3"/>
    <x v="0"/>
    <n v="73.938000000000002"/>
  </r>
  <r>
    <x v="130"/>
    <s v="Acer 109 cm (43 inches) I Series 4K Ultra HD Android Smart LED TV AR43AR2851UDFL (Black)"/>
    <x v="1"/>
    <n v="23999"/>
    <n v="34990"/>
    <n v="0.31"/>
    <x v="4"/>
    <n v="4703"/>
    <s v="Wonderful TV and Awful installation service from amazon"/>
    <x v="1"/>
    <n v="164557970"/>
    <x v="2"/>
    <x v="5"/>
    <x v="0"/>
    <n v="9.0030000000000001"/>
  </r>
  <r>
    <x v="131"/>
    <s v="Wayona Usb Type C 65W 6Ft/2M Long Fast Charging Cable Compatible For Samsung S22 S20 Fe S21 Ultra A33 A53 A01 A73 A70 A51 M33 M53 M51 M31(2M, Black)"/>
    <x v="0"/>
    <n v="399"/>
    <n v="999"/>
    <n v="0.6"/>
    <x v="4"/>
    <n v="2806"/>
    <s v="Good material"/>
    <x v="0"/>
    <n v="2803194"/>
    <x v="0"/>
    <x v="3"/>
    <x v="0"/>
    <n v="7.1059999999999999"/>
  </r>
  <r>
    <x v="132"/>
    <s v="Saifsmart Outlet Wall Mount Hanger Holder for Dot 3rd Gen, Compact Bracket Case Plug and Built-in Cable Management for Kitchen Bathroom, Bedroom (Black)"/>
    <x v="1"/>
    <n v="349"/>
    <n v="1299"/>
    <n v="0.73"/>
    <x v="1"/>
    <n v="3295"/>
    <s v="Good Quality but cheap color"/>
    <x v="0"/>
    <n v="4280205"/>
    <x v="0"/>
    <x v="7"/>
    <x v="0"/>
    <n v="7.2949999999999999"/>
  </r>
  <r>
    <x v="133"/>
    <s v="MI 2-in-1 USB Type C Cable (Micro USB to Type C) 30cm for Smartphone, Headphone, Laptop (White)"/>
    <x v="0"/>
    <n v="179"/>
    <n v="299"/>
    <n v="0.4"/>
    <x v="2"/>
    <n v="81"/>
    <s v="Very useful"/>
    <x v="1"/>
    <n v="24219"/>
    <x v="1"/>
    <x v="5"/>
    <x v="1"/>
    <n v="3.9809999999999999"/>
  </r>
  <r>
    <x v="134"/>
    <s v="AmazonBasics New Release ABS USB-A to Lightning Cable Cord, Fast Charging MFi Certified Charger for Apple iPhone, iPad Tablet (3-Ft, White)"/>
    <x v="0"/>
    <n v="689"/>
    <n v="1500"/>
    <n v="0.54"/>
    <x v="0"/>
    <n v="42301"/>
    <s v="Sturdy and good quality"/>
    <x v="0"/>
    <n v="63451500"/>
    <x v="2"/>
    <x v="3"/>
    <x v="0"/>
    <n v="46.501000000000005"/>
  </r>
  <r>
    <x v="135"/>
    <s v="LG 108 cm (43 inches) 4K Ultra HD Smart LED TV 43UQ7500PSF (Ceramic Black)"/>
    <x v="1"/>
    <n v="30990"/>
    <n v="49990"/>
    <n v="0.38"/>
    <x v="4"/>
    <n v="1376"/>
    <s v="Love Amazon but lg is misleading"/>
    <x v="1"/>
    <n v="68786240"/>
    <x v="2"/>
    <x v="5"/>
    <x v="0"/>
    <n v="5.6760000000000002"/>
  </r>
  <r>
    <x v="136"/>
    <s v="pTron Solero 331 3.4Amps Multifunction Fast Charging Cable, 3-in-1 USB Cable Micro USB/Type-C/iOS, Made in India, Durable &amp; Strong &amp; Tangle-free 118cm in Length (Black)"/>
    <x v="0"/>
    <n v="249"/>
    <n v="931"/>
    <n v="0.73"/>
    <x v="2"/>
    <n v="1075"/>
    <s v="The metal pin is losing it's strength"/>
    <x v="0"/>
    <n v="1000825"/>
    <x v="0"/>
    <x v="7"/>
    <x v="0"/>
    <n v="4.9749999999999996"/>
  </r>
  <r>
    <x v="137"/>
    <s v="10k 8k 4k HDMI Cable, Certified 48Gbps 1ms Ultra High Speed HDMI 2.1 Cable 4k 120Hz 144Hz 2k 165Hz 8k 60Hz Dynamic HDR ARC eARC DTS:X Compatible for Mac Gaming PC Soundbar TV Monitor Laptop PS5 4 Xbox"/>
    <x v="1"/>
    <n v="999"/>
    <n v="2399"/>
    <n v="0.57999999999999996"/>
    <x v="13"/>
    <n v="3664"/>
    <s v="Fantastic Ultra High Speed HDMI cable"/>
    <x v="0"/>
    <n v="8789936"/>
    <x v="2"/>
    <x v="3"/>
    <x v="0"/>
    <n v="8.2639999999999993"/>
  </r>
  <r>
    <x v="138"/>
    <s v="LRIPL Compatible Sony Bravia LCD/led Remote Works with Almost All Sony led/LCD tv's"/>
    <x v="1"/>
    <n v="399"/>
    <n v="399"/>
    <n v="0"/>
    <x v="2"/>
    <n v="1951"/>
    <s v="Works like Charm"/>
    <x v="1"/>
    <n v="778449"/>
    <x v="0"/>
    <x v="8"/>
    <x v="0"/>
    <n v="5.851"/>
  </r>
  <r>
    <x v="139"/>
    <s v="boAt Type-c A400 Type-c to USB A Cable for All Type C Phones (Lg nexus 5x), 1Mtr(Black)"/>
    <x v="0"/>
    <n v="349"/>
    <n v="699"/>
    <n v="0.5"/>
    <x v="4"/>
    <n v="20850"/>
    <s v="Just buy it dont even 2nd guess it"/>
    <x v="0"/>
    <n v="14574150"/>
    <x v="0"/>
    <x v="1"/>
    <x v="0"/>
    <n v="25.150000000000002"/>
  </r>
  <r>
    <x v="140"/>
    <s v="Zoul Type C to Type C Fast Charging Cable 65W 2M/6ft USB C Nylon Braided Cord Compatible with MacBook Oneplus 9 9R Samsung Galaxy S21 Ultra S20+ (2M, Black)"/>
    <x v="0"/>
    <n v="399"/>
    <n v="1099"/>
    <n v="0.64"/>
    <x v="3"/>
    <n v="2685"/>
    <s v="Changing speed"/>
    <x v="0"/>
    <n v="2950815"/>
    <x v="0"/>
    <x v="0"/>
    <x v="0"/>
    <n v="6.7850000000000001"/>
  </r>
  <r>
    <x v="141"/>
    <s v="TP-LINK AC1300 Archer T3U Plus High Gain USB 3.0 Wi-Fi Dongle, Wireless Dual Band MU-MIMO WiFi Adapter with High Gain Antenna, Supports Windows 11/10/8.1/8/7/XP/MacOS"/>
    <x v="0"/>
    <n v="1699"/>
    <n v="2999"/>
    <n v="0.43"/>
    <x v="5"/>
    <n v="24780"/>
    <s v="Works flawlessly on Ubuntu 22"/>
    <x v="1"/>
    <n v="74315220"/>
    <x v="2"/>
    <x v="1"/>
    <x v="0"/>
    <n v="29.18"/>
  </r>
  <r>
    <x v="142"/>
    <s v="LRIPL Mi Remote Control with Netflix &amp; Prime Video Button Compatible for Mi 4X LED Android Smart TV 4A Remote Control (32&quot;/43&quot;) with Voice Command (Pairing Required)"/>
    <x v="1"/>
    <n v="655"/>
    <n v="1099"/>
    <n v="0.4"/>
    <x v="14"/>
    <n v="285"/>
    <s v="Rmote for MI TV"/>
    <x v="1"/>
    <n v="313215"/>
    <x v="2"/>
    <x v="5"/>
    <x v="1"/>
    <n v="3.4850000000000003"/>
  </r>
  <r>
    <x v="143"/>
    <s v="TP-Link Nano USB WiFi Dongle 150Mbps High Gain Wireless Network Wi-Fi Adapter for PC Desktop and Laptops, Supports Windows 10/8.1/8/7/XP, Linux, Mac OS X (TL-WN722N)"/>
    <x v="0"/>
    <n v="749"/>
    <n v="1339"/>
    <n v="0.44"/>
    <x v="0"/>
    <n v="179692"/>
    <s v="Works on linux for me"/>
    <x v="1"/>
    <n v="240607588"/>
    <x v="2"/>
    <x v="1"/>
    <x v="0"/>
    <n v="183.892"/>
  </r>
  <r>
    <x v="144"/>
    <s v="Kodak 80 cm (32 inches) HD Ready Certified Android LED TV 32HDX7XPRO (Black)"/>
    <x v="1"/>
    <n v="9999"/>
    <n v="12999"/>
    <n v="0.23"/>
    <x v="0"/>
    <n v="6088"/>
    <s v="An unbiased look at the Kodak TV"/>
    <x v="1"/>
    <n v="79137912"/>
    <x v="2"/>
    <x v="4"/>
    <x v="0"/>
    <n v="10.288"/>
  </r>
  <r>
    <x v="145"/>
    <s v="Airtel DigitalTV DTH Remote SD/HD/HD Recording Compatible for Television (Shining Black )"/>
    <x v="1"/>
    <n v="195"/>
    <n v="499"/>
    <n v="0.61"/>
    <x v="7"/>
    <n v="1383"/>
    <s v="Good product"/>
    <x v="0"/>
    <n v="690117"/>
    <x v="1"/>
    <x v="0"/>
    <x v="0"/>
    <n v="5.0830000000000002"/>
  </r>
  <r>
    <x v="146"/>
    <s v="AmazonBasics New Release Nylon USB-A to Lightning Cable Cord, MFi Certified Charger for Apple iPhone, iPad, Silver, 6-Ft"/>
    <x v="0"/>
    <n v="999"/>
    <n v="2100"/>
    <n v="0.52"/>
    <x v="6"/>
    <n v="5492"/>
    <s v="Good"/>
    <x v="0"/>
    <n v="11533200"/>
    <x v="2"/>
    <x v="3"/>
    <x v="0"/>
    <n v="9.9920000000000009"/>
  </r>
  <r>
    <x v="147"/>
    <s v="Ambrane Fast 100W Output Cable with Type-C to Type-C for Mobile, Laptop, Macbook &amp; Table Charging, 480mbps Data Sync Speed, Braided Cable, 1.5m Length (ABCC-100, Black-Grey)"/>
    <x v="0"/>
    <n v="499"/>
    <n v="899"/>
    <n v="0.44"/>
    <x v="0"/>
    <n v="919"/>
    <s v="Durable"/>
    <x v="1"/>
    <n v="826181"/>
    <x v="0"/>
    <x v="1"/>
    <x v="1"/>
    <n v="5.1189999999999998"/>
  </r>
  <r>
    <x v="148"/>
    <s v="BlueRigger Digital Optical Audio Toslink Cable (3.3 Feet / 1 Meter) With 8 Channel (7.1) Audio Support (for Home Theatre, Xbox, Playstation etc.)"/>
    <x v="1"/>
    <n v="416"/>
    <n v="599"/>
    <n v="0.31"/>
    <x v="0"/>
    <n v="30023"/>
    <s v="Value for Money"/>
    <x v="1"/>
    <n v="17983777"/>
    <x v="0"/>
    <x v="5"/>
    <x v="0"/>
    <n v="34.222999999999999"/>
  </r>
  <r>
    <x v="149"/>
    <s v="Duracell Type-C To Micro 1.2M braided Sync &amp; Charge Cable, USB C to Micro Fast Charge Compatible for fast data transmission (Black)"/>
    <x v="0"/>
    <n v="368"/>
    <n v="699"/>
    <n v="0.47"/>
    <x v="0"/>
    <n v="387"/>
    <s v="Superb"/>
    <x v="1"/>
    <n v="270513"/>
    <x v="0"/>
    <x v="1"/>
    <x v="1"/>
    <n v="4.5869999999999997"/>
  </r>
  <r>
    <x v="150"/>
    <s v="VU 138 cm (55 inches) Premium Series 4K Ultra HD Smart IPS LED TV 55UT (Black)"/>
    <x v="1"/>
    <n v="29990"/>
    <n v="65000"/>
    <n v="0.54"/>
    <x v="3"/>
    <n v="211"/>
    <s v="Valume for money"/>
    <x v="0"/>
    <n v="13715000"/>
    <x v="2"/>
    <x v="3"/>
    <x v="1"/>
    <n v="4.3109999999999999"/>
  </r>
  <r>
    <x v="151"/>
    <s v="Zoul USB Type C Fast Charging 3A Nylon Braided Data Cable Quick Charger Cable QC 3.0 for Samsung Galaxy M31s M30 S10 S9 S20 Plus, Note 10 9 8, A20e A40 A50 A70 (1M, Grey)"/>
    <x v="0"/>
    <n v="339"/>
    <n v="1099"/>
    <n v="0.69"/>
    <x v="4"/>
    <n v="974"/>
    <s v="Great Cable"/>
    <x v="0"/>
    <n v="1070426"/>
    <x v="0"/>
    <x v="0"/>
    <x v="1"/>
    <n v="5.274"/>
  </r>
  <r>
    <x v="152"/>
    <s v="Samsung 80 cm (32 inches) Wondertainment Series HD Ready LED Smart TV UA32TE40AAKBXL (Titan Gray)"/>
    <x v="1"/>
    <n v="15490"/>
    <n v="20900"/>
    <n v="0.26"/>
    <x v="4"/>
    <n v="16299"/>
    <s v="Good"/>
    <x v="1"/>
    <n v="340649100"/>
    <x v="2"/>
    <x v="4"/>
    <x v="0"/>
    <n v="20.599"/>
  </r>
  <r>
    <x v="153"/>
    <s v="MI Xiaomi USB Type C HYperCharge Cable 6A 100cm Sturdy and Durable Black Supports 120W HyperCharging"/>
    <x v="0"/>
    <n v="499"/>
    <n v="1299"/>
    <n v="0.62"/>
    <x v="4"/>
    <n v="30411"/>
    <s v="Worth for money - suitable for Android auto"/>
    <x v="0"/>
    <n v="39503889"/>
    <x v="0"/>
    <x v="0"/>
    <x v="0"/>
    <n v="34.710999999999999"/>
  </r>
  <r>
    <x v="154"/>
    <s v="GENERIC Ultra-Mini Bluetooth CSR 4.0 USB Dongle Adapter for Windows Computer ( Black:Golden)"/>
    <x v="0"/>
    <n v="249"/>
    <n v="399"/>
    <n v="0.38"/>
    <x v="10"/>
    <n v="4642"/>
    <s v="Install CSR Driver For Advanced Features + Stability (More Than Just Bluetooth)"/>
    <x v="1"/>
    <n v="1852158"/>
    <x v="0"/>
    <x v="5"/>
    <x v="0"/>
    <n v="8.0419999999999998"/>
  </r>
  <r>
    <x v="155"/>
    <s v="7SEVEN¬Æ Compatible for Tata Sky Remote Original Set Top¬†HD Box and Suitable for SD Tata Play setup Box Remote Control"/>
    <x v="1"/>
    <n v="399"/>
    <n v="799"/>
    <n v="0.5"/>
    <x v="4"/>
    <n v="12"/>
    <s v="do not buy"/>
    <x v="0"/>
    <n v="9588"/>
    <x v="0"/>
    <x v="1"/>
    <x v="1"/>
    <n v="4.3119999999999994"/>
  </r>
  <r>
    <x v="156"/>
    <s v="Belkin Apple Certified Lightning To Type C Cable, Fast Charging For Iphone, Ipad, Air Pods, 3.3 Feet (1 Meters)    White"/>
    <x v="0"/>
    <n v="1499"/>
    <n v="1999"/>
    <n v="0.25"/>
    <x v="5"/>
    <n v="1951"/>
    <s v="Perfect product"/>
    <x v="1"/>
    <n v="3900049"/>
    <x v="2"/>
    <x v="4"/>
    <x v="0"/>
    <n v="6.3510000000000009"/>
  </r>
  <r>
    <x v="157"/>
    <s v="EGate i9 Pro-Max 1080p Native Full HD Projector 4k Support | 3600 L (330 ANSI ) | 150&quot; (381 cm) Large Screen | VGA, AV, HDMI, SD Card, USB, Audio Out | (E03i31 / E04i32) Black"/>
    <x v="1"/>
    <n v="9490"/>
    <n v="15990"/>
    <n v="0.41"/>
    <x v="2"/>
    <n v="10480"/>
    <s v="VFM and kudos to egate to launch a fhd projector at the lowest price and it is not bad at all"/>
    <x v="1"/>
    <n v="167575200"/>
    <x v="2"/>
    <x v="1"/>
    <x v="0"/>
    <n v="14.38"/>
  </r>
  <r>
    <x v="158"/>
    <s v="ZEBRONICS HAA2021 HDMI version 2.1 cable with 8K @ 60Hz, 4K @ 120Hz, eARC &amp; CEC support, 3D compatible, 2 meters length, 48Gbps max and Gold-plated connectors"/>
    <x v="1"/>
    <n v="637"/>
    <n v="1499"/>
    <n v="0.57999999999999996"/>
    <x v="3"/>
    <n v="24"/>
    <s v="good"/>
    <x v="0"/>
    <n v="35976"/>
    <x v="2"/>
    <x v="3"/>
    <x v="1"/>
    <n v="4.1239999999999997"/>
  </r>
  <r>
    <x v="159"/>
    <s v="7SEVEN¬Æ Compatible for Sony Bravia LCD LED UHD OLED QLED 4K Ultra HD TV remote control with YouTube and NETFLIX Hotkeys. Universal Replacement for Original Sony Smart Android tv Remote Control"/>
    <x v="1"/>
    <n v="399"/>
    <n v="899"/>
    <n v="0.56000000000000005"/>
    <x v="2"/>
    <n v="254"/>
    <s v="Working good"/>
    <x v="0"/>
    <n v="228346"/>
    <x v="0"/>
    <x v="3"/>
    <x v="1"/>
    <n v="4.1539999999999999"/>
  </r>
  <r>
    <x v="160"/>
    <s v="AmazonBasics Digital Optical Coax to Analog RCA Audio Converter Adapter with Fiber Cable"/>
    <x v="1"/>
    <n v="1089"/>
    <n v="1600"/>
    <n v="0.32"/>
    <x v="1"/>
    <n v="3565"/>
    <s v="Satisfactory one"/>
    <x v="1"/>
    <n v="5704000"/>
    <x v="2"/>
    <x v="5"/>
    <x v="0"/>
    <n v="7.5649999999999995"/>
  </r>
  <r>
    <x v="161"/>
    <s v="Wayona Type C Cable Nylon Braided USB C QC 3.0 Fast Charging Short Power Bank Cable for Samsung Galaxy S10e/S10+/S10/S9/S9+/Note 9/S8/Note 8, LG G7 G5 G6, Moto G6 G7 (0.25M, Black)"/>
    <x v="0"/>
    <n v="339"/>
    <n v="999"/>
    <n v="0.66"/>
    <x v="4"/>
    <n v="6255"/>
    <s v="Good pick for Galaxy Note 9"/>
    <x v="0"/>
    <n v="6248745"/>
    <x v="0"/>
    <x v="0"/>
    <x v="0"/>
    <n v="10.555"/>
  </r>
  <r>
    <x v="162"/>
    <s v="Pinnaclz Original Combo of 2 USB Type C Fast Charging Cable, USB C Data Cable for Charging and Data Transfer Smart Phones White 1.2 Meter Made in India (Pack of 2)"/>
    <x v="0"/>
    <n v="149"/>
    <n v="499"/>
    <n v="0.7"/>
    <x v="1"/>
    <n v="7732"/>
    <s v="Very good product and met my need"/>
    <x v="0"/>
    <n v="3858268"/>
    <x v="1"/>
    <x v="0"/>
    <x v="0"/>
    <n v="11.731999999999999"/>
  </r>
  <r>
    <x v="163"/>
    <s v="Ambrane BCL-15 Lightning Cable for Smartphone (1.5m Black)"/>
    <x v="0"/>
    <n v="149"/>
    <n v="399"/>
    <n v="0.63"/>
    <x v="2"/>
    <n v="57"/>
    <s v="Quality is good"/>
    <x v="0"/>
    <n v="22743"/>
    <x v="1"/>
    <x v="0"/>
    <x v="1"/>
    <n v="3.9569999999999999"/>
  </r>
  <r>
    <x v="164"/>
    <s v="Belkin USB C to USB-C Fast Charging Type C Cable, 60W PD, 3.3 feet (1 meter) for Laptop, Personal Computer, Tablet, Smartphone - Black, USB-IF Certified"/>
    <x v="0"/>
    <n v="599"/>
    <n v="849"/>
    <n v="0.28999999999999998"/>
    <x v="6"/>
    <n v="577"/>
    <s v="Good only for Charging"/>
    <x v="1"/>
    <n v="489873"/>
    <x v="2"/>
    <x v="4"/>
    <x v="1"/>
    <n v="5.077"/>
  </r>
  <r>
    <x v="165"/>
    <s v="LOHAYA Television Remote Compatible with Samsung Smart LED/LCD/HD TV Remote Control [ Compatible for All Samsung Tv Remote Control ]"/>
    <x v="1"/>
    <n v="299"/>
    <n v="1199"/>
    <n v="0.75"/>
    <x v="2"/>
    <n v="1193"/>
    <s v="Worthy product"/>
    <x v="0"/>
    <n v="1430407"/>
    <x v="0"/>
    <x v="7"/>
    <x v="0"/>
    <n v="5.093"/>
  </r>
  <r>
    <x v="166"/>
    <s v="Wayona Nylon Braided Lightning USB Data Sync &amp; 3A Charging Cable for iPhones, iPad Air, iPad Mini, iPod Nano and iPod Touch (3 FT Pack of 1, Grey)"/>
    <x v="0"/>
    <n v="399"/>
    <n v="1299"/>
    <n v="0.69"/>
    <x v="0"/>
    <n v="13120"/>
    <s v="Good product"/>
    <x v="0"/>
    <n v="17042880"/>
    <x v="0"/>
    <x v="0"/>
    <x v="0"/>
    <n v="17.32"/>
  </r>
  <r>
    <x v="167"/>
    <s v="Electvision Remote Control Compatible with Kodak/Thomson Smart led tv (Without Voice) Before Placing Order for verification Contact Our coustmer Care 7738090464"/>
    <x v="1"/>
    <n v="339"/>
    <n v="1999"/>
    <n v="0.83"/>
    <x v="1"/>
    <n v="343"/>
    <s v="really good producers"/>
    <x v="0"/>
    <n v="685657"/>
    <x v="0"/>
    <x v="2"/>
    <x v="1"/>
    <n v="4.343"/>
  </r>
  <r>
    <x v="168"/>
    <s v="Acer 80 cm (32 inches) S Series HD Ready Android Smart LED TV AR32AR2841HDSB (Black)"/>
    <x v="1"/>
    <n v="12499"/>
    <n v="22990"/>
    <n v="0.46"/>
    <x v="4"/>
    <n v="1611"/>
    <s v="Tv working good"/>
    <x v="1"/>
    <n v="37036890"/>
    <x v="2"/>
    <x v="1"/>
    <x v="0"/>
    <n v="5.9109999999999996"/>
  </r>
  <r>
    <x v="169"/>
    <s v="realme 10W Fast Charging Micro-USB Cable (Braided, Black)"/>
    <x v="0"/>
    <n v="249"/>
    <n v="399"/>
    <n v="0.38"/>
    <x v="1"/>
    <n v="6558"/>
    <s v="Great to use"/>
    <x v="1"/>
    <n v="2616642"/>
    <x v="0"/>
    <x v="5"/>
    <x v="0"/>
    <n v="10.558"/>
  </r>
  <r>
    <x v="170"/>
    <s v="TP-Link AC1300 USB WiFi Adapter (Archer T3U) - 2.4G/5G Dual Band Mini Wireless Network Adapter for PC Desktop, MU-MIMO Wi-Fi Dongle, USB 3.0, Supports Windows 11,10, 8.1, 8, 7, XP/Mac OS 10.15 and earlier"/>
    <x v="0"/>
    <n v="1399"/>
    <n v="2499"/>
    <n v="0.44"/>
    <x v="5"/>
    <n v="23169"/>
    <s v="Good device and makes your laptop to utilize maximum wifi speed"/>
    <x v="1"/>
    <n v="57899331"/>
    <x v="2"/>
    <x v="1"/>
    <x v="0"/>
    <n v="27.569000000000003"/>
  </r>
  <r>
    <x v="171"/>
    <s v="Acer 139 cm (55 inches) I Series 4K Ultra HD Android Smart LED TV AR55AR2851UDFL (Black)"/>
    <x v="1"/>
    <n v="32999"/>
    <n v="47990"/>
    <n v="0.31"/>
    <x v="4"/>
    <n v="4703"/>
    <s v="Wonderful TV and Awful installation service from amazon"/>
    <x v="1"/>
    <n v="225696970"/>
    <x v="2"/>
    <x v="5"/>
    <x v="0"/>
    <n v="9.0030000000000001"/>
  </r>
  <r>
    <x v="172"/>
    <s v="Ambrane 60W / 3A Fast Charging Output Cable with Micro to USB for Mobile, Neckband, True Wireless Earphone Charging, 480mbps Data Sync Speed, 1m Length (ACM - AZ1, Black)"/>
    <x v="0"/>
    <n v="149"/>
    <n v="399"/>
    <n v="0.63"/>
    <x v="1"/>
    <n v="1423"/>
    <s v="GOOD"/>
    <x v="0"/>
    <n v="567777"/>
    <x v="1"/>
    <x v="0"/>
    <x v="0"/>
    <n v="5.423"/>
  </r>
  <r>
    <x v="173"/>
    <s v="Wayona USB Type C 65W Fast Charging 2M/6Ft Long Flash Charge Cable 3A QC 3.0 Data Cable Compatible with Samsung Galaxy S21 S10 S9 S8, iQOO Z3, Vivo, Note 10 9 8, A20e A40 A50 A70, Moto G7 G8 (2M, Grey)"/>
    <x v="0"/>
    <n v="325"/>
    <n v="999"/>
    <n v="0.67"/>
    <x v="4"/>
    <n v="2651"/>
    <s v="Worth the money spent"/>
    <x v="0"/>
    <n v="2648349"/>
    <x v="0"/>
    <x v="0"/>
    <x v="0"/>
    <n v="6.9509999999999996"/>
  </r>
  <r>
    <x v="174"/>
    <s v="Syncwire LTG to USB Cable for Fast Charging Compatible with Phone 5/ 5C/ 5S/ 6/ 6S/ 7/8/ X/XR/XS Max/ 11/12/ 13 Series and Pad Air/Mini, Pod &amp; Other Devices (1.1 Meter, White)"/>
    <x v="0"/>
    <n v="399"/>
    <n v="1999"/>
    <n v="0.8"/>
    <x v="15"/>
    <n v="5"/>
    <s v="Good"/>
    <x v="0"/>
    <n v="9995"/>
    <x v="0"/>
    <x v="7"/>
    <x v="1"/>
    <n v="5.0049999999999999"/>
  </r>
  <r>
    <x v="175"/>
    <s v="Skadioo WiFi Adapter for pc | Car Accessories, WiFi Dongle for pc | USB WiFi Adapter for pc | Wi-Fi Receiver 2.4GHz, 802.11b/g/n UNano Size WiFi Dongle Compatible Adapter,WiFi dongle for pc"/>
    <x v="0"/>
    <n v="199"/>
    <n v="499"/>
    <n v="0.6"/>
    <x v="7"/>
    <n v="612"/>
    <s v="Good"/>
    <x v="0"/>
    <n v="305388"/>
    <x v="1"/>
    <x v="3"/>
    <x v="1"/>
    <n v="4.3120000000000003"/>
  </r>
  <r>
    <x v="176"/>
    <s v="FLiX (Beetel USB to Type C PVC Data Sync &amp; 15W(3A) TPE Fast Charging Cable, Made in India, 480Mbps Data Sync, 1 Meter Long cable for all Andriod &amp; all Type C Devices (Black)(XCD - FPC02)"/>
    <x v="0"/>
    <n v="88"/>
    <n v="299"/>
    <n v="0.71"/>
    <x v="1"/>
    <n v="9378"/>
    <s v="Worked on iPhone 7 and didn't work on XR"/>
    <x v="0"/>
    <n v="2804022"/>
    <x v="1"/>
    <x v="7"/>
    <x v="0"/>
    <n v="13.378"/>
  </r>
  <r>
    <x v="177"/>
    <s v="Zoul USB C to USB C Fast Charging Cable 65W Type C to Type C Nylon Braided Cord Compatible with Macbook Oneplus 9 10R Samsung Galaxy S22 S21 Ultra Z Flip3 Macbook Air/Pro M1 Google Pixel 11'' iPad Pro 2020/2018 (2M, Grey)"/>
    <x v="0"/>
    <n v="399"/>
    <n v="1099"/>
    <n v="0.64"/>
    <x v="3"/>
    <n v="2685"/>
    <s v="Changing speed"/>
    <x v="0"/>
    <n v="2950815"/>
    <x v="0"/>
    <x v="0"/>
    <x v="0"/>
    <n v="6.7850000000000001"/>
  </r>
  <r>
    <x v="178"/>
    <s v="FLiX (Beetel Flow USB to Micro USB PVC Data Sync &amp; 12W(2.4A) Fast Charging Cable,Made in India,480Mbps Data Sync,Solid Cable,1 Meter Long cable for all Andriod &amp; Micro USB Devices (Black)(XCD-FPM01)"/>
    <x v="0"/>
    <n v="57.89"/>
    <n v="199"/>
    <n v="0.71"/>
    <x v="1"/>
    <n v="9378"/>
    <s v="Worked on iPhone 7 and didn't work on XR"/>
    <x v="0"/>
    <n v="1866222"/>
    <x v="1"/>
    <x v="7"/>
    <x v="0"/>
    <n v="13.378"/>
  </r>
  <r>
    <x v="179"/>
    <s v="7SEVEN¬Æ Bluetooth Voice Command Remote for Xiaomi Redmi Mi Smart TV with Netflix &amp; Prime Video Hot Keys XMRM-00A"/>
    <x v="1"/>
    <n v="799"/>
    <n v="1999"/>
    <n v="0.6"/>
    <x v="8"/>
    <n v="576"/>
    <s v="Compatibility"/>
    <x v="0"/>
    <n v="1151424"/>
    <x v="2"/>
    <x v="3"/>
    <x v="1"/>
    <n v="3.8759999999999999"/>
  </r>
  <r>
    <x v="180"/>
    <s v="Sony TV - Remote Compatible for Sony LED Remote Control Works with Sony LED TV by Trend Trail Speed tech &amp; Remote hi Remote &amp; REO India only"/>
    <x v="1"/>
    <n v="205"/>
    <n v="499"/>
    <n v="0.59"/>
    <x v="11"/>
    <n v="313"/>
    <s v="Poor plastic Material but it works"/>
    <x v="0"/>
    <n v="156187"/>
    <x v="0"/>
    <x v="3"/>
    <x v="1"/>
    <n v="4.1129999999999995"/>
  </r>
  <r>
    <x v="181"/>
    <s v="Storite USB 3.0 Cable A to Micro B high Speed Upto 5 Gbps Data Transfer Cable for Portable External Hard Drive - (20cm), Black"/>
    <x v="0"/>
    <n v="299"/>
    <n v="699"/>
    <n v="0.56999999999999995"/>
    <x v="3"/>
    <n v="2957"/>
    <s v="Good quality product and long lasting"/>
    <x v="0"/>
    <n v="2066943"/>
    <x v="0"/>
    <x v="3"/>
    <x v="0"/>
    <n v="7.0569999999999995"/>
  </r>
  <r>
    <x v="182"/>
    <s v="boAt LTG 500 Apple MFI Certified for iPhone, iPad and iPod 2Mtr Data Cable(Space Grey)"/>
    <x v="0"/>
    <n v="849"/>
    <n v="999"/>
    <n v="0.15"/>
    <x v="3"/>
    <n v="6736"/>
    <s v="Reliability"/>
    <x v="1"/>
    <n v="6729264"/>
    <x v="2"/>
    <x v="6"/>
    <x v="0"/>
    <n v="10.835999999999999"/>
  </r>
  <r>
    <x v="183"/>
    <s v="AmazonBasics USB C to Lightning Aluminum with Nylon Braided MFi Certified Charging Cable (Grey, 1.2 meter)"/>
    <x v="0"/>
    <n v="949"/>
    <n v="1999"/>
    <n v="0.53"/>
    <x v="5"/>
    <n v="13552"/>
    <s v="Good"/>
    <x v="0"/>
    <n v="27090448"/>
    <x v="2"/>
    <x v="3"/>
    <x v="0"/>
    <n v="17.951999999999998"/>
  </r>
  <r>
    <x v="184"/>
    <s v="AmazonBasics Double Braided Nylon USB Type-C to Type-C 2.0 Cable Smartphone (Dark Grey, 3 feet)"/>
    <x v="0"/>
    <n v="499"/>
    <n v="1200"/>
    <n v="0.57999999999999996"/>
    <x v="4"/>
    <n v="5451"/>
    <s v="Overall it's a good product for mobile charging"/>
    <x v="0"/>
    <n v="6541200"/>
    <x v="0"/>
    <x v="3"/>
    <x v="0"/>
    <n v="9.7509999999999994"/>
  </r>
  <r>
    <x v="185"/>
    <s v="Amazon Basics USB 3.0 Cable - A Male to Micro B - 6 Feet (1.8 Meters), Black"/>
    <x v="0"/>
    <n v="299"/>
    <n v="485"/>
    <n v="0.38"/>
    <x v="4"/>
    <n v="10911"/>
    <s v="High price"/>
    <x v="1"/>
    <n v="5291835"/>
    <x v="0"/>
    <x v="5"/>
    <x v="0"/>
    <n v="15.210999999999999"/>
  </r>
  <r>
    <x v="186"/>
    <s v="AmazonBasics USB C to Lightning Aluminum with Nylon Braided MFi Certified Charging Cable (Grey, 1.8 meter)"/>
    <x v="0"/>
    <n v="949"/>
    <n v="1999"/>
    <n v="0.53"/>
    <x v="5"/>
    <n v="13552"/>
    <s v="Good"/>
    <x v="0"/>
    <n v="27090448"/>
    <x v="2"/>
    <x v="3"/>
    <x v="0"/>
    <n v="17.951999999999998"/>
  </r>
  <r>
    <x v="187"/>
    <s v="Wayona Usb C 65W Fast Charging Cable Compatible For Tablets Samsung S22 S20 S10 S20Fe S21 S21 Ultra A70 A51 A71 A50S M31 M51 M31S M53 5G (1M, Black)"/>
    <x v="0"/>
    <n v="379"/>
    <n v="1099"/>
    <n v="0.66"/>
    <x v="4"/>
    <n v="2806"/>
    <s v="Good material"/>
    <x v="0"/>
    <n v="3083794"/>
    <x v="0"/>
    <x v="0"/>
    <x v="0"/>
    <n v="7.1059999999999999"/>
  </r>
  <r>
    <x v="188"/>
    <s v="Karbonn 80 cm (32 inches) Millenium Bezel-Less Series HD Ready Smart LED TV KJW32SKHD (Phantom Black)"/>
    <x v="1"/>
    <n v="8990"/>
    <n v="18990"/>
    <n v="0.53"/>
    <x v="2"/>
    <n v="350"/>
    <s v="A budget Android TV"/>
    <x v="0"/>
    <n v="6646500"/>
    <x v="2"/>
    <x v="3"/>
    <x v="1"/>
    <n v="4.25"/>
  </r>
  <r>
    <x v="189"/>
    <s v="BlueRigger Digital Optical Audio Toslink Cable (6 Feet / 1.8 Meter) With 8 Channel (7.1) Audio Support (for Home Theatre, Xbox, Playstation etc.)"/>
    <x v="1"/>
    <n v="486"/>
    <n v="1999"/>
    <n v="0.76"/>
    <x v="0"/>
    <n v="30023"/>
    <s v="Value for Money"/>
    <x v="0"/>
    <n v="60015977"/>
    <x v="0"/>
    <x v="7"/>
    <x v="0"/>
    <n v="34.222999999999999"/>
  </r>
  <r>
    <x v="190"/>
    <s v="VW 60 cm (24 inches) Premium Series HD Ready LED TV VW24A (Black)"/>
    <x v="1"/>
    <n v="5699"/>
    <n v="11000"/>
    <n v="0.48"/>
    <x v="0"/>
    <n v="4003"/>
    <s v="Firestick plugging in issue"/>
    <x v="1"/>
    <n v="44033000"/>
    <x v="2"/>
    <x v="1"/>
    <x v="0"/>
    <n v="8.2029999999999994"/>
  </r>
  <r>
    <x v="191"/>
    <s v="Amazon Basics USB A to Lightning MFi Certified Charging Cable (White, 1.2 meter)"/>
    <x v="0"/>
    <n v="709"/>
    <n v="1999"/>
    <n v="0.65"/>
    <x v="3"/>
    <n v="178817"/>
    <s v="Data transfer not the best"/>
    <x v="0"/>
    <n v="357455183"/>
    <x v="2"/>
    <x v="0"/>
    <x v="0"/>
    <n v="182.917"/>
  </r>
  <r>
    <x v="192"/>
    <s v="Samsung 138 cm (55 inches) Crystal 4K Neo Series Ultra HD Smart LED TV UA55AUE65AKXXL (Black)"/>
    <x v="1"/>
    <n v="47990"/>
    <n v="70900"/>
    <n v="0.32"/>
    <x v="4"/>
    <n v="7109"/>
    <s v="Best(Branded) Budget TV"/>
    <x v="1"/>
    <n v="504028100"/>
    <x v="2"/>
    <x v="5"/>
    <x v="0"/>
    <n v="11.408999999999999"/>
  </r>
  <r>
    <x v="193"/>
    <s v="LOHAYA Television Remote Compatible for VU LED LCD HD Tv Remote Control Model No :- EN2B27V"/>
    <x v="1"/>
    <n v="299"/>
    <n v="1199"/>
    <n v="0.75"/>
    <x v="7"/>
    <n v="490"/>
    <s v="Works just fine for my vu tv"/>
    <x v="0"/>
    <n v="587510"/>
    <x v="0"/>
    <x v="7"/>
    <x v="1"/>
    <n v="4.1900000000000004"/>
  </r>
  <r>
    <x v="194"/>
    <s v="Duracell Micro USB 3A Braided Sync &amp; Fast Charging Cable, 3.9 Feet (1.2M). Supports QC 2.0/3.0 Charging, High Speed Data Transmission - Black"/>
    <x v="0"/>
    <n v="320"/>
    <n v="599"/>
    <n v="0.47"/>
    <x v="3"/>
    <n v="491"/>
    <s v="Good product"/>
    <x v="1"/>
    <n v="294109"/>
    <x v="0"/>
    <x v="1"/>
    <x v="1"/>
    <n v="4.5909999999999993"/>
  </r>
  <r>
    <x v="195"/>
    <s v="Zebronics CU3100V Fast charging Type C cable with QC 18W support, 3A max capacity, 1 meter braided cable, Data transfer and Superior durability (Braided Black + White)"/>
    <x v="0"/>
    <n v="139"/>
    <n v="549"/>
    <n v="0.75"/>
    <x v="2"/>
    <n v="61"/>
    <s v="Terrible"/>
    <x v="0"/>
    <n v="33489"/>
    <x v="1"/>
    <x v="7"/>
    <x v="1"/>
    <n v="3.9609999999999999"/>
  </r>
  <r>
    <x v="196"/>
    <s v="FLiX (Beetel) USB to iPhone Lightning Textured Pattern Data Sync &amp; 2A Fast Charging Cable, Made in India, 480Mbps Data Sync, Tough Cable, 1 Meter Long USB Cable for Apple Devices (Black)(XCD-L102)"/>
    <x v="0"/>
    <n v="129"/>
    <n v="249"/>
    <n v="0.48"/>
    <x v="1"/>
    <n v="9378"/>
    <s v="Worked on iPhone 7 and didn't work on XR"/>
    <x v="1"/>
    <n v="2335122"/>
    <x v="1"/>
    <x v="1"/>
    <x v="0"/>
    <n v="13.378"/>
  </r>
  <r>
    <x v="197"/>
    <s v="MI 108 cm (43 inches) 5A Series Full HD Smart Android LED TV L43M7-EAIN (Black)"/>
    <x v="1"/>
    <n v="24999"/>
    <n v="35999"/>
    <n v="0.31"/>
    <x v="0"/>
    <n v="32840"/>
    <s v="It is the best tv if you are getting it in 10-12k"/>
    <x v="1"/>
    <n v="1182207160"/>
    <x v="2"/>
    <x v="5"/>
    <x v="0"/>
    <n v="37.040000000000006"/>
  </r>
  <r>
    <x v="198"/>
    <s v="Belkin Apple Certified Lightning to USB Charge and Sync Cable for iPhone, iPad, Air Pods, 39.6 inch (100cm) ‚Äì Black"/>
    <x v="0"/>
    <n v="999"/>
    <n v="1699"/>
    <n v="0.41"/>
    <x v="5"/>
    <n v="7318"/>
    <s v="You might be able to get away by using other usb too"/>
    <x v="1"/>
    <n v="12433282"/>
    <x v="2"/>
    <x v="1"/>
    <x v="0"/>
    <n v="11.718"/>
  </r>
  <r>
    <x v="199"/>
    <s v="Time Office Scanner Replacement Cable for Startek FM220U (Type C) Ivory"/>
    <x v="0"/>
    <n v="225"/>
    <n v="499"/>
    <n v="0.55000000000000004"/>
    <x v="3"/>
    <n v="789"/>
    <s v="Good product"/>
    <x v="0"/>
    <n v="393711"/>
    <x v="0"/>
    <x v="3"/>
    <x v="1"/>
    <n v="4.8889999999999993"/>
  </r>
  <r>
    <x v="200"/>
    <s v="Caldipree Silicone Case Cover Compatible for 2022 Samsung Smart TV Remote QLED TV BN68-13897A TM2280E (2022-BLACK)"/>
    <x v="1"/>
    <n v="547"/>
    <n v="2999"/>
    <n v="0.82"/>
    <x v="4"/>
    <n v="407"/>
    <s v="Fitting issue"/>
    <x v="0"/>
    <n v="1220593"/>
    <x v="2"/>
    <x v="2"/>
    <x v="1"/>
    <n v="4.7069999999999999"/>
  </r>
  <r>
    <x v="201"/>
    <s v="Storite USB 2.0 A to Mini 5 pin B Cable for External HDDS/Camera/Card Readers 35cm"/>
    <x v="0"/>
    <n v="259"/>
    <n v="699"/>
    <n v="0.63"/>
    <x v="11"/>
    <n v="2399"/>
    <s v="Useful but the length is a bit short"/>
    <x v="0"/>
    <n v="1676901"/>
    <x v="0"/>
    <x v="0"/>
    <x v="0"/>
    <n v="6.1989999999999998"/>
  </r>
  <r>
    <x v="202"/>
    <s v="Universal Remote Control for All Sony TV for All LCD LED and Bravia TVs Remote"/>
    <x v="1"/>
    <n v="239"/>
    <n v="699"/>
    <n v="0.66"/>
    <x v="5"/>
    <n v="2640"/>
    <s v="Excellent solution for Sony TVs"/>
    <x v="0"/>
    <n v="1845360"/>
    <x v="0"/>
    <x v="0"/>
    <x v="0"/>
    <n v="7.0400000000000009"/>
  </r>
  <r>
    <x v="203"/>
    <s v="Cotbolt Silicone Case Cover Compatible for Samsung BN59-01312A QLED 8K 4K Smart TV Remote Shockproof Protective Remote Cover (Black)"/>
    <x v="1"/>
    <n v="349"/>
    <n v="999"/>
    <n v="0.65"/>
    <x v="1"/>
    <n v="839"/>
    <s v="Damaged product"/>
    <x v="0"/>
    <n v="838161"/>
    <x v="0"/>
    <x v="0"/>
    <x v="1"/>
    <n v="4.8390000000000004"/>
  </r>
  <r>
    <x v="204"/>
    <s v="BlueRigger High Speed HDMI Cable with Ethernet - Supports 3D, 4K 60Hz and Audio Return - Latest Version (3 Feet / 0.9 Meter)"/>
    <x v="1"/>
    <n v="467"/>
    <n v="599"/>
    <n v="0.22"/>
    <x v="5"/>
    <n v="44054"/>
    <s v="BEST WITH BOAT &amp; LG SMART TV"/>
    <x v="1"/>
    <n v="26388346"/>
    <x v="0"/>
    <x v="4"/>
    <x v="0"/>
    <n v="48.454000000000001"/>
  </r>
  <r>
    <x v="205"/>
    <s v="Amkette 30 Pin to USB Charging &amp; Data Sync Cable for iPhone 3G/3GS/4/4s/iPad 1/2/3, iPod Nano 5th/6th Gen and iPod Touch 3rd/4th Gen -1.5m (Black)"/>
    <x v="0"/>
    <n v="449"/>
    <n v="599"/>
    <n v="0.25"/>
    <x v="1"/>
    <n v="3231"/>
    <s v="It works"/>
    <x v="1"/>
    <n v="1935369"/>
    <x v="0"/>
    <x v="4"/>
    <x v="0"/>
    <n v="7.2309999999999999"/>
  </r>
  <r>
    <x v="206"/>
    <s v="TCL 80 cm (32 inches) HD Ready Certified Android Smart LED TV 32S615 (Black)"/>
    <x v="1"/>
    <n v="11990"/>
    <n v="31990"/>
    <n v="0.63"/>
    <x v="0"/>
    <n v="64"/>
    <s v="Worth of money"/>
    <x v="0"/>
    <n v="2047360"/>
    <x v="2"/>
    <x v="0"/>
    <x v="1"/>
    <n v="4.2640000000000002"/>
  </r>
  <r>
    <x v="207"/>
    <s v="POPIO Type C Dash Charging USB Data Cable for OnePlus Devices"/>
    <x v="0"/>
    <n v="350"/>
    <n v="599"/>
    <n v="0.42"/>
    <x v="2"/>
    <n v="8314"/>
    <s v="They did what they said"/>
    <x v="1"/>
    <n v="4980086"/>
    <x v="0"/>
    <x v="1"/>
    <x v="0"/>
    <n v="12.214"/>
  </r>
  <r>
    <x v="208"/>
    <s v="MYVN LTG to USB for¬†Fast Charging &amp; Data Sync USB Cable Compatible for iPhone 5/5s/6/6S/7/7+/8/8+/10/11, iPad Air/Mini, iPod and iOS Devices (1 M)"/>
    <x v="0"/>
    <n v="252"/>
    <n v="999"/>
    <n v="0.75"/>
    <x v="7"/>
    <n v="2249"/>
    <s v="Value for money"/>
    <x v="0"/>
    <n v="2246751"/>
    <x v="0"/>
    <x v="7"/>
    <x v="0"/>
    <n v="5.9489999999999998"/>
  </r>
  <r>
    <x v="209"/>
    <s v="Tata Sky Universal Remote Compatible for SD/HD"/>
    <x v="1"/>
    <n v="204"/>
    <n v="599"/>
    <n v="0.66"/>
    <x v="9"/>
    <n v="339"/>
    <s v="its not Universal"/>
    <x v="0"/>
    <n v="203061"/>
    <x v="0"/>
    <x v="0"/>
    <x v="1"/>
    <n v="3.9390000000000001"/>
  </r>
  <r>
    <x v="210"/>
    <s v="WZATCO Pixel | Portable LED Projector | Native 720p with Full HD 1080P Support | 2000 Lumens (200 ANSI) | 176&quot; Large Screen | Projector for Home and Outdoor | Compatible with TV Stick, PC, PS4"/>
    <x v="1"/>
    <n v="6490"/>
    <n v="9990"/>
    <n v="0.35"/>
    <x v="1"/>
    <n v="27"/>
    <s v="Beat projector for good price"/>
    <x v="1"/>
    <n v="269730"/>
    <x v="2"/>
    <x v="5"/>
    <x v="1"/>
    <n v="4.0270000000000001"/>
  </r>
  <r>
    <x v="211"/>
    <s v="7SEVEN¬Æ Compatible Tata Sky Remote Control Replacement of Original dth SD HD tata Play Set top Box Remote - IR Learning Universal Remote for Any Brand TV - Pairing Must"/>
    <x v="1"/>
    <n v="235"/>
    <n v="599"/>
    <n v="0.61"/>
    <x v="12"/>
    <n v="197"/>
    <s v="Value for money"/>
    <x v="0"/>
    <n v="118003"/>
    <x v="0"/>
    <x v="0"/>
    <x v="1"/>
    <n v="3.6970000000000001"/>
  </r>
  <r>
    <x v="212"/>
    <s v="AmazonBasics USB 2.0 Extension Cable for Personal Computer, Printer, 2-Pack - A-Male to A-Female - 3.3 Feet (1 Meter, Black)"/>
    <x v="0"/>
    <n v="299"/>
    <n v="800"/>
    <n v="0.63"/>
    <x v="6"/>
    <n v="74977"/>
    <s v="Nice"/>
    <x v="0"/>
    <n v="59981600"/>
    <x v="0"/>
    <x v="0"/>
    <x v="0"/>
    <n v="79.477000000000004"/>
  </r>
  <r>
    <x v="213"/>
    <s v="Amazon Basics USB C to Lightning TPE MFi Certified Charging Cable (White, 1.2 meter)"/>
    <x v="0"/>
    <n v="799"/>
    <n v="1999"/>
    <n v="0.6"/>
    <x v="0"/>
    <n v="8583"/>
    <s v="Perfect cable for my use"/>
    <x v="0"/>
    <n v="17157417"/>
    <x v="2"/>
    <x v="3"/>
    <x v="0"/>
    <n v="12.783000000000001"/>
  </r>
  <r>
    <x v="214"/>
    <s v="Crypo‚Ñ¢ Universal Remote Compatible with Tata Sky Universal HD &amp; SD Set top Box (Also Works with All TV)"/>
    <x v="1"/>
    <n v="299"/>
    <n v="999"/>
    <n v="0.7"/>
    <x v="11"/>
    <n v="928"/>
    <s v="Good compatibility"/>
    <x v="0"/>
    <n v="927072"/>
    <x v="0"/>
    <x v="0"/>
    <x v="1"/>
    <n v="4.7279999999999998"/>
  </r>
  <r>
    <x v="215"/>
    <s v="Karbonn 80 cm (32 Inches) Millennium Series HD Ready LED TV KJW32NSHDF (Phantom Black) with Bezel-Less Design"/>
    <x v="1"/>
    <n v="6999"/>
    <n v="16990"/>
    <n v="0.59"/>
    <x v="11"/>
    <n v="110"/>
    <s v="Nice"/>
    <x v="0"/>
    <n v="1868900"/>
    <x v="2"/>
    <x v="3"/>
    <x v="1"/>
    <n v="3.9099999999999997"/>
  </r>
  <r>
    <x v="216"/>
    <s v="OnePlus 138.7 cm (55 inches) U Series 4K LED Smart Android TV 55U1S (Black)"/>
    <x v="1"/>
    <n v="42999"/>
    <n v="59999"/>
    <n v="0.28000000000000003"/>
    <x v="3"/>
    <n v="6753"/>
    <s v="Almost Perfect!"/>
    <x v="1"/>
    <n v="405173247"/>
    <x v="2"/>
    <x v="4"/>
    <x v="0"/>
    <n v="10.853"/>
  </r>
  <r>
    <x v="217"/>
    <s v="Posh 1.5 Meter High Speed Gold Plated HDMI Male to Female Extension Cable (Black)"/>
    <x v="1"/>
    <n v="173"/>
    <n v="999"/>
    <n v="0.83"/>
    <x v="4"/>
    <n v="1237"/>
    <s v="It's working perfectly for my mi stick"/>
    <x v="0"/>
    <n v="1235763"/>
    <x v="1"/>
    <x v="2"/>
    <x v="0"/>
    <n v="5.5369999999999999"/>
  </r>
  <r>
    <x v="218"/>
    <s v="Amazon Basics HDMI Coupler,Black"/>
    <x v="1"/>
    <n v="209"/>
    <n v="600"/>
    <n v="0.65"/>
    <x v="5"/>
    <n v="18872"/>
    <s v="Good Quality Product"/>
    <x v="0"/>
    <n v="11323200"/>
    <x v="0"/>
    <x v="0"/>
    <x v="0"/>
    <n v="23.271999999999998"/>
  </r>
  <r>
    <x v="219"/>
    <s v="boAt LTG 550v3 Lightning Apple MFi Certified Cable with Spaceship Grade Aluminium Housing,Stress Resistance, Rapid 2.4A Charging &amp; 480mbps Data Sync, 1m Length &amp; 10000+ Bends Lifespan(Mercurial Black)"/>
    <x v="0"/>
    <n v="848.99"/>
    <n v="1490"/>
    <n v="0.43"/>
    <x v="2"/>
    <n v="356"/>
    <s v="Low quality material use"/>
    <x v="1"/>
    <n v="530440"/>
    <x v="2"/>
    <x v="1"/>
    <x v="1"/>
    <n v="4.2560000000000002"/>
  </r>
  <r>
    <x v="220"/>
    <s v="Wayona Nylon Braided Usb Syncing And Charging Cable Sync And Charging Cable For Iphone, Ipad (3 Ft, Black) - Pack Of 2"/>
    <x v="0"/>
    <n v="649"/>
    <n v="1999"/>
    <n v="0.68"/>
    <x v="0"/>
    <n v="24269"/>
    <s v="Satisfied"/>
    <x v="0"/>
    <n v="48513731"/>
    <x v="2"/>
    <x v="0"/>
    <x v="0"/>
    <n v="28.468999999999998"/>
  </r>
  <r>
    <x v="221"/>
    <s v="Astigo Compatible Remote for Airtel Digital Set Top Box (Pairing Required with TV Remote)"/>
    <x v="1"/>
    <n v="299"/>
    <n v="899"/>
    <n v="0.67"/>
    <x v="11"/>
    <n v="425"/>
    <s v="Good product"/>
    <x v="0"/>
    <n v="382075"/>
    <x v="0"/>
    <x v="0"/>
    <x v="1"/>
    <n v="4.2249999999999996"/>
  </r>
  <r>
    <x v="222"/>
    <s v="Caprigo Heavy Duty TV Wall Mount Stand for 12 to 27 inches LED/LCD/Monitor Screen's, Full Motion Rotatable Universal TV &amp; Monitor Wall Mount Bracket with Swivel &amp; Tilt Adjustments (Single Arm - M416)"/>
    <x v="1"/>
    <n v="399"/>
    <n v="799"/>
    <n v="0.5"/>
    <x v="3"/>
    <n v="1161"/>
    <s v="Good for monitors and light weight TVs"/>
    <x v="0"/>
    <n v="927639"/>
    <x v="0"/>
    <x v="1"/>
    <x v="0"/>
    <n v="5.2609999999999992"/>
  </r>
  <r>
    <x v="223"/>
    <s v="Portronics Konnect L 60W PD Type C to Type C Mobile Charging Cable, 1.2M, Fast Data Sync, Tangle Resistant, TPE+Nylon Braided(Grey)"/>
    <x v="0"/>
    <n v="249"/>
    <n v="499"/>
    <n v="0.5"/>
    <x v="3"/>
    <n v="1508"/>
    <s v="Good"/>
    <x v="0"/>
    <n v="752492"/>
    <x v="0"/>
    <x v="1"/>
    <x v="0"/>
    <n v="5.6079999999999997"/>
  </r>
  <r>
    <x v="224"/>
    <s v="TATA SKY HD Connection with 1 month basic package and free installation"/>
    <x v="1"/>
    <n v="1249"/>
    <n v="2299"/>
    <n v="0.46"/>
    <x v="4"/>
    <n v="7636"/>
    <s v="Very good product"/>
    <x v="1"/>
    <n v="17555164"/>
    <x v="2"/>
    <x v="1"/>
    <x v="0"/>
    <n v="11.936"/>
  </r>
  <r>
    <x v="225"/>
    <s v="Remote Compatible for Samsung LED/LCD Remote Control Works with Samsung LED/LCD TV by Trend Trail"/>
    <x v="1"/>
    <n v="213"/>
    <n v="499"/>
    <n v="0.56999999999999995"/>
    <x v="7"/>
    <n v="246"/>
    <s v="Nice product"/>
    <x v="0"/>
    <n v="122754"/>
    <x v="0"/>
    <x v="3"/>
    <x v="1"/>
    <n v="3.9460000000000002"/>
  </r>
  <r>
    <x v="226"/>
    <s v="SoniVision SA-D10 SA-D100 SA-D40 Home Theater Systems Remote Compatible with Sony RM-ANU156"/>
    <x v="1"/>
    <n v="209"/>
    <n v="499"/>
    <n v="0.57999999999999996"/>
    <x v="1"/>
    <n v="479"/>
    <s v="Better than original sony remote control"/>
    <x v="0"/>
    <n v="239021"/>
    <x v="0"/>
    <x v="3"/>
    <x v="1"/>
    <n v="4.4790000000000001"/>
  </r>
  <r>
    <x v="227"/>
    <s v="Rts‚Ñ¢ High Speed 3D Full HD 1080p Support (10 Meters) HDMI Male to HDMI Male Cable TV Lead 1.4V for All Hdmi Devices- Black (10M - 30 FEET)"/>
    <x v="1"/>
    <n v="598"/>
    <n v="4999"/>
    <n v="0.88"/>
    <x v="0"/>
    <n v="910"/>
    <s v="Good quality but not superb"/>
    <x v="0"/>
    <n v="4549090"/>
    <x v="2"/>
    <x v="2"/>
    <x v="1"/>
    <n v="5.1100000000000003"/>
  </r>
  <r>
    <x v="228"/>
    <s v="boAt LTG 500 Apple MFI Certified for iPhone, iPad and iPod 2Mtr Data Cable(Metallic Silver)"/>
    <x v="0"/>
    <n v="799"/>
    <n v="1749"/>
    <n v="0.54"/>
    <x v="3"/>
    <n v="5626"/>
    <s v="Worst product wornout after 2 months"/>
    <x v="0"/>
    <n v="9839874"/>
    <x v="2"/>
    <x v="3"/>
    <x v="0"/>
    <n v="9.7259999999999991"/>
  </r>
  <r>
    <x v="229"/>
    <s v="Agaro Blaze USBA to micro +Type C 2in1 Braided 1.2M Cable"/>
    <x v="0"/>
    <n v="159"/>
    <n v="595"/>
    <n v="0.73"/>
    <x v="4"/>
    <n v="14184"/>
    <s v="Very good quality"/>
    <x v="0"/>
    <n v="8439480"/>
    <x v="1"/>
    <x v="7"/>
    <x v="0"/>
    <n v="18.483999999999998"/>
  </r>
  <r>
    <x v="230"/>
    <s v="AmazonBasics 6 Feet DisplayPort to DisplayPort Cable - (Not HDMI Cable) (Gold)"/>
    <x v="0"/>
    <n v="499"/>
    <n v="1100"/>
    <n v="0.55000000000000004"/>
    <x v="5"/>
    <n v="25177"/>
    <s v="Awsome quality"/>
    <x v="0"/>
    <n v="27694700"/>
    <x v="0"/>
    <x v="3"/>
    <x v="0"/>
    <n v="29.576999999999998"/>
  </r>
  <r>
    <x v="231"/>
    <s v="MI 108 cm (43 inches) 5X Series 4K Ultra HD LED Smart Android TV L43M6-ES (Grey)"/>
    <x v="1"/>
    <n v="31999"/>
    <n v="49999"/>
    <n v="0.36"/>
    <x v="4"/>
    <n v="21252"/>
    <s v="It's super"/>
    <x v="1"/>
    <n v="1062578748"/>
    <x v="2"/>
    <x v="5"/>
    <x v="0"/>
    <n v="25.552"/>
  </r>
  <r>
    <x v="232"/>
    <s v="Sansui 140cm (55 inches) 4K Ultra HD Certified Android LED TV with Dolby Audio &amp; Dolby Vision JSW55ASUHD (Mystique Black)"/>
    <x v="1"/>
    <n v="32990"/>
    <n v="56790"/>
    <n v="0.42"/>
    <x v="4"/>
    <n v="567"/>
    <s v="Good TV in budget!"/>
    <x v="1"/>
    <n v="32199930"/>
    <x v="2"/>
    <x v="1"/>
    <x v="1"/>
    <n v="4.867"/>
  </r>
  <r>
    <x v="233"/>
    <s v="LOHAYA LCD/LED Remote Compatible for Sony Bravia Smart LCD LED UHD OLED QLED 4K Ultra HD TV Remote Control with YouTube &amp; Netflix Function [ Compatible for Sony Tv Remote Control ]"/>
    <x v="1"/>
    <n v="299"/>
    <n v="1199"/>
    <n v="0.75"/>
    <x v="12"/>
    <n v="466"/>
    <s v="Good product"/>
    <x v="0"/>
    <n v="558734"/>
    <x v="0"/>
    <x v="7"/>
    <x v="1"/>
    <n v="3.9660000000000002"/>
  </r>
  <r>
    <x v="234"/>
    <s v="Zebronics CU3100V Fast charging Type C cable with QC 18W support, 3A max capacity, 1 meter braided cable, Data transfer and Superior durability (Braided Black )"/>
    <x v="0"/>
    <n v="128.31"/>
    <n v="549"/>
    <n v="0.77"/>
    <x v="2"/>
    <n v="61"/>
    <s v="Terrible"/>
    <x v="0"/>
    <n v="33489"/>
    <x v="1"/>
    <x v="7"/>
    <x v="1"/>
    <n v="3.9609999999999999"/>
  </r>
  <r>
    <x v="235"/>
    <s v="Belkin USB C to USB-C Fast Charging Type C Cable, 60W PD, 3.3 feet (1 meter) for Laptop, Personal Computer, Tablet, Smartphone - White, USB-IF Certified"/>
    <x v="0"/>
    <n v="599"/>
    <n v="849"/>
    <n v="0.28999999999999998"/>
    <x v="6"/>
    <n v="474"/>
    <s v="Osm"/>
    <x v="1"/>
    <n v="402426"/>
    <x v="2"/>
    <x v="4"/>
    <x v="1"/>
    <n v="4.9740000000000002"/>
  </r>
  <r>
    <x v="236"/>
    <s v="7SEVEN¬Æ TCL Remote Control Smart TV RC802V Remote Compatible for TCL TV Remote Original 55EP680 40A325 49S6500 55P8S 55P8 50P8 65P8 40S6500 43S6500FS 49S6800FS 49S6800 49S6510FS(Without Voice Function/Google Assistant and Non-Bluetooth remote)"/>
    <x v="1"/>
    <n v="399"/>
    <n v="899"/>
    <n v="0.56000000000000005"/>
    <x v="10"/>
    <n v="431"/>
    <s v="When you can't find the original this comes handy"/>
    <x v="0"/>
    <n v="387469"/>
    <x v="0"/>
    <x v="3"/>
    <x v="1"/>
    <n v="3.831"/>
  </r>
  <r>
    <x v="237"/>
    <s v="Wayona 3in1 Nylon Braided 66W USB Fast Charging Cable with Type C, Lightening and Micro USB Port, Compatible with iPhone, iPad, Samsung Galaxy, OnePlus, Mi, Oppo, Vivo, iQOO, Xiaomi (1M, Black)"/>
    <x v="0"/>
    <n v="449"/>
    <n v="1099"/>
    <n v="0.59"/>
    <x v="1"/>
    <n v="242"/>
    <s v="Best rugged cable that supports most of the fast charging standards"/>
    <x v="0"/>
    <n v="265958"/>
    <x v="0"/>
    <x v="3"/>
    <x v="1"/>
    <n v="4.242"/>
  </r>
  <r>
    <x v="238"/>
    <s v="Hi-Mobiler iPhone Charger Lightning Cable,2 Pack Apple MFi Certified USB iPhone Fast Chargering Cord,Data Sync Transfer for 13/12/11 Pro Max Xs X XR 8 7 6 5 5s iPad iPod More Model Cell Phone Cables"/>
    <x v="0"/>
    <n v="254"/>
    <n v="799"/>
    <n v="0.68"/>
    <x v="1"/>
    <n v="2905"/>
    <s v="Average"/>
    <x v="0"/>
    <n v="2321095"/>
    <x v="0"/>
    <x v="0"/>
    <x v="0"/>
    <n v="6.9049999999999994"/>
  </r>
  <r>
    <x v="239"/>
    <s v="Amazon Basics 16-Gauge Speaker Wire - 50 Feet"/>
    <x v="1"/>
    <n v="399"/>
    <n v="795"/>
    <n v="0.5"/>
    <x v="5"/>
    <n v="12091"/>
    <s v="Good"/>
    <x v="0"/>
    <n v="9612345"/>
    <x v="0"/>
    <x v="1"/>
    <x v="0"/>
    <n v="16.491"/>
  </r>
  <r>
    <x v="240"/>
    <s v="Ambrane 60W / 3A Fast Charging Output Cable with Type-C to USB for Mobile, Neckband, True Wireless Earphone Charging, 480mbps Data Sync Speed, 1m Length (ACT - AZ10, White)"/>
    <x v="0"/>
    <n v="179"/>
    <n v="399"/>
    <n v="0.55000000000000004"/>
    <x v="1"/>
    <n v="1423"/>
    <s v="GOOD"/>
    <x v="0"/>
    <n v="567777"/>
    <x v="1"/>
    <x v="3"/>
    <x v="0"/>
    <n v="5.423"/>
  </r>
  <r>
    <x v="241"/>
    <s v="Wayona Usb Type C To Usb Nylon Braided Quick Charger Fast Charging Short Cable For Smartphone (Samsung Galaxy S21/S20/S10/S9/S9+/Note 9/S8/Note 8, Lg G7 G5 G6, Moto G6 G7) (0.25M,Grey)"/>
    <x v="0"/>
    <n v="339"/>
    <n v="999"/>
    <n v="0.66"/>
    <x v="4"/>
    <n v="6255"/>
    <s v="Good pick for Galaxy Note 9"/>
    <x v="0"/>
    <n v="6248745"/>
    <x v="0"/>
    <x v="0"/>
    <x v="0"/>
    <n v="10.555"/>
  </r>
  <r>
    <x v="242"/>
    <s v="Caprigo Heavy Duty TV Wall Mount Bracket for 14 to 32 Inch LED/HD/Smart TV‚Äôs, Universal Fixed TV Wall Mount Stand (M452)"/>
    <x v="1"/>
    <n v="399"/>
    <n v="999"/>
    <n v="0.6"/>
    <x v="1"/>
    <n v="1236"/>
    <s v="Good quality product with many screws and nuts"/>
    <x v="0"/>
    <n v="1234764"/>
    <x v="0"/>
    <x v="3"/>
    <x v="0"/>
    <n v="5.2359999999999998"/>
  </r>
  <r>
    <x v="243"/>
    <s v="Smashtronics¬Æ - Case for Firetv Remote, Fire Stick Remote Cover Case, Silicone Cover for TV Firestick 4K/TV 2nd Gen(3rd Gen) Remote Control - Light Weight/Anti Slip/Shockproof (Black)"/>
    <x v="1"/>
    <n v="199"/>
    <n v="399"/>
    <n v="0.5"/>
    <x v="0"/>
    <n v="1335"/>
    <s v="Cover is Little loose for Fire remote cover"/>
    <x v="0"/>
    <n v="532665"/>
    <x v="1"/>
    <x v="1"/>
    <x v="0"/>
    <n v="5.5350000000000001"/>
  </r>
  <r>
    <x v="244"/>
    <s v="Electvision Remote Control for led Smart tv Compatible with VU Smart Led (Without Voice)"/>
    <x v="1"/>
    <n v="349"/>
    <n v="1999"/>
    <n v="0.83"/>
    <x v="11"/>
    <n v="197"/>
    <s v="Good"/>
    <x v="0"/>
    <n v="393803"/>
    <x v="0"/>
    <x v="2"/>
    <x v="1"/>
    <n v="3.9969999999999999"/>
  </r>
  <r>
    <x v="245"/>
    <s v="Boat A 350 Type C Cable 1.5m(Jet Black)"/>
    <x v="0"/>
    <n v="299"/>
    <n v="798"/>
    <n v="0.63"/>
    <x v="5"/>
    <n v="28791"/>
    <s v="Good Stuff"/>
    <x v="0"/>
    <n v="22975218"/>
    <x v="0"/>
    <x v="0"/>
    <x v="0"/>
    <n v="33.191000000000003"/>
  </r>
  <r>
    <x v="246"/>
    <s v="pTron Solero M241 2.4A Micro USB Data &amp; Charging Cable, Made in India, 480Mbps Data Sync, Durable 1-Meter Long USB Cable for Micro USB Devices (White)"/>
    <x v="0"/>
    <n v="89"/>
    <n v="800"/>
    <n v="0.89"/>
    <x v="2"/>
    <n v="1075"/>
    <s v="The metal pin is losing it's strength"/>
    <x v="0"/>
    <n v="860000"/>
    <x v="1"/>
    <x v="2"/>
    <x v="0"/>
    <n v="4.9749999999999996"/>
  </r>
  <r>
    <x v="247"/>
    <s v="AmazonBasics USB Type-C to USB Type-C 2.0 Cable for Charging Adapter, Smartphone - 9 Feet (2.7 Meters) - White"/>
    <x v="0"/>
    <n v="549"/>
    <n v="995"/>
    <n v="0.45"/>
    <x v="0"/>
    <n v="29746"/>
    <s v="Its ok product not too good not bad"/>
    <x v="1"/>
    <n v="29597270"/>
    <x v="2"/>
    <x v="1"/>
    <x v="0"/>
    <n v="33.945999999999998"/>
  </r>
  <r>
    <x v="248"/>
    <s v="Croma 3A Fast charge 1m Type-C to All Type-C Phones sync and charge cable, Made in India, 480Mbps Data transfer rate, Tested Durability with 8000+ bends (12 months warranty) - CRCMA0106sTC10, Black"/>
    <x v="0"/>
    <n v="129"/>
    <n v="1000"/>
    <n v="0.87"/>
    <x v="2"/>
    <n v="295"/>
    <s v="Great value for money"/>
    <x v="0"/>
    <n v="295000"/>
    <x v="1"/>
    <x v="2"/>
    <x v="1"/>
    <n v="4.1950000000000003"/>
  </r>
  <r>
    <x v="249"/>
    <s v="Sony Bravia 164 cm (65 inches) 4K Ultra HD Smart LED Google TV KD-65X74K (Black)"/>
    <x v="1"/>
    <n v="77990"/>
    <n v="139900"/>
    <n v="0.44"/>
    <x v="16"/>
    <n v="5935"/>
    <s v="Product installation was excellent  but delivery staff pathetic"/>
    <x v="1"/>
    <n v="830306500"/>
    <x v="2"/>
    <x v="1"/>
    <x v="0"/>
    <n v="10.635"/>
  </r>
  <r>
    <x v="250"/>
    <s v="7SEVEN¬Æ Compatible for Mi tv Remote Control Original Suitable with Smart Android 4K LED Non Voice Command Xiaomi Redmi Remote of 4A Model 32 43 55 65 inches"/>
    <x v="1"/>
    <n v="349"/>
    <n v="799"/>
    <n v="0.56000000000000005"/>
    <x v="9"/>
    <n v="323"/>
    <s v="Good Product at this Price"/>
    <x v="0"/>
    <n v="258077"/>
    <x v="0"/>
    <x v="3"/>
    <x v="1"/>
    <n v="3.923"/>
  </r>
  <r>
    <x v="251"/>
    <s v="7SEVEN¬Æ Compatible Vu Smart Tv Remote Control Suitable for Original 4K Android LED Ultra HD UHD Vu Tv Remote with Non Voice Feature without google assistant"/>
    <x v="1"/>
    <n v="499"/>
    <n v="899"/>
    <n v="0.44"/>
    <x v="7"/>
    <n v="185"/>
    <s v="Netflix button not working others works well"/>
    <x v="1"/>
    <n v="166315"/>
    <x v="0"/>
    <x v="1"/>
    <x v="1"/>
    <n v="3.8850000000000002"/>
  </r>
  <r>
    <x v="252"/>
    <s v="Storite High Speed Micro USB 3.0 Cable A to Micro B for External &amp; Desktop Hard Drives 45cm"/>
    <x v="0"/>
    <n v="299"/>
    <n v="799"/>
    <n v="0.63"/>
    <x v="0"/>
    <n v="2117"/>
    <s v="Cable is working properly"/>
    <x v="0"/>
    <n v="1691483"/>
    <x v="0"/>
    <x v="0"/>
    <x v="0"/>
    <n v="6.3170000000000002"/>
  </r>
  <r>
    <x v="253"/>
    <s v="FLiX (Beetel) 3in1 (Type C|Micro|Iphone Lightening) Textured Pattern 3A Fast Charging Cable with QC &amp; PD Support for Type C,Micro USB &amp; Lightning Iphone Cable,Made in India,1.5 Meter Long Cable(T101)"/>
    <x v="0"/>
    <n v="182"/>
    <n v="599"/>
    <n v="0.7"/>
    <x v="1"/>
    <n v="9378"/>
    <s v="Worked on iPhone 7 and didn't work on XR"/>
    <x v="0"/>
    <n v="5617422"/>
    <x v="1"/>
    <x v="0"/>
    <x v="0"/>
    <n v="13.378"/>
  </r>
  <r>
    <x v="254"/>
    <s v="SVM Products Unbreakable Set Top Box Stand with Dual Remote Holder (Black)"/>
    <x v="1"/>
    <n v="96"/>
    <n v="399"/>
    <n v="0.76"/>
    <x v="9"/>
    <n v="1796"/>
    <s v="Good product"/>
    <x v="0"/>
    <n v="716604"/>
    <x v="1"/>
    <x v="7"/>
    <x v="0"/>
    <n v="5.3959999999999999"/>
  </r>
  <r>
    <x v="255"/>
    <s v="VU 164 cm (65 inches) The GloLED Series 4K Smart LED Google TV 65GloLED (Grey)"/>
    <x v="1"/>
    <n v="54990"/>
    <n v="85000"/>
    <n v="0.35"/>
    <x v="4"/>
    <n v="3587"/>
    <s v="Good TV for the price"/>
    <x v="1"/>
    <n v="304895000"/>
    <x v="2"/>
    <x v="5"/>
    <x v="0"/>
    <n v="7.8870000000000005"/>
  </r>
  <r>
    <x v="256"/>
    <s v="CableCreation RCA to 3.5mm Male Audio Cable, 3.5mm to 2RCA Cable Male RCA Cable,Y Splitter Stereo Jack Cable for Home Theater,Subwoofer, Receiver, Speakers and More (3Feet/0.9Meter,Black)"/>
    <x v="1"/>
    <n v="439"/>
    <n v="758"/>
    <n v="0.42"/>
    <x v="0"/>
    <n v="4296"/>
    <s v="Good Built Quality Product"/>
    <x v="1"/>
    <n v="3256368"/>
    <x v="0"/>
    <x v="1"/>
    <x v="0"/>
    <n v="8.4960000000000004"/>
  </r>
  <r>
    <x v="257"/>
    <s v="Wayona USB Type C Fast Charging Cable Charger Cord 3A QC 3.0 Data Cable Compatible with Samsung Galaxy S10e S10 S9 S8 S20 Plus, Note 10 9 8, M51 A40 A50 A70, Moto G7 G8 (1M, Grey)"/>
    <x v="0"/>
    <n v="299"/>
    <n v="999"/>
    <n v="0.7"/>
    <x v="4"/>
    <n v="2651"/>
    <s v="Worth the money spent"/>
    <x v="0"/>
    <n v="2648349"/>
    <x v="0"/>
    <x v="0"/>
    <x v="0"/>
    <n v="6.9509999999999996"/>
  </r>
  <r>
    <x v="258"/>
    <s v="boAt Rugged V3 Braided Micro USB Cable (Pearl White)"/>
    <x v="0"/>
    <n v="299"/>
    <n v="799"/>
    <n v="0.63"/>
    <x v="0"/>
    <n v="94363"/>
    <s v="Good product"/>
    <x v="0"/>
    <n v="75396037"/>
    <x v="0"/>
    <x v="0"/>
    <x v="0"/>
    <n v="98.563000000000002"/>
  </r>
  <r>
    <x v="259"/>
    <s v="Amazon Basics USB A to Lightning PVC Molded Nylon MFi Certified Charging Cable (Black, 1.2 meter)"/>
    <x v="0"/>
    <n v="789"/>
    <n v="1999"/>
    <n v="0.61"/>
    <x v="0"/>
    <n v="34540"/>
    <s v="Looks more durable"/>
    <x v="0"/>
    <n v="69045460"/>
    <x v="2"/>
    <x v="0"/>
    <x v="0"/>
    <n v="38.74"/>
  </r>
  <r>
    <x v="260"/>
    <s v="AmazonBasics - High-Speed Male to Female HDMI Extension Cable - 6 Feet"/>
    <x v="1"/>
    <n v="299"/>
    <n v="700"/>
    <n v="0.56999999999999995"/>
    <x v="5"/>
    <n v="8714"/>
    <s v="Good cable"/>
    <x v="0"/>
    <n v="6099800"/>
    <x v="0"/>
    <x v="3"/>
    <x v="0"/>
    <n v="13.114000000000001"/>
  </r>
  <r>
    <x v="261"/>
    <s v="Wayona Nylon Braided Usb Type C 3Ft 1M 3A Fast Charger Cable For Samsung Galaxy S9 S8 (Wc3Cb1, Black)"/>
    <x v="0"/>
    <n v="325"/>
    <n v="1099"/>
    <n v="0.7"/>
    <x v="0"/>
    <n v="10576"/>
    <s v="Nice product "/>
    <x v="0"/>
    <n v="11623024"/>
    <x v="0"/>
    <x v="0"/>
    <x v="0"/>
    <n v="14.776"/>
  </r>
  <r>
    <x v="262"/>
    <s v="Belkin Apple Certified Lightning to USB Charge and Sync Tough Braided Cable for iPhone, iPad, Air Pods, 3.3 feet (1 meters) ‚Äì Black"/>
    <x v="0"/>
    <n v="1299"/>
    <n v="1999"/>
    <n v="0.35"/>
    <x v="5"/>
    <n v="7318"/>
    <s v="You might be able to get away by using other usb too"/>
    <x v="1"/>
    <n v="14628682"/>
    <x v="2"/>
    <x v="5"/>
    <x v="0"/>
    <n v="11.718"/>
  </r>
  <r>
    <x v="263"/>
    <s v="7SEVEN Compatible LG TV Remote Suitable for LG Non Magic Smart tv Remote Control (Mouse &amp; Voice Non-Support) MR20GA Prime Video and Netflix Hotkeys"/>
    <x v="1"/>
    <n v="790"/>
    <n v="1999"/>
    <n v="0.6"/>
    <x v="17"/>
    <n v="103"/>
    <s v="Not good"/>
    <x v="0"/>
    <n v="205897"/>
    <x v="2"/>
    <x v="3"/>
    <x v="1"/>
    <n v="3.1030000000000002"/>
  </r>
  <r>
    <x v="264"/>
    <s v="Realme Smart TV Stick 4K"/>
    <x v="1"/>
    <n v="4699"/>
    <n v="4699"/>
    <n v="0"/>
    <x v="6"/>
    <n v="224"/>
    <s v="Great Product"/>
    <x v="1"/>
    <n v="1052576"/>
    <x v="2"/>
    <x v="8"/>
    <x v="1"/>
    <n v="4.7240000000000002"/>
  </r>
  <r>
    <x v="265"/>
    <s v="Acer 100 cm (40 inches) P Series Full HD Android Smart LED TV AR40AR2841FDFL (Black)"/>
    <x v="1"/>
    <n v="18999"/>
    <n v="24990"/>
    <n v="0.24"/>
    <x v="4"/>
    <n v="4702"/>
    <s v="Wonderful TV and Awful installation service from amazon"/>
    <x v="1"/>
    <n v="117502980"/>
    <x v="2"/>
    <x v="4"/>
    <x v="0"/>
    <n v="9.0019999999999989"/>
  </r>
  <r>
    <x v="266"/>
    <s v="Lapster usb 2.0 mantra cable, mantra mfs 100 data cable (black)"/>
    <x v="0"/>
    <n v="199"/>
    <n v="999"/>
    <n v="0.8"/>
    <x v="0"/>
    <n v="85"/>
    <s v="Good"/>
    <x v="0"/>
    <n v="84915"/>
    <x v="1"/>
    <x v="7"/>
    <x v="1"/>
    <n v="4.2850000000000001"/>
  </r>
  <r>
    <x v="267"/>
    <s v="AmazonBasics High-Speed Braided HDMI Cable - 3 Feet - Supports Ethernet, 3D, 4K and Audio Return (Black)"/>
    <x v="1"/>
    <n v="269"/>
    <n v="650"/>
    <n v="0.59"/>
    <x v="5"/>
    <n v="35877"/>
    <s v="Satisfactory"/>
    <x v="0"/>
    <n v="23320050"/>
    <x v="0"/>
    <x v="3"/>
    <x v="0"/>
    <n v="40.277000000000001"/>
  </r>
  <r>
    <x v="268"/>
    <s v="Cubetek 3 in 1 LCD Display V5.0 Bluetooth Transmitter Receiver, Bypass Audio Adapter with Aux, Optical, Dual Link Support for TV, Home Stereo, PC, Headphones, Speakers, Model: CB-BT27"/>
    <x v="1"/>
    <n v="1990"/>
    <n v="3100"/>
    <n v="0.36"/>
    <x v="1"/>
    <n v="897"/>
    <s v="Good"/>
    <x v="1"/>
    <n v="2780700"/>
    <x v="2"/>
    <x v="5"/>
    <x v="1"/>
    <n v="4.8970000000000002"/>
  </r>
  <r>
    <x v="269"/>
    <s v="KRISONS Thunder Speaker, Multimedia Home Theatre, Floor Standing Speaker, LED Display with Bluetooth, FM, USB, Micro SD Card, AUX Connectivity"/>
    <x v="1"/>
    <n v="2299"/>
    <n v="3999"/>
    <n v="0.43"/>
    <x v="11"/>
    <n v="282"/>
    <s v="Simply good"/>
    <x v="1"/>
    <n v="1127718"/>
    <x v="2"/>
    <x v="1"/>
    <x v="1"/>
    <n v="4.0819999999999999"/>
  </r>
  <r>
    <x v="270"/>
    <s v="Acer 139 cm (55 inches) H Series 4K Ultra HD Android Smart LED TV AR55AR2851UDPRO (Black)"/>
    <x v="1"/>
    <n v="35999"/>
    <n v="49990"/>
    <n v="0.28000000000000003"/>
    <x v="4"/>
    <n v="1611"/>
    <s v="Tv working good"/>
    <x v="1"/>
    <n v="80533890"/>
    <x v="2"/>
    <x v="4"/>
    <x v="0"/>
    <n v="5.9109999999999996"/>
  </r>
  <r>
    <x v="271"/>
    <s v="Dealfreez Case Compatible for Fire TV Stick 4K All Alexa Voice Remote Shockproof Silicone Anti-Lost Cover with Loop (C-Black)"/>
    <x v="1"/>
    <n v="349"/>
    <n v="999"/>
    <n v="0.65"/>
    <x v="0"/>
    <n v="513"/>
    <s v="Good quality"/>
    <x v="0"/>
    <n v="512487"/>
    <x v="0"/>
    <x v="0"/>
    <x v="1"/>
    <n v="4.7130000000000001"/>
  </r>
  <r>
    <x v="272"/>
    <s v="Wayona Type C to Lightning MFI Certified 20W Fast charging Nylon Braided USB C Cable for iPhone 14 Pro, 14 Pro Max, 14, 14 Plus, 13, 13 Pro, 13 Pro Max, 13 Mini, 12, 12 Pro, 11, 11 Pro Max, iPhone 12 Mini (2M, Black)"/>
    <x v="0"/>
    <n v="719"/>
    <n v="1499"/>
    <n v="0.52"/>
    <x v="3"/>
    <n v="1045"/>
    <s v="Good"/>
    <x v="0"/>
    <n v="1566455"/>
    <x v="2"/>
    <x v="3"/>
    <x v="0"/>
    <n v="5.1449999999999996"/>
  </r>
  <r>
    <x v="273"/>
    <s v="VW 80 cm (32 inches) HD Ready Android Smart LED TV VW32PRO (Black)"/>
    <x v="1"/>
    <n v="8999"/>
    <n v="18999"/>
    <n v="0.53"/>
    <x v="1"/>
    <n v="6347"/>
    <s v="Tv is good in price range"/>
    <x v="0"/>
    <n v="120586653"/>
    <x v="2"/>
    <x v="3"/>
    <x v="0"/>
    <n v="10.347000000000001"/>
  </r>
  <r>
    <x v="274"/>
    <s v="Airtel Digital TV HD Set Top Box with 1 Month Basic Pack with Recording + Free Standard Installation"/>
    <x v="1"/>
    <n v="917"/>
    <n v="2299"/>
    <n v="0.6"/>
    <x v="0"/>
    <n v="3300"/>
    <s v="Picture quality poor"/>
    <x v="0"/>
    <n v="7586700"/>
    <x v="2"/>
    <x v="3"/>
    <x v="0"/>
    <n v="7.5"/>
  </r>
  <r>
    <x v="275"/>
    <s v="LOHAYA Voice Assistant Remote Compatible for Airtel Xstream Set-Top Box Remote Control with Netflix Function (Black) (Non - Voice)"/>
    <x v="1"/>
    <n v="399"/>
    <n v="999"/>
    <n v="0.6"/>
    <x v="8"/>
    <n v="23"/>
    <s v="When I placed the order I was in doubt whether it would work or not but it works very well"/>
    <x v="0"/>
    <n v="22977"/>
    <x v="0"/>
    <x v="3"/>
    <x v="1"/>
    <n v="3.323"/>
  </r>
  <r>
    <x v="276"/>
    <s v="Samsung 138 cm (55 inches) Crystal 4K Series Ultra HD Smart LED TV UA55AUE60AKLXL (Black)"/>
    <x v="1"/>
    <n v="45999"/>
    <n v="69900"/>
    <n v="0.34"/>
    <x v="4"/>
    <n v="7109"/>
    <s v="Best(Branded) Budget TV"/>
    <x v="1"/>
    <n v="496919100"/>
    <x v="2"/>
    <x v="5"/>
    <x v="0"/>
    <n v="11.408999999999999"/>
  </r>
  <r>
    <x v="277"/>
    <s v="Amazon Brand - Solimo 3A Fast Charging Tough Type C USB Data Cable¬† ‚Äì 1 Meter"/>
    <x v="0"/>
    <n v="119"/>
    <n v="299"/>
    <n v="0.6"/>
    <x v="11"/>
    <n v="51"/>
    <s v="Good product"/>
    <x v="0"/>
    <n v="15249"/>
    <x v="1"/>
    <x v="3"/>
    <x v="1"/>
    <n v="3.851"/>
  </r>
  <r>
    <x v="278"/>
    <s v="Mi 100 cm (40 inches) Horizon Edition Full HD Android LED TV 4A | L40M6-EI (Black)"/>
    <x v="1"/>
    <n v="21999"/>
    <n v="29999"/>
    <n v="0.27"/>
    <x v="0"/>
    <n v="32840"/>
    <s v="It is the best tv if you are getting it in 10-12k"/>
    <x v="1"/>
    <n v="985167160"/>
    <x v="2"/>
    <x v="4"/>
    <x v="0"/>
    <n v="37.040000000000006"/>
  </r>
  <r>
    <x v="279"/>
    <s v="Astigo Compatible Remote Control for Mi Smart LED 4A (43&quot;/32&quot;)"/>
    <x v="1"/>
    <n v="299"/>
    <n v="599"/>
    <n v="0.5"/>
    <x v="7"/>
    <n v="708"/>
    <s v="Value for Money"/>
    <x v="0"/>
    <n v="424092"/>
    <x v="0"/>
    <x v="1"/>
    <x v="1"/>
    <n v="4.4080000000000004"/>
  </r>
  <r>
    <x v="280"/>
    <s v="Toshiba 108 cm (43 inches) V Series Full HD Smart Android LED TV 43V35KP (Silver)"/>
    <x v="1"/>
    <n v="21990"/>
    <n v="34990"/>
    <n v="0.37"/>
    <x v="4"/>
    <n v="1657"/>
    <s v="A Good Product overall and value for Money"/>
    <x v="1"/>
    <n v="57978430"/>
    <x v="2"/>
    <x v="5"/>
    <x v="0"/>
    <n v="5.9569999999999999"/>
  </r>
  <r>
    <x v="281"/>
    <s v="Lenovo USB A to Type-C Tangle-free¬†¬†Aramid fiber braided¬†1.2m cable with 4A Fast charging &amp; 480 MBPS data transmission, certified 10000+ bend lifespan, Metallic Grey"/>
    <x v="0"/>
    <n v="417.44"/>
    <n v="670"/>
    <n v="0.38"/>
    <x v="2"/>
    <n v="523"/>
    <s v="Nice one"/>
    <x v="1"/>
    <n v="350410"/>
    <x v="0"/>
    <x v="5"/>
    <x v="1"/>
    <n v="4.423"/>
  </r>
  <r>
    <x v="282"/>
    <s v="Amazon Brand - Solimo 65W Fast Charging Braided Type C to C Data Cable | Suitable For All Supported Mobile Phones (1 Meter, Black)"/>
    <x v="0"/>
    <n v="199"/>
    <n v="999"/>
    <n v="0.8"/>
    <x v="17"/>
    <n v="18296"/>
    <s v="The cable works but is not 65W as advertised"/>
    <x v="0"/>
    <n v="18277704"/>
    <x v="1"/>
    <x v="7"/>
    <x v="0"/>
    <n v="21.295999999999999"/>
  </r>
  <r>
    <x v="283"/>
    <s v="LG 139 cm (55 inches) 4K Ultra HD Smart LED TV 55UQ7500PSF (Ceramic Black)"/>
    <x v="1"/>
    <n v="47990"/>
    <n v="79990"/>
    <n v="0.4"/>
    <x v="4"/>
    <n v="1376"/>
    <s v="Love Amazon but lg is misleading"/>
    <x v="1"/>
    <n v="110066240"/>
    <x v="2"/>
    <x v="5"/>
    <x v="0"/>
    <n v="5.6760000000000002"/>
  </r>
  <r>
    <x v="284"/>
    <s v="Tata Sky Digital TV HD Setup Box Remote"/>
    <x v="1"/>
    <n v="215"/>
    <n v="499"/>
    <n v="0.56999999999999995"/>
    <x v="12"/>
    <n v="121"/>
    <s v="NOT GOOD IN DURIBILITY"/>
    <x v="0"/>
    <n v="60379"/>
    <x v="0"/>
    <x v="3"/>
    <x v="1"/>
    <n v="3.621"/>
  </r>
  <r>
    <x v="285"/>
    <s v="pTron Solero T241 2.4A Type-C Data &amp; Charging USB Cable, Made in India, 480Mbps Data Sync, Durable 1-Meter Long USB Cable for Smartphone, Type-C USB Devices (White)"/>
    <x v="0"/>
    <n v="99"/>
    <n v="800"/>
    <n v="0.88"/>
    <x v="2"/>
    <n v="1075"/>
    <s v="The metal pin is losing it's strength"/>
    <x v="0"/>
    <n v="860000"/>
    <x v="1"/>
    <x v="2"/>
    <x v="0"/>
    <n v="4.9749999999999996"/>
  </r>
  <r>
    <x v="286"/>
    <s v="VU 108 cm (43 inches) Premium Series Full HD Smart LED TV 43GA (Black)"/>
    <x v="1"/>
    <n v="18999"/>
    <n v="35000"/>
    <n v="0.46"/>
    <x v="1"/>
    <n v="1001"/>
    <s v="Vu brand superb quality"/>
    <x v="1"/>
    <n v="35035000"/>
    <x v="2"/>
    <x v="1"/>
    <x v="0"/>
    <n v="5.0009999999999994"/>
  </r>
  <r>
    <x v="287"/>
    <s v="Storite Super Speed USB 3.0 Male to Male Cable for Hard Drive Enclosures, Laptop Cooling Pad, DVD Players(60cm,Black)"/>
    <x v="0"/>
    <n v="249"/>
    <n v="999"/>
    <n v="0.75"/>
    <x v="4"/>
    <n v="112"/>
    <s v="Product life ia short"/>
    <x v="0"/>
    <n v="111888"/>
    <x v="0"/>
    <x v="7"/>
    <x v="1"/>
    <n v="4.4119999999999999"/>
  </r>
  <r>
    <x v="288"/>
    <s v="Kodak 80 cm (32 Inches) HD Ready LED TV Kodak 32HDX900S (Black)"/>
    <x v="1"/>
    <n v="7999"/>
    <n v="15999"/>
    <n v="0.5"/>
    <x v="11"/>
    <n v="3022"/>
    <s v="This is a Best kodak LED"/>
    <x v="0"/>
    <n v="48348978"/>
    <x v="2"/>
    <x v="1"/>
    <x v="0"/>
    <n v="6.8219999999999992"/>
  </r>
  <r>
    <x v="289"/>
    <s v="AmazonBasics Double Braided Nylon USB Type-C to Type-C 2.0 Cable, Charging Adapter, Smartphone 6 feet, Dark Grey"/>
    <x v="0"/>
    <n v="649"/>
    <n v="1600"/>
    <n v="0.59"/>
    <x v="4"/>
    <n v="5451"/>
    <s v="Overall it's a good product for mobile charging"/>
    <x v="0"/>
    <n v="8721600"/>
    <x v="2"/>
    <x v="3"/>
    <x v="0"/>
    <n v="9.7509999999999994"/>
  </r>
  <r>
    <x v="290"/>
    <s v="Firestick Remote"/>
    <x v="1"/>
    <n v="1289"/>
    <n v="2499"/>
    <n v="0.48"/>
    <x v="8"/>
    <n v="73"/>
    <s v="Not how original remote works"/>
    <x v="1"/>
    <n v="182427"/>
    <x v="2"/>
    <x v="1"/>
    <x v="1"/>
    <n v="3.3729999999999998"/>
  </r>
  <r>
    <x v="291"/>
    <s v="AmazonBasics 10.2 Gbps High-Speed 4K HDMI Cable with Braided Cord (10-Foot, Dark Grey)"/>
    <x v="1"/>
    <n v="609"/>
    <n v="1500"/>
    <n v="0.59"/>
    <x v="6"/>
    <n v="1029"/>
    <s v="AmazonBasics Product"/>
    <x v="0"/>
    <n v="1543500"/>
    <x v="2"/>
    <x v="3"/>
    <x v="0"/>
    <n v="5.5289999999999999"/>
  </r>
  <r>
    <x v="292"/>
    <s v="Hisense 126 cm (50 inches) Bezelless Series 4K Ultra HD Smart LED Google TV 50A6H (Black)"/>
    <x v="1"/>
    <n v="32990"/>
    <n v="54990"/>
    <n v="0.4"/>
    <x v="3"/>
    <n v="1555"/>
    <s v="Value for Money product"/>
    <x v="1"/>
    <n v="85509450"/>
    <x v="2"/>
    <x v="5"/>
    <x v="0"/>
    <n v="5.6549999999999994"/>
  </r>
  <r>
    <x v="293"/>
    <s v="Tuarso 8K HDMI 2.1 Cable 48Gbps , 1.5 Meter High-Speed Braided HDMI Cable ( 8K@60HZ„ÄÅ4K@120HZ„ÄÅ2K@240HZ ) HDMI 2.1 Cable Compatible with Monitors , Television , Laptops , Projectors , Game Consoles and more with HDMI Ports Device"/>
    <x v="1"/>
    <n v="599"/>
    <n v="1999"/>
    <n v="0.7"/>
    <x v="0"/>
    <n v="47"/>
    <s v="Good Product"/>
    <x v="0"/>
    <n v="93953"/>
    <x v="2"/>
    <x v="0"/>
    <x v="1"/>
    <n v="4.2469999999999999"/>
  </r>
  <r>
    <x v="294"/>
    <s v="AmazonBasics USB Type-C to Micro-B 2.0 Cable - 6 Inches (15.2 Centimeters) - White"/>
    <x v="0"/>
    <n v="349"/>
    <n v="899"/>
    <n v="0.61"/>
    <x v="3"/>
    <n v="14896"/>
    <s v="Very good"/>
    <x v="0"/>
    <n v="13391504"/>
    <x v="0"/>
    <x v="0"/>
    <x v="0"/>
    <n v="18.996000000000002"/>
  </r>
  <r>
    <x v="295"/>
    <s v="Kodak 139 cm (55 inches) 4K Ultra HD Smart LED TV 55CA0909 (Black)"/>
    <x v="1"/>
    <n v="29999"/>
    <n v="50999"/>
    <n v="0.41"/>
    <x v="5"/>
    <n v="1712"/>
    <s v="Good value for money"/>
    <x v="1"/>
    <n v="87310288"/>
    <x v="2"/>
    <x v="1"/>
    <x v="0"/>
    <n v="6.1120000000000001"/>
  </r>
  <r>
    <x v="296"/>
    <s v="Smashtronics¬Æ - Case for Firetv Remote, Fire Stick Remote Cover Case, Silicone Cover for TV Firestick 4K/TV 2nd Gen(3rd Gen) Remote Control - Light Weight/Anti Slip/Shockproof (Black)"/>
    <x v="1"/>
    <n v="199"/>
    <n v="399"/>
    <n v="0.5"/>
    <x v="0"/>
    <n v="1335"/>
    <s v="Cover is Little loose for Fire remote cover"/>
    <x v="0"/>
    <n v="532665"/>
    <x v="1"/>
    <x v="1"/>
    <x v="0"/>
    <n v="5.5350000000000001"/>
  </r>
  <r>
    <x v="297"/>
    <s v="7SEVEN¬Æ Suitable Sony Tv Remote Original Bravia for Smart Android Television Compatible for Any Model of LCD LED OLED UHD 4K Universal Sony Remote Control"/>
    <x v="1"/>
    <n v="349"/>
    <n v="699"/>
    <n v="0.5"/>
    <x v="2"/>
    <n v="214"/>
    <s v="Very nice and strong product"/>
    <x v="0"/>
    <n v="149586"/>
    <x v="0"/>
    <x v="1"/>
    <x v="1"/>
    <n v="4.1139999999999999"/>
  </r>
  <r>
    <x v="298"/>
    <s v="PROLEGEND¬Æ PL-T002 Universal TV Stand Table Top for Most 22 to 65 inch LCD Flat Screen TV, VESA up to 800 by 400mm"/>
    <x v="1"/>
    <n v="1850"/>
    <n v="4500"/>
    <n v="0.59"/>
    <x v="1"/>
    <n v="184"/>
    <s v="A Good Product"/>
    <x v="0"/>
    <n v="828000"/>
    <x v="2"/>
    <x v="3"/>
    <x v="1"/>
    <n v="4.1840000000000002"/>
  </r>
  <r>
    <x v="299"/>
    <s v="WANBO X1 Pro (Upgraded) | Native 1080P Full HD | Android 9 | Projector for Home | LED Cinema | 350ANSI | 3900 lumens | WiFi Bluetooth | HDMI ARC | Dolby DTS | 4D Keystone Correction (Global Version)"/>
    <x v="1"/>
    <n v="13990"/>
    <n v="28900"/>
    <n v="0.52"/>
    <x v="6"/>
    <n v="7"/>
    <s v="Very nice and good product at this price"/>
    <x v="0"/>
    <n v="202300"/>
    <x v="2"/>
    <x v="3"/>
    <x v="1"/>
    <n v="4.5069999999999997"/>
  </r>
  <r>
    <x v="300"/>
    <s v="Lava Charging Adapter Elements D3 2A Fast Charging Speed Usb Type C Data Cable, White"/>
    <x v="0"/>
    <n v="129"/>
    <n v="449"/>
    <n v="0.71"/>
    <x v="7"/>
    <n v="41"/>
    <s v="Nice"/>
    <x v="0"/>
    <n v="18409"/>
    <x v="1"/>
    <x v="7"/>
    <x v="1"/>
    <n v="3.7410000000000001"/>
  </r>
  <r>
    <x v="301"/>
    <s v="TIZUM High Speed HDMI Cable Aura -Gold Plated-High Speed Data 10.2Gbps, 3D, 4K, HD 1080P (10 Ft/ 3 M)"/>
    <x v="1"/>
    <n v="379"/>
    <n v="999"/>
    <n v="0.62"/>
    <x v="0"/>
    <n v="12153"/>
    <s v="Cheap product and same is the performance but does the job"/>
    <x v="0"/>
    <n v="12140847"/>
    <x v="0"/>
    <x v="0"/>
    <x v="0"/>
    <n v="16.353000000000002"/>
  </r>
  <r>
    <x v="302"/>
    <s v="Technotech High Speed HDMI Cable 5 Meter V1.4 - Supports Full HD 1080p (Color May Vary)"/>
    <x v="1"/>
    <n v="185"/>
    <n v="499"/>
    <n v="0.63"/>
    <x v="0"/>
    <n v="25"/>
    <s v="Ok"/>
    <x v="0"/>
    <n v="12475"/>
    <x v="1"/>
    <x v="0"/>
    <x v="1"/>
    <n v="4.2250000000000005"/>
  </r>
  <r>
    <x v="303"/>
    <s v="NK STAR 950 Mbps USB WiFi Adapter Wireless Network Receiver Dongle for Desktop Laptop, (Support- Windows XP/7/8/10 &amp; MAC OS) NOt Support to DVR and HDTV"/>
    <x v="0"/>
    <n v="218"/>
    <n v="999"/>
    <n v="0.78"/>
    <x v="0"/>
    <n v="163"/>
    <s v="Thank you"/>
    <x v="0"/>
    <n v="162837"/>
    <x v="0"/>
    <x v="7"/>
    <x v="1"/>
    <n v="4.3630000000000004"/>
  </r>
  <r>
    <x v="304"/>
    <s v="LS LAPSTER Quality Assured USB 2.0 morpho cable, morpho device cable for Mso 1300 E3/E2/E Biometric Finger Print Scanner morpho USB cable (Black)"/>
    <x v="0"/>
    <n v="199"/>
    <n v="999"/>
    <n v="0.8"/>
    <x v="4"/>
    <n v="87"/>
    <s v="Good product"/>
    <x v="0"/>
    <n v="86913"/>
    <x v="1"/>
    <x v="7"/>
    <x v="1"/>
    <n v="4.3869999999999996"/>
  </r>
  <r>
    <x v="305"/>
    <s v="Amazon Basics 10.2 Gbps High-Speed 4K HDMI Cable with Braided Cord, 1.8 Meter, Dark Grey"/>
    <x v="1"/>
    <n v="499"/>
    <n v="900"/>
    <n v="0.45"/>
    <x v="5"/>
    <n v="2165"/>
    <s v="Sturdy"/>
    <x v="1"/>
    <n v="1948500"/>
    <x v="0"/>
    <x v="1"/>
    <x v="0"/>
    <n v="6.5650000000000004"/>
  </r>
  <r>
    <x v="306"/>
    <s v="Kodak 126 cm (50 inches) Bezel-Less Design Series 4K Ultra HD Smart Android LED TV 50UHDX7XPROBL (Black)"/>
    <x v="1"/>
    <n v="26999"/>
    <n v="42999"/>
    <n v="0.37"/>
    <x v="0"/>
    <n v="1510"/>
    <s v="Kodak tv"/>
    <x v="1"/>
    <n v="64928490"/>
    <x v="2"/>
    <x v="5"/>
    <x v="0"/>
    <n v="5.71"/>
  </r>
  <r>
    <x v="307"/>
    <s v="ZORBES¬Æ Wall Adapter Holder for Alexa Echo Dot 4th Generation,A Space-Saving Solution with Cord Management for Your Smart Home Speakers -White (Holder Only)"/>
    <x v="1"/>
    <n v="893"/>
    <n v="1052"/>
    <n v="0.15"/>
    <x v="4"/>
    <n v="106"/>
    <s v="Concept is great but not at all value for money"/>
    <x v="1"/>
    <n v="111512"/>
    <x v="2"/>
    <x v="6"/>
    <x v="1"/>
    <n v="4.4059999999999997"/>
  </r>
  <r>
    <x v="308"/>
    <s v="Sansui 80cm (32 inches) HD Ready Smart LED TV JSY32SKHD (BLACK) With Bezel-less Design"/>
    <x v="1"/>
    <n v="10990"/>
    <n v="19990"/>
    <n v="0.45"/>
    <x v="7"/>
    <n v="129"/>
    <s v="Service"/>
    <x v="1"/>
    <n v="2578710"/>
    <x v="2"/>
    <x v="1"/>
    <x v="1"/>
    <n v="3.8290000000000002"/>
  </r>
  <r>
    <x v="309"/>
    <s v="Synqe USB Type C Fast Charging Cable 2M Charger Cord Data Cable Compatible with Samsung Galaxy M51,Galaxy M31S, S10e S10 S9 S20 Plus, Note10 9 8,M40 A50 A70, Redmi Note 9, Moto G7, Poco F1 (2M, Grey)"/>
    <x v="0"/>
    <n v="379"/>
    <n v="1099"/>
    <n v="0.66"/>
    <x v="4"/>
    <n v="3049"/>
    <s v="Good And Durable"/>
    <x v="0"/>
    <n v="3350851"/>
    <x v="0"/>
    <x v="0"/>
    <x v="0"/>
    <n v="7.3490000000000002"/>
  </r>
  <r>
    <x v="310"/>
    <s v="MI 80 cm (32 inches) HD Ready Smart Android LED TV 5A Pro | L32M7-EAIN (Black)"/>
    <x v="1"/>
    <n v="16999"/>
    <n v="25999"/>
    <n v="0.35"/>
    <x v="0"/>
    <n v="32840"/>
    <s v="It is the best tv if you are getting it in 10-12k"/>
    <x v="1"/>
    <n v="853807160"/>
    <x v="2"/>
    <x v="5"/>
    <x v="0"/>
    <n v="37.040000000000006"/>
  </r>
  <r>
    <x v="311"/>
    <s v="Bestor ¬Æ 8K Hdmi 2.1 Cable 48Gbps 9.80Ft/Ultra High Speed Hdmi Braided Cord For Roku Tv/Ps5/Hdtv/Blu-Ray Projector, Laptop, Television, Personal Computer, Xbox, Ps4, Ps5, Ps4 Pro (1 M, Grey)"/>
    <x v="1"/>
    <n v="699"/>
    <n v="1899"/>
    <n v="0.63"/>
    <x v="5"/>
    <n v="390"/>
    <s v="Great value for ultra hi speed HDMI!"/>
    <x v="0"/>
    <n v="740610"/>
    <x v="2"/>
    <x v="0"/>
    <x v="1"/>
    <n v="4.79"/>
  </r>
  <r>
    <x v="312"/>
    <s v="Irusu Play VR Plus Virtual Reality Headset with Headphones for Gaming (Black)"/>
    <x v="1"/>
    <n v="2699"/>
    <n v="3500"/>
    <n v="0.23"/>
    <x v="12"/>
    <n v="621"/>
    <s v="Really great device"/>
    <x v="1"/>
    <n v="2173500"/>
    <x v="2"/>
    <x v="4"/>
    <x v="1"/>
    <n v="4.1210000000000004"/>
  </r>
  <r>
    <x v="313"/>
    <s v="Amazon Brand - Solimo Fast Charging Braided Type C Data Cable Seam, Suitable For All Supported Mobile Phones (1 Meter, Black)"/>
    <x v="0"/>
    <n v="129"/>
    <n v="599"/>
    <n v="0.78"/>
    <x v="3"/>
    <n v="265"/>
    <s v="Best"/>
    <x v="0"/>
    <n v="158735"/>
    <x v="1"/>
    <x v="7"/>
    <x v="1"/>
    <n v="4.3649999999999993"/>
  </r>
  <r>
    <x v="314"/>
    <s v="Synqe USB C to USB C 60W Nylon Braided Fast Charging Type C to Type C Cable Compatible with Samsung Galaxy Note 20/Ultra, S20 S22 S21 S20 FE A73 A53 A33 (2M, Black)"/>
    <x v="0"/>
    <n v="389"/>
    <n v="999"/>
    <n v="0.61"/>
    <x v="4"/>
    <n v="838"/>
    <s v="Used for 10 months"/>
    <x v="0"/>
    <n v="837162"/>
    <x v="0"/>
    <x v="0"/>
    <x v="1"/>
    <n v="5.1379999999999999"/>
  </r>
  <r>
    <x v="315"/>
    <s v="Shopoflux Silicone Remote Cover for Mi Smart TV and Mi TV Stick/MI Box S / 3S / MI 4X / 4A Smart LED TV (Black)"/>
    <x v="1"/>
    <n v="246"/>
    <n v="600"/>
    <n v="0.59"/>
    <x v="0"/>
    <n v="143"/>
    <s v="Cover is perfect size wise and it's exactly same as shown in picture"/>
    <x v="0"/>
    <n v="85800"/>
    <x v="0"/>
    <x v="3"/>
    <x v="1"/>
    <n v="4.343"/>
  </r>
  <r>
    <x v="316"/>
    <s v="EYNK Extra Long Micro USB Fast Charging USB Cable | Micro USB Data Cable | Quick Fast Charging Cable | Charger Sync Cable | High Speed Transfer Android Smartphones V8 Cable (2.4 Amp, 3m,) (White)"/>
    <x v="0"/>
    <n v="299"/>
    <n v="799"/>
    <n v="0.63"/>
    <x v="1"/>
    <n v="151"/>
    <s v="Extended length for securiry camera"/>
    <x v="0"/>
    <n v="120649"/>
    <x v="0"/>
    <x v="0"/>
    <x v="1"/>
    <n v="4.1509999999999998"/>
  </r>
  <r>
    <x v="317"/>
    <s v="LUNAGARIYA¬Æ, Protective Case Compatible with JIO Settop Box Remote Control,PU Leather Cover Holder (Before Placing Order,Please Compare The Dimensions of The Product with Your Remote)"/>
    <x v="1"/>
    <n v="247"/>
    <n v="399"/>
    <n v="0.38"/>
    <x v="2"/>
    <n v="200"/>
    <s v="Fits the remote correctly"/>
    <x v="1"/>
    <n v="79800"/>
    <x v="0"/>
    <x v="5"/>
    <x v="1"/>
    <n v="4.0999999999999996"/>
  </r>
  <r>
    <x v="318"/>
    <s v="7SEVEN¬Æ Compatible with Fire Tv Stick Remote with Voice Command Feature Suitable for Second Generation Amazon Fire Tv Stick Remote Only - Pairing Must"/>
    <x v="1"/>
    <n v="1369"/>
    <n v="2999"/>
    <n v="0.54"/>
    <x v="8"/>
    <n v="227"/>
    <s v="Good"/>
    <x v="0"/>
    <n v="680773"/>
    <x v="2"/>
    <x v="3"/>
    <x v="1"/>
    <n v="3.5269999999999997"/>
  </r>
  <r>
    <x v="319"/>
    <s v="PRUSHTI COVER AND BAGS, Protective Case for Airtel Xstream settop Box Remote Remote Control Pouch Cover Holder PU Leather Cover Holder(only Cover for Selling Purpose)"/>
    <x v="1"/>
    <n v="199"/>
    <n v="499"/>
    <n v="0.6"/>
    <x v="11"/>
    <n v="538"/>
    <s v="Nice"/>
    <x v="0"/>
    <n v="268462"/>
    <x v="1"/>
    <x v="3"/>
    <x v="1"/>
    <n v="4.3380000000000001"/>
  </r>
  <r>
    <x v="320"/>
    <s v="Aine HDMI Male to VGA Female Video Converter Adapter Cable (Black)"/>
    <x v="1"/>
    <n v="299"/>
    <n v="599"/>
    <n v="0.5"/>
    <x v="1"/>
    <n v="171"/>
    <s v="Nice productGood quality product and value for money"/>
    <x v="0"/>
    <n v="102429"/>
    <x v="0"/>
    <x v="1"/>
    <x v="1"/>
    <n v="4.1710000000000003"/>
  </r>
  <r>
    <x v="321"/>
    <s v="Mi 80 cm (32 inches) HD Ready Android Smart LED TV 4A PRO | L32M5-AL (Black)"/>
    <x v="1"/>
    <n v="14999"/>
    <n v="14999"/>
    <n v="0"/>
    <x v="4"/>
    <n v="27508"/>
    <s v="Nice tv"/>
    <x v="1"/>
    <n v="412592492"/>
    <x v="2"/>
    <x v="8"/>
    <x v="0"/>
    <n v="31.808"/>
  </r>
  <r>
    <x v="322"/>
    <s v="Storite USB 2.0 A to Mini 5 pin B Cable for External HDDS/Camera/Card Readers (150cm - 1.5M)"/>
    <x v="0"/>
    <n v="299"/>
    <n v="699"/>
    <n v="0.56999999999999995"/>
    <x v="2"/>
    <n v="1454"/>
    <s v="Good product"/>
    <x v="0"/>
    <n v="1016346"/>
    <x v="0"/>
    <x v="3"/>
    <x v="0"/>
    <n v="5.3540000000000001"/>
  </r>
  <r>
    <x v="323"/>
    <s v="TCL 108 cm (43 inches) 4K Ultra HD Certified Android Smart LED TV 43P615 (Black)"/>
    <x v="1"/>
    <n v="24990"/>
    <n v="51990"/>
    <n v="0.52"/>
    <x v="0"/>
    <n v="2951"/>
    <s v="Best one"/>
    <x v="0"/>
    <n v="153422490"/>
    <x v="2"/>
    <x v="3"/>
    <x v="0"/>
    <n v="7.1509999999999998"/>
  </r>
  <r>
    <x v="324"/>
    <s v="REDTECH USB-C to Lightning Cable 3.3FT, [Apple MFi Certified] Lightning to Type C Fast Charging Cord Compatible with iPhone 14/13/13 pro/Max/12/11/X/XS/XR/8, Supports Power Delivery - White"/>
    <x v="0"/>
    <n v="249"/>
    <n v="999"/>
    <n v="0.75"/>
    <x v="15"/>
    <n v="18296"/>
    <s v="Awesome Product"/>
    <x v="0"/>
    <n v="18277704"/>
    <x v="0"/>
    <x v="7"/>
    <x v="0"/>
    <n v="23.295999999999999"/>
  </r>
  <r>
    <x v="325"/>
    <s v="OnePlus 163.8 cm (65 inches) U Series 4K LED Smart Android TV 65U1S (Black)"/>
    <x v="1"/>
    <n v="61999"/>
    <n v="69999"/>
    <n v="0.11"/>
    <x v="3"/>
    <n v="6753"/>
    <s v="Almost Perfect!"/>
    <x v="1"/>
    <n v="472703247"/>
    <x v="2"/>
    <x v="6"/>
    <x v="0"/>
    <n v="10.853"/>
  </r>
  <r>
    <x v="326"/>
    <s v="AmazonBasics 108 cm (43 inches) 4K Ultra HD Smart LED Fire TV AB43U20PS (Black)"/>
    <x v="1"/>
    <n v="24499"/>
    <n v="50000"/>
    <n v="0.51"/>
    <x v="2"/>
    <n v="3518"/>
    <s v="(after nearly one year use) Value for money TV"/>
    <x v="0"/>
    <n v="175900000"/>
    <x v="2"/>
    <x v="3"/>
    <x v="0"/>
    <n v="7.4179999999999993"/>
  </r>
  <r>
    <x v="327"/>
    <s v="Kodak 80 cm (32 inches) HD Ready Certified Android Smart LED TV 32HDX7XPROBL (Black)"/>
    <x v="1"/>
    <n v="10499"/>
    <n v="19499"/>
    <n v="0.46"/>
    <x v="0"/>
    <n v="1510"/>
    <s v="Kodak tv"/>
    <x v="1"/>
    <n v="29443490"/>
    <x v="2"/>
    <x v="1"/>
    <x v="0"/>
    <n v="5.71"/>
  </r>
  <r>
    <x v="328"/>
    <s v="Synqe Type C to Type C Short Fast Charging 60W Cable Compatible with Samsung Galaxy Z Fold3 5G, Z Flip3 5G, S22 5G, S22 Ultra, S21, S20, S20FE, A52, A73, A53 (0.25M, Black)"/>
    <x v="0"/>
    <n v="349"/>
    <n v="999"/>
    <n v="0.65"/>
    <x v="4"/>
    <n v="838"/>
    <s v="Used for 10 months"/>
    <x v="0"/>
    <n v="837162"/>
    <x v="0"/>
    <x v="0"/>
    <x v="1"/>
    <n v="5.1379999999999999"/>
  </r>
  <r>
    <x v="329"/>
    <s v="Airtel DigitalTV HD Setup Box Remote"/>
    <x v="1"/>
    <n v="197"/>
    <n v="499"/>
    <n v="0.61"/>
    <x v="11"/>
    <n v="136"/>
    <s v="Working fine but cheap quality"/>
    <x v="0"/>
    <n v="67864"/>
    <x v="1"/>
    <x v="0"/>
    <x v="1"/>
    <n v="3.9359999999999999"/>
  </r>
  <r>
    <x v="330"/>
    <s v="Airtel Digital TV HD Set Top Box with FTA Pack | Unlimited Entertainment + Recording Feature + Free Standard Installation (6 Months Pack)"/>
    <x v="1"/>
    <n v="1299"/>
    <n v="2499"/>
    <n v="0.48"/>
    <x v="4"/>
    <n v="301"/>
    <s v="Good ptoduct"/>
    <x v="1"/>
    <n v="752199"/>
    <x v="2"/>
    <x v="1"/>
    <x v="1"/>
    <n v="4.601"/>
  </r>
  <r>
    <x v="331"/>
    <s v="ESR USB C to Lightning Cable, 10 ft (3 m), MFi-Certified, Braided Nylon Power Delivery Fast Charging for iPhone 14/14 Plus/14 Pro/14 Pro Max, iPhone 13/12/11/X/8 Series, Use with Type-C Chargers, Black"/>
    <x v="0"/>
    <n v="1519"/>
    <n v="1899"/>
    <n v="0.2"/>
    <x v="5"/>
    <n v="19763"/>
    <s v="Go for it"/>
    <x v="1"/>
    <n v="37529937"/>
    <x v="2"/>
    <x v="6"/>
    <x v="0"/>
    <n v="24.163000000000004"/>
  </r>
  <r>
    <x v="332"/>
    <s v="MI 138.8 cm (55 inches) 5X Series 4K Ultra HD LED Smart Android TV L55M6-ES (Grey)"/>
    <x v="1"/>
    <n v="46999"/>
    <n v="69999"/>
    <n v="0.33"/>
    <x v="4"/>
    <n v="21252"/>
    <s v="It's super"/>
    <x v="1"/>
    <n v="1487618748"/>
    <x v="2"/>
    <x v="5"/>
    <x v="0"/>
    <n v="25.552"/>
  </r>
  <r>
    <x v="333"/>
    <s v="Storite USB Extension Cable USB 3.0 Male to Female Extension Cable High Speed 5GBps Extension Cable Data Transfer for Keyboard, Mouse, Flash Drive, Hard Drive, Printer and More- 1.5M - Blue"/>
    <x v="0"/>
    <n v="299"/>
    <n v="799"/>
    <n v="0.63"/>
    <x v="4"/>
    <n v="1902"/>
    <s v="Works perfect for connecting my Dslr to ipad &amp; tethering"/>
    <x v="0"/>
    <n v="1519698"/>
    <x v="0"/>
    <x v="0"/>
    <x v="0"/>
    <n v="6.202"/>
  </r>
  <r>
    <x v="334"/>
    <s v="Fire-Boltt Ninja Call Pro Plus 1.83&quot; Smart Watch with Bluetooth Calling, AI Voice Assistance, 100 Sports Modes IP67 Rating, 240*280 Pixel High Resolution"/>
    <x v="1"/>
    <n v="1799"/>
    <n v="19999"/>
    <n v="0.91"/>
    <x v="0"/>
    <n v="13937"/>
    <s v="Worth the money"/>
    <x v="0"/>
    <n v="278726063"/>
    <x v="2"/>
    <x v="9"/>
    <x v="0"/>
    <n v="18.137"/>
  </r>
  <r>
    <x v="335"/>
    <s v="Fire-Boltt Phoenix Smart Watch with Bluetooth Calling 1.3&quot;,120+ Sports Modes, 240*240 PX High Res with SpO2, Heart Rate Monitoring &amp; IP67 Rating"/>
    <x v="1"/>
    <n v="1998"/>
    <n v="9999"/>
    <n v="0.8"/>
    <x v="4"/>
    <n v="27696"/>
    <s v="7-8/10"/>
    <x v="0"/>
    <n v="276932304"/>
    <x v="2"/>
    <x v="7"/>
    <x v="0"/>
    <n v="31.996000000000002"/>
  </r>
  <r>
    <x v="336"/>
    <s v="boAt Wave Call Smart Watch, Smart Talk with Advanced Dedicated Bluetooth Calling Chip, 1.69‚Äù HD Display with 550 NITS &amp; 70% Color Gamut, 150+ Watch Faces, Multi-Sport Modes,HR,SpO2, IP68(Active Black)"/>
    <x v="1"/>
    <n v="1999"/>
    <n v="7990"/>
    <n v="0.75"/>
    <x v="11"/>
    <n v="17831"/>
    <s v="Not Polished Enough"/>
    <x v="0"/>
    <n v="142469690"/>
    <x v="2"/>
    <x v="7"/>
    <x v="0"/>
    <n v="21.631"/>
  </r>
  <r>
    <x v="337"/>
    <s v="MI Power Bank 3i 20000mAh Lithium Polymer 18W Fast Power Delivery Charging | Input- Type C | Micro USB| Triple Output | Sandstone Black"/>
    <x v="1"/>
    <n v="2049"/>
    <n v="2199"/>
    <n v="7.0000000000000007E-2"/>
    <x v="4"/>
    <n v="178912"/>
    <s v="Ok product to buy"/>
    <x v="1"/>
    <n v="393427488"/>
    <x v="2"/>
    <x v="8"/>
    <x v="0"/>
    <n v="183.21200000000002"/>
  </r>
  <r>
    <x v="338"/>
    <s v="Redmi A1 (Light Blue, 2GB RAM, 32GB Storage) | Segment Best AI Dual Cam | 5000mAh Battery | Leather Texture Design | Android 12"/>
    <x v="1"/>
    <n v="6499"/>
    <n v="8999"/>
    <n v="0.28000000000000003"/>
    <x v="1"/>
    <n v="7807"/>
    <s v="If you leave it only to make calls or receive calls"/>
    <x v="1"/>
    <n v="70255193"/>
    <x v="2"/>
    <x v="4"/>
    <x v="0"/>
    <n v="11.807"/>
  </r>
  <r>
    <x v="339"/>
    <s v="OnePlus Nord 2T 5G (Jade Fog, 8GB RAM, 128GB Storage)"/>
    <x v="1"/>
    <n v="28999"/>
    <n v="28999"/>
    <n v="0"/>
    <x v="4"/>
    <n v="17415"/>
    <s v="Really a Good Buy in this price range in 2022"/>
    <x v="1"/>
    <n v="505017585"/>
    <x v="2"/>
    <x v="8"/>
    <x v="0"/>
    <n v="21.715"/>
  </r>
  <r>
    <x v="340"/>
    <s v="OnePlus Nord 2T 5G (Gray Shadow, 8GB RAM, 128GB Storage)"/>
    <x v="1"/>
    <n v="28999"/>
    <n v="28999"/>
    <n v="0"/>
    <x v="4"/>
    <n v="17415"/>
    <s v="Really a Good Buy in this price range in 2022"/>
    <x v="1"/>
    <n v="505017585"/>
    <x v="2"/>
    <x v="8"/>
    <x v="0"/>
    <n v="21.715"/>
  </r>
  <r>
    <x v="341"/>
    <s v="Redmi A1 (Black, 2GB RAM, 32GB Storage) | Segment Best AI Dual Cam | 5000mAh Battery | Leather Texture Design | Android 12"/>
    <x v="1"/>
    <n v="6499"/>
    <n v="8999"/>
    <n v="0.28000000000000003"/>
    <x v="1"/>
    <n v="7807"/>
    <s v="If you leave it only to make calls or receive calls"/>
    <x v="1"/>
    <n v="70255193"/>
    <x v="2"/>
    <x v="4"/>
    <x v="0"/>
    <n v="11.807"/>
  </r>
  <r>
    <x v="342"/>
    <s v="Redmi A1 (Light Green, 2GB RAM 32GB ROM) | Segment Best AI Dual Cam | 5000mAh Battery | Leather Texture Design | Android 12"/>
    <x v="1"/>
    <n v="6499"/>
    <n v="8999"/>
    <n v="0.28000000000000003"/>
    <x v="1"/>
    <n v="7807"/>
    <s v="If you leave it only to make calls or receive calls"/>
    <x v="1"/>
    <n v="70255193"/>
    <x v="2"/>
    <x v="4"/>
    <x v="0"/>
    <n v="11.807"/>
  </r>
  <r>
    <x v="343"/>
    <s v="SanDisk Ultra¬Æ microSDXC‚Ñ¢ UHS-I Card, 64GB, 140MB/s R, 10 Y Warranty, for Smartphones"/>
    <x v="1"/>
    <n v="569"/>
    <n v="1000"/>
    <n v="0.43"/>
    <x v="5"/>
    <n v="67259"/>
    <s v="Fake Product"/>
    <x v="1"/>
    <n v="67259000"/>
    <x v="2"/>
    <x v="1"/>
    <x v="0"/>
    <n v="71.659000000000006"/>
  </r>
  <r>
    <x v="344"/>
    <s v="Noise Pulse Go Buzz Smart Watch Bluetooth Calling with 1.69&quot; Display, 550 NITS, 150+ Cloud Watch Face, SPo2, Heart Rate Tracking, 100 Sports Mode with Auto Detection, Longer Battery (Jet Black)"/>
    <x v="1"/>
    <n v="1898"/>
    <n v="4999"/>
    <n v="0.62"/>
    <x v="3"/>
    <n v="10689"/>
    <s v="Sumit Nath"/>
    <x v="0"/>
    <n v="53434311"/>
    <x v="2"/>
    <x v="0"/>
    <x v="0"/>
    <n v="14.789"/>
  </r>
  <r>
    <x v="345"/>
    <s v="Nokia 105 Single SIM, Keypad Mobile Phone with Wireless FM Radio | Charcoal"/>
    <x v="1"/>
    <n v="1299"/>
    <n v="1599"/>
    <n v="0.19"/>
    <x v="1"/>
    <n v="128311"/>
    <s v="Centre key"/>
    <x v="1"/>
    <n v="205169289"/>
    <x v="2"/>
    <x v="6"/>
    <x v="0"/>
    <n v="132.31100000000001"/>
  </r>
  <r>
    <x v="346"/>
    <s v="boAt Wave Lite Smartwatch with 1.69&quot; HD Display, Sleek Metal Body, HR &amp; SpO2 Level Monitor, 140+ Watch Faces, Activity Tracker, Multiple Sports Modes, IP68 &amp; 7 Days Battery Life(Active Black)"/>
    <x v="1"/>
    <n v="1499"/>
    <n v="6990"/>
    <n v="0.79"/>
    <x v="2"/>
    <n v="21796"/>
    <s v="Ideal Product"/>
    <x v="0"/>
    <n v="152354040"/>
    <x v="2"/>
    <x v="7"/>
    <x v="0"/>
    <n v="25.695999999999998"/>
  </r>
  <r>
    <x v="347"/>
    <s v="JBL C100SI Wired In Ear Headphones with Mic, JBL Pure Bass Sound, One Button Multi-function Remote, Angled Buds for Comfort fit (Black)"/>
    <x v="1"/>
    <n v="599"/>
    <n v="999"/>
    <n v="0.4"/>
    <x v="3"/>
    <n v="192590"/>
    <s v="Good maybe okay"/>
    <x v="1"/>
    <n v="192397410"/>
    <x v="2"/>
    <x v="5"/>
    <x v="0"/>
    <n v="196.69"/>
  </r>
  <r>
    <x v="348"/>
    <s v="Samsung Galaxy M04 Dark Blue, 4GB RAM, 64GB Storage | Upto 8GB RAM with RAM Plus | MediaTek Helio P35 | 5000 mAh Battery"/>
    <x v="1"/>
    <n v="9499"/>
    <n v="11999"/>
    <n v="0.21"/>
    <x v="0"/>
    <n v="284"/>
    <s v="Get it with bundled discounts"/>
    <x v="1"/>
    <n v="3407716"/>
    <x v="2"/>
    <x v="4"/>
    <x v="1"/>
    <n v="4.484"/>
  </r>
  <r>
    <x v="349"/>
    <s v="PTron Tangentbeat in-Ear Bluetooth 5.0 Wireless Headphones with Mic, Enhanced Bass, 10mm Drivers, Clear Calls, Snug-Fit, Fast Charging, Magnetic Buds, Voice Assistant &amp; IPX4 Wireless Neckband (Black)"/>
    <x v="1"/>
    <n v="599"/>
    <n v="2499"/>
    <n v="0.76"/>
    <x v="2"/>
    <n v="58162"/>
    <s v="this is good product"/>
    <x v="0"/>
    <n v="145346838"/>
    <x v="2"/>
    <x v="7"/>
    <x v="0"/>
    <n v="62.061999999999998"/>
  </r>
  <r>
    <x v="350"/>
    <s v="Redmi 10A (Charcoal Black, 4GB RAM, 64GB Storage) | 2 Ghz Octa Core Helio G25 | 5000 mAh Battery | Finger Print Sensor | Upto 5GB RAM with RAM Booster"/>
    <x v="1"/>
    <n v="8999"/>
    <n v="11999"/>
    <n v="0.25"/>
    <x v="1"/>
    <n v="12796"/>
    <s v="Good"/>
    <x v="1"/>
    <n v="153539204"/>
    <x v="2"/>
    <x v="4"/>
    <x v="0"/>
    <n v="16.795999999999999"/>
  </r>
  <r>
    <x v="351"/>
    <s v="pTron Bullet Pro 36W PD Quick Charger, 3 Port Fast Car Charger Adapter - Compatible with All Smartphones &amp; Tablets (Black)"/>
    <x v="1"/>
    <n v="349"/>
    <n v="1299"/>
    <n v="0.73"/>
    <x v="1"/>
    <n v="14282"/>
    <s v="Good"/>
    <x v="0"/>
    <n v="18552318"/>
    <x v="0"/>
    <x v="7"/>
    <x v="0"/>
    <n v="18.282"/>
  </r>
  <r>
    <x v="352"/>
    <s v="boAt Bassheads 100 in Ear Wired Earphones with Mic(Taffy Pink)"/>
    <x v="1"/>
    <n v="349"/>
    <n v="999"/>
    <n v="0.65"/>
    <x v="3"/>
    <n v="363713"/>
    <s v="Best value for money"/>
    <x v="0"/>
    <n v="363349287"/>
    <x v="0"/>
    <x v="0"/>
    <x v="0"/>
    <n v="367.81300000000005"/>
  </r>
  <r>
    <x v="353"/>
    <s v="SanDisk Ultra¬Æ microSDXC‚Ñ¢ UHS-I Card, 128GB, 140MB/s R, 10 Y Warranty, for Smartphones"/>
    <x v="1"/>
    <n v="959"/>
    <n v="1800"/>
    <n v="0.47"/>
    <x v="5"/>
    <n v="67259"/>
    <s v="Fake Product"/>
    <x v="1"/>
    <n v="121066200"/>
    <x v="2"/>
    <x v="1"/>
    <x v="0"/>
    <n v="71.659000000000006"/>
  </r>
  <r>
    <x v="354"/>
    <s v="Samsung Galaxy M04 Light Green, 4GB RAM, 64GB Storage | Upto 8GB RAM with RAM Plus | MediaTek Helio P35 | 5000 mAh Battery"/>
    <x v="1"/>
    <n v="9499"/>
    <n v="11999"/>
    <n v="0.21"/>
    <x v="0"/>
    <n v="284"/>
    <s v="Get it with bundled discounts"/>
    <x v="1"/>
    <n v="3407716"/>
    <x v="2"/>
    <x v="4"/>
    <x v="1"/>
    <n v="4.484"/>
  </r>
  <r>
    <x v="355"/>
    <s v="MI 10000mAh Lithium Ion, Lithium Polymer Power Bank Pocket Pro with 22.5 Watt Fast Charging, Dual Input Ports(Micro-USB and Type C), Triple Output Ports, (Black)"/>
    <x v="1"/>
    <n v="1499"/>
    <n v="2499"/>
    <n v="0.4"/>
    <x v="4"/>
    <n v="15970"/>
    <s v="Best power bank on the market"/>
    <x v="1"/>
    <n v="39909030"/>
    <x v="2"/>
    <x v="5"/>
    <x v="0"/>
    <n v="20.27"/>
  </r>
  <r>
    <x v="356"/>
    <s v="Mi 10000mAH Li-Polymer, Micro-USB and Type C Input Port, Power Bank 3i with 18W Fast Charging (Midnight Black)"/>
    <x v="1"/>
    <n v="1149"/>
    <n v="2199"/>
    <n v="0.48"/>
    <x v="4"/>
    <n v="178912"/>
    <s v="Ok product to buy"/>
    <x v="1"/>
    <n v="393427488"/>
    <x v="2"/>
    <x v="1"/>
    <x v="0"/>
    <n v="183.21200000000002"/>
  </r>
  <r>
    <x v="357"/>
    <s v="ELV Car Mount Adjustable Car Phone Holder Universal Long Arm, Windshield for Smartphones - Black"/>
    <x v="1"/>
    <n v="349"/>
    <n v="999"/>
    <n v="0.65"/>
    <x v="2"/>
    <n v="46399"/>
    <s v="Good quality"/>
    <x v="0"/>
    <n v="46352601"/>
    <x v="0"/>
    <x v="0"/>
    <x v="0"/>
    <n v="50.298999999999999"/>
  </r>
  <r>
    <x v="358"/>
    <s v="Samsung 25W USB Travel Adapter for Cellular Phones - White"/>
    <x v="1"/>
    <n v="1219"/>
    <n v="1699"/>
    <n v="0.28000000000000003"/>
    <x v="5"/>
    <n v="8891"/>
    <s v="Fine"/>
    <x v="1"/>
    <n v="15105809"/>
    <x v="2"/>
    <x v="4"/>
    <x v="0"/>
    <n v="13.291"/>
  </r>
  <r>
    <x v="359"/>
    <s v="Noise ColorFit Pulse Grand Smart Watch with 1.69&quot;(4.29cm) HD Display, 60 Sports Modes, 150 Watch Faces, Fast Charge, Spo2, Stress, Sleep, Heart Rate Monitoring &amp; IP68 Waterproof (Jet Black)"/>
    <x v="1"/>
    <n v="1599"/>
    <n v="3999"/>
    <n v="0.6"/>
    <x v="1"/>
    <n v="30254"/>
    <s v="Ranjitha"/>
    <x v="0"/>
    <n v="120985746"/>
    <x v="2"/>
    <x v="3"/>
    <x v="0"/>
    <n v="34.254000000000005"/>
  </r>
  <r>
    <x v="360"/>
    <s v="Fire-Boltt Ninja 3 Smartwatch Full Touch 1.69 &amp; 60 Sports Modes with IP68, Sp02 Tracking, Over 100 Cloud based watch faces - Black"/>
    <x v="1"/>
    <n v="1499"/>
    <n v="7999"/>
    <n v="0.81"/>
    <x v="0"/>
    <n v="22636"/>
    <s v="Premium looking watch"/>
    <x v="0"/>
    <n v="181065364"/>
    <x v="2"/>
    <x v="2"/>
    <x v="0"/>
    <n v="26.835999999999999"/>
  </r>
  <r>
    <x v="361"/>
    <s v="Samsung Galaxy M33 5G (Mystique Green, 8GB, 128GB Storage) | 6000mAh Battery | Upto 16GB RAM with RAM Plus | Travel Adapter to be Purchased Separately"/>
    <x v="1"/>
    <n v="18499"/>
    <n v="25999"/>
    <n v="0.28999999999999998"/>
    <x v="3"/>
    <n v="22318"/>
    <s v="THE PERFECT PHONE  FOR MY REQUIREMENTS"/>
    <x v="1"/>
    <n v="580245682"/>
    <x v="2"/>
    <x v="4"/>
    <x v="0"/>
    <n v="26.417999999999999"/>
  </r>
  <r>
    <x v="362"/>
    <s v="SanDisk Ultra microSD UHS-I Card 32GB, 120MB/s R"/>
    <x v="1"/>
    <n v="369"/>
    <n v="700"/>
    <n v="0.47"/>
    <x v="5"/>
    <n v="67259"/>
    <s v="Fake Product"/>
    <x v="1"/>
    <n v="47081300"/>
    <x v="0"/>
    <x v="1"/>
    <x v="0"/>
    <n v="71.659000000000006"/>
  </r>
  <r>
    <x v="363"/>
    <s v="Samsung Galaxy M13 (Aqua Green, 6GB, 128GB Storage) | 6000mAh Battery | Upto 12GB RAM with RAM Plus"/>
    <x v="1"/>
    <n v="12999"/>
    <n v="17999"/>
    <n v="0.28000000000000003"/>
    <x v="3"/>
    <n v="18998"/>
    <s v="Phone"/>
    <x v="1"/>
    <n v="341945002"/>
    <x v="2"/>
    <x v="4"/>
    <x v="0"/>
    <n v="23.097999999999999"/>
  </r>
  <r>
    <x v="364"/>
    <s v="Fire-Boltt Ninja Call Pro Plus 1.83&quot; Smart Watch with Bluetooth Calling, AI Voice Assistance, 100 Sports Modes IP67 Rating, 240*280 Pixel High Resolution"/>
    <x v="1"/>
    <n v="1799"/>
    <n v="19999"/>
    <n v="0.91"/>
    <x v="0"/>
    <n v="13937"/>
    <s v="Worth the money"/>
    <x v="0"/>
    <n v="278726063"/>
    <x v="2"/>
    <x v="9"/>
    <x v="0"/>
    <n v="18.137"/>
  </r>
  <r>
    <x v="365"/>
    <s v="Fire-Boltt India's No 1 Smartwatch Brand Talk 2 Bluetooth Calling Smartwatch with Dual Button, Hands On Voice Assistance, 60 Sports Modes, in Built Mic &amp; Speaker with IP68 Rating"/>
    <x v="1"/>
    <n v="2199"/>
    <n v="9999"/>
    <n v="0.78"/>
    <x v="0"/>
    <n v="29471"/>
    <s v="Worth the price"/>
    <x v="0"/>
    <n v="294680529"/>
    <x v="2"/>
    <x v="7"/>
    <x v="0"/>
    <n v="33.670999999999999"/>
  </r>
  <r>
    <x v="366"/>
    <s v="Samsung Galaxy M33 5G (Emerald Brown, 6GB, 128GB Storage) | 6000mAh Battery | Upto 12GB RAM with RAM Plus | Travel Adapter to be Purchased Separately"/>
    <x v="1"/>
    <n v="16999"/>
    <n v="24999"/>
    <n v="0.32"/>
    <x v="3"/>
    <n v="22318"/>
    <s v="THE PERFECT PHONE  FOR MY REQUIREMENTS"/>
    <x v="1"/>
    <n v="557927682"/>
    <x v="2"/>
    <x v="5"/>
    <x v="0"/>
    <n v="26.417999999999999"/>
  </r>
  <r>
    <x v="367"/>
    <s v="iQOO vivo Z6 5G (Chromatic Blue, 6GB RAM, 128GB Storage) | Snapdragon 695-6nm Processor | 120Hz FHD+ Display | 5000mAh Battery"/>
    <x v="1"/>
    <n v="16499"/>
    <n v="20999"/>
    <n v="0.21"/>
    <x v="1"/>
    <n v="21350"/>
    <s v="It controls Brightness automatically whenever u go in dark place or in sunlight"/>
    <x v="1"/>
    <n v="448328650"/>
    <x v="2"/>
    <x v="4"/>
    <x v="0"/>
    <n v="25.35"/>
  </r>
  <r>
    <x v="368"/>
    <s v="Fire-Boltt Ninja Call Pro Plus 1.83&quot; Smart Watch with Bluetooth Calling, AI Voice Assistance, 100 Sports Modes IP67 Rating, 240*280 Pixel High Resolution"/>
    <x v="1"/>
    <n v="1799"/>
    <n v="19999"/>
    <n v="0.91"/>
    <x v="0"/>
    <n v="13937"/>
    <s v="Worth the money"/>
    <x v="0"/>
    <n v="278726063"/>
    <x v="2"/>
    <x v="9"/>
    <x v="0"/>
    <n v="18.137"/>
  </r>
  <r>
    <x v="0"/>
    <s v="Wayona Nylon Braided USB to Lightning Fast Charging and Data Sync Cable Compatible for iPhone 13, 12,11, X, 8, 7, 6, 5, iPad Air, Pro, Mini (3 FT Pack of 1, Grey)"/>
    <x v="0"/>
    <n v="399"/>
    <n v="1099"/>
    <n v="0.64"/>
    <x v="0"/>
    <n v="24270"/>
    <s v="Satisfied"/>
    <x v="0"/>
    <n v="26672730"/>
    <x v="0"/>
    <x v="0"/>
    <x v="0"/>
    <n v="28.47"/>
  </r>
  <r>
    <x v="369"/>
    <s v="Redmi 9 Activ (Carbon Black, 4GB RAM, 64GB Storage) | Octa-core Helio G35 | 5000 mAh Battery"/>
    <x v="1"/>
    <n v="8499"/>
    <n v="10999"/>
    <n v="0.23"/>
    <x v="3"/>
    <n v="313836"/>
    <s v="Best phone for below normal use"/>
    <x v="1"/>
    <n v="3451882164"/>
    <x v="2"/>
    <x v="4"/>
    <x v="0"/>
    <n v="317.93600000000004"/>
  </r>
  <r>
    <x v="370"/>
    <s v="Redmi 9A Sport (Coral Green, 2GB RAM, 32GB Storage) | 2GHz Octa-core Helio G25 Processor | 5000 mAh Battery"/>
    <x v="1"/>
    <n v="6499"/>
    <n v="8499"/>
    <n v="0.24"/>
    <x v="3"/>
    <n v="313836"/>
    <s v="Best phone for below normal use"/>
    <x v="1"/>
    <n v="2667292164"/>
    <x v="2"/>
    <x v="4"/>
    <x v="0"/>
    <n v="317.93600000000004"/>
  </r>
  <r>
    <x v="371"/>
    <s v="Fire-Boltt Ninja Call Pro Plus 1.83&quot; Smart Watch with Bluetooth Calling, AI Voice Assistance, 100 Sports Modes IP67 Rating, 240*280 Pixel High Resolution"/>
    <x v="1"/>
    <n v="1799"/>
    <n v="19999"/>
    <n v="0.91"/>
    <x v="0"/>
    <n v="13937"/>
    <s v="Worth the money"/>
    <x v="0"/>
    <n v="278726063"/>
    <x v="2"/>
    <x v="9"/>
    <x v="0"/>
    <n v="18.137"/>
  </r>
  <r>
    <x v="372"/>
    <s v="Redmi 10A (Sea Blue, 4GB RAM, 64GB Storage) | 2 Ghz Octa Core Helio G25 | 5000 mAh Battery | Finger Print Sensor | Upto 5GB RAM with RAM Booster"/>
    <x v="1"/>
    <n v="8999"/>
    <n v="11999"/>
    <n v="0.25"/>
    <x v="1"/>
    <n v="12796"/>
    <s v="Good"/>
    <x v="1"/>
    <n v="153539204"/>
    <x v="2"/>
    <x v="4"/>
    <x v="0"/>
    <n v="16.795999999999999"/>
  </r>
  <r>
    <x v="373"/>
    <s v="AGARO Blaze USB 3.0 to USB Type C OTG Adapter"/>
    <x v="1"/>
    <n v="139"/>
    <n v="495"/>
    <n v="0.72"/>
    <x v="4"/>
    <n v="14185"/>
    <s v="Very good quality"/>
    <x v="0"/>
    <n v="7021575"/>
    <x v="1"/>
    <x v="7"/>
    <x v="0"/>
    <n v="18.484999999999999"/>
  </r>
  <r>
    <x v="374"/>
    <s v="Fire-Boltt Visionary 1.78&quot; AMOLED Bluetooth Calling Smartwatch with 368*448 Pixel Resolution 100+ Sports Mode, TWS Connection, Voice Assistance, SPO2 &amp; Heart Rate Monitoring"/>
    <x v="1"/>
    <n v="3999"/>
    <n v="16999"/>
    <n v="0.76"/>
    <x v="4"/>
    <n v="17159"/>
    <s v="Nice watch but some cons"/>
    <x v="0"/>
    <n v="291685841"/>
    <x v="2"/>
    <x v="7"/>
    <x v="0"/>
    <n v="21.459"/>
  </r>
  <r>
    <x v="375"/>
    <s v="Noise ColorFit Pro 4 Advanced Bluetooth Calling Smart Watch with 1.72&quot; TruView Display, Fully-Functional Digital Crown, 311 PPI, 60Hz Refresh Rate, 500 NITS Brightness (Charcoal Black)"/>
    <x v="1"/>
    <n v="2998"/>
    <n v="5999"/>
    <n v="0.5"/>
    <x v="3"/>
    <n v="5179"/>
    <s v="Some improvement required"/>
    <x v="0"/>
    <n v="31068821"/>
    <x v="2"/>
    <x v="1"/>
    <x v="0"/>
    <n v="9.2789999999999999"/>
  </r>
  <r>
    <x v="1"/>
    <s v="Ambrane Unbreakable 60W / 3A Fast Charging 1.5m Braided Type C Cable for Smartphones, Tablets, Laptops &amp; other Type C devices, PD Technology, 480Mbps Data Sync, Quick Charge 3.0 (RCT15A, Black)"/>
    <x v="0"/>
    <n v="199"/>
    <n v="349"/>
    <n v="0.43"/>
    <x v="1"/>
    <n v="43993"/>
    <s v="A Good Braided Cable for Your Type C Device"/>
    <x v="1"/>
    <n v="15353557"/>
    <x v="1"/>
    <x v="1"/>
    <x v="0"/>
    <n v="47.993000000000002"/>
  </r>
  <r>
    <x v="376"/>
    <s v="iQOO Z6 Lite 5G by vivo (Stellar Green, 6GB RAM, 128GB Storage) | World's First Snapdragon 4 Gen 1 | 120Hz Refresh Rate | 5000mAh Battery | Travel Adapter to be Purchased Separately"/>
    <x v="1"/>
    <n v="15499"/>
    <n v="18999"/>
    <n v="0.18"/>
    <x v="3"/>
    <n v="19252"/>
    <s v="Above average phone"/>
    <x v="1"/>
    <n v="365768748"/>
    <x v="2"/>
    <x v="6"/>
    <x v="0"/>
    <n v="23.351999999999997"/>
  </r>
  <r>
    <x v="2"/>
    <s v="Sounce Fast Phone Charging Cable &amp; Data Sync USB Cable Compatible for iPhone 13, 12,11, X, 8, 7, 6, 5, iPad Air, Pro, Mini &amp; iOS Devices"/>
    <x v="0"/>
    <n v="199"/>
    <n v="999"/>
    <n v="0.8"/>
    <x v="2"/>
    <n v="7928"/>
    <s v="Good speed for earlier versions"/>
    <x v="0"/>
    <n v="7920072"/>
    <x v="1"/>
    <x v="7"/>
    <x v="0"/>
    <n v="11.827999999999999"/>
  </r>
  <r>
    <x v="377"/>
    <s v="Fire-Boltt Ninja Call Pro Plus 1.83&quot; Smart Watch with Bluetooth Calling, AI Voice Assistance, 100 Sports Modes IP67 Rating, 240*280 Pixel High Resolution"/>
    <x v="1"/>
    <n v="1799"/>
    <n v="19999"/>
    <n v="0.91"/>
    <x v="0"/>
    <n v="13937"/>
    <s v="Worth the money"/>
    <x v="0"/>
    <n v="278726063"/>
    <x v="2"/>
    <x v="9"/>
    <x v="0"/>
    <n v="18.137"/>
  </r>
  <r>
    <x v="378"/>
    <s v="Redmi 10A (Slate Grey, 4GB RAM, 64GB Storage) | 2 Ghz Octa Core Helio G25 | 5000 mAh Battery | Finger Print Sensor | Upto 5GB RAM with RAM Booster"/>
    <x v="1"/>
    <n v="8999"/>
    <n v="11999"/>
    <n v="0.25"/>
    <x v="1"/>
    <n v="12796"/>
    <s v="Good"/>
    <x v="1"/>
    <n v="153539204"/>
    <x v="2"/>
    <x v="4"/>
    <x v="0"/>
    <n v="16.795999999999999"/>
  </r>
  <r>
    <x v="379"/>
    <s v="Duracell 38W Fast Car Charger Adapter with Dual Output. Quick Charge, Type C PD 20W &amp; Qualcomm Certified 3.0 Compatible for iPhone, All Smartphones, Tablets &amp; More (Copper &amp; Black)"/>
    <x v="1"/>
    <n v="873"/>
    <n v="1699"/>
    <n v="0.49"/>
    <x v="5"/>
    <n v="1680"/>
    <s v="Not that faster"/>
    <x v="1"/>
    <n v="2854320"/>
    <x v="2"/>
    <x v="1"/>
    <x v="0"/>
    <n v="6.08"/>
  </r>
  <r>
    <x v="380"/>
    <s v="realme narzo 50 (Speed Blue, 4GB RAM+64GB Storage) Helio G96 Processor | 50MP AI Triple Camera | 120Hz Ultra Smooth Display"/>
    <x v="1"/>
    <n v="12999"/>
    <n v="15999"/>
    <n v="0.19"/>
    <x v="0"/>
    <n v="13246"/>
    <s v="Cons that most youtubers won't tell you"/>
    <x v="1"/>
    <n v="211922754"/>
    <x v="2"/>
    <x v="6"/>
    <x v="0"/>
    <n v="17.446000000000002"/>
  </r>
  <r>
    <x v="381"/>
    <s v="WeCool Bluetooth Extendable Selfie Sticks with Wireless Remote and Tripod Stand, 3-in-1 Multifunctional Selfie Stick with Tripod Stand Compatible with iPhone/OnePlus/Samsung/Oppo/Vivo and All Phones"/>
    <x v="1"/>
    <n v="539"/>
    <n v="1599"/>
    <n v="0.66"/>
    <x v="11"/>
    <n v="14648"/>
    <s v="Do not waste your money!"/>
    <x v="0"/>
    <n v="23422152"/>
    <x v="2"/>
    <x v="0"/>
    <x v="0"/>
    <n v="18.448"/>
  </r>
  <r>
    <x v="382"/>
    <s v="Fire-Boltt Phoenix Smart Watch with Bluetooth Calling 1.3&quot;,120+ Sports Modes, 240*240 PX High Res with SpO2, Heart Rate Monitoring &amp; IP67 Rating"/>
    <x v="1"/>
    <n v="1999"/>
    <n v="9999"/>
    <n v="0.8"/>
    <x v="4"/>
    <n v="27696"/>
    <s v="7-8/10"/>
    <x v="0"/>
    <n v="276932304"/>
    <x v="2"/>
    <x v="7"/>
    <x v="0"/>
    <n v="31.996000000000002"/>
  </r>
  <r>
    <x v="383"/>
    <s v="OPPO A74 5G (Fantastic Purple,6GB RAM,128GB Storage) with No Cost EMI/Additional Exchange Offers"/>
    <x v="1"/>
    <n v="15490"/>
    <n v="20990"/>
    <n v="0.26"/>
    <x v="0"/>
    <n v="32916"/>
    <s v="Good"/>
    <x v="1"/>
    <n v="690906840"/>
    <x v="2"/>
    <x v="4"/>
    <x v="0"/>
    <n v="37.116"/>
  </r>
  <r>
    <x v="384"/>
    <s v="Redmi Note 11 Pro + 5G (Stealth Black, 6GB RAM, 128GB Storage) | 67W Turbo Charge | 120Hz Super AMOLED Display | Additional Exchange Offers | Charger Included"/>
    <x v="1"/>
    <n v="19999"/>
    <n v="24999"/>
    <n v="0.2"/>
    <x v="2"/>
    <n v="25824"/>
    <s v="Solid phone"/>
    <x v="1"/>
    <n v="645574176"/>
    <x v="2"/>
    <x v="6"/>
    <x v="0"/>
    <n v="29.724"/>
  </r>
  <r>
    <x v="385"/>
    <s v="Samsung Original 25W USB Travel Lightning Adapter for Cellular Phones, Black"/>
    <x v="1"/>
    <n v="1075"/>
    <n v="1699"/>
    <n v="0.37"/>
    <x v="5"/>
    <n v="7462"/>
    <s v="Not same as original!"/>
    <x v="1"/>
    <n v="12677938"/>
    <x v="2"/>
    <x v="5"/>
    <x v="0"/>
    <n v="11.862"/>
  </r>
  <r>
    <x v="386"/>
    <s v="realme Buds Classic Wired in Ear Earphones with Mic (Black)"/>
    <x v="1"/>
    <n v="399"/>
    <n v="699"/>
    <n v="0.43"/>
    <x v="1"/>
    <n v="37817"/>
    <s v="Value-for-money"/>
    <x v="1"/>
    <n v="26434083"/>
    <x v="0"/>
    <x v="1"/>
    <x v="0"/>
    <n v="41.817"/>
  </r>
  <r>
    <x v="387"/>
    <s v="Noise ColorFit Pulse Grand Smart Watch with 1.69&quot; HD Display, 60 Sports Modes, 150 Watch Faces, Spo2 Monitoring, Call Notification, Quick Replies to Text &amp; Calls (Rose Pink)"/>
    <x v="1"/>
    <n v="1999"/>
    <n v="3990"/>
    <n v="0.5"/>
    <x v="1"/>
    <n v="30254"/>
    <s v="Ranjitha"/>
    <x v="0"/>
    <n v="120713460"/>
    <x v="2"/>
    <x v="1"/>
    <x v="0"/>
    <n v="34.254000000000005"/>
  </r>
  <r>
    <x v="388"/>
    <s v="boAt Wave Call Smart Watch, Smart Talk with Advanced Dedicated Bluetooth Calling Chip, 1.69‚Äù HD Display with 550 NITS &amp; 70% Color Gamut, 150+ Watch Faces, Multi-Sport Modes, HR, SpO2, IP68(Mauve)"/>
    <x v="1"/>
    <n v="1999"/>
    <n v="7990"/>
    <n v="0.75"/>
    <x v="11"/>
    <n v="17831"/>
    <s v="Not Polished Enough"/>
    <x v="0"/>
    <n v="142469690"/>
    <x v="2"/>
    <x v="7"/>
    <x v="0"/>
    <n v="21.631"/>
  </r>
  <r>
    <x v="3"/>
    <s v="boAt Deuce USB 300 2 in 1 Type-C &amp; Micro USB Stress Resistant, Tangle-Free, Sturdy Cable with 3A Fast Charging &amp; 480mbps Data Transmission, 10000+ Bends Lifespan and Extended 1.5m Length(Martian Red)"/>
    <x v="0"/>
    <n v="329"/>
    <n v="699"/>
    <n v="0.53"/>
    <x v="0"/>
    <n v="94364"/>
    <s v="Good product"/>
    <x v="0"/>
    <n v="65960436"/>
    <x v="0"/>
    <x v="3"/>
    <x v="0"/>
    <n v="98.564000000000007"/>
  </r>
  <r>
    <x v="389"/>
    <s v="iQOO Neo 6 5G (Dark Nova, 8GB RAM, 128GB Storage) | Snapdragon¬Æ 870 5G | 80W FlashCharge"/>
    <x v="1"/>
    <n v="28999"/>
    <n v="34999"/>
    <n v="0.17"/>
    <x v="5"/>
    <n v="20311"/>
    <s v="Let's bust some myth"/>
    <x v="1"/>
    <n v="710864689"/>
    <x v="2"/>
    <x v="6"/>
    <x v="0"/>
    <n v="24.710999999999999"/>
  </r>
  <r>
    <x v="390"/>
    <s v="boAt Xtend Smartwatch with Alexa Built-in, 1.69‚Äù HD Display, Multiple Watch Faces, Stress Monitor, Heart &amp; SpO2 Monitoring, 14 Sports Modes, Sleep Monitor, 5 ATM &amp; 7 Days Battery(Charcoal Black)"/>
    <x v="1"/>
    <n v="2299"/>
    <n v="7990"/>
    <n v="0.71"/>
    <x v="0"/>
    <n v="69622"/>
    <s v="Best Budget watch"/>
    <x v="0"/>
    <n v="556279780"/>
    <x v="2"/>
    <x v="7"/>
    <x v="0"/>
    <n v="73.822000000000003"/>
  </r>
  <r>
    <x v="391"/>
    <s v="Tygot Bluetooth Extendable Selfie Sticks with Wireless Remote and Tripod Stand, 3-in-1 Multifunctional Selfie Stick with Tripod Stand Compatible with iPhone/OnePlus/Samsung/Oppo/Vivo and All Phones"/>
    <x v="1"/>
    <n v="399"/>
    <n v="1999"/>
    <n v="0.8"/>
    <x v="1"/>
    <n v="3382"/>
    <s v="Value for Money"/>
    <x v="0"/>
    <n v="6760618"/>
    <x v="0"/>
    <x v="7"/>
    <x v="0"/>
    <n v="7.3819999999999997"/>
  </r>
  <r>
    <x v="392"/>
    <s v="Samsung EVO Plus 128GB microSDXC UHS-I U3 130MB/s Full HD &amp; 4K UHD Memory Card with Adapter (MB-MC128KA), Blue"/>
    <x v="1"/>
    <n v="1149"/>
    <n v="3999"/>
    <n v="0.71"/>
    <x v="4"/>
    <n v="140036"/>
    <s v="Good deal"/>
    <x v="0"/>
    <n v="560003964"/>
    <x v="2"/>
    <x v="7"/>
    <x v="0"/>
    <n v="144.33600000000001"/>
  </r>
  <r>
    <x v="393"/>
    <s v="Portronics Adapto 20 Type C 20W Fast PD/Type C Adapter Charger with Fast Charging for iPhone 12/12 Pro/12 Mini/12 Pro Max/11/XS/XR/X/8/Plus, iPad Pro/Air/Mini, Galaxy 10/9/8 (Adapter Only) White"/>
    <x v="1"/>
    <n v="529"/>
    <n v="1499"/>
    <n v="0.65"/>
    <x v="3"/>
    <n v="8599"/>
    <s v="Durability"/>
    <x v="0"/>
    <n v="12889901"/>
    <x v="2"/>
    <x v="0"/>
    <x v="0"/>
    <n v="12.699"/>
  </r>
  <r>
    <x v="394"/>
    <s v="Samsung Galaxy M13 5G (Aqua Green, 6GB, 128GB Storage) | 5000mAh Battery | Upto 12GB RAM with RAM Plus"/>
    <x v="1"/>
    <n v="13999"/>
    <n v="19499"/>
    <n v="0.28000000000000003"/>
    <x v="3"/>
    <n v="18998"/>
    <s v="Phone"/>
    <x v="1"/>
    <n v="370442002"/>
    <x v="2"/>
    <x v="4"/>
    <x v="0"/>
    <n v="23.097999999999999"/>
  </r>
  <r>
    <x v="395"/>
    <s v="boAt Bassheads 100 in Ear Wired Earphones with Mic(Furious Red)"/>
    <x v="1"/>
    <n v="379"/>
    <n v="999"/>
    <n v="0.62"/>
    <x v="3"/>
    <n v="363713"/>
    <s v="Best value for money"/>
    <x v="0"/>
    <n v="363349287"/>
    <x v="0"/>
    <x v="0"/>
    <x v="0"/>
    <n v="367.81300000000005"/>
  </r>
  <r>
    <x v="396"/>
    <s v="iQOO Z6 44W by vivo (Lumina Blue, 4GB RAM, 128GB Storage) | 6.44&quot; FHD+ AMOLED Display | 50% Charge in just 27 mins | in-Display Fingerprint Scanning"/>
    <x v="1"/>
    <n v="13999"/>
    <n v="19999"/>
    <n v="0.3"/>
    <x v="3"/>
    <n v="19252"/>
    <s v="Above average phone"/>
    <x v="1"/>
    <n v="385020748"/>
    <x v="2"/>
    <x v="4"/>
    <x v="0"/>
    <n v="23.351999999999997"/>
  </r>
  <r>
    <x v="397"/>
    <s v="Fire-Boltt Gladiator 1.96&quot; Biggest Display Smart Watch with Bluetooth Calling, Voice Assistant &amp;123 Sports Modes, 8 Unique UI Interactions, SpO2, 24/7 Heart Rate Tracking"/>
    <x v="1"/>
    <n v="3999"/>
    <n v="9999"/>
    <n v="0.6"/>
    <x v="5"/>
    <n v="73"/>
    <s v="Good smart watch of the Year 2023"/>
    <x v="0"/>
    <n v="729927"/>
    <x v="2"/>
    <x v="3"/>
    <x v="1"/>
    <n v="4.4730000000000008"/>
  </r>
  <r>
    <x v="5"/>
    <s v="pTron Solero TB301 3A Type-C Data and Fast Charging Cable, Made in India, 480Mbps Data Sync, Strong and Durable 1.5-Meter Nylon Braided USB Cable for Type-C Devices for Charging Adapter (Black)"/>
    <x v="0"/>
    <n v="149"/>
    <n v="1000"/>
    <n v="0.85"/>
    <x v="2"/>
    <n v="24870"/>
    <s v="It's pretty good"/>
    <x v="0"/>
    <n v="24870000"/>
    <x v="1"/>
    <x v="2"/>
    <x v="0"/>
    <n v="28.77"/>
  </r>
  <r>
    <x v="398"/>
    <s v="STRIFF PS2_01 Multi Angle Mobile/Tablet Tabletop Stand. Phone Holder for iPhone, Android, Samsung, OnePlus, Xiaomi. Portable, Foldable Cell Phone Stand. Perfect for Bed, Office, Home &amp; Desktop (Black)"/>
    <x v="1"/>
    <n v="99"/>
    <n v="499"/>
    <n v="0.8"/>
    <x v="4"/>
    <n v="42641"/>
    <s v="Good Stand For Mobiles !"/>
    <x v="0"/>
    <n v="21277859"/>
    <x v="1"/>
    <x v="7"/>
    <x v="0"/>
    <n v="46.940999999999995"/>
  </r>
  <r>
    <x v="399"/>
    <s v="Samsung Galaxy Buds Live Bluetooth Truly Wireless in Ear Earbuds with Mic, Upto 21 Hours Playtime, Mystic Black"/>
    <x v="1"/>
    <n v="4790"/>
    <n v="15990"/>
    <n v="0.7"/>
    <x v="1"/>
    <n v="4390"/>
    <s v="Little above average Earbuds"/>
    <x v="0"/>
    <n v="70196100"/>
    <x v="2"/>
    <x v="0"/>
    <x v="0"/>
    <n v="8.39"/>
  </r>
  <r>
    <x v="400"/>
    <s v="OnePlus Nord 2T 5G (Jade Fog, 12GB RAM, 256GB Storage)"/>
    <x v="1"/>
    <n v="33999"/>
    <n v="33999"/>
    <n v="0"/>
    <x v="4"/>
    <n v="17415"/>
    <s v="Really a Good Buy in this price range in 2022"/>
    <x v="1"/>
    <n v="592092585"/>
    <x v="2"/>
    <x v="8"/>
    <x v="0"/>
    <n v="21.715"/>
  </r>
  <r>
    <x v="401"/>
    <s v="Sounce Spiral Charger Cable Protector Data Cable Saver Charging Cord Protective Cable Cover Headphone MacBook Laptop Earphone Cell Phone Set of 3 (Cable Protector (12 Units))"/>
    <x v="0"/>
    <n v="99"/>
    <n v="999"/>
    <n v="0.9"/>
    <x v="1"/>
    <n v="1396"/>
    <s v="Nice and soft product"/>
    <x v="0"/>
    <n v="1394604"/>
    <x v="1"/>
    <x v="2"/>
    <x v="0"/>
    <n v="5.3959999999999999"/>
  </r>
  <r>
    <x v="402"/>
    <s v="PTron Boom Ultima 4D Dual Driver, in-Ear Gaming Wired Headphones with in-line Mic, Volume Control &amp; Passive Noise Cancelling Boom 3 Earphones - (Dark Blue)"/>
    <x v="1"/>
    <n v="299"/>
    <n v="1900"/>
    <n v="0.84"/>
    <x v="9"/>
    <n v="18202"/>
    <s v="For the price tag it's really worth buying"/>
    <x v="0"/>
    <n v="34583800"/>
    <x v="0"/>
    <x v="2"/>
    <x v="0"/>
    <n v="21.802000000000003"/>
  </r>
  <r>
    <x v="403"/>
    <s v="Samsung Galaxy M13 (Aqua Green, 4GB, 64GB Storage) | 6000mAh Battery | Upto 8GB RAM with RAM Plus"/>
    <x v="1"/>
    <n v="10999"/>
    <n v="14999"/>
    <n v="0.27"/>
    <x v="3"/>
    <n v="18998"/>
    <s v="Phone"/>
    <x v="1"/>
    <n v="284951002"/>
    <x v="2"/>
    <x v="4"/>
    <x v="0"/>
    <n v="23.097999999999999"/>
  </r>
  <r>
    <x v="404"/>
    <s v="OnePlus 10R 5G (Forest Green, 8GB RAM, 128GB Storage, 80W SuperVOOC)"/>
    <x v="1"/>
    <n v="34999"/>
    <n v="38999"/>
    <n v="0.1"/>
    <x v="0"/>
    <n v="11029"/>
    <s v="Best option in 35k category"/>
    <x v="1"/>
    <n v="430119971"/>
    <x v="2"/>
    <x v="8"/>
    <x v="0"/>
    <n v="15.228999999999999"/>
  </r>
  <r>
    <x v="405"/>
    <s v="Samsung Galaxy M33 5G (Emerald Brown, 6GB, 128GB Storage) | 6000mAh Battery | Upto 12GB RAM with RAM Plus | Travel Adapter to be Purchased Separately"/>
    <x v="1"/>
    <n v="16999"/>
    <n v="24999"/>
    <n v="0.32"/>
    <x v="3"/>
    <n v="22318"/>
    <s v="THE PERFECT PHONE  FOR MY REQUIREMENTS"/>
    <x v="1"/>
    <n v="557927682"/>
    <x v="2"/>
    <x v="5"/>
    <x v="0"/>
    <n v="26.417999999999999"/>
  </r>
  <r>
    <x v="406"/>
    <s v="Ambrane Mobile Holding Stand, 180¬∞ Perfect View, Height Adjustment, Wide Compatibility, Multipurpose, Anti-Skid Design (Twistand, Black)"/>
    <x v="1"/>
    <n v="199"/>
    <n v="499"/>
    <n v="0.6"/>
    <x v="3"/>
    <n v="1786"/>
    <s v="Highly recommended"/>
    <x v="0"/>
    <n v="891214"/>
    <x v="1"/>
    <x v="3"/>
    <x v="0"/>
    <n v="5.8859999999999992"/>
  </r>
  <r>
    <x v="407"/>
    <s v="Ambrane 10000mAh Slim Power Bank, 20W Fast Charging, Dual Output, Type C PD (Input &amp; Output), Quick Charge, Li-Polymer, Multi-Layer Protection for iPhone, Anrdoid &amp; Other Devices (Stylo 10K, Black)"/>
    <x v="1"/>
    <n v="999"/>
    <n v="1599"/>
    <n v="0.38"/>
    <x v="1"/>
    <n v="7222"/>
    <s v="Nice product"/>
    <x v="1"/>
    <n v="11547978"/>
    <x v="2"/>
    <x v="5"/>
    <x v="0"/>
    <n v="11.222000000000001"/>
  </r>
  <r>
    <x v="408"/>
    <s v="Nokia 105 Single SIM, Keypad Mobile Phone with Wireless FM Radio | Blue"/>
    <x v="1"/>
    <n v="1299"/>
    <n v="1599"/>
    <n v="0.19"/>
    <x v="1"/>
    <n v="128311"/>
    <s v="Centre key"/>
    <x v="1"/>
    <n v="205169289"/>
    <x v="2"/>
    <x v="6"/>
    <x v="0"/>
    <n v="132.31100000000001"/>
  </r>
  <r>
    <x v="409"/>
    <s v="PTron Tangent Lite Bluetooth 5.0 Earphones with Mic, Hi-Fi Stereo Sound Neckband, 8Hrs Playtime, Lightweight Snug-fit in-Ear Headphones, IPX4 Water Resistant, Fast Charge &amp; Voice Assistant (Black)"/>
    <x v="1"/>
    <n v="599"/>
    <n v="1800"/>
    <n v="0.67"/>
    <x v="12"/>
    <n v="83996"/>
    <s v="Worth every penny"/>
    <x v="0"/>
    <n v="151192800"/>
    <x v="2"/>
    <x v="0"/>
    <x v="0"/>
    <n v="87.495999999999995"/>
  </r>
  <r>
    <x v="410"/>
    <s v="Samsung EVO Plus 64GB microSDXC UHS-I U1 130MB/s Full HD &amp; 4K UHD Memory Card with Adapter (MB-MC64KA), Blue"/>
    <x v="1"/>
    <n v="599"/>
    <n v="1899"/>
    <n v="0.68"/>
    <x v="4"/>
    <n v="140036"/>
    <s v="Good deal"/>
    <x v="0"/>
    <n v="265928364"/>
    <x v="2"/>
    <x v="0"/>
    <x v="0"/>
    <n v="144.33600000000001"/>
  </r>
  <r>
    <x v="411"/>
    <s v="Ambrane 20000mAh Power Bank with 20W Fast Charging, Triple Output, Power Delivery, Type C Input, Made in India, Multi-Layer Protection, Li-Polymer + Type C Cable (Stylo-20k, Black)"/>
    <x v="1"/>
    <n v="1799"/>
    <n v="2499"/>
    <n v="0.28000000000000003"/>
    <x v="3"/>
    <n v="18678"/>
    <s v="Decent Product at about right price"/>
    <x v="1"/>
    <n v="46676322"/>
    <x v="2"/>
    <x v="4"/>
    <x v="0"/>
    <n v="22.777999999999999"/>
  </r>
  <r>
    <x v="6"/>
    <s v="boAt Micro USB 55 Tangle-free, Sturdy Micro USB Cable with 3A Fast Charging &amp; 480mbps Data Transmission (Black)"/>
    <x v="0"/>
    <n v="176.63"/>
    <n v="499"/>
    <n v="0.65"/>
    <x v="3"/>
    <n v="15189"/>
    <s v="Long durable"/>
    <x v="0"/>
    <n v="7579311"/>
    <x v="1"/>
    <x v="0"/>
    <x v="0"/>
    <n v="19.289000000000001"/>
  </r>
  <r>
    <x v="412"/>
    <s v="Samsung Galaxy M13 (Midnight Blue, 4GB, 64GB Storage) | 6000mAh Battery | Upto 8GB RAM with RAM Plus"/>
    <x v="1"/>
    <n v="10999"/>
    <n v="14999"/>
    <n v="0.27"/>
    <x v="3"/>
    <n v="18998"/>
    <s v="Phone"/>
    <x v="1"/>
    <n v="284951002"/>
    <x v="2"/>
    <x v="4"/>
    <x v="0"/>
    <n v="23.097999999999999"/>
  </r>
  <r>
    <x v="413"/>
    <s v="boAt Xtend Smartwatch with Alexa Built-in, 1.69‚Äù HD Display, Multiple Watch Faces, Stress Monitor, Heart &amp; SpO2 Monitoring, 14 Sports Modes, Sleep Monitor, 5 ATM &amp; 7 Days Battery(Pitch Black)"/>
    <x v="1"/>
    <n v="2999"/>
    <n v="7990"/>
    <n v="0.62"/>
    <x v="3"/>
    <n v="48449"/>
    <s v="NOt worth the money"/>
    <x v="0"/>
    <n v="387107510"/>
    <x v="2"/>
    <x v="0"/>
    <x v="0"/>
    <n v="52.548999999999999"/>
  </r>
  <r>
    <x v="414"/>
    <s v="boAt Wave Call Smart Watch, Smart Talk with Advanced Dedicated Bluetooth Calling Chip, 1.69‚Äù HD Display with 550 NITS &amp; 70% Color Gamut, 150+ Watch Faces, Multi-Sport Modes, HR, SpO2, IP68(Deep Blue)"/>
    <x v="1"/>
    <n v="1999"/>
    <n v="7990"/>
    <n v="0.75"/>
    <x v="11"/>
    <n v="17831"/>
    <s v="Not Polished Enough"/>
    <x v="0"/>
    <n v="142469690"/>
    <x v="2"/>
    <x v="7"/>
    <x v="0"/>
    <n v="21.631"/>
  </r>
  <r>
    <x v="415"/>
    <s v="MI Xiaomi 22.5W Fast USB Type C Charger Combo for Tablets - White"/>
    <x v="1"/>
    <n v="649"/>
    <n v="999"/>
    <n v="0.35"/>
    <x v="0"/>
    <n v="1315"/>
    <s v="Item is good"/>
    <x v="1"/>
    <n v="1313685"/>
    <x v="2"/>
    <x v="5"/>
    <x v="0"/>
    <n v="5.5150000000000006"/>
  </r>
  <r>
    <x v="416"/>
    <s v="Samsung Galaxy M13 5G (Aqua Green, 6GB, 128GB Storage) | 5000mAh Battery | Upto 12GB RAM with RAM Plus"/>
    <x v="1"/>
    <n v="13999"/>
    <n v="19499"/>
    <n v="0.28000000000000003"/>
    <x v="3"/>
    <n v="18998"/>
    <s v="Phone"/>
    <x v="1"/>
    <n v="370442002"/>
    <x v="2"/>
    <x v="4"/>
    <x v="0"/>
    <n v="23.097999999999999"/>
  </r>
  <r>
    <x v="417"/>
    <s v="Gizga Essentials Spiral Cable Protector Cord Saver for Mac Charger, iPhone Charger, Wire Protector, Lightweight Durable Flexible Wire Winder for Charging Cables, Data Cables, Earphones, Pack of 10"/>
    <x v="1"/>
    <n v="119"/>
    <n v="299"/>
    <n v="0.6"/>
    <x v="3"/>
    <n v="5999"/>
    <s v="Awesome Product"/>
    <x v="0"/>
    <n v="1793701"/>
    <x v="1"/>
    <x v="3"/>
    <x v="0"/>
    <n v="10.099"/>
  </r>
  <r>
    <x v="418"/>
    <s v="Redmi Note 11 (Space Black, 4GB RAM, 64GB Storage)|90Hz FHD+ AMOLED Display | Qualcomm¬Æ Snapdragon‚Ñ¢ 680-6nm | 33W Charger Included"/>
    <x v="1"/>
    <n v="12999"/>
    <n v="17999"/>
    <n v="0.28000000000000003"/>
    <x v="3"/>
    <n v="50772"/>
    <s v="Excellent Phone in the budget segment"/>
    <x v="1"/>
    <n v="913845228"/>
    <x v="2"/>
    <x v="4"/>
    <x v="0"/>
    <n v="54.872"/>
  </r>
  <r>
    <x v="419"/>
    <s v="Redmi Note 11 Pro + 5G (Phantom White, 8GB RAM, 128GB Storage) | 67W Turbo Charge | 120Hz Super AMOLED Display | Additional Exchange Offers | Charger Included"/>
    <x v="1"/>
    <n v="20999"/>
    <n v="26999"/>
    <n v="0.22"/>
    <x v="2"/>
    <n v="25824"/>
    <s v="Solid phone"/>
    <x v="1"/>
    <n v="697222176"/>
    <x v="2"/>
    <x v="4"/>
    <x v="0"/>
    <n v="29.724"/>
  </r>
  <r>
    <x v="420"/>
    <s v="USB Charger, Oraimo Elite Dual Port 5V/2.4A Wall Charger, USB Wall Charger Adapter for iPhone 11/Xs/XS Max/XR/X/8/7/6/Plus, iPad Pro/Air 2/Mini 3/Mini 4, Samsung S4/S5, and More"/>
    <x v="1"/>
    <n v="249"/>
    <n v="649"/>
    <n v="0.62"/>
    <x v="1"/>
    <n v="14404"/>
    <s v="Good"/>
    <x v="0"/>
    <n v="9348196"/>
    <x v="0"/>
    <x v="0"/>
    <x v="0"/>
    <n v="18.404"/>
  </r>
  <r>
    <x v="421"/>
    <s v="Goldmedal Curve Plus 202042 Plastic Spice 3-Pin 240V Universal Travel Adaptor (White)"/>
    <x v="1"/>
    <n v="99"/>
    <n v="171"/>
    <n v="0.42"/>
    <x v="6"/>
    <n v="11339"/>
    <s v="Good product at a affordable price point"/>
    <x v="1"/>
    <n v="1938969"/>
    <x v="1"/>
    <x v="1"/>
    <x v="0"/>
    <n v="15.839"/>
  </r>
  <r>
    <x v="422"/>
    <s v="WeCool C1 Car Mobile Holder with One Click Technology,360¬∞ Rotational, Strong Suction Cup,Compatible with 4 to 6 Inch Devices, Wildshield and Dashboard Mobile Holder for Car, and Use"/>
    <x v="1"/>
    <n v="489"/>
    <n v="1999"/>
    <n v="0.76"/>
    <x v="1"/>
    <n v="3626"/>
    <s v="I like the product"/>
    <x v="0"/>
    <n v="7248374"/>
    <x v="0"/>
    <x v="7"/>
    <x v="0"/>
    <n v="7.6259999999999994"/>
  </r>
  <r>
    <x v="423"/>
    <s v="HP 32GB Class 10 MicroSD Memory Card (U1 TF Card¬†32GB)"/>
    <x v="1"/>
    <n v="369"/>
    <n v="1600"/>
    <n v="0.77"/>
    <x v="1"/>
    <n v="32625"/>
    <s v="Best"/>
    <x v="0"/>
    <n v="52200000"/>
    <x v="0"/>
    <x v="7"/>
    <x v="0"/>
    <n v="36.625"/>
  </r>
  <r>
    <x v="424"/>
    <s v="iQOO Z6 44W by vivo (Lumina Blue, 6GB RAM, 128GB Storage) | 6.44&quot; FHD+ AMOLED Display | 50% Charge in just 27 mins | in-Display Fingerprint Scanning"/>
    <x v="1"/>
    <n v="15499"/>
    <n v="20999"/>
    <n v="0.26"/>
    <x v="3"/>
    <n v="19252"/>
    <s v="Above average phone"/>
    <x v="1"/>
    <n v="404272748"/>
    <x v="2"/>
    <x v="4"/>
    <x v="0"/>
    <n v="23.351999999999997"/>
  </r>
  <r>
    <x v="425"/>
    <s v="iQOO Z6 Lite 5G by vivo (Mystic Night, 6GB RAM, 128GB Storage) | World's First Snapdragon 4 Gen 1 | 120Hz Refresh Rate | 5000mAh Battery | Travel Adapter to be Purchased Separately"/>
    <x v="1"/>
    <n v="15499"/>
    <n v="18999"/>
    <n v="0.18"/>
    <x v="3"/>
    <n v="19252"/>
    <s v="Above average phone"/>
    <x v="1"/>
    <n v="365768748"/>
    <x v="2"/>
    <x v="6"/>
    <x v="0"/>
    <n v="23.351999999999997"/>
  </r>
  <r>
    <x v="426"/>
    <s v="Redmi Note 11 Pro + 5G (Stealth Black, 8GB RAM, 256GB Storage) | 67W Turbo Charge | 120Hz Super AMOLED Display | Additional Exchange Offers | Charger Included"/>
    <x v="1"/>
    <n v="22999"/>
    <n v="28999"/>
    <n v="0.21"/>
    <x v="2"/>
    <n v="25824"/>
    <s v="Solid phone"/>
    <x v="1"/>
    <n v="748870176"/>
    <x v="2"/>
    <x v="4"/>
    <x v="0"/>
    <n v="29.724"/>
  </r>
  <r>
    <x v="427"/>
    <s v="boAt Bassheads 242 in Ear Wired Earphones with Mic(Active Black)"/>
    <x v="1"/>
    <n v="599"/>
    <n v="1490"/>
    <n v="0.6"/>
    <x v="3"/>
    <n v="161679"/>
    <s v="Good Sound"/>
    <x v="0"/>
    <n v="240901710"/>
    <x v="2"/>
    <x v="3"/>
    <x v="0"/>
    <n v="165.779"/>
  </r>
  <r>
    <x v="428"/>
    <s v="Portronics MODESK POR-122 Universal Mobile Tabletop Holder (Black)"/>
    <x v="1"/>
    <n v="134"/>
    <n v="699"/>
    <n v="0.81"/>
    <x v="3"/>
    <n v="16685"/>
    <s v="Good one"/>
    <x v="0"/>
    <n v="11662815"/>
    <x v="1"/>
    <x v="2"/>
    <x v="0"/>
    <n v="20.784999999999997"/>
  </r>
  <r>
    <x v="429"/>
    <s v="realme narzo 50i (Mint Green, 2GB RAM+32GB Storage) Octa Core Processor | 6.5&quot; inch Large Display"/>
    <x v="1"/>
    <n v="7499"/>
    <n v="7999"/>
    <n v="0.06"/>
    <x v="1"/>
    <n v="30907"/>
    <s v="Budget Phone"/>
    <x v="1"/>
    <n v="247225093"/>
    <x v="2"/>
    <x v="8"/>
    <x v="0"/>
    <n v="34.906999999999996"/>
  </r>
  <r>
    <x v="430"/>
    <s v="MI 10000mAh 3i Lithium Polymer Power Bank Dual Input(Micro-USB and Type C) and Output Ports 18W Fast Charging (Metallic Blue)"/>
    <x v="1"/>
    <n v="1149"/>
    <n v="2199"/>
    <n v="0.48"/>
    <x v="4"/>
    <n v="178912"/>
    <s v="Ok product to buy"/>
    <x v="1"/>
    <n v="393427488"/>
    <x v="2"/>
    <x v="1"/>
    <x v="0"/>
    <n v="183.21200000000002"/>
  </r>
  <r>
    <x v="431"/>
    <s v="Nokia 105 Plus Single SIM, Keypad Mobile Phone with Wireless FM Radio, Memory Card Slot and MP3 Player | Red"/>
    <x v="1"/>
    <n v="1324"/>
    <n v="1699"/>
    <n v="0.22"/>
    <x v="1"/>
    <n v="128311"/>
    <s v="Centre key"/>
    <x v="1"/>
    <n v="218000389"/>
    <x v="2"/>
    <x v="4"/>
    <x v="0"/>
    <n v="132.31100000000001"/>
  </r>
  <r>
    <x v="432"/>
    <s v="iQOO Z6 44W by vivo (Raven Black, 4GB RAM, 128GB Storage) | 6.44&quot; FHD+ AMOLED Display | 50% Charge in just 27 mins | in-Display Fingerprint Scanning"/>
    <x v="1"/>
    <n v="13999"/>
    <n v="19999"/>
    <n v="0.3"/>
    <x v="3"/>
    <n v="19252"/>
    <s v="Above average phone"/>
    <x v="1"/>
    <n v="385020748"/>
    <x v="2"/>
    <x v="4"/>
    <x v="0"/>
    <n v="23.351999999999997"/>
  </r>
  <r>
    <x v="11"/>
    <s v="boAt Rugged v3 Extra Tough Unbreakable Braided Micro USB Cable 1.5 Meter (Black)"/>
    <x v="0"/>
    <n v="299"/>
    <n v="799"/>
    <n v="0.63"/>
    <x v="0"/>
    <n v="94364"/>
    <s v="Good product"/>
    <x v="0"/>
    <n v="75396836"/>
    <x v="0"/>
    <x v="0"/>
    <x v="0"/>
    <n v="98.564000000000007"/>
  </r>
  <r>
    <x v="433"/>
    <s v="Ambrane 10000mAh Slim Power Bank, 20W Fast Charging, Dual Output, Type C PD (Input &amp; Output), Quick Charge, Li-Polymer, Multi-Layer Protection for iPhone, Anrdoid &amp; Other Devices (Stylo 10K, Green)"/>
    <x v="1"/>
    <n v="999"/>
    <n v="1599"/>
    <n v="0.38"/>
    <x v="1"/>
    <n v="7222"/>
    <s v="Nice product"/>
    <x v="1"/>
    <n v="11547978"/>
    <x v="2"/>
    <x v="5"/>
    <x v="0"/>
    <n v="11.222000000000001"/>
  </r>
  <r>
    <x v="434"/>
    <s v="Samsung Galaxy M13 (Stardust Brown, 6GB, 128GB Storage) | 6000mAh Battery | Upto 12GB RAM with RAM Plus"/>
    <x v="1"/>
    <n v="12999"/>
    <n v="17999"/>
    <n v="0.28000000000000003"/>
    <x v="3"/>
    <n v="18998"/>
    <s v="Phone"/>
    <x v="1"/>
    <n v="341945002"/>
    <x v="2"/>
    <x v="4"/>
    <x v="0"/>
    <n v="23.097999999999999"/>
  </r>
  <r>
    <x v="435"/>
    <s v="OPPO A74 5G (Fluid Black, 6GB RAM, 128GB Storage) with No Cost EMI/Additional Exchange Offers"/>
    <x v="1"/>
    <n v="15490"/>
    <n v="20990"/>
    <n v="0.26"/>
    <x v="0"/>
    <n v="32916"/>
    <s v="Good"/>
    <x v="1"/>
    <n v="690906840"/>
    <x v="2"/>
    <x v="4"/>
    <x v="0"/>
    <n v="37.116"/>
  </r>
  <r>
    <x v="436"/>
    <s v="Spigen EZ Fit Tempered Glass Screen Protector Guard for iPhone 14/13/13 Pro - 2 Pack"/>
    <x v="1"/>
    <n v="999"/>
    <n v="2899"/>
    <n v="0.66"/>
    <x v="13"/>
    <n v="26603"/>
    <s v="Easy to install but a bit slippery"/>
    <x v="0"/>
    <n v="77122097"/>
    <x v="2"/>
    <x v="0"/>
    <x v="0"/>
    <n v="31.203000000000003"/>
  </r>
  <r>
    <x v="437"/>
    <s v="Noise ColorFit Pulse Smartwatch with 3.56 cm (1.4&quot;) Full Touch HD Display, SpO2, Heart Rate, Sleep Monitors &amp; 10-Day Battery - Jet Black"/>
    <x v="1"/>
    <n v="1599"/>
    <n v="4999"/>
    <n v="0.68"/>
    <x v="1"/>
    <n v="67950"/>
    <s v="Noise smartwatch"/>
    <x v="0"/>
    <n v="339682050"/>
    <x v="2"/>
    <x v="0"/>
    <x v="0"/>
    <n v="71.95"/>
  </r>
  <r>
    <x v="438"/>
    <s v="Nokia 105 Plus Single SIM, Keypad Mobile Phone with Wireless FM Radio, Memory Card Slot and MP3 Player | Charcoal"/>
    <x v="1"/>
    <n v="1324"/>
    <n v="1699"/>
    <n v="0.22"/>
    <x v="1"/>
    <n v="128311"/>
    <s v="Centre key"/>
    <x v="1"/>
    <n v="218000389"/>
    <x v="2"/>
    <x v="4"/>
    <x v="0"/>
    <n v="132.31100000000001"/>
  </r>
  <r>
    <x v="439"/>
    <s v="iQOO Z6 Pro 5G by vivo (Legion Sky, 8GB RAM, 128GB Storage) | Snapdragon 778G 5G | 66W FlashCharge | 1300 nits Peak Brightness | HDR10+"/>
    <x v="1"/>
    <n v="20999"/>
    <n v="29990"/>
    <n v="0.3"/>
    <x v="4"/>
    <n v="9499"/>
    <s v="Good phone "/>
    <x v="1"/>
    <n v="284875010"/>
    <x v="2"/>
    <x v="4"/>
    <x v="0"/>
    <n v="13.798999999999999"/>
  </r>
  <r>
    <x v="440"/>
    <s v="MI 33W SonicCharge 2.0 USB Charger for Cellular Phones - White"/>
    <x v="1"/>
    <n v="999"/>
    <n v="1999"/>
    <n v="0.5"/>
    <x v="4"/>
    <n v="1777"/>
    <s v="Very good power charger"/>
    <x v="0"/>
    <n v="3552223"/>
    <x v="2"/>
    <x v="1"/>
    <x v="0"/>
    <n v="6.077"/>
  </r>
  <r>
    <x v="441"/>
    <s v="OPPO A31 (Mystery Black, 6GB RAM, 128GB Storage) with No Cost EMI/Additional Exchange Offers"/>
    <x v="1"/>
    <n v="12490"/>
    <n v="15990"/>
    <n v="0.22"/>
    <x v="0"/>
    <n v="58506"/>
    <s v="This is best"/>
    <x v="1"/>
    <n v="935510940"/>
    <x v="2"/>
    <x v="4"/>
    <x v="0"/>
    <n v="62.706000000000003"/>
  </r>
  <r>
    <x v="442"/>
    <s v="iQOO vivo Z6 5G (Chromatic Blue, 8GB RAM, 128GB Storage) | Snapdragon 695-6nm Processor | 120Hz FHD+ Display | 5000mAh Battery"/>
    <x v="1"/>
    <n v="17999"/>
    <n v="21990"/>
    <n v="0.18"/>
    <x v="1"/>
    <n v="21350"/>
    <s v="It controls Brightness automatically whenever u go in dark place or in sunlight"/>
    <x v="1"/>
    <n v="469486500"/>
    <x v="2"/>
    <x v="6"/>
    <x v="0"/>
    <n v="25.35"/>
  </r>
  <r>
    <x v="13"/>
    <s v="Portronics Konnect CL 20W POR-1067 Type-C to 8 Pin USB 1.2M Cable with Power Delivery &amp; 3A Quick Charge Support, Nylon Braided for All Type-C and 8 Pin Devices, Green"/>
    <x v="0"/>
    <n v="350"/>
    <n v="899"/>
    <n v="0.61"/>
    <x v="0"/>
    <n v="2263"/>
    <s v="Works"/>
    <x v="0"/>
    <n v="2034437"/>
    <x v="0"/>
    <x v="0"/>
    <x v="0"/>
    <n v="6.4630000000000001"/>
  </r>
  <r>
    <x v="443"/>
    <s v="Motorola a10 Dual Sim keypad Mobile with 1750 mAh Battery, Expandable Storage Upto 32GB, Wireless FM with Recording - Rose Gold"/>
    <x v="1"/>
    <n v="1399"/>
    <n v="1630"/>
    <n v="0.14000000000000001"/>
    <x v="1"/>
    <n v="9378"/>
    <s v="Out of 5 iam giving 3"/>
    <x v="1"/>
    <n v="15286140"/>
    <x v="2"/>
    <x v="6"/>
    <x v="0"/>
    <n v="13.378"/>
  </r>
  <r>
    <x v="444"/>
    <s v="boAt Wave Lite Smartwatch with 1.69&quot; HD Display, Heart Rate &amp; SpO2 Level Monitor, Multiple Watch Faces, Activity Tracker, Multiple Sports Modes &amp; IP68 (Deep Blue)"/>
    <x v="1"/>
    <n v="1499"/>
    <n v="6990"/>
    <n v="0.79"/>
    <x v="2"/>
    <n v="21796"/>
    <s v="Ideal Product"/>
    <x v="0"/>
    <n v="152354040"/>
    <x v="2"/>
    <x v="7"/>
    <x v="0"/>
    <n v="25.695999999999998"/>
  </r>
  <r>
    <x v="445"/>
    <s v="boAt Wave Call Smart Watch, Smart Talk with Advanced Dedicated Bluetooth Calling Chip, 1.69‚Äù HD Display with 550 NITS &amp; 70% Color Gamut, 150+ Watch Faces, Multi-Sport Modes,HR,SpO2(Caribbean Green)"/>
    <x v="1"/>
    <n v="1999"/>
    <n v="7990"/>
    <n v="0.75"/>
    <x v="11"/>
    <n v="17833"/>
    <s v="Not Polished Enough"/>
    <x v="0"/>
    <n v="142485670"/>
    <x v="2"/>
    <x v="7"/>
    <x v="0"/>
    <n v="21.632999999999999"/>
  </r>
  <r>
    <x v="446"/>
    <s v="Spigen EZ Fit Tempered Glass Screen Protector for iPhone 14 Pro Max - 2 Pack (Sensor Protection)"/>
    <x v="1"/>
    <n v="999"/>
    <n v="2899"/>
    <n v="0.66"/>
    <x v="16"/>
    <n v="7779"/>
    <s v="Easy to install"/>
    <x v="0"/>
    <n v="22551321"/>
    <x v="2"/>
    <x v="0"/>
    <x v="0"/>
    <n v="12.478999999999999"/>
  </r>
  <r>
    <x v="447"/>
    <s v="KINGONE Upgraded Stylus Pen, iPad Pencil, Ultra High Precision &amp; Sensitivity, Palm Rejection, Prevents False ON/Off Touch, Power Display, Tilt Sensitivity, Magnetic Adsorption for iPad 2018 and Later"/>
    <x v="1"/>
    <n v="2099"/>
    <n v="5999"/>
    <n v="0.65"/>
    <x v="4"/>
    <n v="17129"/>
    <s v="Really Satisfied with purchase"/>
    <x v="0"/>
    <n v="102756871"/>
    <x v="2"/>
    <x v="0"/>
    <x v="0"/>
    <n v="21.429000000000002"/>
  </r>
  <r>
    <x v="448"/>
    <s v="Portronics CarPower Mini Car Charger with Dual Output, Fast Charging (Type C PD 18W + QC 3.0A) Compatible with All Smartphones(Black)"/>
    <x v="1"/>
    <n v="337"/>
    <n v="699"/>
    <n v="0.52"/>
    <x v="0"/>
    <n v="4969"/>
    <s v="Good charging speed"/>
    <x v="0"/>
    <n v="3473331"/>
    <x v="0"/>
    <x v="3"/>
    <x v="0"/>
    <n v="9.1690000000000005"/>
  </r>
  <r>
    <x v="449"/>
    <s v="boAt Newly Launched Wave Electra with 1.81&quot; HD Display, Smart Calling with Ultra-Seamless BT Calling Chip,20 Built-In Watch Faces,100 + Sports Modes,Menu Personalization,In-Built Games(Charcoal Black)"/>
    <x v="1"/>
    <n v="2999"/>
    <n v="7990"/>
    <n v="0.62"/>
    <x v="3"/>
    <n v="154"/>
    <s v="Feature Wise OK at this Price But Sometimes call screen not come on the display of Watch"/>
    <x v="0"/>
    <n v="1230460"/>
    <x v="2"/>
    <x v="0"/>
    <x v="1"/>
    <n v="4.2539999999999996"/>
  </r>
  <r>
    <x v="450"/>
    <s v="PTron Newly Launched Force X10 Bluetooth Calling Smartwatch with 1.7&quot; Full Touch Color Display, Real Heart Rate Monitor, SpO2, Watch Faces, 5 Days Runtime, Fitness Trackers &amp; IP68 Waterproof (Pink)"/>
    <x v="1"/>
    <n v="1299"/>
    <n v="5999"/>
    <n v="0.78"/>
    <x v="8"/>
    <n v="4415"/>
    <s v="just a watch not smart one"/>
    <x v="0"/>
    <n v="26485585"/>
    <x v="2"/>
    <x v="7"/>
    <x v="0"/>
    <n v="7.7149999999999999"/>
  </r>
  <r>
    <x v="451"/>
    <s v="iQOO vivo Z6 5G (Dynamo Black, 6GB RAM, 128GB Storage) | Snapdragon 695-6nm Processor | 120Hz FHD+ Display | 5000mAh Battery"/>
    <x v="1"/>
    <n v="16499"/>
    <n v="20990"/>
    <n v="0.21"/>
    <x v="1"/>
    <n v="21350"/>
    <s v="It controls Brightness automatically whenever u go in dark place or in sunlight"/>
    <x v="1"/>
    <n v="448136500"/>
    <x v="2"/>
    <x v="4"/>
    <x v="0"/>
    <n v="25.35"/>
  </r>
  <r>
    <x v="452"/>
    <s v="Samsung Ehs64 Ehs64Avfwecinu Hands-Free Wired In Ear Earphones With Mic With Remote Note (White)"/>
    <x v="1"/>
    <n v="499"/>
    <n v="499"/>
    <n v="0"/>
    <x v="0"/>
    <n v="31539"/>
    <s v="Works well"/>
    <x v="1"/>
    <n v="15737961"/>
    <x v="0"/>
    <x v="8"/>
    <x v="0"/>
    <n v="35.739000000000004"/>
  </r>
  <r>
    <x v="453"/>
    <s v="Spigen EZ Fit Tempered Glass Screen Protector for iPhone 14 Pro - 2 Pack (Sensor Protection)"/>
    <x v="1"/>
    <n v="999"/>
    <n v="2899"/>
    <n v="0.66"/>
    <x v="13"/>
    <n v="6129"/>
    <s v="Best For It Money!Good quality product and value for money"/>
    <x v="0"/>
    <n v="17767971"/>
    <x v="2"/>
    <x v="0"/>
    <x v="0"/>
    <n v="10.728999999999999"/>
  </r>
  <r>
    <x v="454"/>
    <s v="Samsung Galaxy M04 Dark Blue, 4GB RAM, 128GB Storage | Upto 8GB RAM with RAM Plus | MediaTek Helio P35 | 5000 mAh Battery"/>
    <x v="1"/>
    <n v="10499"/>
    <n v="13499"/>
    <n v="0.22"/>
    <x v="0"/>
    <n v="284"/>
    <s v="Get it with bundled discounts"/>
    <x v="1"/>
    <n v="3833716"/>
    <x v="2"/>
    <x v="4"/>
    <x v="1"/>
    <n v="4.484"/>
  </r>
  <r>
    <x v="455"/>
    <s v="SWAPKART Flexible Mobile Tabletop Stand, Metal Built, Heavy Duty Foldable Lazy Bracket Clip Mount Multi Angle Clamp for All Smartphones (Pack of 1), Multi Color"/>
    <x v="1"/>
    <n v="251"/>
    <n v="999"/>
    <n v="0.75"/>
    <x v="7"/>
    <n v="3234"/>
    <s v="Sturdy"/>
    <x v="0"/>
    <n v="3230766"/>
    <x v="0"/>
    <x v="7"/>
    <x v="0"/>
    <n v="6.9340000000000002"/>
  </r>
  <r>
    <x v="456"/>
    <s v="Redmi 9A Sport (Carbon Black, 2GB RAM, 32GB Storage) | 2GHz Octa-core Helio G25 Processor | 5000 mAh Battery"/>
    <x v="1"/>
    <n v="6499"/>
    <n v="7999"/>
    <n v="0.19"/>
    <x v="3"/>
    <n v="313832"/>
    <s v="Best phone for below normal use"/>
    <x v="1"/>
    <n v="2510342168"/>
    <x v="2"/>
    <x v="6"/>
    <x v="0"/>
    <n v="317.93200000000002"/>
  </r>
  <r>
    <x v="457"/>
    <s v="Fire-Boltt Ring 3 Smart Watch 1.8 Biggest Display with Advanced Bluetooth Calling Chip, Voice Assistance,118 Sports Modes, in Built Calculator &amp; Games, SpO2, Heart Rate Monitoring"/>
    <x v="1"/>
    <n v="2999"/>
    <n v="9999"/>
    <n v="0.7"/>
    <x v="0"/>
    <n v="20879"/>
    <s v="pocket friendly  smart watch for people who loves large  screen"/>
    <x v="0"/>
    <n v="208769121"/>
    <x v="2"/>
    <x v="0"/>
    <x v="0"/>
    <n v="25.079000000000001"/>
  </r>
  <r>
    <x v="458"/>
    <s v="Amozo Ultra Hybrid Camera and Drop Protection Back Cover Case for iPhone 13 (TPU + Polycarbonate | Crystal Transparent)"/>
    <x v="1"/>
    <n v="279"/>
    <n v="1499"/>
    <n v="0.81"/>
    <x v="0"/>
    <n v="2646"/>
    <s v="Overall good"/>
    <x v="0"/>
    <n v="3966354"/>
    <x v="0"/>
    <x v="2"/>
    <x v="0"/>
    <n v="6.8460000000000001"/>
  </r>
  <r>
    <x v="459"/>
    <s v="ELV Aluminum Adjustable Mobile Phone Foldable Tabletop Stand Dock Mount for All Smartphones, Tabs, Kindle, iPad (Black)"/>
    <x v="1"/>
    <n v="269"/>
    <n v="1499"/>
    <n v="0.82"/>
    <x v="6"/>
    <n v="28978"/>
    <s v="Good one"/>
    <x v="0"/>
    <n v="43438022"/>
    <x v="0"/>
    <x v="2"/>
    <x v="0"/>
    <n v="33.478000000000002"/>
  </r>
  <r>
    <x v="460"/>
    <s v="Tecno Spark 9 (Sky Mirror, 6GB RAM,128GB Storage) | 11GB Expandable RAM | Helio G37 Gaming Processor"/>
    <x v="1"/>
    <n v="8999"/>
    <n v="13499"/>
    <n v="0.33"/>
    <x v="11"/>
    <n v="3145"/>
    <s v="WORST PHONE EVER! Read this before you buy it"/>
    <x v="1"/>
    <n v="42454355"/>
    <x v="2"/>
    <x v="5"/>
    <x v="0"/>
    <n v="6.9450000000000003"/>
  </r>
  <r>
    <x v="23"/>
    <s v="Flix Micro Usb Cable For Smartphone (Black)"/>
    <x v="0"/>
    <n v="59"/>
    <n v="199"/>
    <n v="0.7"/>
    <x v="1"/>
    <n v="9377"/>
    <s v="Worked on iPhone 7 and didn't work on XR"/>
    <x v="0"/>
    <n v="1866023"/>
    <x v="1"/>
    <x v="0"/>
    <x v="0"/>
    <n v="13.377000000000001"/>
  </r>
  <r>
    <x v="461"/>
    <s v="JBL C100SI Wired In Ear Headphones with Mic, JBL Pure Bass Sound, One Button Multi-function Remote, Premium Metallic Finish, Angled Buds for Comfort fit (Red)"/>
    <x v="1"/>
    <n v="599"/>
    <n v="1299"/>
    <n v="0.54"/>
    <x v="3"/>
    <n v="192589"/>
    <s v="Good maybe okay"/>
    <x v="0"/>
    <n v="250173111"/>
    <x v="2"/>
    <x v="3"/>
    <x v="0"/>
    <n v="196.68899999999999"/>
  </r>
  <r>
    <x v="462"/>
    <s v="Tukzer Capacitive Stylus Pen for Touch Screens Devices, Fine Point, Lightweight Metal Body with Magnetism Cover Cap for Smartphones/Tablets/iPad/iPad Pro/iPhone (Grey)"/>
    <x v="1"/>
    <n v="349"/>
    <n v="999"/>
    <n v="0.65"/>
    <x v="11"/>
    <n v="16557"/>
    <s v="Only affordable Stylus that works with Apple"/>
    <x v="0"/>
    <n v="16540443"/>
    <x v="0"/>
    <x v="0"/>
    <x v="0"/>
    <n v="20.356999999999999"/>
  </r>
  <r>
    <x v="463"/>
    <s v="Samsung Galaxy M13 5G (Aqua Green, 6GB, 128GB Storage) | 5000mAh Battery | Upto 12GB RAM with RAM Plus"/>
    <x v="1"/>
    <n v="13999"/>
    <n v="19499"/>
    <n v="0.28000000000000003"/>
    <x v="3"/>
    <n v="18998"/>
    <s v="Phone"/>
    <x v="1"/>
    <n v="370442002"/>
    <x v="2"/>
    <x v="4"/>
    <x v="0"/>
    <n v="23.097999999999999"/>
  </r>
  <r>
    <x v="464"/>
    <s v="Tukzer Capacitive Stylus Pen for Touch Screens Devices, Fine Point, Lightweight Metal Body with Magnetism Cover Cap for Smartphones/Tablets/iPad/iPad Pro/iPhone (White)"/>
    <x v="1"/>
    <n v="349"/>
    <n v="999"/>
    <n v="0.65"/>
    <x v="11"/>
    <n v="16557"/>
    <s v="Only affordable Stylus that works with Apple"/>
    <x v="0"/>
    <n v="16540443"/>
    <x v="0"/>
    <x v="0"/>
    <x v="0"/>
    <n v="20.356999999999999"/>
  </r>
  <r>
    <x v="465"/>
    <s v="Mi 10W Wall Charger for Mobile Phones with Micro USB Cable (Black)"/>
    <x v="1"/>
    <n v="499"/>
    <n v="599"/>
    <n v="0.17"/>
    <x v="0"/>
    <n v="21916"/>
    <s v="Nice one"/>
    <x v="1"/>
    <n v="13127684"/>
    <x v="0"/>
    <x v="6"/>
    <x v="0"/>
    <n v="26.116"/>
  </r>
  <r>
    <x v="466"/>
    <s v="Fire-Boltt India's No 1 Smartwatch Brand Talk 2 Bluetooth Calling Smartwatch with Dual Button, Hands On Voice Assistance, 60 Sports Modes, in Built Mic &amp; Speaker with IP68 Rating"/>
    <x v="1"/>
    <n v="2199"/>
    <n v="9999"/>
    <n v="0.78"/>
    <x v="0"/>
    <n v="29472"/>
    <s v="Worth the price"/>
    <x v="0"/>
    <n v="294690528"/>
    <x v="2"/>
    <x v="7"/>
    <x v="0"/>
    <n v="33.672000000000004"/>
  </r>
  <r>
    <x v="467"/>
    <s v="STRIFF 12 Pieces Highly Flexible Silicone Micro USB Protector, Mouse Cable Protector, Suit for All Cell Phones, Computers and Chargers (White)"/>
    <x v="1"/>
    <n v="95"/>
    <n v="499"/>
    <n v="0.81"/>
    <x v="0"/>
    <n v="1949"/>
    <s v="Very useful"/>
    <x v="0"/>
    <n v="972551"/>
    <x v="1"/>
    <x v="2"/>
    <x v="0"/>
    <n v="6.149"/>
  </r>
  <r>
    <x v="468"/>
    <s v="FLiX (Beetel) USB to Type C PVC Data Sync &amp; 2A Smartphone Fast Charging Cable, Made in India, 480Mbps Data Sync, Tough Cable, 1 Meter Long USB Cable for USB Type C Devices Black XCD-C12"/>
    <x v="0"/>
    <n v="139"/>
    <n v="249"/>
    <n v="0.44"/>
    <x v="1"/>
    <n v="9377"/>
    <s v="Worked on iPhone 7 and didn't work on XR"/>
    <x v="1"/>
    <n v="2334873"/>
    <x v="1"/>
    <x v="1"/>
    <x v="0"/>
    <n v="13.377000000000001"/>
  </r>
  <r>
    <x v="469"/>
    <s v="Noise ColorFit Pro 4 Alpha Bluetooth Calling Smart Watch with 1.78 AMOLED Display, Tru Sync, 60hz Refresh Rate, instacharge, Gesture Control, Functional 360 Digital Crown (Jet Black)"/>
    <x v="1"/>
    <n v="4499"/>
    <n v="7999"/>
    <n v="0.44"/>
    <x v="12"/>
    <n v="37"/>
    <s v="Tap to wake up issue"/>
    <x v="1"/>
    <n v="295963"/>
    <x v="2"/>
    <x v="1"/>
    <x v="1"/>
    <n v="3.5369999999999999"/>
  </r>
  <r>
    <x v="470"/>
    <s v="Elv Mobile Phone Mount Tabletop Holder for Phones and Tablets - Black"/>
    <x v="1"/>
    <n v="89"/>
    <n v="599"/>
    <n v="0.85"/>
    <x v="4"/>
    <n v="2351"/>
    <s v="Handsfree!"/>
    <x v="0"/>
    <n v="1408249"/>
    <x v="1"/>
    <x v="2"/>
    <x v="0"/>
    <n v="6.6509999999999998"/>
  </r>
  <r>
    <x v="471"/>
    <s v="iQOO Z6 44W by vivo (Raven Black, 6GB RAM, 128GB Storage) | 6.44&quot; FHD+ AMOLED Display | 50% Charge in just 27 mins | in-Display Fingerprint Scanning"/>
    <x v="1"/>
    <n v="15499"/>
    <n v="20999"/>
    <n v="0.26"/>
    <x v="3"/>
    <n v="19253"/>
    <s v="Above average phone"/>
    <x v="1"/>
    <n v="404293747"/>
    <x v="2"/>
    <x v="4"/>
    <x v="0"/>
    <n v="23.353000000000002"/>
  </r>
  <r>
    <x v="472"/>
    <s v="Redmi 11 Prime 5G (Meadow Green, 4GB RAM 64GB ROM) | Prime Design | MTK Dimensity 700 | 50 MP Dual Cam | 5000mAh | 7 Band 5G"/>
    <x v="1"/>
    <n v="13999"/>
    <n v="15999"/>
    <n v="0.13"/>
    <x v="2"/>
    <n v="2180"/>
    <s v="Nice phone"/>
    <x v="1"/>
    <n v="34877820"/>
    <x v="2"/>
    <x v="6"/>
    <x v="0"/>
    <n v="6.08"/>
  </r>
  <r>
    <x v="473"/>
    <s v="Noise Pulse Buzz 1.69&quot; Bluetooth Calling Smart Watch with Call Function, 150 Watch Faces, 60 Sports Modes, Spo2 &amp; Heart Rate Monitoring, Calling Smart Watch for Men &amp; Women - Rose Pink"/>
    <x v="1"/>
    <n v="1999"/>
    <n v="4999"/>
    <n v="0.6"/>
    <x v="2"/>
    <n v="7571"/>
    <s v="Best for this price"/>
    <x v="0"/>
    <n v="37847429"/>
    <x v="2"/>
    <x v="3"/>
    <x v="0"/>
    <n v="11.471"/>
  </r>
  <r>
    <x v="474"/>
    <s v="PTron Newly Launched Force X10 Bluetooth Calling Smartwatch with 1.7&quot; Full Touch Display, Real Heart Rate Monitor, SpO2, Watch Faces, 5 Days Runtime, Health/Fitness Trackers &amp; IP68 Waterproof (Black)"/>
    <x v="1"/>
    <n v="1399"/>
    <n v="5999"/>
    <n v="0.77"/>
    <x v="8"/>
    <n v="4415"/>
    <s v="just a watch not smart one"/>
    <x v="0"/>
    <n v="26485585"/>
    <x v="2"/>
    <x v="7"/>
    <x v="0"/>
    <n v="7.7149999999999999"/>
  </r>
  <r>
    <x v="475"/>
    <s v="Portronics CLAMP X Car-Vent Mobile Holder 360 Degree Rotational(Black)"/>
    <x v="1"/>
    <n v="599"/>
    <n v="999"/>
    <n v="0.4"/>
    <x v="1"/>
    <n v="18654"/>
    <s v="No vacuum suction"/>
    <x v="1"/>
    <n v="18635346"/>
    <x v="2"/>
    <x v="5"/>
    <x v="0"/>
    <n v="22.654"/>
  </r>
  <r>
    <x v="476"/>
    <s v="pTron Volta Dual Port 12W Smart USB Charger Adapter, Multi-Layer Protection, Made in India, BIS Certified, Fast Charging Power Adaptor Without Cable for All iOS &amp; Android Devices (Black)"/>
    <x v="1"/>
    <n v="199"/>
    <n v="1099"/>
    <n v="0.82"/>
    <x v="1"/>
    <n v="3197"/>
    <s v="The space between the ports is very less"/>
    <x v="0"/>
    <n v="3513503"/>
    <x v="1"/>
    <x v="2"/>
    <x v="0"/>
    <n v="7.1970000000000001"/>
  </r>
  <r>
    <x v="477"/>
    <s v="boAt Flash Edition Smart Watch with Activity Tracker, Multiple Sports Modes, 1.3&quot; Screen, 170+ Watch Faces, Sleep Monitor, Gesture, Camera &amp; Music Control, IP68 &amp; 7 Days Battery Life(Lightning Black)"/>
    <x v="1"/>
    <n v="1799"/>
    <n v="6990"/>
    <n v="0.74"/>
    <x v="1"/>
    <n v="26880"/>
    <s v="It's pretty decent"/>
    <x v="0"/>
    <n v="187891200"/>
    <x v="2"/>
    <x v="7"/>
    <x v="0"/>
    <n v="30.88"/>
  </r>
  <r>
    <x v="478"/>
    <s v="boAt Wave Lite Smartwatch with 1.69 Inches(4.29cm) HD Display, Heart Rate &amp; SpO2 Level Monitor, Multiple Watch Faces, Activity Tracker, Multiple Sports Modes &amp; IP68 (Scarlet Red)"/>
    <x v="1"/>
    <n v="1499"/>
    <n v="6990"/>
    <n v="0.79"/>
    <x v="2"/>
    <n v="21796"/>
    <s v="Ideal Product"/>
    <x v="0"/>
    <n v="152354040"/>
    <x v="2"/>
    <x v="7"/>
    <x v="0"/>
    <n v="25.695999999999998"/>
  </r>
  <r>
    <x v="479"/>
    <s v="iQOO Z6 Pro 5G by vivo (Phantom Dusk, 8GB RAM, 128GB Storage) | Snapdragon 778G 5G | 66W FlashCharge | 1300 nits Peak Brightness | HDR10+"/>
    <x v="1"/>
    <n v="20999"/>
    <n v="29990"/>
    <n v="0.3"/>
    <x v="4"/>
    <n v="9499"/>
    <s v="Good phone "/>
    <x v="1"/>
    <n v="284875010"/>
    <x v="2"/>
    <x v="4"/>
    <x v="0"/>
    <n v="13.798999999999999"/>
  </r>
  <r>
    <x v="480"/>
    <s v="Samsung Galaxy M32 Prime Edition (Light Blue, 4GB RAM, 64GB)"/>
    <x v="1"/>
    <n v="12999"/>
    <n v="13499"/>
    <n v="0.04"/>
    <x v="3"/>
    <n v="56098"/>
    <s v="Great"/>
    <x v="1"/>
    <n v="757266902"/>
    <x v="2"/>
    <x v="8"/>
    <x v="0"/>
    <n v="60.198"/>
  </r>
  <r>
    <x v="481"/>
    <s v="Redmi Note 11T 5G (Matte Black, 6GB RAM, 128GB ROM)| Dimensity 810 5G | 33W Pro Fast Charging | Charger Included | Additional Exchange Offers|Get 2 Months of YouTube Premium Free!"/>
    <x v="1"/>
    <n v="16999"/>
    <n v="20999"/>
    <n v="0.19"/>
    <x v="3"/>
    <n v="31822"/>
    <s v="Good 5g mobile"/>
    <x v="1"/>
    <n v="668230178"/>
    <x v="2"/>
    <x v="6"/>
    <x v="0"/>
    <n v="35.921999999999997"/>
  </r>
  <r>
    <x v="482"/>
    <s v="iQOO Z6 Pro 5G by vivo (Legion Sky, 6GB RAM, 128GB Storage) | Snapdragon 778G 5G | 66W FlashCharge | 1300 nits Peak Brightness | HDR10+"/>
    <x v="1"/>
    <n v="19999"/>
    <n v="27990"/>
    <n v="0.28999999999999998"/>
    <x v="4"/>
    <n v="9499"/>
    <s v="Good phone "/>
    <x v="1"/>
    <n v="265877010"/>
    <x v="2"/>
    <x v="4"/>
    <x v="0"/>
    <n v="13.798999999999999"/>
  </r>
  <r>
    <x v="483"/>
    <s v="Redmi Note 11 (Horizon Blue, 6GB RAM, 64GB Storage)|90Hz FHD+ AMOLED Display | Qualcomm¬Æ Snapdragon‚Ñ¢ 680-6nm | 33W Charger Included"/>
    <x v="1"/>
    <n v="12999"/>
    <n v="18999"/>
    <n v="0.32"/>
    <x v="3"/>
    <n v="50772"/>
    <s v="Excellent Phone in the budget segment"/>
    <x v="1"/>
    <n v="964617228"/>
    <x v="2"/>
    <x v="5"/>
    <x v="0"/>
    <n v="54.872"/>
  </r>
  <r>
    <x v="484"/>
    <s v="Noise Pulse 2 Max Advanced Bluetooth Calling Smart Watch with 1.85'' TFT and 550 Nits Brightness, Smart DND, 10 Days Battery, 100 Sports Mode, Smartwatch for Men and Women - (Jet Black)"/>
    <x v="1"/>
    <n v="2999"/>
    <n v="5999"/>
    <n v="0.5"/>
    <x v="3"/>
    <n v="7148"/>
    <s v="Value for money smartwatch for those interested in tracking their physical activity"/>
    <x v="0"/>
    <n v="42880852"/>
    <x v="2"/>
    <x v="1"/>
    <x v="0"/>
    <n v="11.247999999999999"/>
  </r>
  <r>
    <x v="29"/>
    <s v="boAt A400 USB Type-C to USB-A 2.0 Male Data Cable, 2 Meter (Black)"/>
    <x v="0"/>
    <n v="299"/>
    <n v="999"/>
    <n v="0.7"/>
    <x v="4"/>
    <n v="20850"/>
    <s v="Quality is good"/>
    <x v="0"/>
    <n v="20829150"/>
    <x v="0"/>
    <x v="0"/>
    <x v="0"/>
    <n v="25.150000000000002"/>
  </r>
  <r>
    <x v="485"/>
    <s v="Myvn 30W Warp/20W Dash Charging Usb Type C Charger Cable Compatible For Cellular Phones Oneplus 8T 8 8Pro 7 Pro / 7T / 7T Pro Nord And Oneplus 3 / 3T / 5 / 5T / 6 / 6T / 7"/>
    <x v="1"/>
    <n v="329"/>
    <n v="999"/>
    <n v="0.67"/>
    <x v="0"/>
    <n v="3492"/>
    <s v="Good Quality"/>
    <x v="0"/>
    <n v="3488508"/>
    <x v="0"/>
    <x v="0"/>
    <x v="0"/>
    <n v="7.6920000000000002"/>
  </r>
  <r>
    <x v="486"/>
    <s v="PTron Newly Launched Force X10 Bluetooth Calling Smartwatch with 1.7&quot; Full Touch Color Display, Real Heart Rate Monitor, SpO2, Watch Faces, 5 Days Runtime, Fitness Trackers &amp; IP68 Waterproof (Blue)"/>
    <x v="1"/>
    <n v="1299"/>
    <n v="5999"/>
    <n v="0.78"/>
    <x v="8"/>
    <n v="4415"/>
    <s v="just a watch not smart one"/>
    <x v="0"/>
    <n v="26485585"/>
    <x v="2"/>
    <x v="7"/>
    <x v="0"/>
    <n v="7.7149999999999999"/>
  </r>
  <r>
    <x v="487"/>
    <s v="SanDisk Ultra¬Æ microSDXC‚Ñ¢ UHS-I Card, 256GB, 150MB/s R, 10 Y Warranty, for Smartphones"/>
    <x v="1"/>
    <n v="1989"/>
    <n v="3500"/>
    <n v="0.43"/>
    <x v="5"/>
    <n v="67260"/>
    <s v="Fake Product"/>
    <x v="1"/>
    <n v="235410000"/>
    <x v="2"/>
    <x v="1"/>
    <x v="0"/>
    <n v="71.660000000000011"/>
  </r>
  <r>
    <x v="488"/>
    <s v="Fire-Boltt Phoenix Smart Watch with Bluetooth Calling 1.3&quot;,120+ Sports Modes, 240*240 PX High Res with SpO2, Heart Rate Monitoring &amp; IP67 Rating"/>
    <x v="1"/>
    <n v="1999"/>
    <n v="9999"/>
    <n v="0.8"/>
    <x v="4"/>
    <n v="27704"/>
    <s v="7-8/10"/>
    <x v="0"/>
    <n v="277012296"/>
    <x v="2"/>
    <x v="7"/>
    <x v="0"/>
    <n v="32.003999999999998"/>
  </r>
  <r>
    <x v="489"/>
    <s v="Redmi Note 11 (Space Black, 6GB RAM, 64GB Storage) | 90Hz FHD+ AMOLED Display | Qualcomm¬Æ Snapdragon‚Ñ¢ 680-6nm | 33W Charger Included"/>
    <x v="1"/>
    <n v="12999"/>
    <n v="18999"/>
    <n v="0.32"/>
    <x v="3"/>
    <n v="50772"/>
    <s v="Excellent Phone in the budget segment"/>
    <x v="1"/>
    <n v="964617228"/>
    <x v="2"/>
    <x v="5"/>
    <x v="0"/>
    <n v="54.872"/>
  </r>
  <r>
    <x v="490"/>
    <s v="Noise ColorFit Pro 2 Full Touch Control Smart Watch with 35g Weight &amp; Upgraded LCD Display (Deep Wine)"/>
    <x v="1"/>
    <n v="1499"/>
    <n v="4999"/>
    <n v="0.7"/>
    <x v="1"/>
    <n v="92588"/>
    <s v="nice product"/>
    <x v="0"/>
    <n v="462847412"/>
    <x v="2"/>
    <x v="0"/>
    <x v="0"/>
    <n v="96.587999999999994"/>
  </r>
  <r>
    <x v="491"/>
    <s v="Redmi Note 11T 5G (Aquamarine Blue, 6GB RAM, 128GB ROM)| Dimensity 810 5G | 33W Pro Fast Charging | Charger Included | Additional Exchange Offers| Get 2 Months of YouTube Premium Free!"/>
    <x v="1"/>
    <n v="16999"/>
    <n v="20999"/>
    <n v="0.19"/>
    <x v="3"/>
    <n v="31822"/>
    <s v="Good 5g mobile"/>
    <x v="1"/>
    <n v="668230178"/>
    <x v="2"/>
    <x v="6"/>
    <x v="0"/>
    <n v="35.921999999999997"/>
  </r>
  <r>
    <x v="492"/>
    <s v="Newly Launched Boult Dive+ with 1.85&quot; HD Display, Bluetooth Calling Smartwatch, 500 Nits Brightness, 7 Days Battery Life, 150+ Watch Faces, 100+ Sport Modes, IP68 Waterproof Smart Watch (Jet Black)"/>
    <x v="1"/>
    <n v="1999"/>
    <n v="8499"/>
    <n v="0.76"/>
    <x v="4"/>
    <n v="240"/>
    <s v="Sensors burnt my wrist upon wearing overnight"/>
    <x v="0"/>
    <n v="2039760"/>
    <x v="2"/>
    <x v="7"/>
    <x v="1"/>
    <n v="4.54"/>
  </r>
  <r>
    <x v="493"/>
    <s v="OnePlus Nord Watch with 1.78‚Äù AMOLED Display, 60 Hz Refresh Rate, 105 Fitness Modes, 10 Days Battery, SPO2, Heart Rate, Stress Monitor, Women Health Tracker &amp; Multiple Watch Face [Midnight Black]"/>
    <x v="1"/>
    <n v="4999"/>
    <n v="6999"/>
    <n v="0.28999999999999998"/>
    <x v="11"/>
    <n v="758"/>
    <s v="Na"/>
    <x v="1"/>
    <n v="5305242"/>
    <x v="2"/>
    <x v="4"/>
    <x v="1"/>
    <n v="4.5579999999999998"/>
  </r>
  <r>
    <x v="35"/>
    <s v="pTron Solero MB301 3A Micro USB Data &amp; Charging Cable, Made in India, 480Mbps Data Sync, Strong &amp; Durable 1.5-Meter Nylon Braided USB Cable for Micro USB Devices - (Black)"/>
    <x v="0"/>
    <n v="99"/>
    <n v="666.66"/>
    <n v="0.85"/>
    <x v="2"/>
    <n v="24870"/>
    <s v="It's pretty good"/>
    <x v="0"/>
    <n v="16579834.199999999"/>
    <x v="1"/>
    <x v="2"/>
    <x v="0"/>
    <n v="28.77"/>
  </r>
  <r>
    <x v="494"/>
    <s v="Noise Agile 2 Buzz Bluetooth Calling Smart Watch with 1.28&quot; TFT Display,Dual Button,in-Built Mic &amp; Speaker,AI Voice Assistant, Health Suite,in-Built Games, 100 Watch Faces-(Jet Black)"/>
    <x v="1"/>
    <n v="2499"/>
    <n v="5999"/>
    <n v="0.57999999999999996"/>
    <x v="7"/>
    <n v="828"/>
    <s v="Noise"/>
    <x v="0"/>
    <n v="4967172"/>
    <x v="2"/>
    <x v="3"/>
    <x v="1"/>
    <n v="4.5280000000000005"/>
  </r>
  <r>
    <x v="495"/>
    <s v="Motorola a10 Dual Sim keypad Mobile with 1750 mAh Battery, Expandable Storage Upto 32GB, Wireless FM with Recording - Dark Blue"/>
    <x v="1"/>
    <n v="1399"/>
    <n v="1630"/>
    <n v="0.14000000000000001"/>
    <x v="1"/>
    <n v="9378"/>
    <s v="Out of 5 iam giving 3"/>
    <x v="1"/>
    <n v="15286140"/>
    <x v="2"/>
    <x v="6"/>
    <x v="0"/>
    <n v="13.378"/>
  </r>
  <r>
    <x v="496"/>
    <s v="Fire-Boltt Ninja 3 Smartwatch Full Touch 1.69 &quot; &amp; 60 Sports Modes with IP68, Sp02 Tracking, Over 100 Cloud based watch faces ( Silver )"/>
    <x v="1"/>
    <n v="1499"/>
    <n v="9999"/>
    <n v="0.85"/>
    <x v="0"/>
    <n v="22638"/>
    <s v="Premium looking watch"/>
    <x v="0"/>
    <n v="226357362"/>
    <x v="2"/>
    <x v="2"/>
    <x v="0"/>
    <n v="26.838000000000001"/>
  </r>
  <r>
    <x v="497"/>
    <s v="Flix (Beetel) Bolt 2.4 12W Dual USB Smart Charger, Made in India, Bis Certified, Fast Charging Power Adaptor with 1 Meter USB to Type C Cable for Cellular Phones (White)(Xwc-64D)"/>
    <x v="1"/>
    <n v="249"/>
    <n v="599"/>
    <n v="0.57999999999999996"/>
    <x v="2"/>
    <n v="2147"/>
    <s v="good till now"/>
    <x v="0"/>
    <n v="1286053"/>
    <x v="0"/>
    <x v="3"/>
    <x v="0"/>
    <n v="6.0469999999999997"/>
  </r>
  <r>
    <x v="498"/>
    <s v="Kyosei Advanced Tempered Glass Compatible with Google Pixel 6a with Military-Grade Anti-Explosion Edge-to-Edge Coverage Screen Protector Guard"/>
    <x v="1"/>
    <n v="299"/>
    <n v="1199"/>
    <n v="0.75"/>
    <x v="6"/>
    <n v="596"/>
    <s v="Good quality screen protector"/>
    <x v="0"/>
    <n v="714604"/>
    <x v="0"/>
    <x v="7"/>
    <x v="1"/>
    <n v="5.0960000000000001"/>
  </r>
  <r>
    <x v="499"/>
    <s v="STRIFF 12 Pieces Highly Flexible Silicone Micro USB Protector, Mouse Cable Protector, Suit for All Cell Phones, Computers and Chargers (Black)"/>
    <x v="1"/>
    <n v="79"/>
    <n v="499"/>
    <n v="0.84"/>
    <x v="0"/>
    <n v="1949"/>
    <s v="Very useful"/>
    <x v="0"/>
    <n v="972551"/>
    <x v="1"/>
    <x v="2"/>
    <x v="0"/>
    <n v="6.149"/>
  </r>
  <r>
    <x v="500"/>
    <s v="Redmi 11 Prime 5G (Thunder Black, 4GB RAM, 64GB Storage) | Prime Design | MTK Dimensity 700 | 50 MP Dual Cam | 5000mAh | 7 Band 5G"/>
    <x v="1"/>
    <n v="13999"/>
    <n v="15999"/>
    <n v="0.13"/>
    <x v="2"/>
    <n v="2180"/>
    <s v="Nice phone"/>
    <x v="1"/>
    <n v="34877820"/>
    <x v="2"/>
    <x v="6"/>
    <x v="0"/>
    <n v="6.08"/>
  </r>
  <r>
    <x v="501"/>
    <s v="Samsung Original EHS64 Wired in Ear Earphones with Mic, Black"/>
    <x v="1"/>
    <n v="949"/>
    <n v="999"/>
    <n v="0.05"/>
    <x v="0"/>
    <n v="31539"/>
    <s v="Works well"/>
    <x v="1"/>
    <n v="31507461"/>
    <x v="2"/>
    <x v="8"/>
    <x v="0"/>
    <n v="35.739000000000004"/>
  </r>
  <r>
    <x v="502"/>
    <s v="STRIFF Multi Angle Tablet/Mobile Stand. Holder for iPhone, Android, Samsung, OnePlus, Xiaomi. Portable,Foldable Stand.Perfect for Bed,Office, Home,Gift and Desktop (Black)"/>
    <x v="1"/>
    <n v="99"/>
    <n v="499"/>
    <n v="0.8"/>
    <x v="3"/>
    <n v="2451"/>
    <s v="Totally worth rs99"/>
    <x v="0"/>
    <n v="1223049"/>
    <x v="1"/>
    <x v="7"/>
    <x v="0"/>
    <n v="6.5510000000000002"/>
  </r>
  <r>
    <x v="503"/>
    <s v="boAt Newly Launched Wave Electra with 1.81&quot; HD Display, Smart Calling Ultra-Seamless BT Calling Chip, 20 Built-in Watch Faces, 100 + Sports Modes, Menu Personalization, in-Built Games(Cherry Blossom)"/>
    <x v="1"/>
    <n v="2499"/>
    <n v="7990"/>
    <n v="0.69"/>
    <x v="3"/>
    <n v="154"/>
    <s v="Feature Wise OK at this Price But Sometimes call screen not come on the display of Watch"/>
    <x v="0"/>
    <n v="1230460"/>
    <x v="2"/>
    <x v="0"/>
    <x v="1"/>
    <n v="4.2539999999999996"/>
  </r>
  <r>
    <x v="504"/>
    <s v="WeCool B1 Mobile Holder for Bikes or Bike Mobile Holder for Maps and GPS Navigation, one Click Locking, Firm Gripping, Anti Shake and Stable Cradle Clamp with 360¬∞ Rotation Bicycle Phone Mount"/>
    <x v="1"/>
    <n v="689"/>
    <n v="1999"/>
    <n v="0.66"/>
    <x v="4"/>
    <n v="1193"/>
    <s v="Quite firm and steady"/>
    <x v="0"/>
    <n v="2384807"/>
    <x v="2"/>
    <x v="0"/>
    <x v="0"/>
    <n v="5.4930000000000003"/>
  </r>
  <r>
    <x v="505"/>
    <s v="Sounce 360 Adjustable Mobile Phone Holder, Universal Phone Holder Clip Lazy Bracket Flexible Gooseneck Clamp Long Arms Mount for Mobile Tabletop Stand for Bedroom, Office, Bathroom, White"/>
    <x v="1"/>
    <n v="499"/>
    <n v="1899"/>
    <n v="0.74"/>
    <x v="3"/>
    <n v="1475"/>
    <s v="Very sturdy and convenient"/>
    <x v="0"/>
    <n v="2801025"/>
    <x v="0"/>
    <x v="7"/>
    <x v="0"/>
    <n v="5.5749999999999993"/>
  </r>
  <r>
    <x v="506"/>
    <s v="OpenTech¬Æ Military-Grade Tempered Glass Screen Protector Compatible for iPhone 13/13 Pro / 14 with Edge to Edge Coverage and Easy Installation kit (6.1 Inches)"/>
    <x v="1"/>
    <n v="299"/>
    <n v="999"/>
    <n v="0.7"/>
    <x v="4"/>
    <n v="8891"/>
    <s v="Prompt service"/>
    <x v="0"/>
    <n v="8882109"/>
    <x v="0"/>
    <x v="0"/>
    <x v="0"/>
    <n v="13.190999999999999"/>
  </r>
  <r>
    <x v="507"/>
    <s v="EN LIGNE Adjustable Cell Phone Stand, Foldable Portable Phone Stand Phone Holder for Desk, Desktop Tablet Stand Compatible with Mobile Phone/iPad/Tablet (Black)"/>
    <x v="1"/>
    <n v="209"/>
    <n v="499"/>
    <n v="0.57999999999999996"/>
    <x v="9"/>
    <n v="104"/>
    <s v="Ok but not bad"/>
    <x v="0"/>
    <n v="51896"/>
    <x v="0"/>
    <x v="3"/>
    <x v="1"/>
    <n v="3.7040000000000002"/>
  </r>
  <r>
    <x v="508"/>
    <s v="Tecno Spark 8T (Turquoise Cyan, 4GB RAM,64GB Storage) | 50MP AI Camera | 7GB Expandable RAM"/>
    <x v="1"/>
    <n v="8499"/>
    <n v="12999"/>
    <n v="0.35"/>
    <x v="3"/>
    <n v="6662"/>
    <s v="I have been using this phone since 2month it's very good on problem"/>
    <x v="1"/>
    <n v="86599338"/>
    <x v="2"/>
    <x v="5"/>
    <x v="0"/>
    <n v="10.762"/>
  </r>
  <r>
    <x v="509"/>
    <s v="URBN 20000 mAh Lithium_Polymer 22.5W Super Fast Charging Ultra Compact Power Bank with Quick Charge &amp; Power Delivery, Type C Input/Output, Made in India, Type C Cable Included (Camo)"/>
    <x v="1"/>
    <n v="2179"/>
    <n v="3999"/>
    <n v="0.46"/>
    <x v="1"/>
    <n v="8380"/>
    <s v="Handy"/>
    <x v="1"/>
    <n v="33511620"/>
    <x v="2"/>
    <x v="1"/>
    <x v="0"/>
    <n v="12.38"/>
  </r>
  <r>
    <x v="510"/>
    <s v="Redmi Note 11T 5G (Stardust White, 6GB RAM, 128GB ROM)| Dimensity 810 5G | 33W Pro Fast Charging | Charger Included | Additional Exchange Offers|Get 2 Months of YouTube Premium Free!"/>
    <x v="1"/>
    <n v="16999"/>
    <n v="20999"/>
    <n v="0.19"/>
    <x v="3"/>
    <n v="31822"/>
    <s v="Good 5g mobile"/>
    <x v="1"/>
    <n v="668230178"/>
    <x v="2"/>
    <x v="6"/>
    <x v="0"/>
    <n v="35.921999999999997"/>
  </r>
  <r>
    <x v="511"/>
    <s v="OnePlus 10T 5G (Moonstone Black, 8GB RAM, 128GB Storage)"/>
    <x v="1"/>
    <n v="44999"/>
    <n v="49999"/>
    <n v="0.1"/>
    <x v="4"/>
    <n v="3075"/>
    <s v="A conditional beast"/>
    <x v="1"/>
    <n v="153746925"/>
    <x v="2"/>
    <x v="8"/>
    <x v="0"/>
    <n v="7.375"/>
  </r>
  <r>
    <x v="512"/>
    <s v="Nokia 150 (2020) (Cyan)"/>
    <x v="1"/>
    <n v="2599"/>
    <n v="2999"/>
    <n v="0.13"/>
    <x v="2"/>
    <n v="14266"/>
    <s v="Ok phone"/>
    <x v="1"/>
    <n v="42783734"/>
    <x v="2"/>
    <x v="6"/>
    <x v="0"/>
    <n v="18.166"/>
  </r>
  <r>
    <x v="513"/>
    <s v="Noise ColorFit Ultra SE Smart Watch with 1.75&quot;(4.3cm) HD Display, Aluminium Alloy Body, 60 Sports Modes, Spo2, Lightweight, Stock Market Info, Calls &amp; SMS Reply (Vintage Brown)"/>
    <x v="1"/>
    <n v="2799"/>
    <n v="6499"/>
    <n v="0.56999999999999995"/>
    <x v="3"/>
    <n v="38879"/>
    <s v="Budget friendly watch"/>
    <x v="0"/>
    <n v="252674621"/>
    <x v="2"/>
    <x v="3"/>
    <x v="0"/>
    <n v="42.978999999999999"/>
  </r>
  <r>
    <x v="514"/>
    <s v="boAt Rockerz 400 Bluetooth On Ear Headphones With Mic With Upto 8 Hours Playback &amp; Soft Padded Ear Cushions(Grey/Green)"/>
    <x v="1"/>
    <n v="1399"/>
    <n v="2990"/>
    <n v="0.53"/>
    <x v="3"/>
    <n v="97175"/>
    <s v="Worth Every Square Inch"/>
    <x v="0"/>
    <n v="290553250"/>
    <x v="2"/>
    <x v="3"/>
    <x v="0"/>
    <n v="101.27499999999999"/>
  </r>
  <r>
    <x v="515"/>
    <s v="SanDisk Ultra microSD UHS-I Card 64GB, 120MB/s R"/>
    <x v="1"/>
    <n v="649"/>
    <n v="2400"/>
    <n v="0.73"/>
    <x v="5"/>
    <n v="67260"/>
    <s v="Fake Product"/>
    <x v="0"/>
    <n v="161424000"/>
    <x v="2"/>
    <x v="7"/>
    <x v="0"/>
    <n v="71.660000000000011"/>
  </r>
  <r>
    <x v="516"/>
    <s v="iPhone Original 20W C Type Fast PD Charger Compatible with I-Phone13/13 mini/13pro/13 pro Max I-Phone 12/12 Pro/12mini/12 Pro Max, I-Phone11/11 Pro/11 Pro Max 2020 (Only Adapter)"/>
    <x v="1"/>
    <n v="799"/>
    <n v="3990"/>
    <n v="0.8"/>
    <x v="11"/>
    <n v="119"/>
    <s v="It worth"/>
    <x v="0"/>
    <n v="474810"/>
    <x v="2"/>
    <x v="7"/>
    <x v="1"/>
    <n v="3.9189999999999996"/>
  </r>
  <r>
    <x v="517"/>
    <s v="LIRAMARK Webcam Cover Slide, Ultra Thin Laptop Camera Cover Slide Blocker for Computer MacBook Pro iMac PC Tablet (Pack of 3)"/>
    <x v="0"/>
    <n v="149"/>
    <n v="149"/>
    <n v="0"/>
    <x v="4"/>
    <n v="10833"/>
    <s v="Merges with the device"/>
    <x v="1"/>
    <n v="1614117"/>
    <x v="1"/>
    <x v="8"/>
    <x v="0"/>
    <n v="15.132999999999999"/>
  </r>
  <r>
    <x v="518"/>
    <s v="Nokia 8210 4G Volte keypad Phone with Dual SIM, Big Display, inbuilt MP3 Player &amp; Wireless FM Radio | Blue"/>
    <x v="1"/>
    <n v="3799"/>
    <n v="5299"/>
    <n v="0.28000000000000003"/>
    <x v="12"/>
    <n v="1641"/>
    <s v="Good to use as a secondary mobile"/>
    <x v="1"/>
    <n v="8695659"/>
    <x v="2"/>
    <x v="4"/>
    <x v="0"/>
    <n v="5.141"/>
  </r>
  <r>
    <x v="519"/>
    <s v="Sounce Protective Case Cover Compatible Boat Xtend Overall Protective Case TPU HD Clear Ultra-Thin Cover with Unbreakable Screen Guard"/>
    <x v="1"/>
    <n v="199"/>
    <n v="1899"/>
    <n v="0.9"/>
    <x v="1"/>
    <n v="4740"/>
    <s v="Perfect fit n finish"/>
    <x v="0"/>
    <n v="9001260"/>
    <x v="1"/>
    <x v="2"/>
    <x v="0"/>
    <n v="8.74"/>
  </r>
  <r>
    <x v="520"/>
    <s v="Samsung Galaxy M53 5G (Deep Ocean Blue, 6GB, 128GB Storage) | 108MP | sAmoled+ 120Hz | 12GB RAM with RAM Plus | Travel Adapter to be Purchased Separately"/>
    <x v="1"/>
    <n v="23999"/>
    <n v="32999"/>
    <n v="0.27"/>
    <x v="2"/>
    <n v="8866"/>
    <s v="Received defective phone and running from one customer care to another to replace the phone"/>
    <x v="1"/>
    <n v="292569134"/>
    <x v="2"/>
    <x v="4"/>
    <x v="0"/>
    <n v="12.766"/>
  </r>
  <r>
    <x v="521"/>
    <s v="iQOO 9 SE 5G (Sunset Sierra, 8GB RAM, 128GB Storage) | Qualcomm Snapdragon 888 | 66W Flash Charge"/>
    <x v="1"/>
    <n v="29990"/>
    <n v="39990"/>
    <n v="0.25"/>
    <x v="4"/>
    <n v="8399"/>
    <s v="Real Monster Good quality product and value for money"/>
    <x v="1"/>
    <n v="335876010"/>
    <x v="2"/>
    <x v="4"/>
    <x v="0"/>
    <n v="12.698999999999998"/>
  </r>
  <r>
    <x v="522"/>
    <s v="SHREENOVA ID116 Plus Bluetooth Fitness Smart Watch for Men Women and Kids Activity Tracker (Black)"/>
    <x v="1"/>
    <n v="281"/>
    <n v="1999"/>
    <n v="0.86"/>
    <x v="18"/>
    <n v="87"/>
    <s v="Very Good prodat"/>
    <x v="0"/>
    <n v="173913"/>
    <x v="0"/>
    <x v="2"/>
    <x v="1"/>
    <n v="2.887"/>
  </r>
  <r>
    <x v="523"/>
    <s v="POCO C31 (Shadow Gray, 64 GB) (4 GB RAM)"/>
    <x v="1"/>
    <n v="7998"/>
    <n v="11999"/>
    <n v="0.33"/>
    <x v="11"/>
    <n v="125"/>
    <s v="Value For Money"/>
    <x v="1"/>
    <n v="1499875"/>
    <x v="2"/>
    <x v="5"/>
    <x v="1"/>
    <n v="3.9249999999999998"/>
  </r>
  <r>
    <x v="524"/>
    <s v="Noise_Colorfit Smart Watch Charger 2 Pin USB Fast Charger Magnetic Charging Cable Adapter (Smart Watch Charger 2 pin)"/>
    <x v="1"/>
    <n v="249"/>
    <n v="999"/>
    <n v="0.75"/>
    <x v="6"/>
    <n v="38"/>
    <s v="Must Buy"/>
    <x v="0"/>
    <n v="37962"/>
    <x v="0"/>
    <x v="7"/>
    <x v="1"/>
    <n v="4.5380000000000003"/>
  </r>
  <r>
    <x v="525"/>
    <s v="POPIO Tempered Glass Screen Protector Compatible for iPhone 12 / iPhone 12 Pro with Case Friendly Edge to Edge Coverage and Easy Installation kit, Pack of 1"/>
    <x v="1"/>
    <n v="299"/>
    <n v="599"/>
    <n v="0.5"/>
    <x v="4"/>
    <n v="4674"/>
    <s v="Big Bubble dont go away"/>
    <x v="0"/>
    <n v="2799726"/>
    <x v="0"/>
    <x v="1"/>
    <x v="0"/>
    <n v="8.9740000000000002"/>
  </r>
  <r>
    <x v="526"/>
    <s v="10WeRun Id-116 Bluetooth Smartwatch Wireless Fitness Band for Boys, Girls, Men, Women &amp; Kids | Sports Gym Watch for All Smart Phones I Heart Rate and spo2 Monitor"/>
    <x v="1"/>
    <n v="499"/>
    <n v="1899"/>
    <n v="0.74"/>
    <x v="3"/>
    <n v="412"/>
    <s v="It's worth for money and satisfied"/>
    <x v="0"/>
    <n v="782388"/>
    <x v="0"/>
    <x v="7"/>
    <x v="1"/>
    <n v="4.5119999999999996"/>
  </r>
  <r>
    <x v="527"/>
    <s v="Tokdis MX-1 Pro Bluetooth Calling Smartwatch - 1.69‚Äù LCD Display, Multiple Watch Faces, Sleep Monitor, Heart &amp; SpO2 Monitoring, Multiple Sports Modes, Water Resistant"/>
    <x v="1"/>
    <n v="899"/>
    <n v="3499"/>
    <n v="0.74"/>
    <x v="17"/>
    <n v="681"/>
    <s v="Its is good but battery life is very poor"/>
    <x v="0"/>
    <n v="2382819"/>
    <x v="2"/>
    <x v="7"/>
    <x v="1"/>
    <n v="3.681"/>
  </r>
  <r>
    <x v="528"/>
    <s v="URBN 20000 mAh lithium_polymer Power Bank with 12 Watt Fast Charging, Camo"/>
    <x v="1"/>
    <n v="1599"/>
    <n v="3499"/>
    <n v="0.54"/>
    <x v="1"/>
    <n v="36384"/>
    <s v="Worth the price"/>
    <x v="0"/>
    <n v="127307616"/>
    <x v="2"/>
    <x v="3"/>
    <x v="0"/>
    <n v="40.384"/>
  </r>
  <r>
    <x v="529"/>
    <s v="Sounce Gold Plated 3.5 mm Headphone Splitter for Computer 2 Male to 1 Female 3.5mm Headphone Mic Audio Y Splitter Cable Smartphone Headset to PC Adapter ‚Äì (Black,20cm)"/>
    <x v="1"/>
    <n v="120"/>
    <n v="999"/>
    <n v="0.88"/>
    <x v="2"/>
    <n v="6491"/>
    <s v="Recommended !"/>
    <x v="0"/>
    <n v="6484509"/>
    <x v="1"/>
    <x v="2"/>
    <x v="0"/>
    <n v="10.391"/>
  </r>
  <r>
    <x v="530"/>
    <s v="Noise ColorFit Ultra 2 Buzz 1.78&quot; AMOLED Bluetooth Calling Watch with 368*448px Always On Display, Premium Metallic Finish, 100+ Watch Faces, 100+ Sports Modes, Health Suite (Jet Black)"/>
    <x v="1"/>
    <n v="3999"/>
    <n v="6999"/>
    <n v="0.43"/>
    <x v="3"/>
    <n v="10229"/>
    <s v="Wonderful smart watch"/>
    <x v="1"/>
    <n v="71592771"/>
    <x v="2"/>
    <x v="1"/>
    <x v="0"/>
    <n v="14.328999999999999"/>
  </r>
  <r>
    <x v="531"/>
    <s v="Redmi Note 11 (Horizon Blue, 6GB RAM, 64GB Storage)|90Hz FHD+ AMOLED Display | Qualcomm¬Æ Snapdragon‚Ñ¢ 680-6nm | 33W Charger Included"/>
    <x v="1"/>
    <n v="12999"/>
    <n v="18999"/>
    <n v="0.32"/>
    <x v="3"/>
    <n v="50772"/>
    <s v="Excellent Phone in the budget segment"/>
    <x v="1"/>
    <n v="964617228"/>
    <x v="2"/>
    <x v="5"/>
    <x v="0"/>
    <n v="54.872"/>
  </r>
  <r>
    <x v="532"/>
    <s v="Spigen Ultra Hybrid Back Cover Case Compatible with iPhone 14 Pro max (TPU + Poly Carbonate | Crystal Clear)"/>
    <x v="1"/>
    <n v="1599"/>
    <n v="2599"/>
    <n v="0.38"/>
    <x v="4"/>
    <n v="1801"/>
    <s v="Good Looking Sturdy cover"/>
    <x v="1"/>
    <n v="4680799"/>
    <x v="2"/>
    <x v="5"/>
    <x v="0"/>
    <n v="6.101"/>
  </r>
  <r>
    <x v="533"/>
    <s v="Oraimo 18W USB &amp; Type-C Dual Output Super Fast Charger Wall Adapter PE2.0&amp;Quick Charge 3.0 &amp; Power Delivery 3.0 Compatible for iPhone 13/13 Mini/13 Pro Max/12/12 Pro Max, iPad Mini/Pro, Pixel, Galaxy, Airpods Pro"/>
    <x v="1"/>
    <n v="699"/>
    <n v="1199"/>
    <n v="0.42"/>
    <x v="1"/>
    <n v="14404"/>
    <s v="Good"/>
    <x v="1"/>
    <n v="17270396"/>
    <x v="2"/>
    <x v="1"/>
    <x v="0"/>
    <n v="18.404"/>
  </r>
  <r>
    <x v="534"/>
    <s v="LAPSTER 12pcs Spiral Cable Protectors for Charger, Wires, Data Charger Cable Protector for Computers, Cell Phones etc.(Grey)"/>
    <x v="1"/>
    <n v="99"/>
    <n v="999"/>
    <n v="0.9"/>
    <x v="5"/>
    <n v="305"/>
    <s v="It's OK"/>
    <x v="0"/>
    <n v="304695"/>
    <x v="1"/>
    <x v="2"/>
    <x v="1"/>
    <n v="4.7050000000000001"/>
  </r>
  <r>
    <x v="535"/>
    <s v="MI REDMI 9i Sport (Carbon Black, 64 GB) (4 GB RAM)"/>
    <x v="1"/>
    <n v="7915"/>
    <n v="9999"/>
    <n v="0.21"/>
    <x v="4"/>
    <n v="1376"/>
    <s v="Good"/>
    <x v="1"/>
    <n v="13758624"/>
    <x v="2"/>
    <x v="4"/>
    <x v="0"/>
    <n v="5.6760000000000002"/>
  </r>
  <r>
    <x v="536"/>
    <s v="Fire-Boltt Ninja 3 Smartwatch Full Touch 1.69 &quot; &amp; 60 Sports Modes with IP68, Sp02 Tracking, Over 100 Cloud based watch faces ( Green )"/>
    <x v="1"/>
    <n v="1499"/>
    <n v="7999"/>
    <n v="0.81"/>
    <x v="0"/>
    <n v="22638"/>
    <s v="Premium looking watch"/>
    <x v="0"/>
    <n v="181081362"/>
    <x v="2"/>
    <x v="2"/>
    <x v="0"/>
    <n v="26.838000000000001"/>
  </r>
  <r>
    <x v="537"/>
    <s v="Lava A1 Josh 21(Blue Silver) -Dual Sim,Call Blink Notification,Military Grade Certified with 4 Day Battery Backup, Keypad Mobile"/>
    <x v="1"/>
    <n v="1055"/>
    <n v="1249"/>
    <n v="0.16"/>
    <x v="11"/>
    <n v="2352"/>
    <s v="Very Bad mobile"/>
    <x v="1"/>
    <n v="2937648"/>
    <x v="2"/>
    <x v="6"/>
    <x v="0"/>
    <n v="6.1519999999999992"/>
  </r>
  <r>
    <x v="538"/>
    <s v="POPIO Tempered Glass Compatible for iPhone 13 / iPhone 13 Pro/iPhone 14 (Transparent) Edge to Edge Full Screen Coverage with Installation Kit, Pack of 2"/>
    <x v="1"/>
    <n v="150"/>
    <n v="599"/>
    <n v="0.75"/>
    <x v="4"/>
    <n v="714"/>
    <s v="Great product if you don't mind the edges"/>
    <x v="0"/>
    <n v="427686"/>
    <x v="1"/>
    <x v="7"/>
    <x v="1"/>
    <n v="5.0139999999999993"/>
  </r>
  <r>
    <x v="69"/>
    <s v="Amazon Basics USB Type-C to USB-A 2.0 Male Fast Charging Cable for Laptop - 3 Feet (0.9 Meters), Black"/>
    <x v="0"/>
    <n v="219"/>
    <n v="700"/>
    <n v="0.69"/>
    <x v="4"/>
    <n v="20052"/>
    <s v="You can trust on this one"/>
    <x v="0"/>
    <n v="14036400"/>
    <x v="0"/>
    <x v="0"/>
    <x v="0"/>
    <n v="24.352"/>
  </r>
  <r>
    <x v="539"/>
    <s v="Amozo Ultra Hybrid Camera and Drop Protection Back Cover Case for iPhone 13 (Polycarbonate| Back Transparent - Sides Black)"/>
    <x v="1"/>
    <n v="474"/>
    <n v="1799"/>
    <n v="0.74"/>
    <x v="4"/>
    <n v="1454"/>
    <s v="Okay product"/>
    <x v="0"/>
    <n v="2615746"/>
    <x v="0"/>
    <x v="7"/>
    <x v="0"/>
    <n v="5.7539999999999996"/>
  </r>
  <r>
    <x v="540"/>
    <s v="FLiX Usb Charger,Flix (Beetel) Bolt 2.4 Dual Poart,5V/2.4A/12W Usb Wall Charger Fast Charging,Adapter For Android/Iphone 11/Xs/Xs Max/Xr/X/8/7/6/Plus,Ipad Pro/Air 2/Mini 3/4,Samsung S4/S5 &amp; More-Black"/>
    <x v="1"/>
    <n v="239"/>
    <n v="599"/>
    <n v="0.6"/>
    <x v="2"/>
    <n v="2147"/>
    <s v="good till now"/>
    <x v="0"/>
    <n v="1286053"/>
    <x v="0"/>
    <x v="3"/>
    <x v="0"/>
    <n v="6.0469999999999997"/>
  </r>
  <r>
    <x v="541"/>
    <s v="Redmi 9A Sport (Coral Green, 3GB RAM, 32GB Storage) | 2GHz Octa-core Helio G25 Processor | 5000 mAh Battery"/>
    <x v="1"/>
    <n v="7499"/>
    <n v="9499"/>
    <n v="0.21"/>
    <x v="3"/>
    <n v="313832"/>
    <s v="Best phone for below normal use"/>
    <x v="1"/>
    <n v="2981090168"/>
    <x v="2"/>
    <x v="4"/>
    <x v="0"/>
    <n v="317.93200000000002"/>
  </r>
  <r>
    <x v="542"/>
    <s v="Prolet Classic Bumper Case Cover for Samsung Galaxy Watch 4 44mm TPU Plated Full Screen Protector (Black)"/>
    <x v="1"/>
    <n v="265"/>
    <n v="999"/>
    <n v="0.73"/>
    <x v="7"/>
    <n v="465"/>
    <s v="Good Product"/>
    <x v="0"/>
    <n v="464535"/>
    <x v="0"/>
    <x v="7"/>
    <x v="1"/>
    <n v="4.165"/>
  </r>
  <r>
    <x v="543"/>
    <s v="Samsung Galaxy S20 FE 5G (Cloud Navy, 8GB RAM, 128GB Storage) with No Cost EMI &amp; Additional Exchange Offers"/>
    <x v="1"/>
    <n v="37990"/>
    <n v="74999"/>
    <n v="0.49"/>
    <x v="0"/>
    <n v="27790"/>
    <s v="WORTH BUY ! THE BEST"/>
    <x v="1"/>
    <n v="2084222210"/>
    <x v="2"/>
    <x v="1"/>
    <x v="0"/>
    <n v="31.99"/>
  </r>
  <r>
    <x v="544"/>
    <s v="WeCool S5 Long Selfie Stick, with Large Reinforced Tripod Stand up to 61 Inch / 156 Cms, Ultra Long Multi Function Bluetooth Selfie Stick with 1/4 Screw Compatible with Gopro, Camera, and Ring Light"/>
    <x v="1"/>
    <n v="1799"/>
    <n v="3999"/>
    <n v="0.55000000000000004"/>
    <x v="13"/>
    <n v="245"/>
    <s v="Good"/>
    <x v="0"/>
    <n v="979755"/>
    <x v="2"/>
    <x v="3"/>
    <x v="1"/>
    <n v="4.8449999999999998"/>
  </r>
  <r>
    <x v="545"/>
    <s v="POCO C31 (Royal Blue, 64 GB) (4 GB RAM)"/>
    <x v="1"/>
    <n v="8499"/>
    <n v="11999"/>
    <n v="0.28999999999999998"/>
    <x v="2"/>
    <n v="276"/>
    <s v="Decent"/>
    <x v="1"/>
    <n v="3311724"/>
    <x v="2"/>
    <x v="4"/>
    <x v="1"/>
    <n v="4.1760000000000002"/>
  </r>
  <r>
    <x v="546"/>
    <s v="Noise ColorFit Pulse Grand Smart Watch with 1.69&quot;(4.29cm) HD Display, 60 Sports Modes, 150 Watch Faces, Fast Charge, Spo2, Stress, Sleep, Heart Rate Monitoring &amp; IP68 Waterproof (Electric Blue)"/>
    <x v="1"/>
    <n v="1999"/>
    <n v="3999"/>
    <n v="0.5"/>
    <x v="1"/>
    <n v="30254"/>
    <s v="Ranjitha"/>
    <x v="0"/>
    <n v="120985746"/>
    <x v="2"/>
    <x v="1"/>
    <x v="0"/>
    <n v="34.254000000000005"/>
  </r>
  <r>
    <x v="547"/>
    <s v="Fire-Boltt Visionary 1.78&quot; AMOLED Bluetooth Calling Smartwatch with 368*448 Pixel Resolution 100+ Sports Mode, TWS Connection, Voice Assistance, SPO2 &amp; Heart Rate Monitoring"/>
    <x v="1"/>
    <n v="3999"/>
    <n v="17999"/>
    <n v="0.78"/>
    <x v="4"/>
    <n v="17161"/>
    <s v="Nice watch but some cons"/>
    <x v="0"/>
    <n v="308880839"/>
    <x v="2"/>
    <x v="7"/>
    <x v="0"/>
    <n v="21.461000000000002"/>
  </r>
  <r>
    <x v="548"/>
    <s v="Amazon Basics 2 Amp USB Wall Charger &amp; Micro USB Cable (White)"/>
    <x v="1"/>
    <n v="219"/>
    <n v="499"/>
    <n v="0.56000000000000005"/>
    <x v="5"/>
    <n v="14"/>
    <s v="Quality product"/>
    <x v="0"/>
    <n v="6986"/>
    <x v="0"/>
    <x v="3"/>
    <x v="1"/>
    <n v="4.4140000000000006"/>
  </r>
  <r>
    <x v="549"/>
    <s v="Mobilife Bluetooth Extendable Selfie Stick with Tripod Stand and Wireless Remote,3-in-1 Multifunctional Selfie Stick Tripod for iPhone Samsung Mi Realme Oppo Vivo Google More,Black"/>
    <x v="1"/>
    <n v="599"/>
    <n v="1399"/>
    <n v="0.56999999999999995"/>
    <x v="3"/>
    <n v="14560"/>
    <s v="Best selfie stick"/>
    <x v="0"/>
    <n v="20369440"/>
    <x v="2"/>
    <x v="3"/>
    <x v="0"/>
    <n v="18.66"/>
  </r>
  <r>
    <x v="550"/>
    <s v="Ambrane 27000mAh Power Bank, 20W Fast Charging, Triple Output, Type C PD (Input &amp; Output), Quick Charge, Li-Polymer, Multi-Layer Protection for iPhone, Smartphones &amp; Other Devices (Stylo Pro, Black)"/>
    <x v="1"/>
    <n v="2499"/>
    <n v="2999"/>
    <n v="0.17"/>
    <x v="3"/>
    <n v="3156"/>
    <s v="The first light  Is not working idk why"/>
    <x v="1"/>
    <n v="9464844"/>
    <x v="2"/>
    <x v="6"/>
    <x v="0"/>
    <n v="7.2560000000000002"/>
  </r>
  <r>
    <x v="551"/>
    <s v="STRIFF Wall Mount Phone Holder Wall Mount with Adhesive Strips, Charging Holder Compatible with iPhone, Smartphone and Mini Tablet (Pack of 1) (White)"/>
    <x v="1"/>
    <n v="89"/>
    <n v="499"/>
    <n v="0.82"/>
    <x v="3"/>
    <n v="9340"/>
    <s v="Good"/>
    <x v="0"/>
    <n v="4660660"/>
    <x v="1"/>
    <x v="2"/>
    <x v="0"/>
    <n v="13.44"/>
  </r>
  <r>
    <x v="552"/>
    <s v="Fire-Boltt Tank 1.85&quot; Bluetooth Calling Smart Watch, 123 Sports Mode, 8 UI Interactions, Built in Speaker &amp; Mic, 7 Days Battery &amp; Fire-Boltt Health Suite"/>
    <x v="1"/>
    <n v="2999"/>
    <n v="11999"/>
    <n v="0.75"/>
    <x v="5"/>
    <n v="768"/>
    <s v="Perfect Value for money"/>
    <x v="0"/>
    <n v="9215232"/>
    <x v="2"/>
    <x v="7"/>
    <x v="1"/>
    <n v="5.1680000000000001"/>
  </r>
  <r>
    <x v="553"/>
    <s v="Elv Aluminium Adjustable Mobile Phone Foldable Holder Tabletop Stand Dock Mount for All Smartphones, Tabs, Kindle, iPad (Moonlight Silver)"/>
    <x v="1"/>
    <n v="314"/>
    <n v="1499"/>
    <n v="0.79"/>
    <x v="6"/>
    <n v="28978"/>
    <s v="Good one"/>
    <x v="0"/>
    <n v="43438022"/>
    <x v="0"/>
    <x v="7"/>
    <x v="0"/>
    <n v="33.478000000000002"/>
  </r>
  <r>
    <x v="554"/>
    <s v="Samsung Galaxy M13 5G (Stardust Brown, 6GB, 128GB Storage) | 5000mAh Battery | Upto 12GB RAM with RAM Plus"/>
    <x v="1"/>
    <n v="13999"/>
    <n v="19499"/>
    <n v="0.28000000000000003"/>
    <x v="3"/>
    <n v="18998"/>
    <s v="Phone"/>
    <x v="1"/>
    <n v="370442002"/>
    <x v="2"/>
    <x v="4"/>
    <x v="0"/>
    <n v="23.097999999999999"/>
  </r>
  <r>
    <x v="555"/>
    <s v="DYAZO USB 3.0 Type C Female to USB A Male Connector/Converter/Adapter Compatible for Samsung Galaxy Note s 20 10 Plus Ultra,Google Pixel 4 5 3 2 &amp; Other Type-c Devices"/>
    <x v="1"/>
    <n v="139"/>
    <n v="499"/>
    <n v="0.72"/>
    <x v="0"/>
    <n v="4971"/>
    <s v="Good"/>
    <x v="0"/>
    <n v="2480529"/>
    <x v="1"/>
    <x v="7"/>
    <x v="0"/>
    <n v="9.1709999999999994"/>
  </r>
  <r>
    <x v="556"/>
    <s v="KINGONE Wireless Charging Pencil (2nd Generation) for iPad with Magnetic and Tilt Sensitive, Palm Rejection, Compatible with Apple iPad Pro 11 inch 1/2/3/4, iPad Pro 12.9 Inch 3/4/5/6, iPad Air 4/5, mini6"/>
    <x v="1"/>
    <n v="2599"/>
    <n v="6999"/>
    <n v="0.63"/>
    <x v="6"/>
    <n v="1526"/>
    <s v="Quite Good"/>
    <x v="0"/>
    <n v="10680474"/>
    <x v="2"/>
    <x v="0"/>
    <x v="0"/>
    <n v="6.0259999999999998"/>
  </r>
  <r>
    <x v="557"/>
    <s v="boAt BassHeads 100 in-Ear Wired Headphones with Mic (Black)"/>
    <x v="1"/>
    <n v="365"/>
    <n v="999"/>
    <n v="0.63"/>
    <x v="3"/>
    <n v="363711"/>
    <s v="Best value for money"/>
    <x v="0"/>
    <n v="363347289"/>
    <x v="0"/>
    <x v="0"/>
    <x v="0"/>
    <n v="367.81100000000004"/>
  </r>
  <r>
    <x v="558"/>
    <s v="boAt Airdopes 141 Bluetooth Truly Wireless in Ear Earbuds with mic, 42H Playtime, Beast Mode(Low Latency Upto 80ms) for Gaming, ENx Tech, ASAP Charge, IWP, IPX4 Water Resistance (Bold Black)"/>
    <x v="1"/>
    <n v="1499"/>
    <n v="4490"/>
    <n v="0.67"/>
    <x v="2"/>
    <n v="136954"/>
    <s v="Beast in budget!"/>
    <x v="0"/>
    <n v="614923460"/>
    <x v="2"/>
    <x v="0"/>
    <x v="0"/>
    <n v="140.85400000000001"/>
  </r>
  <r>
    <x v="335"/>
    <s v="Fire-Boltt Phoenix Smart Watch with Bluetooth Calling 1.3&quot;,120+ Sports Modes, 240*240 PX High Res with SpO2, Heart Rate Monitoring &amp; IP67 Rating"/>
    <x v="1"/>
    <n v="1998"/>
    <n v="9999"/>
    <n v="0.8"/>
    <x v="4"/>
    <n v="27709"/>
    <s v="7-8/10"/>
    <x v="0"/>
    <n v="277062291"/>
    <x v="2"/>
    <x v="7"/>
    <x v="0"/>
    <n v="32.009"/>
  </r>
  <r>
    <x v="336"/>
    <s v="boAt Wave Call Smart Watch, Smart Talk with Advanced Dedicated Bluetooth Calling Chip, 1.69‚Äù HD Display with 550 NITS &amp; 70% Color Gamut, 150+ Watch Faces, Multi-Sport Modes,HR,SpO2, IP68(Active Black)"/>
    <x v="1"/>
    <n v="1799"/>
    <n v="7990"/>
    <n v="0.77"/>
    <x v="11"/>
    <n v="17833"/>
    <s v="Not Polished Enough"/>
    <x v="0"/>
    <n v="142485670"/>
    <x v="2"/>
    <x v="7"/>
    <x v="0"/>
    <n v="21.632999999999999"/>
  </r>
  <r>
    <x v="559"/>
    <s v="SanDisk Cruzer Blade 32GB USB Flash Drive"/>
    <x v="0"/>
    <n v="289"/>
    <n v="650"/>
    <n v="0.56000000000000005"/>
    <x v="4"/>
    <n v="253105"/>
    <s v="Good product"/>
    <x v="0"/>
    <n v="164518250"/>
    <x v="0"/>
    <x v="3"/>
    <x v="0"/>
    <n v="257.40499999999997"/>
  </r>
  <r>
    <x v="560"/>
    <s v="Logitech B170 Wireless Mouse, 2.4 GHz with USB Nano Receiver, Optical Tracking, 12-Months Battery Life, Ambidextrous, PC/Mac/Laptop - Black"/>
    <x v="0"/>
    <n v="599"/>
    <n v="895"/>
    <n v="0.33"/>
    <x v="5"/>
    <n v="61314"/>
    <s v="Small"/>
    <x v="1"/>
    <n v="54876030"/>
    <x v="2"/>
    <x v="5"/>
    <x v="0"/>
    <n v="65.713999999999999"/>
  </r>
  <r>
    <x v="561"/>
    <s v="Storio Kids Toys LCD Writing Tablet 8.5Inch E-Note Pad Best Birthday Gift for Girls Boys, Multicolor (SC1667)"/>
    <x v="0"/>
    <n v="217"/>
    <n v="237"/>
    <n v="0.08"/>
    <x v="11"/>
    <n v="7354"/>
    <s v="Good Product"/>
    <x v="1"/>
    <n v="1742898"/>
    <x v="0"/>
    <x v="8"/>
    <x v="0"/>
    <n v="11.154"/>
  </r>
  <r>
    <x v="562"/>
    <s v="boAt Airdopes 121v2 in-Ear True Wireless Earbuds with Upto 14 Hours Playback, 8MM Drivers, Battery Indicators, Lightweight Earbuds &amp; Multifunction Controls (Active Black, with Mic)"/>
    <x v="1"/>
    <n v="1299"/>
    <n v="2990"/>
    <n v="0.56999999999999995"/>
    <x v="11"/>
    <n v="180998"/>
    <s v="Good sound quality but not 40 hours backup!"/>
    <x v="0"/>
    <n v="541184020"/>
    <x v="2"/>
    <x v="3"/>
    <x v="0"/>
    <n v="184.798"/>
  </r>
  <r>
    <x v="563"/>
    <s v="SKE Bed Study Table Portable Wood Multifunction Laptop-Table Lapdesk for Children Bed Foldabe Table Work with Tablet Slot &amp; Cup Holder Brown Black"/>
    <x v="0"/>
    <n v="263"/>
    <n v="699"/>
    <n v="0.62"/>
    <x v="12"/>
    <n v="690"/>
    <s v="Good as per price"/>
    <x v="0"/>
    <n v="482310"/>
    <x v="0"/>
    <x v="0"/>
    <x v="1"/>
    <n v="4.1899999999999995"/>
  </r>
  <r>
    <x v="343"/>
    <s v="SanDisk Ultra¬Æ microSDXC‚Ñ¢ UHS-I Card, 64GB, 140MB/s R, 10 Y Warranty, for Smartphones"/>
    <x v="1"/>
    <n v="569"/>
    <n v="1000"/>
    <n v="0.43"/>
    <x v="5"/>
    <n v="67262"/>
    <s v="Fake Product"/>
    <x v="1"/>
    <n v="67262000"/>
    <x v="2"/>
    <x v="1"/>
    <x v="0"/>
    <n v="71.662000000000006"/>
  </r>
  <r>
    <x v="344"/>
    <s v="Noise Pulse Go Buzz Smart Watch Bluetooth Calling with 1.69&quot; Display, 550 NITS, 150+ Cloud Watch Face, SPo2, Heart Rate Tracking, 100 Sports Mode with Auto Detection, Longer Battery (Jet Black)"/>
    <x v="1"/>
    <n v="1999"/>
    <n v="4999"/>
    <n v="0.6"/>
    <x v="3"/>
    <n v="10689"/>
    <s v="Sumit Nath"/>
    <x v="0"/>
    <n v="53434311"/>
    <x v="2"/>
    <x v="3"/>
    <x v="0"/>
    <n v="14.789"/>
  </r>
  <r>
    <x v="564"/>
    <s v="boAt Rockerz 255 Pro+ in-Ear Bluetooth Neckband with Upto 40 Hours Playback, ASAP  Charge, IPX7, Dual Pairing, BT v5.0, with Mic (Active Black)"/>
    <x v="1"/>
    <n v="1399"/>
    <n v="3990"/>
    <n v="0.65"/>
    <x v="3"/>
    <n v="141841"/>
    <s v="The rebel with a defect"/>
    <x v="0"/>
    <n v="565945590"/>
    <x v="2"/>
    <x v="0"/>
    <x v="0"/>
    <n v="145.941"/>
  </r>
  <r>
    <x v="565"/>
    <s v="STRIFF Adjustable Laptop Tabletop Stand Patented Riser Ventilated Portable Foldable Compatible with MacBook Notebook Tablet Tray Desk Table Book with Free Phone Stand (Black)"/>
    <x v="0"/>
    <n v="349"/>
    <n v="1499"/>
    <n v="0.77"/>
    <x v="4"/>
    <n v="24791"/>
    <s v="Product is very good "/>
    <x v="0"/>
    <n v="37161709"/>
    <x v="0"/>
    <x v="7"/>
    <x v="0"/>
    <n v="29.091000000000001"/>
  </r>
  <r>
    <x v="566"/>
    <s v="ZEBRONICS Zeb-Bro in Ear Wired Earphones with Mic, 3.5mm Audio Jack, 10mm Drivers, Phone/Tablet Compatible(Black)"/>
    <x v="1"/>
    <n v="149"/>
    <n v="399"/>
    <n v="0.63"/>
    <x v="12"/>
    <n v="21764"/>
    <s v="Build quality material is not good"/>
    <x v="0"/>
    <n v="8683836"/>
    <x v="1"/>
    <x v="0"/>
    <x v="0"/>
    <n v="25.263999999999999"/>
  </r>
  <r>
    <x v="347"/>
    <s v="JBL C100SI Wired In Ear Headphones with Mic, JBL Pure Bass Sound, One Button Multi-function Remote, Angled Buds for Comfort fit (Black)"/>
    <x v="1"/>
    <n v="599"/>
    <n v="999"/>
    <n v="0.4"/>
    <x v="3"/>
    <n v="192587"/>
    <s v="Good maybe okay"/>
    <x v="1"/>
    <n v="192394413"/>
    <x v="2"/>
    <x v="5"/>
    <x v="0"/>
    <n v="196.68699999999998"/>
  </r>
  <r>
    <x v="567"/>
    <s v="boAt Rockerz 450 Bluetooth On Ear Headphones with Mic, Upto 15 Hours Playback, 40MM Drivers, Padded Ear Cushions, Integrated Controls and Dual Modes(Luscious Black)"/>
    <x v="1"/>
    <n v="1220"/>
    <n v="3990"/>
    <n v="0.69"/>
    <x v="3"/>
    <n v="107151"/>
    <s v="Authentic review"/>
    <x v="0"/>
    <n v="427532490"/>
    <x v="2"/>
    <x v="0"/>
    <x v="0"/>
    <n v="111.25099999999999"/>
  </r>
  <r>
    <x v="346"/>
    <s v="boAt Wave Lite Smartwatch with 1.69&quot; HD Display, Sleek Metal Body, HR &amp; SpO2 Level Monitor, 140+ Watch Faces, Activity Tracker, Multiple Sports Modes, IP68 &amp; 7 Days Battery Life(Active Black)"/>
    <x v="1"/>
    <n v="1499"/>
    <n v="6990"/>
    <n v="0.79"/>
    <x v="2"/>
    <n v="21797"/>
    <s v="Overall good except connectivity"/>
    <x v="0"/>
    <n v="152361030"/>
    <x v="2"/>
    <x v="7"/>
    <x v="0"/>
    <n v="25.696999999999999"/>
  </r>
  <r>
    <x v="568"/>
    <s v="JBL C50HI, Wired in Ear Headphones with Mic, One Button Multi-Function Remote, Lightweight &amp; Comfortable fit (Black)"/>
    <x v="1"/>
    <n v="499"/>
    <n v="999"/>
    <n v="0.5"/>
    <x v="2"/>
    <n v="92995"/>
    <s v="Good"/>
    <x v="0"/>
    <n v="92902005"/>
    <x v="0"/>
    <x v="1"/>
    <x v="0"/>
    <n v="96.89500000000001"/>
  </r>
  <r>
    <x v="569"/>
    <s v="LAPSTER Spiral Charger Spiral Charger Cable Protectors for Wires Data Cable Saver Charging Cord Protective Cable Cover Set of 3 (12 Pieces)"/>
    <x v="0"/>
    <n v="99"/>
    <n v="999"/>
    <n v="0.9"/>
    <x v="3"/>
    <n v="8751"/>
    <s v="Value for money but"/>
    <x v="0"/>
    <n v="8742249"/>
    <x v="1"/>
    <x v="2"/>
    <x v="0"/>
    <n v="12.850999999999999"/>
  </r>
  <r>
    <x v="351"/>
    <s v="pTron Bullet Pro 36W PD Quick Charger, 3 Port Fast Car Charger Adapter - Compatible with All Smartphones &amp; Tablets (Black)"/>
    <x v="1"/>
    <n v="349"/>
    <n v="1299"/>
    <n v="0.73"/>
    <x v="1"/>
    <n v="14283"/>
    <s v="Good"/>
    <x v="0"/>
    <n v="18553617"/>
    <x v="0"/>
    <x v="7"/>
    <x v="0"/>
    <n v="18.283000000000001"/>
  </r>
  <r>
    <x v="570"/>
    <s v="HP v236w USB 2.0 64GB Pen Drive, Metal"/>
    <x v="0"/>
    <n v="475"/>
    <n v="1500"/>
    <n v="0.68"/>
    <x v="0"/>
    <n v="64273"/>
    <s v="Solid and stylish"/>
    <x v="0"/>
    <n v="96409500"/>
    <x v="0"/>
    <x v="0"/>
    <x v="0"/>
    <n v="68.472999999999999"/>
  </r>
  <r>
    <x v="571"/>
    <s v="HP X1000 Wired USB Mouse with 3 Handy Buttons, Fast-Moving Scroll Wheel and Optical Sensor works on most Surfaces (H2C21AA, Black/Grey)"/>
    <x v="0"/>
    <n v="269"/>
    <n v="649"/>
    <n v="0.59"/>
    <x v="4"/>
    <n v="54315"/>
    <s v="Decent mouse from trusted brand"/>
    <x v="0"/>
    <n v="35250435"/>
    <x v="0"/>
    <x v="3"/>
    <x v="0"/>
    <n v="58.614999999999995"/>
  </r>
  <r>
    <x v="572"/>
    <s v="Portronics Toad 23 Wireless Optical Mouse with 2.4GHz, USB Nano Dongle, Optical Orientation, Click Wheel, Adjustable DPI(Black)"/>
    <x v="0"/>
    <n v="299"/>
    <n v="599"/>
    <n v="0.5"/>
    <x v="3"/>
    <n v="1597"/>
    <s v="Noisy clicks - otherwise fine"/>
    <x v="0"/>
    <n v="956603"/>
    <x v="0"/>
    <x v="1"/>
    <x v="0"/>
    <n v="5.6969999999999992"/>
  </r>
  <r>
    <x v="360"/>
    <s v="Fire-Boltt Ninja 3 Smartwatch Full Touch 1.69 &amp; 60 Sports Modes with IP68, Sp02 Tracking, Over 100 Cloud based watch faces - Black"/>
    <x v="1"/>
    <n v="1499"/>
    <n v="7999"/>
    <n v="0.81"/>
    <x v="0"/>
    <n v="22638"/>
    <s v="Premium looking watch"/>
    <x v="0"/>
    <n v="181081362"/>
    <x v="2"/>
    <x v="2"/>
    <x v="0"/>
    <n v="26.838000000000001"/>
  </r>
  <r>
    <x v="573"/>
    <s v="Boult Audio BassBuds X1 in-Ear Wired Earphones with 10mm Extra Bass Driver and HD Sound with mic(Black)"/>
    <x v="1"/>
    <n v="329"/>
    <n v="999"/>
    <n v="0.67"/>
    <x v="2"/>
    <n v="77027"/>
    <s v="A Good wired headset in budget"/>
    <x v="0"/>
    <n v="76949973"/>
    <x v="0"/>
    <x v="0"/>
    <x v="0"/>
    <n v="80.927000000000007"/>
  </r>
  <r>
    <x v="574"/>
    <s v="Dell KB216 Wired Multimedia USB Keyboard with Super Quite Plunger Keys with Spill-Resistant ‚Äì Black"/>
    <x v="0"/>
    <n v="549"/>
    <n v="1799"/>
    <n v="0.69"/>
    <x v="4"/>
    <n v="28829"/>
    <s v="Sturdy key-board for office use"/>
    <x v="0"/>
    <n v="51863371"/>
    <x v="2"/>
    <x v="0"/>
    <x v="0"/>
    <n v="33.128999999999998"/>
  </r>
  <r>
    <x v="365"/>
    <s v="Fire-Boltt India's No 1 Smartwatch Brand Talk 2 Bluetooth Calling Smartwatch with Dual Button, Hands On Voice Assistance, 60 Sports Modes, in Built Mic &amp; Speaker with IP68 Rating"/>
    <x v="1"/>
    <n v="2199"/>
    <n v="9999"/>
    <n v="0.78"/>
    <x v="0"/>
    <n v="29478"/>
    <s v="Worth the price"/>
    <x v="0"/>
    <n v="294750522"/>
    <x v="2"/>
    <x v="7"/>
    <x v="0"/>
    <n v="33.678000000000004"/>
  </r>
  <r>
    <x v="575"/>
    <s v="Dell MS116 1000Dpi USB Wired Optical Mouse, Led Tracking, Scrolling Wheel, Plug and Play."/>
    <x v="0"/>
    <n v="299"/>
    <n v="650"/>
    <n v="0.54"/>
    <x v="6"/>
    <n v="33176"/>
    <s v="Big in size as comparison to other normal sized mouse but works very well"/>
    <x v="0"/>
    <n v="21564400"/>
    <x v="0"/>
    <x v="3"/>
    <x v="0"/>
    <n v="37.676000000000002"/>
  </r>
  <r>
    <x v="576"/>
    <s v="Boya ByM1 Auxiliary Omnidirectional Lavalier Condenser Microphone with 20ft Audio Cable (Black)"/>
    <x v="2"/>
    <n v="798"/>
    <n v="1995"/>
    <n v="0.6"/>
    <x v="1"/>
    <n v="68664"/>
    <s v="DETAILED REVIEW with Best settings for better Sound output !!!"/>
    <x v="0"/>
    <n v="136984680"/>
    <x v="2"/>
    <x v="3"/>
    <x v="0"/>
    <n v="72.664000000000001"/>
  </r>
  <r>
    <x v="577"/>
    <s v="Duracell Ultra Alkaline AA Battery, 8 Pcs"/>
    <x v="1"/>
    <n v="266"/>
    <n v="315"/>
    <n v="0.16"/>
    <x v="6"/>
    <n v="28030"/>
    <s v="That's a nice one"/>
    <x v="1"/>
    <n v="8829450"/>
    <x v="0"/>
    <x v="6"/>
    <x v="0"/>
    <n v="32.53"/>
  </r>
  <r>
    <x v="578"/>
    <s v="Classmate Octane Neon- Blue Gel Pens(Pack of 5)|Smooth Writing Pen|Attractive body colour for Boys &amp; Girls|Waterproof ink for smudge free writing|Preferred by Students for Exam|Study at home essential"/>
    <x v="3"/>
    <n v="50"/>
    <n v="50"/>
    <n v="0"/>
    <x v="4"/>
    <n v="5792"/>
    <s v="Nice ball pen"/>
    <x v="1"/>
    <n v="289600"/>
    <x v="1"/>
    <x v="8"/>
    <x v="0"/>
    <n v="10.091999999999999"/>
  </r>
  <r>
    <x v="579"/>
    <s v="3M Scotch Double Sided Heavy Duty Tape(1m holds 4.5Kgs) for indoor hanging applications (Photo frames, Mirrors, Key Holders, Car Interiors, Extension Boards, Wall decoration, etc)(L: 3m, W: 24mm)"/>
    <x v="4"/>
    <n v="130"/>
    <n v="165"/>
    <n v="0.21"/>
    <x v="2"/>
    <n v="14778"/>
    <s v="Good Quality adhesive"/>
    <x v="1"/>
    <n v="2438370"/>
    <x v="1"/>
    <x v="4"/>
    <x v="0"/>
    <n v="18.678000000000001"/>
  </r>
  <r>
    <x v="580"/>
    <s v="boAt Bassheads 152 in Ear Wired Earphones with Mic(Active Black)"/>
    <x v="1"/>
    <n v="449"/>
    <n v="1290"/>
    <n v="0.65"/>
    <x v="3"/>
    <n v="91770"/>
    <s v="Mediocre"/>
    <x v="0"/>
    <n v="118383300"/>
    <x v="0"/>
    <x v="0"/>
    <x v="0"/>
    <n v="95.86999999999999"/>
  </r>
  <r>
    <x v="374"/>
    <s v="Fire-Boltt Visionary 1.78&quot; AMOLED Bluetooth Calling Smartwatch with 368*448 Pixel Resolution 100+ Sports Mode, TWS Connection, Voice Assistance, SPO2 &amp; Heart Rate Monitoring"/>
    <x v="1"/>
    <n v="3999"/>
    <n v="16999"/>
    <n v="0.76"/>
    <x v="4"/>
    <n v="17162"/>
    <s v="Nice watch but some cons"/>
    <x v="0"/>
    <n v="291736838"/>
    <x v="2"/>
    <x v="7"/>
    <x v="0"/>
    <n v="21.462"/>
  </r>
  <r>
    <x v="581"/>
    <s v="boAt BassHeads 122 Wired Earphones with Heavy Bass, Integrated Controls and Mic (Gun Metal)"/>
    <x v="1"/>
    <n v="399"/>
    <n v="1290"/>
    <n v="0.69"/>
    <x v="0"/>
    <n v="206"/>
    <s v="Boats are the best"/>
    <x v="0"/>
    <n v="265740"/>
    <x v="0"/>
    <x v="0"/>
    <x v="1"/>
    <n v="4.4060000000000006"/>
  </r>
  <r>
    <x v="582"/>
    <s v="Dell USB Wireless Keyboard and Mouse Set- KM3322W, Anti-Fade &amp; Spill-Resistant Keys, up to 36 Month Battery Life, 3Y Advance Exchange Warranty, Black"/>
    <x v="0"/>
    <n v="1399"/>
    <n v="2498"/>
    <n v="0.44"/>
    <x v="0"/>
    <n v="33717"/>
    <s v="Best for general use"/>
    <x v="1"/>
    <n v="84225066"/>
    <x v="2"/>
    <x v="1"/>
    <x v="0"/>
    <n v="37.917000000000002"/>
  </r>
  <r>
    <x v="583"/>
    <s v="Seagate Expansion 1TB External HDD - USB 3.0 for Windows and Mac with 3 yr Data Recovery Services, Portable Hard Drive (STKM1000400)"/>
    <x v="0"/>
    <n v="4098"/>
    <n v="4999"/>
    <n v="0.18"/>
    <x v="6"/>
    <n v="50810"/>
    <s v="Good"/>
    <x v="1"/>
    <n v="253999190"/>
    <x v="2"/>
    <x v="6"/>
    <x v="0"/>
    <n v="55.31"/>
  </r>
  <r>
    <x v="584"/>
    <s v="HP w100 480P 30 FPS Digital Webcam with Built-in Mic, Plug and Play Setup, Wide-Angle View for Video Calling on Skype, Zoom, Microsoft Teams and Other Apps (Black)"/>
    <x v="1"/>
    <n v="499"/>
    <n v="1999"/>
    <n v="0.75"/>
    <x v="7"/>
    <n v="3369"/>
    <s v="Value for money"/>
    <x v="0"/>
    <n v="6734631"/>
    <x v="0"/>
    <x v="7"/>
    <x v="0"/>
    <n v="7.0690000000000008"/>
  </r>
  <r>
    <x v="585"/>
    <s v="ZEBRONICS Zeb-Dash Plus 2.4GHz High Precision Wireless Mouse with up to 1600 DPI, Power Saving Mode, Nano Receiver and Plug &amp; Play Usage - USB"/>
    <x v="0"/>
    <n v="299"/>
    <n v="449"/>
    <n v="0.33"/>
    <x v="12"/>
    <n v="11827"/>
    <s v="Useful for simple use"/>
    <x v="1"/>
    <n v="5310323"/>
    <x v="0"/>
    <x v="5"/>
    <x v="0"/>
    <n v="15.327"/>
  </r>
  <r>
    <x v="586"/>
    <s v="Zebronics Zeb-Companion 107 USB Wireless Keyboard and Mouse Set with Nano Receiver (Black)"/>
    <x v="0"/>
    <n v="699"/>
    <n v="999"/>
    <n v="0.3"/>
    <x v="12"/>
    <n v="15295"/>
    <s v="Worth Buying !"/>
    <x v="1"/>
    <n v="15279705"/>
    <x v="2"/>
    <x v="4"/>
    <x v="0"/>
    <n v="18.795000000000002"/>
  </r>
  <r>
    <x v="587"/>
    <s v="SYVO WT 3130 Aluminum Tripod (133CM), Universal Lightweight Tripod with Mobile Phone Holder Mount &amp; Carry Bag for All Smart Phones, Gopro, Cameras - Brown"/>
    <x v="1"/>
    <n v="799"/>
    <n v="3990"/>
    <n v="0.8"/>
    <x v="4"/>
    <n v="27139"/>
    <s v="Very Good for Beginners"/>
    <x v="0"/>
    <n v="108284610"/>
    <x v="2"/>
    <x v="7"/>
    <x v="0"/>
    <n v="31.439"/>
  </r>
  <r>
    <x v="588"/>
    <s v="Boult Audio Airbass Z20 True Wireless, 40H Battery Life, Zen ENC Mic, Type-C Lightning Boult Fast Charging (10Mins=100Mins), BoomX Tech Bass, ENC, IPX5 in Ear Earbuds with mic (Green)"/>
    <x v="1"/>
    <n v="1399"/>
    <n v="5499"/>
    <n v="0.75"/>
    <x v="2"/>
    <n v="9504"/>
    <s v="Best to use wid like any phone"/>
    <x v="0"/>
    <n v="52262496"/>
    <x v="2"/>
    <x v="7"/>
    <x v="0"/>
    <n v="13.404"/>
  </r>
  <r>
    <x v="589"/>
    <s v="SanDisk Ultra Flair 64GB USB 3.0 Pen Drive, Multicolor"/>
    <x v="0"/>
    <n v="519"/>
    <n v="1350"/>
    <n v="0.62"/>
    <x v="4"/>
    <n v="30058"/>
    <s v="Great pendrive"/>
    <x v="0"/>
    <n v="40578300"/>
    <x v="2"/>
    <x v="0"/>
    <x v="0"/>
    <n v="34.357999999999997"/>
  </r>
  <r>
    <x v="390"/>
    <s v="boAt Xtend Smartwatch with Alexa Built-in, 1.69‚Äù HD Display, Multiple Watch Faces, Stress Monitor, Heart &amp; SpO2 Monitoring, 14 Sports Modes, Sleep Monitor, 5 ATM &amp; 7 Days Battery(Charcoal Black)"/>
    <x v="1"/>
    <n v="2299"/>
    <n v="7990"/>
    <n v="0.71"/>
    <x v="0"/>
    <n v="69619"/>
    <s v="Best Budget watch"/>
    <x v="0"/>
    <n v="556255810"/>
    <x v="2"/>
    <x v="7"/>
    <x v="0"/>
    <n v="73.819000000000003"/>
  </r>
  <r>
    <x v="590"/>
    <s v="boAt Rockerz 330 in-Ear Bluetooth Neckband with Upto 30 Hours Playtime, ASAP  Charge, Signature Sound, Dual Pairing &amp; IPX5 with Mic (Active Black)"/>
    <x v="1"/>
    <n v="1499"/>
    <n v="3990"/>
    <n v="0.62"/>
    <x v="3"/>
    <n v="109864"/>
    <s v="First day impressions: A BEAST!"/>
    <x v="0"/>
    <n v="438357360"/>
    <x v="2"/>
    <x v="0"/>
    <x v="0"/>
    <n v="113.964"/>
  </r>
  <r>
    <x v="591"/>
    <s v="Casio FX-991ES Plus-2nd Edition Scientific Calculator, Black"/>
    <x v="3"/>
    <n v="1295"/>
    <n v="1295"/>
    <n v="0"/>
    <x v="6"/>
    <n v="5760"/>
    <s v="Nice"/>
    <x v="1"/>
    <n v="7459200"/>
    <x v="2"/>
    <x v="8"/>
    <x v="0"/>
    <n v="10.26"/>
  </r>
  <r>
    <x v="592"/>
    <s v="TP-Link AC750 Wifi Range Extender | Up to 750Mbps | Dual Band WiFi Extender, Repeater, Wifi Signal Booster, Access Point| Easy Set-Up | Extends Wifi to Smart Home &amp; Alexa Devices (RE200)"/>
    <x v="0"/>
    <n v="1889"/>
    <n v="5499"/>
    <n v="0.66"/>
    <x v="0"/>
    <n v="49551"/>
    <s v="Works as advertised"/>
    <x v="0"/>
    <n v="272480949"/>
    <x v="2"/>
    <x v="0"/>
    <x v="0"/>
    <n v="53.751000000000005"/>
  </r>
  <r>
    <x v="593"/>
    <s v="boAt Bassheads 242 in Ear Wired Earphones with Mic(Blue)"/>
    <x v="1"/>
    <n v="455"/>
    <n v="1490"/>
    <n v="0.69"/>
    <x v="3"/>
    <n v="161677"/>
    <s v="Good Sound"/>
    <x v="0"/>
    <n v="240898730"/>
    <x v="0"/>
    <x v="0"/>
    <x v="0"/>
    <n v="165.77699999999999"/>
  </r>
  <r>
    <x v="594"/>
    <s v="DIGITEK¬Æ (DTR 260 GT) Gorilla Tripod/Mini 33 cm (13 Inch) Tripod for Mobile Phone with Phone Mount &amp; Remote, Flexible Gorilla Stand for DSLR &amp; Action Cameras"/>
    <x v="1"/>
    <n v="399"/>
    <n v="995"/>
    <n v="0.6"/>
    <x v="2"/>
    <n v="21372"/>
    <s v="Fantastic Cute Tripod"/>
    <x v="0"/>
    <n v="21265140"/>
    <x v="0"/>
    <x v="3"/>
    <x v="0"/>
    <n v="25.271999999999998"/>
  </r>
  <r>
    <x v="392"/>
    <s v="Samsung EVO Plus 128GB microSDXC UHS-I U3 130MB/s Full HD &amp; 4K UHD Memory Card with Adapter (MB-MC128KA), Blue"/>
    <x v="1"/>
    <n v="1059"/>
    <n v="3999"/>
    <n v="0.74"/>
    <x v="4"/>
    <n v="140035"/>
    <s v="Got less storage"/>
    <x v="0"/>
    <n v="559999965"/>
    <x v="2"/>
    <x v="7"/>
    <x v="0"/>
    <n v="144.33500000000001"/>
  </r>
  <r>
    <x v="595"/>
    <s v="HP 805 Black Original Ink Cartridge"/>
    <x v="0"/>
    <n v="717"/>
    <n v="761"/>
    <n v="0.06"/>
    <x v="1"/>
    <n v="7199"/>
    <s v="Best"/>
    <x v="1"/>
    <n v="5478439"/>
    <x v="2"/>
    <x v="8"/>
    <x v="0"/>
    <n v="11.199"/>
  </r>
  <r>
    <x v="596"/>
    <s v="GIZGA essentials Universal Silicone Keyboard Protector Skin for 15.6-inches Laptop (5 x 6 x 3 inches)"/>
    <x v="0"/>
    <n v="39"/>
    <n v="299"/>
    <n v="0.87"/>
    <x v="12"/>
    <n v="15233"/>
    <s v="Good"/>
    <x v="0"/>
    <n v="4554667"/>
    <x v="1"/>
    <x v="2"/>
    <x v="0"/>
    <n v="18.733000000000001"/>
  </r>
  <r>
    <x v="597"/>
    <s v="SanDisk Ultra 128 GB USB 3.0 Pen Drive (Black)"/>
    <x v="0"/>
    <n v="889"/>
    <n v="2500"/>
    <n v="0.64"/>
    <x v="4"/>
    <n v="55747"/>
    <s v="Speed is not as expected"/>
    <x v="0"/>
    <n v="139367500"/>
    <x v="2"/>
    <x v="0"/>
    <x v="0"/>
    <n v="60.046999999999997"/>
  </r>
  <r>
    <x v="598"/>
    <s v="Boult Audio ZCharge Bluetooth Wireless in Ear Earphones with Mic, 40H Playtime and Super Fast Charging, Environmental Noise Cancellation for Pro+ Calling and IPX5 Water Resistant (Black)"/>
    <x v="1"/>
    <n v="1199"/>
    <n v="4999"/>
    <n v="0.76"/>
    <x v="11"/>
    <n v="14961"/>
    <s v="Worst Customer Support "/>
    <x v="0"/>
    <n v="74790039"/>
    <x v="2"/>
    <x v="7"/>
    <x v="0"/>
    <n v="18.760999999999999"/>
  </r>
  <r>
    <x v="599"/>
    <s v="Dell WM118 Wireless Mouse, 2.4 Ghz with USB Nano Receiver, Optical Tracking, 12-Months Battery Life, Ambidextrous, Pc/Mac/Laptop - Black."/>
    <x v="0"/>
    <n v="569"/>
    <n v="1299"/>
    <n v="0.56000000000000005"/>
    <x v="5"/>
    <n v="9275"/>
    <s v="It's is working is super"/>
    <x v="0"/>
    <n v="12048225"/>
    <x v="2"/>
    <x v="3"/>
    <x v="0"/>
    <n v="13.675000000000001"/>
  </r>
  <r>
    <x v="600"/>
    <s v="Boult Audio AirBass PowerBuds with Inbuilt Powerbank, 120H Total Playtime, IPX7 Fully Waterproof, Lightning Boult Type-C Fast Charging, Low Latency Gaming, TWS Earbuds with Pro+ Calling Mic (Black)"/>
    <x v="1"/>
    <n v="1499"/>
    <n v="8999"/>
    <n v="0.83"/>
    <x v="7"/>
    <n v="28324"/>
    <s v="Really good for the price [6/8 months update]"/>
    <x v="0"/>
    <n v="254887676"/>
    <x v="2"/>
    <x v="2"/>
    <x v="0"/>
    <n v="32.024000000000001"/>
  </r>
  <r>
    <x v="601"/>
    <s v="Eveready 1015 Carbon Zinc AA Battery - 10 Pieces"/>
    <x v="1"/>
    <n v="149"/>
    <n v="180"/>
    <n v="0.17"/>
    <x v="5"/>
    <n v="644"/>
    <s v="Value for Money"/>
    <x v="1"/>
    <n v="115920"/>
    <x v="1"/>
    <x v="6"/>
    <x v="1"/>
    <n v="5.0440000000000005"/>
  </r>
  <r>
    <x v="602"/>
    <s v="Zebronics Zeb-Transformer-M Optical USB Gaming Mouse with LED Effect(Black)"/>
    <x v="0"/>
    <n v="399"/>
    <n v="549"/>
    <n v="0.27"/>
    <x v="5"/>
    <n v="18139"/>
    <s v="Nad performance and no customer support"/>
    <x v="1"/>
    <n v="9958311"/>
    <x v="0"/>
    <x v="4"/>
    <x v="0"/>
    <n v="22.539000000000001"/>
  </r>
  <r>
    <x v="603"/>
    <s v="PIDILITE Fevicryl Acrylic Colours Sunflower Kit (10 Colors x 15 ml) DIY Paint, Rich Pigment, Non-Craking Paint for Canvas, Wood, Leather, Earthenware, Metal, Diwali Gifts for Diwali"/>
    <x v="4"/>
    <n v="191"/>
    <n v="225"/>
    <n v="0.15"/>
    <x v="5"/>
    <n v="7203"/>
    <s v="It's worth it"/>
    <x v="1"/>
    <n v="1620675"/>
    <x v="1"/>
    <x v="6"/>
    <x v="0"/>
    <n v="11.603000000000002"/>
  </r>
  <r>
    <x v="604"/>
    <s v="STRIFF Mpad Mouse Mat 230X190X3mm Gaming Mouse Pad, Non-Slip Rubber Base, Waterproof Surface, Premium-Textured, Compatible with Laser and Optical Mice(Universe Black)"/>
    <x v="0"/>
    <n v="129"/>
    <n v="999"/>
    <n v="0.87"/>
    <x v="0"/>
    <n v="491"/>
    <s v="Decent quality"/>
    <x v="0"/>
    <n v="490509"/>
    <x v="1"/>
    <x v="2"/>
    <x v="1"/>
    <n v="4.6909999999999998"/>
  </r>
  <r>
    <x v="605"/>
    <s v="Gizga Essentials Hard Drive Case Shell, 6.35cm/2.5-inch, Portable Storage Organizer Bag for Earphone USB Cable Power Bank Mobile Charger Digital Gadget Hard Disk, Water Resistance Material, Black"/>
    <x v="0"/>
    <n v="199"/>
    <n v="599"/>
    <n v="0.67"/>
    <x v="6"/>
    <n v="13568"/>
    <s v="Good"/>
    <x v="0"/>
    <n v="8127232"/>
    <x v="1"/>
    <x v="0"/>
    <x v="0"/>
    <n v="18.067999999999998"/>
  </r>
  <r>
    <x v="606"/>
    <s v="Boult Audio FXCharge with ENC, 32H Playtime, 5min=7H Type C Fast Charging, Zen ENC, 14.2 mm BoomX Rich Bass, IPX5, Bluetooth Wireless in Ear Earphones Neckband with mic (Black)"/>
    <x v="1"/>
    <n v="999"/>
    <n v="4499"/>
    <n v="0.78"/>
    <x v="11"/>
    <n v="3390"/>
    <s v="Noise cancellation is just a hype"/>
    <x v="0"/>
    <n v="15251610"/>
    <x v="2"/>
    <x v="7"/>
    <x v="0"/>
    <n v="7.1899999999999995"/>
  </r>
  <r>
    <x v="607"/>
    <s v="Boult Audio Probass Curve Bluetooth Wireless in Ear Earphones with Mic with Ipx5 Water Resistant, 12H Battery Life &amp; Extra Bass (Black)"/>
    <x v="1"/>
    <n v="899"/>
    <n v="4499"/>
    <n v="0.8"/>
    <x v="11"/>
    <n v="103052"/>
    <s v="Superb headphone one of the best"/>
    <x v="0"/>
    <n v="463630948"/>
    <x v="2"/>
    <x v="7"/>
    <x v="0"/>
    <n v="106.852"/>
  </r>
  <r>
    <x v="608"/>
    <s v="Casio FX-82MS 2nd Gen Non-Programmable Scientific Calculator, 240 Functions and 2-line Display, Black"/>
    <x v="3"/>
    <n v="522"/>
    <n v="550"/>
    <n v="0.05"/>
    <x v="5"/>
    <n v="12179"/>
    <s v="Not bad"/>
    <x v="1"/>
    <n v="6698450"/>
    <x v="2"/>
    <x v="8"/>
    <x v="0"/>
    <n v="16.579000000000001"/>
  </r>
  <r>
    <x v="609"/>
    <s v="Tygot 10 Inches Big LED Ring Light for Camera, Phone tiktok YouTube Video Shooting and Makeup, 10&quot; inch Ring Light with 7 Feet Long Foldable and Lightweight Tripod Stand"/>
    <x v="1"/>
    <n v="799"/>
    <n v="1999"/>
    <n v="0.6"/>
    <x v="11"/>
    <n v="12958"/>
    <s v="Average:/ Works but light is not that attractive"/>
    <x v="0"/>
    <n v="25903042"/>
    <x v="2"/>
    <x v="3"/>
    <x v="0"/>
    <n v="16.757999999999999"/>
  </r>
  <r>
    <x v="610"/>
    <s v="HP X200 Wireless Mouse with 2.4 GHz Wireless connectivity, Adjustable DPI up to 1600, ambidextrous Design, and 18-Month Long Battery Life. 3-Years Warranty (6VY95AA)"/>
    <x v="0"/>
    <n v="681"/>
    <n v="1199"/>
    <n v="0.43"/>
    <x v="0"/>
    <n v="8258"/>
    <s v="Wow"/>
    <x v="1"/>
    <n v="9901342"/>
    <x v="2"/>
    <x v="1"/>
    <x v="0"/>
    <n v="12.457999999999998"/>
  </r>
  <r>
    <x v="611"/>
    <s v="Oakter Mini UPS for 12V WiFi Router Broadband Modem | Backup Upto 4 Hours | WiFi Router UPS Power Backup During Power Cuts | UPS for 12V Router Broadband Modem | Current Surge &amp; Deep Discharge Protection"/>
    <x v="0"/>
    <n v="1199"/>
    <n v="3490"/>
    <n v="0.66"/>
    <x v="3"/>
    <n v="11716"/>
    <s v="Very useful product - but hardware is not so sturdy"/>
    <x v="0"/>
    <n v="40888840"/>
    <x v="2"/>
    <x v="0"/>
    <x v="0"/>
    <n v="15.815999999999999"/>
  </r>
  <r>
    <x v="612"/>
    <s v="TP-Link Archer AC1200 Archer C6 Wi-Fi Speed Up to 867 Mbps/5 GHz + 400 Mbps/2.4 GHz, 5 Gigabit Ports, 4 External Antennas, MU-MIMO, Dual Band, WiFi Coverage with Access Point Mode, Black"/>
    <x v="0"/>
    <n v="2499"/>
    <n v="4999"/>
    <n v="0.5"/>
    <x v="5"/>
    <n v="35024"/>
    <s v="Excellent offering from TP-Link"/>
    <x v="0"/>
    <n v="175084976"/>
    <x v="2"/>
    <x v="1"/>
    <x v="0"/>
    <n v="39.423999999999999"/>
  </r>
  <r>
    <x v="613"/>
    <s v="boAt Rockerz 550 Over Ear Bluetooth Headphones with Upto 20 Hours Playback, 50MM Drivers, Soft Padded Ear Cushions and Physical Noise Isolation, Without Mic (Black)"/>
    <x v="1"/>
    <n v="1799"/>
    <n v="4999"/>
    <n v="0.64"/>
    <x v="3"/>
    <n v="55192"/>
    <s v="Good but check the below mentioned things"/>
    <x v="0"/>
    <n v="275904808"/>
    <x v="2"/>
    <x v="0"/>
    <x v="0"/>
    <n v="59.292000000000002"/>
  </r>
  <r>
    <x v="614"/>
    <s v="Xiaomi Mi Wired in Ear Earphones with Mic Basic with Ultra Deep Bass &amp; Aluminum Alloy Sound Chamber (Black)"/>
    <x v="1"/>
    <n v="429"/>
    <n v="599"/>
    <n v="0.28000000000000003"/>
    <x v="3"/>
    <n v="119466"/>
    <s v="Best buy you will not regret"/>
    <x v="1"/>
    <n v="71560134"/>
    <x v="0"/>
    <x v="4"/>
    <x v="0"/>
    <n v="123.56599999999999"/>
  </r>
  <r>
    <x v="615"/>
    <s v="Zodo 8. 5 inch LCD E-Writer Electronic Writing Pad/Tablet Drawing Board (Paperless Memo Digital Tablet)"/>
    <x v="0"/>
    <n v="100"/>
    <n v="499"/>
    <n v="0.8"/>
    <x v="12"/>
    <n v="9638"/>
    <s v="Good"/>
    <x v="0"/>
    <n v="4809362"/>
    <x v="1"/>
    <x v="7"/>
    <x v="0"/>
    <n v="13.138"/>
  </r>
  <r>
    <x v="616"/>
    <s v="Zebronics ZEB-KM2100 Multimedia USB Keyboard Comes with 114 Keys Including 12 Dedicated Multimedia Keys &amp; with Rupee Key"/>
    <x v="0"/>
    <n v="329"/>
    <n v="399"/>
    <n v="0.18"/>
    <x v="9"/>
    <n v="33735"/>
    <s v="Keys got hard after 2 months usage"/>
    <x v="1"/>
    <n v="13460265"/>
    <x v="0"/>
    <x v="6"/>
    <x v="0"/>
    <n v="37.335000000000001"/>
  </r>
  <r>
    <x v="617"/>
    <s v="ZEBRONICS Zeb-Comfort Wired USB Mouse, 3-Button, 1000 DPI Optical Sensor, Plug &amp; Play, for Windows/Mac, Black"/>
    <x v="0"/>
    <n v="139"/>
    <n v="299"/>
    <n v="0.54"/>
    <x v="11"/>
    <n v="3044"/>
    <s v="Nice"/>
    <x v="0"/>
    <n v="910156"/>
    <x v="1"/>
    <x v="3"/>
    <x v="0"/>
    <n v="6.8439999999999994"/>
  </r>
  <r>
    <x v="618"/>
    <s v="boAt Rockerz 370 On Ear Bluetooth Headphones with Upto 12 Hours Playtime, Cozy Padded Earcups and Bluetooth v5.0, with Mic (Buoyant Black)"/>
    <x v="1"/>
    <n v="1199"/>
    <n v="2499"/>
    <n v="0.52"/>
    <x v="1"/>
    <n v="33584"/>
    <s v="Best quality &amp; value for money"/>
    <x v="0"/>
    <n v="83926416"/>
    <x v="2"/>
    <x v="3"/>
    <x v="0"/>
    <n v="37.584000000000003"/>
  </r>
  <r>
    <x v="619"/>
    <s v="ZEBRONICS Zeb-Astra 20 Wireless BT v5.0 Portable Speaker with 10W RMS Output, TWS, 10H Backup Approx, Built in Rechargeable Battery FM Radio, AUX, mSD, USB, Call Function and Dual 52mm Drivers Multi"/>
    <x v="1"/>
    <n v="1049"/>
    <n v="2299"/>
    <n v="0.54"/>
    <x v="2"/>
    <n v="1779"/>
    <s v="Awesome sound"/>
    <x v="0"/>
    <n v="4089921"/>
    <x v="2"/>
    <x v="3"/>
    <x v="0"/>
    <n v="5.6790000000000003"/>
  </r>
  <r>
    <x v="620"/>
    <s v="Panasonic CR-2032/5BE Lithium Coin Battery - Pack of 5"/>
    <x v="1"/>
    <n v="225"/>
    <n v="250"/>
    <n v="0.1"/>
    <x v="5"/>
    <n v="26556"/>
    <s v="Excellent Product"/>
    <x v="1"/>
    <n v="6639000"/>
    <x v="0"/>
    <x v="8"/>
    <x v="0"/>
    <n v="30.956000000000003"/>
  </r>
  <r>
    <x v="621"/>
    <s v="MemeHo¬Æ Smart Standard Multi-Purpose Laptop Table with Dock Stand/Study Table/Bed Table/Foldable and Portable/Ergonomic &amp; Rounded Edges/Non-Slip Legs/Engineered Wood with Cup Holder (Black)"/>
    <x v="0"/>
    <n v="656"/>
    <n v="1499"/>
    <n v="0.56000000000000005"/>
    <x v="4"/>
    <n v="25903"/>
    <s v="Good quality but one defect"/>
    <x v="0"/>
    <n v="38828597"/>
    <x v="2"/>
    <x v="3"/>
    <x v="0"/>
    <n v="30.202999999999999"/>
  </r>
  <r>
    <x v="622"/>
    <s v="SanDisk Ultra Dual Drive Go USB Type C Pendrive for Mobile (Black, 128 GB, 5Y - SDDDC3-128G-I35)"/>
    <x v="0"/>
    <n v="1109"/>
    <n v="2800"/>
    <n v="0.6"/>
    <x v="4"/>
    <n v="53464"/>
    <s v="Fast"/>
    <x v="0"/>
    <n v="149699200"/>
    <x v="2"/>
    <x v="3"/>
    <x v="0"/>
    <n v="57.763999999999996"/>
  </r>
  <r>
    <x v="413"/>
    <s v="boAt Xtend Smartwatch with Alexa Built-in, 1.69‚Äù HD Display, Multiple Watch Faces, Stress Monitor, Heart &amp; SpO2 Monitoring, 14 Sports Modes, Sleep Monitor, 5 ATM &amp; 7 Days Battery(Pitch Black)"/>
    <x v="1"/>
    <n v="2999"/>
    <n v="7990"/>
    <n v="0.62"/>
    <x v="3"/>
    <n v="48448"/>
    <s v="NOt worth the money"/>
    <x v="0"/>
    <n v="387099520"/>
    <x v="2"/>
    <x v="0"/>
    <x v="0"/>
    <n v="52.548000000000002"/>
  </r>
  <r>
    <x v="623"/>
    <s v="Tizum Mouse Pad/ Computer Mouse Mat with Anti-Slip Rubber Base | Smooth Mouse Control | Spill-Resistant Surface for Laptop, Notebook, MacBook, Gaming, Laser/ Optical Mouse, 9.4‚Äùx 7.9‚Äù, Multicolored"/>
    <x v="0"/>
    <n v="169"/>
    <n v="299"/>
    <n v="0.43"/>
    <x v="5"/>
    <n v="5176"/>
    <s v="Nice product"/>
    <x v="1"/>
    <n v="1547624"/>
    <x v="1"/>
    <x v="1"/>
    <x v="0"/>
    <n v="9.5760000000000005"/>
  </r>
  <r>
    <x v="624"/>
    <s v="Epson 003 65 ml for EcoTank L1110/L3100/L3101/L3110/L3115/L3116/L3150/L3151/L3152/L3156/L5190 Black Ink Bottle"/>
    <x v="0"/>
    <n v="309"/>
    <n v="404"/>
    <n v="0.24"/>
    <x v="5"/>
    <n v="8614"/>
    <s v="Got it for 280/309MRP in amazon sale"/>
    <x v="1"/>
    <n v="3480056"/>
    <x v="0"/>
    <x v="4"/>
    <x v="0"/>
    <n v="13.014000000000001"/>
  </r>
  <r>
    <x v="625"/>
    <s v="ZEBRONICS Zeb-Thunder Bluetooth Wireless Over Ear Headphone FM, mSD, 9 hrs Playback with Mic (Black)"/>
    <x v="1"/>
    <n v="599"/>
    <n v="1399"/>
    <n v="0.56999999999999995"/>
    <x v="11"/>
    <n v="60026"/>
    <s v="Note it before purchase headphone"/>
    <x v="0"/>
    <n v="83976374"/>
    <x v="2"/>
    <x v="3"/>
    <x v="0"/>
    <n v="63.826000000000001"/>
  </r>
  <r>
    <x v="626"/>
    <s v="Quantum QHM-7406 Full-Sized Keyboard with () Rupee Symbol, Hotkeys and 3-pieces LED function for Desktop/Laptop/Smart TV Spill-Resistant Wired USB Keyboard with 10 million keystrokes lifespan (Black)"/>
    <x v="0"/>
    <n v="299"/>
    <n v="599"/>
    <n v="0.5"/>
    <x v="11"/>
    <n v="3066"/>
    <s v="Comfortable keys and smooth typing"/>
    <x v="0"/>
    <n v="1836534"/>
    <x v="0"/>
    <x v="1"/>
    <x v="0"/>
    <n v="6.8659999999999997"/>
  </r>
  <r>
    <x v="627"/>
    <s v="STRIFF Laptop Tabletop Stand, Fold-Up, Adjustable, Ventilated, Portable Holder for Desk, Aluminum Foldable Laptop Ergonomic Compatibility with up to 15.6-inch Laptop, All Mac, Tab, and Mobile (Silver)"/>
    <x v="0"/>
    <n v="449"/>
    <n v="999"/>
    <n v="0.55000000000000004"/>
    <x v="1"/>
    <n v="2102"/>
    <s v="bit wobbly and too compact"/>
    <x v="0"/>
    <n v="2099898"/>
    <x v="0"/>
    <x v="3"/>
    <x v="0"/>
    <n v="6.1020000000000003"/>
  </r>
  <r>
    <x v="628"/>
    <s v="Logitech M221 Wireless Mouse, Silent Buttons, 2.4 GHz with USB Mini Receiver, 1000 DPI Optical Tracking, 18-Month Battery Life, Ambidextrous PC / Mac / Laptop - Charcoal Grey"/>
    <x v="0"/>
    <n v="799"/>
    <n v="1295"/>
    <n v="0.38"/>
    <x v="5"/>
    <n v="34852"/>
    <s v="Worth buying it"/>
    <x v="1"/>
    <n v="45133340"/>
    <x v="2"/>
    <x v="5"/>
    <x v="0"/>
    <n v="39.251999999999995"/>
  </r>
  <r>
    <x v="12"/>
    <s v="AmazonBasics Flexible Premium HDMI Cable (Black, 4K@60Hz, 18Gbps), 3-Foot"/>
    <x v="1"/>
    <n v="219"/>
    <n v="700"/>
    <n v="0.69"/>
    <x v="5"/>
    <n v="426972"/>
    <s v="It's quite good and value for money"/>
    <x v="0"/>
    <n v="298880400"/>
    <x v="0"/>
    <x v="0"/>
    <x v="0"/>
    <n v="431.37199999999996"/>
  </r>
  <r>
    <x v="629"/>
    <s v="Classmate Soft Cover 6 Subject Spiral Binding Notebook, Single Line, 300 Pages"/>
    <x v="3"/>
    <n v="157"/>
    <n v="160"/>
    <n v="0.02"/>
    <x v="6"/>
    <n v="8618"/>
    <s v="An Overall Good Product"/>
    <x v="1"/>
    <n v="1378880"/>
    <x v="1"/>
    <x v="8"/>
    <x v="0"/>
    <n v="13.118"/>
  </r>
  <r>
    <x v="630"/>
    <s v="HP 150 Wireless USB Mouse with Ergonomic and ambidextrous Design, 1600 DPI Optical Tracking, 2.4 GHz Wireless connectivity, Dual-Function Scroll Wheel and 12 Month Long Battery Life. 3-Years Warranty."/>
    <x v="0"/>
    <n v="599"/>
    <n v="899"/>
    <n v="0.33"/>
    <x v="1"/>
    <n v="4018"/>
    <s v="Nice"/>
    <x v="1"/>
    <n v="3612182"/>
    <x v="2"/>
    <x v="5"/>
    <x v="0"/>
    <n v="8.0180000000000007"/>
  </r>
  <r>
    <x v="631"/>
    <s v="Duracell Rechargeable AA 1300mAh Batteries, 4Pcs"/>
    <x v="1"/>
    <n v="479"/>
    <n v="599"/>
    <n v="0.2"/>
    <x v="4"/>
    <n v="11687"/>
    <s v="Decent Product"/>
    <x v="1"/>
    <n v="7000513"/>
    <x v="0"/>
    <x v="6"/>
    <x v="0"/>
    <n v="15.986999999999998"/>
  </r>
  <r>
    <x v="632"/>
    <s v="boAt Airdopes 181 in-Ear True Wireless Earbuds with ENx  Tech, Beast  Mode(Low Latency Upto 60ms) for Gaming, with Mic, ASAP  Charge, 20H Playtime, Bluetooth v5.2, IPX4 &amp; IWP (Cool Grey)"/>
    <x v="1"/>
    <n v="1598"/>
    <n v="2990"/>
    <n v="0.47"/>
    <x v="11"/>
    <n v="11015"/>
    <s v="Works just fine"/>
    <x v="1"/>
    <n v="32934850"/>
    <x v="2"/>
    <x v="1"/>
    <x v="0"/>
    <n v="14.815000000000001"/>
  </r>
  <r>
    <x v="633"/>
    <s v="TP-Link USB Bluetooth Adapter for PC, 5.0 Bluetooth Dongle Receiver (UB500) Supports Windows 11/10/8.1/7 for Desktop, Laptop, Mouse, Keyboard, Printers, Headsets, Speakers, PS4/ Xbox Controllers"/>
    <x v="0"/>
    <n v="599"/>
    <n v="899"/>
    <n v="0.33"/>
    <x v="4"/>
    <n v="95116"/>
    <s v="**UPDATE MARCH2021**Decent for a USB 2"/>
    <x v="1"/>
    <n v="85509284"/>
    <x v="2"/>
    <x v="5"/>
    <x v="0"/>
    <n v="99.415999999999997"/>
  </r>
  <r>
    <x v="634"/>
    <s v="SanDisk Ultra Dual Drive Luxe USB Type C Flash Drive (Silver, 128 GB, 5Y - SDDDC4-128G-I35)"/>
    <x v="0"/>
    <n v="1299"/>
    <n v="3000"/>
    <n v="0.56999999999999995"/>
    <x v="4"/>
    <n v="23022"/>
    <s v="Ya Nice"/>
    <x v="0"/>
    <n v="69066000"/>
    <x v="2"/>
    <x v="3"/>
    <x v="0"/>
    <n v="27.321999999999999"/>
  </r>
  <r>
    <x v="437"/>
    <s v="Noise ColorFit Pulse Smartwatch with 3.56 cm (1.4&quot;) Full Touch HD Display, SpO2, Heart Rate, Sleep Monitors &amp; 10-Day Battery - Jet Black"/>
    <x v="1"/>
    <n v="1599"/>
    <n v="4999"/>
    <n v="0.68"/>
    <x v="1"/>
    <n v="67951"/>
    <s v="Noise smartwatch"/>
    <x v="0"/>
    <n v="339687049"/>
    <x v="2"/>
    <x v="0"/>
    <x v="0"/>
    <n v="71.950999999999993"/>
  </r>
  <r>
    <x v="635"/>
    <s v="rts [2 Pack] Mini USB C Type C Adapter Plug, Type C Female to USB A Male Charger Charging Cable Adapter Converter compatible for iPhone, Samsung S20 ultra/S21/S10/S8/S9/MacBook Pro iPad Silver"/>
    <x v="0"/>
    <n v="294"/>
    <n v="4999"/>
    <n v="0.94"/>
    <x v="4"/>
    <n v="4426"/>
    <s v="Tiny helping hand"/>
    <x v="0"/>
    <n v="22125574"/>
    <x v="0"/>
    <x v="9"/>
    <x v="0"/>
    <n v="8.7259999999999991"/>
  </r>
  <r>
    <x v="636"/>
    <s v="HP 682 Black Original Ink Cartridge"/>
    <x v="0"/>
    <n v="828"/>
    <n v="861"/>
    <n v="0.04"/>
    <x v="0"/>
    <n v="4567"/>
    <s v="On average is ok ok pricing"/>
    <x v="1"/>
    <n v="3932187"/>
    <x v="2"/>
    <x v="8"/>
    <x v="0"/>
    <n v="8.7669999999999995"/>
  </r>
  <r>
    <x v="637"/>
    <s v="Logitech H111 Wired On Ear Headphones With Mic Black"/>
    <x v="1"/>
    <n v="745"/>
    <n v="795"/>
    <n v="0.06"/>
    <x v="1"/>
    <n v="13797"/>
    <s v="Good product but low quality at less price"/>
    <x v="1"/>
    <n v="10968615"/>
    <x v="2"/>
    <x v="8"/>
    <x v="0"/>
    <n v="17.797000000000001"/>
  </r>
  <r>
    <x v="638"/>
    <s v="Digitek DTR 550 LW (67 Inch) Tripod For DSLR, Camera |Operating Height: 5.57 Feet | Maximum Load Capacity up to 4.5kg | Portable Lightweight Aluminum Tripod with 360 Degree Ball Head | Carry Bag Included (Black) (DTR 550LW)"/>
    <x v="1"/>
    <n v="1549"/>
    <n v="2495"/>
    <n v="0.38"/>
    <x v="5"/>
    <n v="15137"/>
    <s v="Worth a Purchase"/>
    <x v="1"/>
    <n v="37766815"/>
    <x v="2"/>
    <x v="5"/>
    <x v="0"/>
    <n v="19.536999999999999"/>
  </r>
  <r>
    <x v="639"/>
    <s v="TP-Link TL-WA850RE Single_Band 300Mbps RJ45 Wireless Range Extender, Broadband/Wi-Fi Extender, Wi-Fi Booster/Hotspot with 1 Ethernet Port, Plug and Play, Built-in Access Point Mode, White"/>
    <x v="0"/>
    <n v="1469"/>
    <n v="2499"/>
    <n v="0.41"/>
    <x v="0"/>
    <n v="156638"/>
    <s v="Okay to use"/>
    <x v="1"/>
    <n v="391438362"/>
    <x v="2"/>
    <x v="1"/>
    <x v="0"/>
    <n v="160.83799999999999"/>
  </r>
  <r>
    <x v="640"/>
    <s v="COI Note Pad/Memo Book with Sticky Notes &amp; Clip Holder with Pen for Gifting"/>
    <x v="3"/>
    <n v="198"/>
    <n v="800"/>
    <n v="0.75"/>
    <x v="3"/>
    <n v="9344"/>
    <s v="Multipurpose and time-saving"/>
    <x v="0"/>
    <n v="7475200"/>
    <x v="1"/>
    <x v="7"/>
    <x v="0"/>
    <n v="13.443999999999999"/>
  </r>
  <r>
    <x v="641"/>
    <s v="Fujifilm Instax Mini Single Pack 10 Sheets Instant Film for Fuji Instant Cameras"/>
    <x v="1"/>
    <n v="549"/>
    <n v="549"/>
    <n v="0"/>
    <x v="6"/>
    <n v="4875"/>
    <s v="The quality is surprisingly good! Happy with the purchase!!!"/>
    <x v="1"/>
    <n v="2676375"/>
    <x v="2"/>
    <x v="8"/>
    <x v="0"/>
    <n v="9.375"/>
  </r>
  <r>
    <x v="457"/>
    <s v="Fire-Boltt Ring 3 Smart Watch 1.8 Biggest Display with Advanced Bluetooth Calling Chip, Voice Assistance,118 Sports Modes, in Built Calculator &amp; Games, SpO2, Heart Rate Monitoring"/>
    <x v="1"/>
    <n v="2999"/>
    <n v="9999"/>
    <n v="0.7"/>
    <x v="0"/>
    <n v="20881"/>
    <s v="pocket friendly  smart watch for people who loves large  screen"/>
    <x v="0"/>
    <n v="208789119"/>
    <x v="2"/>
    <x v="0"/>
    <x v="0"/>
    <n v="25.081"/>
  </r>
  <r>
    <x v="642"/>
    <s v="Samsung Galaxy Watch4 Bluetooth(4.4 cm, Black, Compatible with Android only)"/>
    <x v="1"/>
    <n v="12000"/>
    <n v="29999"/>
    <n v="0.6"/>
    <x v="4"/>
    <n v="4744"/>
    <s v="LTE features (no other feature tested)"/>
    <x v="0"/>
    <n v="142315256"/>
    <x v="2"/>
    <x v="3"/>
    <x v="0"/>
    <n v="9.0440000000000005"/>
  </r>
  <r>
    <x v="643"/>
    <s v="Noise Buds Vs104 Bluetooth Truly Wireless in Ear Earbuds with Mic, 30-Hours of Playtime, Instacharge, 13Mm Driver and Hyper Sync (Charcoal Black)"/>
    <x v="1"/>
    <n v="1299"/>
    <n v="3499"/>
    <n v="0.63"/>
    <x v="2"/>
    <n v="12452"/>
    <s v="BUDGET TWS"/>
    <x v="0"/>
    <n v="43569548"/>
    <x v="2"/>
    <x v="0"/>
    <x v="0"/>
    <n v="16.352"/>
  </r>
  <r>
    <x v="644"/>
    <s v="Duracell Ultra Alkaline AAA Battery, 8 Pcs"/>
    <x v="1"/>
    <n v="269"/>
    <n v="315"/>
    <n v="0.15"/>
    <x v="6"/>
    <n v="17810"/>
    <s v="Longevity isn't as long as I thought it would be"/>
    <x v="1"/>
    <n v="5610150"/>
    <x v="0"/>
    <x v="6"/>
    <x v="0"/>
    <n v="22.31"/>
  </r>
  <r>
    <x v="645"/>
    <s v="JBL C200SI, Premium in Ear Wired Earphones with Mic, Signature Sound, One Button Multi-Function Remote, Angled Earbuds for Comfort fit (Blue)"/>
    <x v="1"/>
    <n v="799"/>
    <n v="1499"/>
    <n v="0.47"/>
    <x v="3"/>
    <n v="53648"/>
    <s v="The price should be less than 500"/>
    <x v="1"/>
    <n v="80418352"/>
    <x v="2"/>
    <x v="1"/>
    <x v="0"/>
    <n v="57.748000000000005"/>
  </r>
  <r>
    <x v="646"/>
    <s v="Acer EK220Q 21.5 Inch (54.61 cm) Full HD (1920x1080) VA Panel LCD Monitor with LED Back Light I 250 Nits I HDMI, VGA Ports I Eye Care Features Like Bluelight Shield, Flickerless &amp; Comfy View (Black)"/>
    <x v="0"/>
    <n v="6299"/>
    <n v="13750"/>
    <n v="0.54"/>
    <x v="0"/>
    <n v="2014"/>
    <s v="Good monitor in this price range"/>
    <x v="0"/>
    <n v="27692500"/>
    <x v="2"/>
    <x v="3"/>
    <x v="0"/>
    <n v="6.2140000000000004"/>
  </r>
  <r>
    <x v="647"/>
    <s v="E-COSMOS 5V 1.2W Portable Flexible USB LED Light (Colors May Vary, Small) - Set of 2 Pieces"/>
    <x v="0"/>
    <n v="59"/>
    <n v="59"/>
    <n v="0"/>
    <x v="11"/>
    <n v="5958"/>
    <s v="Good"/>
    <x v="1"/>
    <n v="351522"/>
    <x v="1"/>
    <x v="8"/>
    <x v="0"/>
    <n v="9.7579999999999991"/>
  </r>
  <r>
    <x v="648"/>
    <s v="boAt Dual Port Rapid Car Charger (Qualcomm Certified) with Quick Charge 3.0 + Free Micro USB Cable - (Black)"/>
    <x v="1"/>
    <n v="571"/>
    <n v="999"/>
    <n v="0.43"/>
    <x v="4"/>
    <n v="38221"/>
    <s v="Good product"/>
    <x v="1"/>
    <n v="38182779"/>
    <x v="2"/>
    <x v="1"/>
    <x v="0"/>
    <n v="42.520999999999994"/>
  </r>
  <r>
    <x v="649"/>
    <s v="Zebronics ZEB-COUNTY 3W Wireless Bluetooth Portable Speaker With Supporting Carry Handle, USB, SD Card, AUX, FM &amp; Call Function. (Green)"/>
    <x v="1"/>
    <n v="549"/>
    <n v="999"/>
    <n v="0.45"/>
    <x v="2"/>
    <n v="64705"/>
    <s v="To good"/>
    <x v="1"/>
    <n v="64640295"/>
    <x v="2"/>
    <x v="1"/>
    <x v="0"/>
    <n v="68.605000000000004"/>
  </r>
  <r>
    <x v="650"/>
    <s v="Zebronics Wired Keyboard and Mouse Combo with 104 Keys and a USB Mouse with 1200 DPI - JUDWAA 750"/>
    <x v="0"/>
    <n v="448"/>
    <n v="699"/>
    <n v="0.36"/>
    <x v="2"/>
    <n v="17348"/>
    <s v="light weight okay in this price range"/>
    <x v="1"/>
    <n v="12126252"/>
    <x v="0"/>
    <x v="5"/>
    <x v="0"/>
    <n v="21.247999999999998"/>
  </r>
  <r>
    <x v="651"/>
    <s v="JBL Tune 215BT, 16 Hrs Playtime with Quick Charge, in Ear Bluetooth Wireless Earphones with Mic, 12.5mm Premium Earbuds with Pure Bass, BT 5.0, Dual Pairing, Type C &amp; Voice Assistant Support (Black)"/>
    <x v="1"/>
    <n v="1499"/>
    <n v="2999"/>
    <n v="0.5"/>
    <x v="7"/>
    <n v="87798"/>
    <s v="Good headphones"/>
    <x v="0"/>
    <n v="263306202"/>
    <x v="2"/>
    <x v="1"/>
    <x v="0"/>
    <n v="91.498000000000005"/>
  </r>
  <r>
    <x v="652"/>
    <s v="Gizga Essentials Professional 3-in-1 Cleaning Kit for Camera, Lens, Binocular, Laptop, TV, Monitor, Smartphone, Tablet (Includes: Cleaning Liquid 100ml, Plush Microfiber Cloth, Dust Removal Brush)"/>
    <x v="1"/>
    <n v="299"/>
    <n v="499"/>
    <n v="0.4"/>
    <x v="0"/>
    <n v="24432"/>
    <s v="Very fine product"/>
    <x v="1"/>
    <n v="12191568"/>
    <x v="0"/>
    <x v="5"/>
    <x v="0"/>
    <n v="28.631999999999998"/>
  </r>
  <r>
    <x v="653"/>
    <s v="SanDisk Ultra Dual 64 GB USB 3.0 OTG Pen Drive (Black)"/>
    <x v="0"/>
    <n v="579"/>
    <n v="1400"/>
    <n v="0.59"/>
    <x v="4"/>
    <n v="189104"/>
    <s v="It takes Forever - to transfer anything"/>
    <x v="0"/>
    <n v="264745600"/>
    <x v="2"/>
    <x v="3"/>
    <x v="0"/>
    <n v="193.40400000000002"/>
  </r>
  <r>
    <x v="654"/>
    <s v="TP-Link Tapo 360¬∞ 2MP 1080p Full HD Pan/Tilt Home Security Wi-Fi Smart Camera| Alexa Enabled| 2-Way Audio| Night Vision| Motion Detection| Sound and Light Alarm| Indoor CCTV (Tapo C200) White"/>
    <x v="1"/>
    <n v="2499"/>
    <n v="3299"/>
    <n v="0.24"/>
    <x v="0"/>
    <n v="93112"/>
    <s v="VFM indoor use (living room/bedrrom) use and clear view upto 120sqft rooms"/>
    <x v="1"/>
    <n v="307176488"/>
    <x v="2"/>
    <x v="4"/>
    <x v="0"/>
    <n v="97.311999999999998"/>
  </r>
  <r>
    <x v="655"/>
    <s v="boAt Airdopes 171 in Ear Bluetooth True Wireless Earbuds with Upto 13 Hours Battery, IPX4, Bluetooth v5.0, Dual Tone Finish with Mic (Mysterious Blue)"/>
    <x v="1"/>
    <n v="1199"/>
    <n v="5999"/>
    <n v="0.8"/>
    <x v="2"/>
    <n v="47521"/>
    <s v="Good"/>
    <x v="0"/>
    <n v="285078479"/>
    <x v="2"/>
    <x v="7"/>
    <x v="0"/>
    <n v="51.420999999999999"/>
  </r>
  <r>
    <x v="656"/>
    <s v="Duracell Plus AAA Rechargeable Batteries (750 mAh) Pack of 4"/>
    <x v="1"/>
    <n v="399"/>
    <n v="499"/>
    <n v="0.2"/>
    <x v="4"/>
    <n v="27201"/>
    <s v="Works Good"/>
    <x v="1"/>
    <n v="13573299"/>
    <x v="0"/>
    <x v="6"/>
    <x v="0"/>
    <n v="31.501000000000001"/>
  </r>
  <r>
    <x v="657"/>
    <s v="Logitech B100 Wired USB Mouse, 3 yr Warranty, 800 DPI Optical Tracking, Ambidextrous PC/Mac/Laptop - Black"/>
    <x v="0"/>
    <n v="279"/>
    <n v="375"/>
    <n v="0.26"/>
    <x v="4"/>
    <n v="31534"/>
    <s v="Handy Mouse"/>
    <x v="1"/>
    <n v="11825250"/>
    <x v="0"/>
    <x v="4"/>
    <x v="0"/>
    <n v="35.833999999999996"/>
  </r>
  <r>
    <x v="658"/>
    <s v="Noise Pulse Buzz 1.69&quot; Bluetooth Calling Smart Watch with Call Function, 150 Watch Faces, 60 Sports Modes, Spo2 &amp; Heart Rate Monitoring, Calling Smart Watch for Men &amp; Women - Jet Black"/>
    <x v="1"/>
    <n v="2499"/>
    <n v="4999"/>
    <n v="0.5"/>
    <x v="2"/>
    <n v="7571"/>
    <s v="Best for this price"/>
    <x v="0"/>
    <n v="37847429"/>
    <x v="2"/>
    <x v="1"/>
    <x v="0"/>
    <n v="11.471"/>
  </r>
  <r>
    <x v="659"/>
    <s v="Classmate 2100117 Soft Cover 6 Subject Spiral Binding Notebook, Single Line, 300 Pages"/>
    <x v="3"/>
    <n v="137"/>
    <n v="160"/>
    <n v="0.14000000000000001"/>
    <x v="5"/>
    <n v="6537"/>
    <s v="Good"/>
    <x v="1"/>
    <n v="1045920"/>
    <x v="1"/>
    <x v="6"/>
    <x v="0"/>
    <n v="10.937000000000001"/>
  </r>
  <r>
    <x v="660"/>
    <s v="AirCase Rugged Hard Drive Case for 2.5-inch Western Digital, Seagate, Toshiba, Portable Storage Shell for Gadget Hard Disk USB Cable Power Bank Mobile Charger Earphone, Waterproof (Black)"/>
    <x v="0"/>
    <n v="299"/>
    <n v="499"/>
    <n v="0.4"/>
    <x v="6"/>
    <n v="21010"/>
    <s v="Super"/>
    <x v="1"/>
    <n v="10483990"/>
    <x v="0"/>
    <x v="5"/>
    <x v="0"/>
    <n v="25.51"/>
  </r>
  <r>
    <x v="661"/>
    <s v="Noise Buds VS402 Truly Wireless in Ear Earbuds, 35-Hours of Playtime, Instacharge, Quad Mic with ENC, Hyper Sync, Low Latency, 10mm Driver, Bluetooth v5.3 and Breathing LED Lights (Neon Black)"/>
    <x v="1"/>
    <n v="1799"/>
    <n v="3999"/>
    <n v="0.55000000000000004"/>
    <x v="2"/>
    <n v="3517"/>
    <s v="Clear voice"/>
    <x v="0"/>
    <n v="14064483"/>
    <x v="2"/>
    <x v="3"/>
    <x v="0"/>
    <n v="7.4169999999999998"/>
  </r>
  <r>
    <x v="662"/>
    <s v="JBL Go 2, Wireless Portable Bluetooth Speaker with Mic, JBL Signature Sound, Vibrant Color Options with IPX7 Waterproof &amp; AUX (Blue)"/>
    <x v="1"/>
    <n v="1999"/>
    <n v="2999"/>
    <n v="0.33"/>
    <x v="4"/>
    <n v="63899"/>
    <s v="Don't believe the other reviews"/>
    <x v="1"/>
    <n v="191633101"/>
    <x v="2"/>
    <x v="5"/>
    <x v="0"/>
    <n v="68.198999999999998"/>
  </r>
  <r>
    <x v="663"/>
    <s v="Robustrion Tempered Glass Screen Protector for iPad 10.2 inch 9th Gen Generation 2021 8th Gen 2020 7th Gen 2019"/>
    <x v="0"/>
    <n v="399"/>
    <n v="1499"/>
    <n v="0.73"/>
    <x v="3"/>
    <n v="5730"/>
    <s v="Gud for the price"/>
    <x v="0"/>
    <n v="8589270"/>
    <x v="0"/>
    <x v="7"/>
    <x v="0"/>
    <n v="9.83"/>
  </r>
  <r>
    <x v="664"/>
    <s v="Redgear Pro Wireless Gamepad with 2.4GHz Wireless Technology, Integrated Dual Intensity Motor, Illuminated Keys for PC(Compatible with Windows 7/8/8.1/10 only)"/>
    <x v="0"/>
    <n v="1699"/>
    <n v="3999"/>
    <n v="0.57999999999999996"/>
    <x v="0"/>
    <n v="25488"/>
    <s v="Value for money"/>
    <x v="0"/>
    <n v="101926512"/>
    <x v="2"/>
    <x v="3"/>
    <x v="0"/>
    <n v="29.687999999999999"/>
  </r>
  <r>
    <x v="665"/>
    <s v="Logitech M235 Wireless Mouse, 1000 DPI Optical Tracking, 12 Month Life Battery, Compatible with Windows, Mac, Chromebook/PC/Laptop"/>
    <x v="0"/>
    <n v="699"/>
    <n v="995"/>
    <n v="0.3"/>
    <x v="6"/>
    <n v="54405"/>
    <s v="Good silent mouse"/>
    <x v="1"/>
    <n v="54132975"/>
    <x v="2"/>
    <x v="4"/>
    <x v="0"/>
    <n v="58.905000000000001"/>
  </r>
  <r>
    <x v="666"/>
    <s v="TP-link N300 WiFi Wireless Router TL-WR845N | 300Mbps Wi-Fi Speed | Three 5dBi high gain Antennas | IPv6 Compatible | AP/RE/WISP Mode | Parental Control | Guest Network"/>
    <x v="0"/>
    <n v="1149"/>
    <n v="1699"/>
    <n v="0.32"/>
    <x v="0"/>
    <n v="122478"/>
    <s v="Received defective item update: better now"/>
    <x v="1"/>
    <n v="208090122"/>
    <x v="2"/>
    <x v="5"/>
    <x v="0"/>
    <n v="126.678"/>
  </r>
  <r>
    <x v="667"/>
    <s v="Logitech MK240 Nano Wireless USB Keyboard and Mouse Set, 12 Function Keys 2.4GHz Wireless, 1000DPI, Spill-Resistant Design, PC/Mac, Black/Chartreuse Yellow"/>
    <x v="0"/>
    <n v="1495"/>
    <n v="1995"/>
    <n v="0.25"/>
    <x v="4"/>
    <n v="7241"/>
    <s v="Good for typing"/>
    <x v="1"/>
    <n v="14445795"/>
    <x v="2"/>
    <x v="4"/>
    <x v="0"/>
    <n v="11.541"/>
  </r>
  <r>
    <x v="668"/>
    <s v="Callas Multipurpose Foldable Laptop Table with Cup Holder | Drawer | Mac Holder | Table Holder Study Table, Breakfast Table, Foldable and Portable/Ergonomic &amp; Rounded Edges/Non-Slip Legs (WA-27-Black)"/>
    <x v="0"/>
    <n v="849"/>
    <n v="4999"/>
    <n v="0.83"/>
    <x v="1"/>
    <n v="20457"/>
    <s v="Nice but price should be reduced"/>
    <x v="0"/>
    <n v="102264543"/>
    <x v="2"/>
    <x v="2"/>
    <x v="0"/>
    <n v="24.457000000000001"/>
  </r>
  <r>
    <x v="669"/>
    <s v="Casio MJ-12D 150 Steps Check and Correct Desktop Calculator"/>
    <x v="3"/>
    <n v="440"/>
    <n v="440"/>
    <n v="0"/>
    <x v="6"/>
    <n v="8610"/>
    <s v="Very easy to use"/>
    <x v="1"/>
    <n v="3788400"/>
    <x v="0"/>
    <x v="8"/>
    <x v="0"/>
    <n v="13.11"/>
  </r>
  <r>
    <x v="670"/>
    <s v="Amazon Basics Multipurpose Foldable Laptop Table with Cup Holder, Brown"/>
    <x v="0"/>
    <n v="599"/>
    <n v="3999"/>
    <n v="0.85"/>
    <x v="2"/>
    <n v="1087"/>
    <s v="Good product but little costly"/>
    <x v="0"/>
    <n v="4346913"/>
    <x v="2"/>
    <x v="2"/>
    <x v="0"/>
    <n v="4.9870000000000001"/>
  </r>
  <r>
    <x v="671"/>
    <s v="Kanget [2 Pack] Type C Female to USB A Male Charger | Charging Cable Adapter Converter compatible for iPhone 14, 13, 12,11 Pro Max/Mini/XR/XS/X/SE, Samsung S20 ultra/S21/S10/S8/S9/MacBook Pro iPad (Grey)"/>
    <x v="0"/>
    <n v="149"/>
    <n v="399"/>
    <n v="0.63"/>
    <x v="1"/>
    <n v="1540"/>
    <s v="Good and does it work"/>
    <x v="0"/>
    <n v="614460"/>
    <x v="1"/>
    <x v="0"/>
    <x v="0"/>
    <n v="5.54"/>
  </r>
  <r>
    <x v="672"/>
    <s v="Amazon Basics Magic Slate 8.5-inch LCD Writing Tablet with Stylus Pen, for Drawing, Playing, Noting by Kids &amp; Adults, Black"/>
    <x v="0"/>
    <n v="289"/>
    <n v="999"/>
    <n v="0.71"/>
    <x v="3"/>
    <n v="401"/>
    <s v="I like to draw on it"/>
    <x v="0"/>
    <n v="400599"/>
    <x v="0"/>
    <x v="7"/>
    <x v="1"/>
    <n v="4.5009999999999994"/>
  </r>
  <r>
    <x v="673"/>
    <s v="Zebronics ZEB-90HB USB Hub, 4 Ports, Pocket Sized, Plug &amp; Play, for Laptop &amp; Computers"/>
    <x v="0"/>
    <n v="179"/>
    <n v="499"/>
    <n v="0.64"/>
    <x v="10"/>
    <n v="9385"/>
    <s v="Average usb hub"/>
    <x v="0"/>
    <n v="4683115"/>
    <x v="1"/>
    <x v="0"/>
    <x v="0"/>
    <n v="12.785"/>
  </r>
  <r>
    <x v="674"/>
    <s v="Noise ColorFit Pro 2 Full Touch Control Smart Watch with 35g Weight &amp; Upgraded LCD Display,IP68 Waterproof,Heart Rate Monitor,Sleep &amp; Step Tracker,Call &amp; Message Alerts &amp; Long Battery Life (Jet Black)"/>
    <x v="1"/>
    <n v="1499"/>
    <n v="4999"/>
    <n v="0.7"/>
    <x v="1"/>
    <n v="92588"/>
    <s v="nice product"/>
    <x v="0"/>
    <n v="462847412"/>
    <x v="2"/>
    <x v="0"/>
    <x v="0"/>
    <n v="96.587999999999994"/>
  </r>
  <r>
    <x v="675"/>
    <s v="Zebronics Zeb Buds C2 in Ear Type C Wired Earphones with Mic, Braided 1.2 Metre Cable, Metallic Design, 10mm Drivers, in Line Mic &amp; Volume Controller (Blue)"/>
    <x v="1"/>
    <n v="399"/>
    <n v="699"/>
    <n v="0.43"/>
    <x v="10"/>
    <n v="3454"/>
    <s v="Dissapointed in the microphone"/>
    <x v="1"/>
    <n v="2414346"/>
    <x v="0"/>
    <x v="1"/>
    <x v="0"/>
    <n v="6.8540000000000001"/>
  </r>
  <r>
    <x v="676"/>
    <s v="Redgear A-15 Wired Gaming Mouse with Upto 6400 DPI, RGB &amp; Driver Customization for PC(Black)"/>
    <x v="0"/>
    <n v="599"/>
    <n v="799"/>
    <n v="0.25"/>
    <x v="4"/>
    <n v="15790"/>
    <s v="Very good mouse Under 500"/>
    <x v="1"/>
    <n v="12616210"/>
    <x v="2"/>
    <x v="4"/>
    <x v="0"/>
    <n v="20.09"/>
  </r>
  <r>
    <x v="677"/>
    <s v="JBL Commercial CSLM20B Auxiliary Omnidirectional Lavalier Microphone with Battery for Content Creation, Voiceover/Dubbing, Recording (Black,Small)"/>
    <x v="0"/>
    <n v="949"/>
    <n v="2000"/>
    <n v="0.53"/>
    <x v="2"/>
    <n v="14969"/>
    <s v="It's just good !"/>
    <x v="0"/>
    <n v="29938000"/>
    <x v="2"/>
    <x v="3"/>
    <x v="0"/>
    <n v="18.869"/>
  </r>
  <r>
    <x v="678"/>
    <s v="Fire-Boltt India's No 1 Smartwatch Brand Ring Bluetooth Calling with SpO2 &amp; 1.7‚Äù Metal Body with Blood Oxygen Monitoring, Continuous Heart Rate, Full Touch &amp; Multiple Watch Faces"/>
    <x v="1"/>
    <n v="2499"/>
    <n v="9999"/>
    <n v="0.75"/>
    <x v="3"/>
    <n v="42139"/>
    <s v="Overall Watch Review"/>
    <x v="0"/>
    <n v="421347861"/>
    <x v="2"/>
    <x v="7"/>
    <x v="0"/>
    <n v="46.239000000000004"/>
  </r>
  <r>
    <x v="679"/>
    <s v="Eveready Red 1012 AAA Batteries - Pack of 10"/>
    <x v="1"/>
    <n v="159"/>
    <n v="180"/>
    <n v="0.12"/>
    <x v="4"/>
    <n v="989"/>
    <s v="Nice "/>
    <x v="1"/>
    <n v="178020"/>
    <x v="1"/>
    <x v="6"/>
    <x v="1"/>
    <n v="5.2889999999999997"/>
  </r>
  <r>
    <x v="680"/>
    <s v="SanDisk Extreme microSD UHS I Card 128GB for 4K Video on Smartphones,Action Cams 190MB/s Read,90MB/s Write"/>
    <x v="1"/>
    <n v="1329"/>
    <n v="2900"/>
    <n v="0.54"/>
    <x v="6"/>
    <n v="19624"/>
    <s v="Good quality product"/>
    <x v="0"/>
    <n v="56909600"/>
    <x v="2"/>
    <x v="3"/>
    <x v="0"/>
    <n v="24.123999999999999"/>
  </r>
  <r>
    <x v="681"/>
    <s v="Portronics MPORT 31C 4-in-1 USB Hub (Type C to 4 USB-A Ports) with Fast Data Transfer"/>
    <x v="0"/>
    <n v="570"/>
    <n v="999"/>
    <n v="0.43"/>
    <x v="0"/>
    <n v="3201"/>
    <s v="Value For Money But"/>
    <x v="1"/>
    <n v="3197799"/>
    <x v="2"/>
    <x v="1"/>
    <x v="0"/>
    <n v="7.4009999999999998"/>
  </r>
  <r>
    <x v="682"/>
    <s v="Infinity (JBL Fuze Pint, Wireless Ultra Portable Mini Speaker with Mic, Deep Bass, Dual Equalizer, Bluetooth 5.0 with Voice Assistant Support for Mobiles (Black)"/>
    <x v="1"/>
    <n v="899"/>
    <n v="1999"/>
    <n v="0.55000000000000004"/>
    <x v="3"/>
    <n v="30469"/>
    <s v="Best Speaker at low price"/>
    <x v="0"/>
    <n v="60907531"/>
    <x v="2"/>
    <x v="3"/>
    <x v="0"/>
    <n v="34.569000000000003"/>
  </r>
  <r>
    <x v="683"/>
    <s v="AirCase Protective Laptop Bag Sleeve fits Upto 13.3&quot; Laptop/ MacBook, Wrinkle Free, Padded, Waterproof Light Neoprene case Cover Pouch, for Men &amp; Women, Black- 6 Months Warranty"/>
    <x v="0"/>
    <n v="449"/>
    <n v="999"/>
    <n v="0.55000000000000004"/>
    <x v="5"/>
    <n v="9940"/>
    <s v="Quality is worth the price!"/>
    <x v="0"/>
    <n v="9930060"/>
    <x v="0"/>
    <x v="3"/>
    <x v="0"/>
    <n v="14.34"/>
  </r>
  <r>
    <x v="684"/>
    <s v="Brand Conquer 6 in 1 with OTG, SD Card Reader, USB Type C, USB 3.0 and Micro USB, for Memory Card | Portable Card Reader | Compatible with TF, SD, Micro SD, SDHC, SDXC, MMC, RS-MMC, Micro SDXC"/>
    <x v="0"/>
    <n v="549"/>
    <n v="999"/>
    <n v="0.45"/>
    <x v="4"/>
    <n v="7758"/>
    <s v="Worth Buying"/>
    <x v="1"/>
    <n v="7750242"/>
    <x v="2"/>
    <x v="1"/>
    <x v="0"/>
    <n v="12.058"/>
  </r>
  <r>
    <x v="685"/>
    <s v="TP-Link AC750 Dual Band Wireless Cable Router, 4 10/100 LAN + 10/100 WAN Ports, Support Guest Network and Parental Control, 750Mbps Speed Wi-Fi, 3 Antennas (Archer C20) Blue, 2.4 GHz"/>
    <x v="0"/>
    <n v="1529"/>
    <n v="2399"/>
    <n v="0.36"/>
    <x v="4"/>
    <n v="68409"/>
    <s v="Con = no bandwidth control"/>
    <x v="1"/>
    <n v="164113191"/>
    <x v="2"/>
    <x v="5"/>
    <x v="0"/>
    <n v="72.709000000000003"/>
  </r>
  <r>
    <x v="686"/>
    <s v="Parker Quink Ink Bottle, Blue"/>
    <x v="3"/>
    <n v="100"/>
    <n v="100"/>
    <n v="0"/>
    <x v="4"/>
    <n v="3095"/>
    <s v="Clearly makes a difference"/>
    <x v="1"/>
    <n v="309500"/>
    <x v="1"/>
    <x v="8"/>
    <x v="0"/>
    <n v="7.3949999999999996"/>
  </r>
  <r>
    <x v="687"/>
    <s v="STRIFF Laptop Stand Adjustable Laptop Computer Stand Multi-Angle Stand Phone Stand Portable Foldable Laptop Riser Notebook Holder Stand Compatible for 9 to 15.6‚Äù Laptops Black(Black)"/>
    <x v="0"/>
    <n v="299"/>
    <n v="1499"/>
    <n v="0.8"/>
    <x v="0"/>
    <n v="903"/>
    <s v="Decent quality product for the price"/>
    <x v="0"/>
    <n v="1353597"/>
    <x v="0"/>
    <x v="7"/>
    <x v="1"/>
    <n v="5.1029999999999998"/>
  </r>
  <r>
    <x v="688"/>
    <s v="Logitech MK215 Wireless Keyboard and Mouse Combo for Windows, 2.4 GHz Wireless, Compact Design, 2-Year Battery Life(Keyboard),5 Month Battery Life(Mouse) PC/Laptop- Black"/>
    <x v="0"/>
    <n v="1295"/>
    <n v="1795"/>
    <n v="0.28000000000000003"/>
    <x v="3"/>
    <n v="25771"/>
    <s v="Early impression comparing MK215 with MK270  - bit underwhelmed"/>
    <x v="1"/>
    <n v="46258945"/>
    <x v="2"/>
    <x v="4"/>
    <x v="0"/>
    <n v="29.871000000000002"/>
  </r>
  <r>
    <x v="689"/>
    <s v="boAt Bassheads 225 in Ear Wired Earphones with Mic(Blue)"/>
    <x v="1"/>
    <n v="699"/>
    <n v="999"/>
    <n v="0.3"/>
    <x v="3"/>
    <n v="273189"/>
    <s v="The best earphones you can find out there under 500 Bucks"/>
    <x v="1"/>
    <n v="272915811"/>
    <x v="2"/>
    <x v="4"/>
    <x v="0"/>
    <n v="277.28900000000004"/>
  </r>
  <r>
    <x v="690"/>
    <s v="Luxor 5 Subject Single Ruled Notebook - A4, 70 GSM, 300 pages"/>
    <x v="3"/>
    <n v="252"/>
    <n v="315"/>
    <n v="0.2"/>
    <x v="6"/>
    <n v="3785"/>
    <s v="Good note book"/>
    <x v="1"/>
    <n v="1192275"/>
    <x v="0"/>
    <x v="6"/>
    <x v="0"/>
    <n v="8.2850000000000001"/>
  </r>
  <r>
    <x v="691"/>
    <s v="Duracell Chhota Power AA Battery Set of 10 Pcs"/>
    <x v="1"/>
    <n v="190"/>
    <n v="220"/>
    <n v="0.14000000000000001"/>
    <x v="5"/>
    <n v="2866"/>
    <s v="Does not fit the Duracell label"/>
    <x v="1"/>
    <n v="630520"/>
    <x v="1"/>
    <x v="6"/>
    <x v="0"/>
    <n v="7.266"/>
  </r>
  <r>
    <x v="692"/>
    <s v="Zebronics Zeb-Transformer Gaming Keyboard and Mouse Combo (USB, Braided Cable)"/>
    <x v="0"/>
    <n v="1299"/>
    <n v="1599"/>
    <n v="0.19"/>
    <x v="4"/>
    <n v="27223"/>
    <s v="Click-Bet"/>
    <x v="1"/>
    <n v="43529577"/>
    <x v="2"/>
    <x v="6"/>
    <x v="0"/>
    <n v="31.523"/>
  </r>
  <r>
    <x v="693"/>
    <s v="SanDisk Ultra 64 GB USB Pen Drives (SDDDC2-064G-I35, Black, Silver)"/>
    <x v="0"/>
    <n v="729"/>
    <n v="1650"/>
    <n v="0.56000000000000005"/>
    <x v="4"/>
    <n v="82356"/>
    <s v="Average pendrive with mobile connectivity"/>
    <x v="0"/>
    <n v="135887400"/>
    <x v="2"/>
    <x v="3"/>
    <x v="0"/>
    <n v="86.655999999999992"/>
  </r>
  <r>
    <x v="694"/>
    <s v="Parker Classic Gold Gold Trim Ball Pen"/>
    <x v="3"/>
    <n v="480"/>
    <n v="600"/>
    <n v="0.2"/>
    <x v="4"/>
    <n v="5719"/>
    <s v="So good "/>
    <x v="1"/>
    <n v="3431400"/>
    <x v="0"/>
    <x v="6"/>
    <x v="0"/>
    <n v="10.019"/>
  </r>
  <r>
    <x v="695"/>
    <s v="Tarkan Portable Folding Laptop Desk for Bed, Lapdesk with Handle, Drawer, Cup &amp; Mobile/Tablet Holder for Study, Eating, Work (Black)"/>
    <x v="0"/>
    <n v="999"/>
    <n v="2499"/>
    <n v="0.6"/>
    <x v="4"/>
    <n v="1690"/>
    <s v="Good"/>
    <x v="0"/>
    <n v="4223310"/>
    <x v="2"/>
    <x v="3"/>
    <x v="0"/>
    <n v="5.99"/>
  </r>
  <r>
    <x v="696"/>
    <s v="Quantum RJ45 Ethernet Patch Cable/LAN Router Cable with Heavy Duty Gold Plated Connectors Supports Hi-Speed Gigabit Upto 1000Mbps, Waterproof and Durable,1-Year Warranty-32.8 Feet (10 Meters)(White)"/>
    <x v="0"/>
    <n v="238"/>
    <n v="699"/>
    <n v="0.66"/>
    <x v="5"/>
    <n v="8372"/>
    <s v="Good product"/>
    <x v="0"/>
    <n v="5852028"/>
    <x v="0"/>
    <x v="0"/>
    <x v="0"/>
    <n v="12.772"/>
  </r>
  <r>
    <x v="697"/>
    <s v="HP USB Wireless Spill Resistance Keyboard and Mouse Set with 10m Working Range 2.4G Wireless Technology / 3 Years Warranty (4SC12PA), Black"/>
    <x v="0"/>
    <n v="1349"/>
    <n v="2198"/>
    <n v="0.39"/>
    <x v="1"/>
    <n v="7113"/>
    <s v="Great for typing horrible for gaming"/>
    <x v="1"/>
    <n v="15634374"/>
    <x v="2"/>
    <x v="5"/>
    <x v="0"/>
    <n v="11.113"/>
  </r>
  <r>
    <x v="698"/>
    <s v="HUMBLE Dynamic Lapel Collar Mic Voice Recording Filter Microphone for Singing Youtube SmartPhones, Black"/>
    <x v="0"/>
    <n v="199"/>
    <n v="499"/>
    <n v="0.6"/>
    <x v="8"/>
    <n v="2804"/>
    <s v="No TRRS to TRS converter in the box"/>
    <x v="0"/>
    <n v="1399196"/>
    <x v="1"/>
    <x v="3"/>
    <x v="0"/>
    <n v="6.1039999999999992"/>
  </r>
  <r>
    <x v="699"/>
    <s v="Boult Audio Omega with 30dB ANC+ ENC, 32H Playtime, 45ms Latency Gaming Mode, Quad Mic Zen ENC, 3 Equalizer Modes, ANC, Type-C Fast Charging, IPX5 True Wireless in Ear Bluetooth Earbuds (Black)"/>
    <x v="1"/>
    <n v="1999"/>
    <n v="9999"/>
    <n v="0.8"/>
    <x v="7"/>
    <n v="1986"/>
    <s v="Fits well in ears"/>
    <x v="0"/>
    <n v="19858014"/>
    <x v="2"/>
    <x v="7"/>
    <x v="0"/>
    <n v="5.6859999999999999"/>
  </r>
  <r>
    <x v="700"/>
    <s v="STRIFF UPH2W Multi Angle Tablet/Mobile Stand. Holder for iPhone, Android, Samsung, OnePlus, Xiaomi. Portable,Foldable Stand.Perfect for Bed,Office, Home,Gift and Desktop (White)"/>
    <x v="1"/>
    <n v="99"/>
    <n v="499"/>
    <n v="0.8"/>
    <x v="3"/>
    <n v="2451"/>
    <s v="Totally worth rs99"/>
    <x v="0"/>
    <n v="1223049"/>
    <x v="1"/>
    <x v="7"/>
    <x v="0"/>
    <n v="6.5510000000000002"/>
  </r>
  <r>
    <x v="701"/>
    <s v="Amazon Basics Wireless Mouse | 2.4 GHz Connection, 1600 DPI | Type - C Adapter | Upto 12 Months of Battery Life | Ambidextrous Design | Suitable for PC/Mac/Laptop"/>
    <x v="0"/>
    <n v="499"/>
    <n v="1000"/>
    <n v="0.5"/>
    <x v="15"/>
    <n v="23"/>
    <s v="Very responsive and stylish mouse"/>
    <x v="0"/>
    <n v="23000"/>
    <x v="0"/>
    <x v="1"/>
    <x v="1"/>
    <n v="5.0229999999999997"/>
  </r>
  <r>
    <x v="702"/>
    <s v="Crucial RAM 8GB DDR4 3200MHz CL22 (or 2933MHz or 2666MHz) Laptop Memory CT8G4SFRA32A"/>
    <x v="0"/>
    <n v="1792"/>
    <n v="3500"/>
    <n v="0.49"/>
    <x v="6"/>
    <n v="26194"/>
    <s v="FPS increased in games after installing it Good quality product and value for money"/>
    <x v="1"/>
    <n v="91679000"/>
    <x v="2"/>
    <x v="1"/>
    <x v="0"/>
    <n v="30.693999999999999"/>
  </r>
  <r>
    <x v="703"/>
    <s v="APC Back-UPS BX600C-IN 600VA / 360W, 230V, UPS System, an Ideal Power Backup &amp; Protection for Home Office, Desktop PC &amp; Home Electronics"/>
    <x v="0"/>
    <n v="3299"/>
    <n v="4100"/>
    <n v="0.2"/>
    <x v="2"/>
    <n v="15783"/>
    <s v="Most featured UPS"/>
    <x v="1"/>
    <n v="64710300"/>
    <x v="2"/>
    <x v="6"/>
    <x v="0"/>
    <n v="19.683"/>
  </r>
  <r>
    <x v="704"/>
    <s v="Luxor 5 Subject Single Ruled Notebook - A5 Size, 70 GSM, 300 Pages"/>
    <x v="3"/>
    <n v="125"/>
    <n v="180"/>
    <n v="0.31"/>
    <x v="5"/>
    <n v="8053"/>
    <s v="Value for money"/>
    <x v="1"/>
    <n v="1449540"/>
    <x v="1"/>
    <x v="5"/>
    <x v="0"/>
    <n v="12.453000000000001"/>
  </r>
  <r>
    <x v="705"/>
    <s v="Zebronics Zeb-Jaguar Wireless Mouse, 2.4GHz with USB Nano Receiver, High Precision Optical Tracking, 4 Buttons, Plug &amp; Play, Ambidextrous, for PC/Mac/Laptop (Black+Grey)"/>
    <x v="0"/>
    <n v="399"/>
    <n v="1190"/>
    <n v="0.66"/>
    <x v="3"/>
    <n v="2809"/>
    <s v="Good work"/>
    <x v="0"/>
    <n v="3342710"/>
    <x v="0"/>
    <x v="0"/>
    <x v="0"/>
    <n v="6.9089999999999998"/>
  </r>
  <r>
    <x v="706"/>
    <s v="Boult Audio Truebuds with 30H Playtime, IPX7 Waterproof, Lightning Boult‚Ñ¢ Type C Fast Charging (10 Min=100Mins), BoomX‚Ñ¢ Tech Rich Bass, Pro+ Calling HD Mic, Touch Controls in Ear Earbuds TWS (Grey)"/>
    <x v="1"/>
    <n v="1199"/>
    <n v="7999"/>
    <n v="0.85"/>
    <x v="9"/>
    <n v="25910"/>
    <s v="Worst productGood quality product and value for money"/>
    <x v="0"/>
    <n v="207254090"/>
    <x v="2"/>
    <x v="2"/>
    <x v="0"/>
    <n v="29.51"/>
  </r>
  <r>
    <x v="707"/>
    <s v="Wembley LCD Writing Pad/Tab | Writing, Drawing, Reusable, Portable Pad with Colorful Letters | 9 Inch Graphic Tablet (Assorted)"/>
    <x v="0"/>
    <n v="235"/>
    <n v="1599"/>
    <n v="0.85"/>
    <x v="11"/>
    <n v="1173"/>
    <s v="Brightness effect"/>
    <x v="0"/>
    <n v="1875627"/>
    <x v="0"/>
    <x v="2"/>
    <x v="0"/>
    <n v="4.9729999999999999"/>
  </r>
  <r>
    <x v="708"/>
    <s v="Gizga Essentials Multi-Purpose Portable &amp; Foldable Wooden Desk for Bed Tray, Laptop Table, Study Table (Black)"/>
    <x v="0"/>
    <n v="549"/>
    <n v="1999"/>
    <n v="0.73"/>
    <x v="9"/>
    <n v="6422"/>
    <s v="No any specific"/>
    <x v="0"/>
    <n v="12837578"/>
    <x v="2"/>
    <x v="7"/>
    <x v="0"/>
    <n v="10.022"/>
  </r>
  <r>
    <x v="709"/>
    <s v="E-COSMOS Plug in LED Night Light Mini USB LED Light Flexible USB LED Ambient Light Mini USB LED Light, LED Portable car Bulb, Indoor, Outdoor, Reading, Sleep (4 pcs)"/>
    <x v="0"/>
    <n v="89"/>
    <n v="99"/>
    <n v="0.1"/>
    <x v="0"/>
    <n v="241"/>
    <s v="Good &amp; attractive"/>
    <x v="1"/>
    <n v="23859"/>
    <x v="1"/>
    <x v="8"/>
    <x v="1"/>
    <n v="4.4409999999999998"/>
  </r>
  <r>
    <x v="710"/>
    <s v="Noise Buds VS201 V2 in-Ear Truly Wireless Earbuds with Dual Equalizer | with Mic | Total 14-Hour Playtime | Full Touch Control | IPX5 Water Resistance and Bluetooth v5.1 (Olive Green)"/>
    <x v="1"/>
    <n v="1299"/>
    <n v="2999"/>
    <n v="0.56999999999999995"/>
    <x v="11"/>
    <n v="14629"/>
    <s v="[Updated] decent tws for under 1k"/>
    <x v="0"/>
    <n v="43872371"/>
    <x v="2"/>
    <x v="3"/>
    <x v="0"/>
    <n v="18.428999999999998"/>
  </r>
  <r>
    <x v="711"/>
    <s v="Lapster Gel Mouse pad with Wrist Rest , Gaming Mouse Pad with Lycra Cloth Nonslip for Laptop , Computer, , Home &amp; Office (Black)"/>
    <x v="0"/>
    <n v="230"/>
    <n v="999"/>
    <n v="0.77"/>
    <x v="0"/>
    <n v="1528"/>
    <s v="Worth the proce"/>
    <x v="0"/>
    <n v="1526472"/>
    <x v="0"/>
    <x v="7"/>
    <x v="0"/>
    <n v="5.7279999999999998"/>
  </r>
  <r>
    <x v="712"/>
    <s v="Gizga Essentials Earphone Carrying Case, Multi-Purpose Pocket Storage Travel Organizer for Earphones, Headset, Pen Drives, SD Cards, Shock-Proof Ballistic Nylon, Soft Fabric, Mesh Pocket, Green"/>
    <x v="1"/>
    <n v="119"/>
    <n v="499"/>
    <n v="0.76"/>
    <x v="4"/>
    <n v="15032"/>
    <s v="Good quality"/>
    <x v="0"/>
    <n v="7500968"/>
    <x v="1"/>
    <x v="7"/>
    <x v="0"/>
    <n v="19.332000000000001"/>
  </r>
  <r>
    <x v="713"/>
    <s v="SanDisk Ultra SDHC UHS-I Card 32GB 120MB/s R for DSLR Cameras, for Full HD Recording, 10Y Warranty"/>
    <x v="1"/>
    <n v="449"/>
    <n v="800"/>
    <n v="0.44"/>
    <x v="5"/>
    <n v="69585"/>
    <s v="Good Product But Spped Upto 30mbps"/>
    <x v="1"/>
    <n v="55668000"/>
    <x v="0"/>
    <x v="1"/>
    <x v="0"/>
    <n v="73.984999999999999"/>
  </r>
  <r>
    <x v="714"/>
    <s v="DIGITEK¬Æ (DRL-14C) Professional (31cm) Dual Temperature LED Ring Light with Tripod Stand &amp; Mini Tripod for YouTube, Photo-Shoot, Video Shoot, Live Stream, Makeup, Vlogging &amp; More"/>
    <x v="1"/>
    <n v="1699"/>
    <n v="3495"/>
    <n v="0.51"/>
    <x v="3"/>
    <n v="14371"/>
    <s v="Worst Quality Stand"/>
    <x v="0"/>
    <n v="50226645"/>
    <x v="2"/>
    <x v="3"/>
    <x v="0"/>
    <n v="18.471"/>
  </r>
  <r>
    <x v="715"/>
    <s v="Classmate Long Notebook - 140 Pages, Single Line, 297mm x 210mm (Pack of 12)"/>
    <x v="3"/>
    <n v="561"/>
    <n v="720"/>
    <n v="0.22"/>
    <x v="5"/>
    <n v="3182"/>
    <s v="Good"/>
    <x v="1"/>
    <n v="2291040"/>
    <x v="2"/>
    <x v="4"/>
    <x v="0"/>
    <n v="7.5820000000000007"/>
  </r>
  <r>
    <x v="716"/>
    <s v="Lenovo 300 Wired Plug &amp; Play USB Mouse, High Resolution 1600 DPI Optical Sensor, 3-Button Design with clickable Scroll Wheel, Ambidextrous, Ergonomic Mouse for Comfortable All-Day Grip (GX30M39704)"/>
    <x v="0"/>
    <n v="289"/>
    <n v="590"/>
    <n v="0.51"/>
    <x v="5"/>
    <n v="25886"/>
    <s v="worth buying this mouse!"/>
    <x v="0"/>
    <n v="15272740"/>
    <x v="0"/>
    <x v="3"/>
    <x v="0"/>
    <n v="30.286000000000001"/>
  </r>
  <r>
    <x v="717"/>
    <s v="Dyazo 6 Angles Adjustable Aluminum Ergonomic Foldable Portable Tabletop Laptop/Desktop Riser Stand Holder Compatible for MacBook, HP, Dell, Lenovo &amp; All Other Notebook (Silver)"/>
    <x v="0"/>
    <n v="599"/>
    <n v="1999"/>
    <n v="0.7"/>
    <x v="5"/>
    <n v="4736"/>
    <s v="Price wise the best in Category"/>
    <x v="0"/>
    <n v="9467264"/>
    <x v="2"/>
    <x v="0"/>
    <x v="0"/>
    <n v="9.1359999999999992"/>
  </r>
  <r>
    <x v="718"/>
    <s v="Western Digital WD 2TB My Passport Portable Hard Disk Drive, USB 3.0 with¬† Automatic Backup, 256 Bit AES Hardware Encryption,Password Protection,Compatible with Windows and Mac, External HDD-Black"/>
    <x v="0"/>
    <n v="5599"/>
    <n v="7350"/>
    <n v="0.24"/>
    <x v="5"/>
    <n v="73005"/>
    <s v="Good enough for now"/>
    <x v="1"/>
    <n v="536586750"/>
    <x v="2"/>
    <x v="4"/>
    <x v="0"/>
    <n v="77.405000000000001"/>
  </r>
  <r>
    <x v="719"/>
    <s v="Logitech C270 Digital HD Webcam with Widescreen HD Video Calling, HD Light Correction, Noise-Reducing Mic, for Skype, FaceTime, Hangouts, WebEx, PC/Mac/Laptop/MacBook/Tablet - (Black, HD 720p/30fps)"/>
    <x v="0"/>
    <n v="1990"/>
    <n v="2595"/>
    <n v="0.23"/>
    <x v="4"/>
    <n v="20398"/>
    <s v="Amazing Product!"/>
    <x v="1"/>
    <n v="52932810"/>
    <x v="2"/>
    <x v="4"/>
    <x v="0"/>
    <n v="24.698"/>
  </r>
  <r>
    <x v="720"/>
    <s v="Portronics MPORT 31 4 Ports USB Hub (USB A to 4 USB-A Ports 4 in 1 Connector USB HUB(Grey)"/>
    <x v="0"/>
    <n v="499"/>
    <n v="799"/>
    <n v="0.38"/>
    <x v="4"/>
    <n v="2125"/>
    <s v="Nice product"/>
    <x v="1"/>
    <n v="1697875"/>
    <x v="0"/>
    <x v="5"/>
    <x v="0"/>
    <n v="6.4249999999999998"/>
  </r>
  <r>
    <x v="721"/>
    <s v="AirCase Protective Laptop Bag Sleeve fits Upto 15.6&quot; Laptop/ MacBook, Wrinkle Free, Padded, Waterproof Light Neoprene case Cover Pouch, for Men &amp; Women, Black- 6 Months Warranty"/>
    <x v="0"/>
    <n v="449"/>
    <n v="999"/>
    <n v="0.55000000000000004"/>
    <x v="4"/>
    <n v="11330"/>
    <s v="Decent Prodyuct"/>
    <x v="0"/>
    <n v="11318670"/>
    <x v="0"/>
    <x v="3"/>
    <x v="0"/>
    <n v="15.629999999999999"/>
  </r>
  <r>
    <x v="722"/>
    <s v="Zinq Five Fan Cooling Pad and Laptop Stand with Dual Height Adjustment and Dual USB Port Extension (Black)"/>
    <x v="0"/>
    <n v="999"/>
    <n v="1999"/>
    <n v="0.5"/>
    <x v="0"/>
    <n v="27441"/>
    <s v="Good for cooling"/>
    <x v="0"/>
    <n v="54854559"/>
    <x v="2"/>
    <x v="1"/>
    <x v="0"/>
    <n v="31.640999999999998"/>
  </r>
  <r>
    <x v="723"/>
    <s v="Gizga Essentials Webcam Cover, Privacy Protector Webcam Cover Slide, Compatible with Laptop, Desktop, PC, Smartphone, Protect Your Privacy and Security, Strong Adhesive, Set of 3, Black"/>
    <x v="0"/>
    <n v="69"/>
    <n v="299"/>
    <n v="0.77"/>
    <x v="4"/>
    <n v="255"/>
    <s v="Good"/>
    <x v="0"/>
    <n v="76245"/>
    <x v="1"/>
    <x v="7"/>
    <x v="1"/>
    <n v="4.5549999999999997"/>
  </r>
  <r>
    <x v="724"/>
    <s v="HP Z3700 Wireless Optical Mouse with USB Receiver and 2.4GHz Wireless Connection/ 1200DPI / 16 Months Long Battery Life /Ambidextrous and Slim Design (Modern Gold)"/>
    <x v="0"/>
    <n v="899"/>
    <n v="1499"/>
    <n v="0.4"/>
    <x v="0"/>
    <n v="23174"/>
    <s v="Could be better"/>
    <x v="1"/>
    <n v="34737826"/>
    <x v="2"/>
    <x v="5"/>
    <x v="0"/>
    <n v="27.373999999999999"/>
  </r>
  <r>
    <x v="725"/>
    <s v="MAONO AU-400 Lavalier Auxiliary Omnidirectional Microphone (Black)"/>
    <x v="2"/>
    <n v="478"/>
    <n v="699"/>
    <n v="0.32"/>
    <x v="11"/>
    <n v="20218"/>
    <s v="loud &amp; clear"/>
    <x v="1"/>
    <n v="14132382"/>
    <x v="0"/>
    <x v="5"/>
    <x v="0"/>
    <n v="24.018000000000001"/>
  </r>
  <r>
    <x v="726"/>
    <s v="TABLE MAGIC Multipurpose Laptop Table Mat Finish Top Work at Home Study Table (TM Regular- Black) (Alloy Steel)"/>
    <x v="0"/>
    <n v="1399"/>
    <n v="2490"/>
    <n v="0.44"/>
    <x v="4"/>
    <n v="11074"/>
    <s v="Not sturdy enough but good"/>
    <x v="1"/>
    <n v="27574260"/>
    <x v="2"/>
    <x v="1"/>
    <x v="0"/>
    <n v="15.373999999999999"/>
  </r>
  <r>
    <x v="727"/>
    <s v="GIZGA Essentials Portable Tabletop Tablet Stand Mobile Holder, Desktop Stand, Cradle, Dock for iPad, Smartphone, Kindle, E-Reader, Fully Foldable, Adjustable Angle, Anti-Slip Pads, Black"/>
    <x v="0"/>
    <n v="149"/>
    <n v="499"/>
    <n v="0.7"/>
    <x v="3"/>
    <n v="25607"/>
    <s v="Okay product in picture"/>
    <x v="0"/>
    <n v="12777893"/>
    <x v="1"/>
    <x v="0"/>
    <x v="0"/>
    <n v="29.707000000000001"/>
  </r>
  <r>
    <x v="728"/>
    <s v="boAt Stone 650 10W Bluetooth Speaker with Upto 7 Hours Playback, IPX5 and Integrated Controls (Blue)"/>
    <x v="1"/>
    <n v="1799"/>
    <n v="4990"/>
    <n v="0.64"/>
    <x v="0"/>
    <n v="41226"/>
    <s v="Sound Quality : Boat Stone 650 vs Nakamichi Speck vs Boat Stone 200"/>
    <x v="0"/>
    <n v="205717740"/>
    <x v="2"/>
    <x v="0"/>
    <x v="0"/>
    <n v="45.426000000000002"/>
  </r>
  <r>
    <x v="729"/>
    <s v="ESnipe Mart Worldwide Travel Adapter with Build in Dual USB Charger Ports with 125V 6A, 250V Protected Electrical Plug for Laptops, Cameras (White)"/>
    <x v="5"/>
    <n v="425"/>
    <n v="999"/>
    <n v="0.56999999999999995"/>
    <x v="1"/>
    <n v="2581"/>
    <s v="Material not worth"/>
    <x v="0"/>
    <n v="2578419"/>
    <x v="0"/>
    <x v="3"/>
    <x v="0"/>
    <n v="6.5809999999999995"/>
  </r>
  <r>
    <x v="730"/>
    <s v="boAt Stone 180 5W Bluetooth Speaker with Upto 10 Hours Playback, 1.75&quot; Driver, IPX7 &amp; TWS Feature(Black)"/>
    <x v="1"/>
    <n v="999"/>
    <n v="2490"/>
    <n v="0.6"/>
    <x v="3"/>
    <n v="18331"/>
    <s v="Stone 180 is good as a portable speaker"/>
    <x v="0"/>
    <n v="45644190"/>
    <x v="2"/>
    <x v="3"/>
    <x v="0"/>
    <n v="22.430999999999997"/>
  </r>
  <r>
    <x v="731"/>
    <s v="Portronics Ruffpad 8.5M Multicolor LCD Writing Pad with Screen 21.5cm (8.5-inch) for Drawing, Playing, Handwriting Gifts for Kids &amp; Adults, India's first notepad to save and share your child's first creatives via Ruffpad app on your Smartphone(Black)"/>
    <x v="0"/>
    <n v="378"/>
    <n v="999"/>
    <n v="0.62"/>
    <x v="3"/>
    <n v="1779"/>
    <s v="Average"/>
    <x v="0"/>
    <n v="1777221"/>
    <x v="0"/>
    <x v="0"/>
    <x v="0"/>
    <n v="5.8789999999999996"/>
  </r>
  <r>
    <x v="732"/>
    <s v="BRUSTRO Copytinta Coloured Craft Paper A4 Size 80 GSM Mixed Bright Colour 40 Sheets Pack (10 cols X 4 Sheets) Double Side Color for Office Printing, Art and Craft."/>
    <x v="3"/>
    <n v="99"/>
    <n v="99"/>
    <n v="0"/>
    <x v="4"/>
    <n v="388"/>
    <s v="Good"/>
    <x v="1"/>
    <n v="38412"/>
    <x v="1"/>
    <x v="8"/>
    <x v="1"/>
    <n v="4.6879999999999997"/>
  </r>
  <r>
    <x v="733"/>
    <s v="Cuzor 12V Mini ups for WiFi Router | Power Backup up to 4 Hours | Replaceable Battery | Ups for Wi-Fi Router and Modem | Ups for Router up to 2A | ups for uninterrupted wi-fi"/>
    <x v="0"/>
    <n v="1499"/>
    <n v="2999"/>
    <n v="0.5"/>
    <x v="6"/>
    <n v="8656"/>
    <s v="Cute one"/>
    <x v="0"/>
    <n v="25959344"/>
    <x v="2"/>
    <x v="1"/>
    <x v="0"/>
    <n v="13.156000000000001"/>
  </r>
  <r>
    <x v="734"/>
    <s v="Crucial BX500 240GB 3D NAND SATA 6.35 cm (2.5-inch) SSD (CT240BX500SSD1)"/>
    <x v="0"/>
    <n v="1815"/>
    <n v="3100"/>
    <n v="0.41"/>
    <x v="6"/>
    <n v="92925"/>
    <s v="Absolutely worth the price"/>
    <x v="1"/>
    <n v="288067500"/>
    <x v="2"/>
    <x v="1"/>
    <x v="0"/>
    <n v="97.424999999999997"/>
  </r>
  <r>
    <x v="735"/>
    <s v="Classmate Pulse Spiral Notebook - 240 mm x 180 mm, Soft Cover, 200 Pages, Unruled"/>
    <x v="3"/>
    <n v="67"/>
    <n v="75"/>
    <n v="0.11"/>
    <x v="3"/>
    <n v="1269"/>
    <s v="it's nice"/>
    <x v="1"/>
    <n v="95175"/>
    <x v="1"/>
    <x v="6"/>
    <x v="0"/>
    <n v="5.3689999999999998"/>
  </r>
  <r>
    <x v="736"/>
    <s v="Portronics My buddy plus Adjustable Laptop cooling Table (Brown)"/>
    <x v="0"/>
    <n v="1889"/>
    <n v="2699"/>
    <n v="0.3"/>
    <x v="4"/>
    <n v="17394"/>
    <s v="Nice Product"/>
    <x v="1"/>
    <n v="46946406"/>
    <x v="2"/>
    <x v="4"/>
    <x v="0"/>
    <n v="21.693999999999999"/>
  </r>
  <r>
    <x v="737"/>
    <s v="ZEBRONICS Zeb-Evolve Wireless in Ear Neckband Earphone with Supporting Bluetooth v5.0, Voice Assistant, Rapid Charge, Call Function &amp; Magnetic Earpiece, with mic (Metallic Blue)"/>
    <x v="1"/>
    <n v="499"/>
    <n v="1499"/>
    <n v="0.67"/>
    <x v="9"/>
    <n v="9169"/>
    <s v="Best at this price range"/>
    <x v="0"/>
    <n v="13744331"/>
    <x v="0"/>
    <x v="0"/>
    <x v="0"/>
    <n v="12.769"/>
  </r>
  <r>
    <x v="738"/>
    <s v="INOVERA World Map Extended Anti Slip Rubber Gaming Stitched Mouse Pad Desk Mat for Computer Laptop (Black, 900L x 400B x 2H mm)"/>
    <x v="0"/>
    <n v="499"/>
    <n v="999"/>
    <n v="0.5"/>
    <x v="5"/>
    <n v="1030"/>
    <s v="nice design"/>
    <x v="0"/>
    <n v="1028970"/>
    <x v="0"/>
    <x v="1"/>
    <x v="0"/>
    <n v="5.4300000000000006"/>
  </r>
  <r>
    <x v="739"/>
    <s v="Seagate One Touch 2TB External HDD with Password Protection ‚Äì Black, for Windows and Mac, with 3 yr Data Recovery Services, and 4 Months Adobe CC Photography (STKY2000400)"/>
    <x v="0"/>
    <n v="5799"/>
    <n v="7999"/>
    <n v="0.28000000000000003"/>
    <x v="6"/>
    <n v="50273"/>
    <s v="sometimes writes are little slow"/>
    <x v="1"/>
    <n v="402133727"/>
    <x v="2"/>
    <x v="4"/>
    <x v="0"/>
    <n v="54.773000000000003"/>
  </r>
  <r>
    <x v="740"/>
    <s v="ZEBRONICS Zeb-Fame 5watts 2.0 Multi Media Speakers with AUX, USB and Volume Control (Black)"/>
    <x v="1"/>
    <n v="499"/>
    <n v="799"/>
    <n v="0.38"/>
    <x v="2"/>
    <n v="6742"/>
    <s v="Thik thak he"/>
    <x v="1"/>
    <n v="5386858"/>
    <x v="0"/>
    <x v="5"/>
    <x v="0"/>
    <n v="10.641999999999999"/>
  </r>
  <r>
    <x v="741"/>
    <s v="TVARA LCD Writing Tablet 8.5 Inch E-Note Pad LCD Writing Tablet, Kids Drawing Pad 8.5 Inch Doodle Board, Toddler Boy and Girl Learning Gift for 3 4 5 6 Years Old, Black"/>
    <x v="0"/>
    <n v="249"/>
    <n v="600"/>
    <n v="0.59"/>
    <x v="1"/>
    <n v="1208"/>
    <s v="Product is good"/>
    <x v="0"/>
    <n v="724800"/>
    <x v="0"/>
    <x v="3"/>
    <x v="0"/>
    <n v="5.2080000000000002"/>
  </r>
  <r>
    <x v="31"/>
    <s v="Ambrane 60W / 3A Type C Fast Charging Unbreakable 1.5m L Shaped Braided Cable, PD Technology, 480Mbps Data Transfer for Smartphones, Tablet, Laptops &amp; other type c devices (ABLC10, Black)"/>
    <x v="0"/>
    <n v="179"/>
    <n v="499"/>
    <n v="0.64"/>
    <x v="1"/>
    <n v="1933"/>
    <s v="Good product"/>
    <x v="0"/>
    <n v="964567"/>
    <x v="1"/>
    <x v="0"/>
    <x v="0"/>
    <n v="5.9329999999999998"/>
  </r>
  <r>
    <x v="742"/>
    <s v="Western Digital WD 1.5TB Elements Portable Hard Disk Drive, USB 3.0, Compatible with PC, PS4 and Xbox, External HDD (WDBU6Y0015BBK-WESN)"/>
    <x v="0"/>
    <n v="4449"/>
    <n v="5734"/>
    <n v="0.22"/>
    <x v="5"/>
    <n v="25006"/>
    <s v="Good for my work"/>
    <x v="1"/>
    <n v="143384404"/>
    <x v="2"/>
    <x v="4"/>
    <x v="0"/>
    <n v="29.405999999999999"/>
  </r>
  <r>
    <x v="743"/>
    <s v="Redgear MP35 Speed-Type Gaming Mousepad (Black/Red)"/>
    <x v="0"/>
    <n v="299"/>
    <n v="550"/>
    <n v="0.46"/>
    <x v="13"/>
    <n v="33434"/>
    <s v="Good product"/>
    <x v="1"/>
    <n v="18388700"/>
    <x v="0"/>
    <x v="1"/>
    <x v="0"/>
    <n v="38.033999999999999"/>
  </r>
  <r>
    <x v="744"/>
    <s v="Lenovo 400 Wireless Mouse, 1200DPI Optical Sensor, 2.4GHz Wireless Nano USB, 3-Button (Left,Right,Scroll) Upto 8M Left/Right &amp; 100K Scroll clicks &amp; 1yr Battery, Ambidextrous, Ergonomic GY50R91293"/>
    <x v="0"/>
    <n v="629"/>
    <n v="1390"/>
    <n v="0.55000000000000004"/>
    <x v="5"/>
    <n v="6301"/>
    <s v="Not to the mark"/>
    <x v="0"/>
    <n v="8758390"/>
    <x v="2"/>
    <x v="3"/>
    <x v="0"/>
    <n v="10.701000000000001"/>
  </r>
  <r>
    <x v="745"/>
    <s v="Logitech K480 Wireless Multi-Device Keyboard for Windows, macOS, iPadOS, Android or Chrome OS, Bluetooth, Compact, Compatible with PC, Mac, Laptop, Smartphone, Tablet - Black"/>
    <x v="0"/>
    <n v="2595"/>
    <n v="3295"/>
    <n v="0.21"/>
    <x v="5"/>
    <n v="22618"/>
    <s v="Very very very good in terms of ergonomic"/>
    <x v="1"/>
    <n v="74526310"/>
    <x v="2"/>
    <x v="4"/>
    <x v="0"/>
    <n v="27.018000000000001"/>
  </r>
  <r>
    <x v="746"/>
    <s v="RESONATE RouterUPS CRU12V2A | Zero Drop | UPS for WiFi Router | Mini UPS | Up to 4 Hours PowerBackup | Battery Replacement Program | Router UPS Compatible with 12V &lt;2A Routers, FTTH, Modem, Set Top Box, Alexa, Mini Camera"/>
    <x v="0"/>
    <n v="1799"/>
    <n v="2911"/>
    <n v="0.38"/>
    <x v="4"/>
    <n v="20342"/>
    <s v="12V2A RouterUPS"/>
    <x v="1"/>
    <n v="59215562"/>
    <x v="2"/>
    <x v="5"/>
    <x v="0"/>
    <n v="24.641999999999999"/>
  </r>
  <r>
    <x v="747"/>
    <s v="3M Post-it Sticky Note Cube, 200 Sheets (4 Colors x 50 Sheets) | 3&quot; x 3&quot; Size | For notes, reminders, study, school and organizing"/>
    <x v="3"/>
    <n v="90"/>
    <n v="175"/>
    <n v="0.49"/>
    <x v="5"/>
    <n v="7429"/>
    <s v="Adhesion"/>
    <x v="1"/>
    <n v="1300075"/>
    <x v="1"/>
    <x v="1"/>
    <x v="0"/>
    <n v="11.829000000000001"/>
  </r>
  <r>
    <x v="748"/>
    <s v="OFIXO Multi-Purpose Laptop Table/Study Table/Bed Table/Foldable and Portable Wooden/Writing Desk (Wooden)"/>
    <x v="0"/>
    <n v="599"/>
    <n v="599"/>
    <n v="0"/>
    <x v="1"/>
    <n v="26423"/>
    <s v="Value for money"/>
    <x v="1"/>
    <n v="15827377"/>
    <x v="2"/>
    <x v="8"/>
    <x v="0"/>
    <n v="30.422999999999998"/>
  </r>
  <r>
    <x v="749"/>
    <s v="Fire-Boltt Ninja Calling 1.69&quot; Bluetooth Calling Smart Watch, Dial Pad, Speaker, AI Voice Assistant with 450 NITS Peak Brightness, Wrist Gaming &amp; 100+ Watch Faces with SpO2, HR, Multiple Sports Mode"/>
    <x v="1"/>
    <n v="1999"/>
    <n v="7999"/>
    <n v="0.75"/>
    <x v="0"/>
    <n v="31305"/>
    <s v="Value for money Product"/>
    <x v="0"/>
    <n v="250408695"/>
    <x v="2"/>
    <x v="7"/>
    <x v="0"/>
    <n v="35.505000000000003"/>
  </r>
  <r>
    <x v="750"/>
    <s v="Airtel AMF-311WW Data Card (Black), 4g Hotspot Support with 2300 Mah Battery"/>
    <x v="0"/>
    <n v="2099"/>
    <n v="3250"/>
    <n v="0.35"/>
    <x v="11"/>
    <n v="11213"/>
    <s v="Missing Cable"/>
    <x v="1"/>
    <n v="36442250"/>
    <x v="2"/>
    <x v="5"/>
    <x v="0"/>
    <n v="15.012999999999998"/>
  </r>
  <r>
    <x v="751"/>
    <s v="Gizga Essentials Laptop Power Cable Cord- 3 Pin Adapter Isi Certified(1 Meter/3.3 Feet)"/>
    <x v="0"/>
    <n v="179"/>
    <n v="499"/>
    <n v="0.64"/>
    <x v="3"/>
    <n v="10174"/>
    <s v="Good product"/>
    <x v="0"/>
    <n v="5076826"/>
    <x v="1"/>
    <x v="0"/>
    <x v="0"/>
    <n v="14.273999999999999"/>
  </r>
  <r>
    <x v="752"/>
    <s v="Logitech MK270r USB Wireless Keyboard and Mouse Set for Windows, 2.4 GHz Wireless, Spill-resistant Design, 8 Multimedia &amp; Shortcut Keys, 2-Year Battery Life, PC/Laptop- Black"/>
    <x v="0"/>
    <n v="1345"/>
    <n v="2295"/>
    <n v="0.41"/>
    <x v="0"/>
    <n v="17413"/>
    <s v="Great keyboard"/>
    <x v="1"/>
    <n v="39962835"/>
    <x v="2"/>
    <x v="1"/>
    <x v="0"/>
    <n v="21.613"/>
  </r>
  <r>
    <x v="753"/>
    <s v="DIGITEK¬Æ (DTR-200MT) (18 CM) Portable &amp; Flexible Mini Tripod with Mobile Holder &amp; 360 Degree Ball Head, For Smart Phones, Compact Cameras, GoPro, Maximum Operating Height: 7.87 Inch, Maximum Load Upto: 1 kgs"/>
    <x v="1"/>
    <n v="349"/>
    <n v="995"/>
    <n v="0.65"/>
    <x v="0"/>
    <n v="6676"/>
    <s v="Good for office and watching movie"/>
    <x v="0"/>
    <n v="6642620"/>
    <x v="0"/>
    <x v="0"/>
    <x v="0"/>
    <n v="10.876000000000001"/>
  </r>
  <r>
    <x v="754"/>
    <s v="FEDUS Cat6 Ethernet Cable, 10 Meter High Speed 550MHZ / 10 Gigabit Speed UTP LAN Cable, Network Cable Internet Cable RJ45 Cable LAN Wire, Patch Computer Cord Gigabit Category 6 Wires for Modem, Router"/>
    <x v="0"/>
    <n v="287"/>
    <n v="499"/>
    <n v="0.42"/>
    <x v="5"/>
    <n v="8076"/>
    <s v="Very good performance"/>
    <x v="1"/>
    <n v="4029924"/>
    <x v="0"/>
    <x v="1"/>
    <x v="0"/>
    <n v="12.476000000000001"/>
  </r>
  <r>
    <x v="755"/>
    <s v="Kingston DataTraveler Exodia DTX/32 GB Pen Drive USB 3.2 Gen 1 (Multicolor)"/>
    <x v="0"/>
    <n v="349"/>
    <n v="450"/>
    <n v="0.22"/>
    <x v="3"/>
    <n v="18656"/>
    <s v="BEST VALUE"/>
    <x v="1"/>
    <n v="8395200"/>
    <x v="0"/>
    <x v="4"/>
    <x v="0"/>
    <n v="22.756"/>
  </r>
  <r>
    <x v="756"/>
    <s v="Duracell Rechargeable AA 2500mAh Batteries, 4 Pcs"/>
    <x v="1"/>
    <n v="879"/>
    <n v="1109"/>
    <n v="0.21"/>
    <x v="5"/>
    <n v="31599"/>
    <s v="Good performance"/>
    <x v="1"/>
    <n v="35043291"/>
    <x v="2"/>
    <x v="4"/>
    <x v="0"/>
    <n v="35.999000000000002"/>
  </r>
  <r>
    <x v="757"/>
    <s v="ENVIE¬Æ (AA10004PLNi-CD) AA Rechargeable Batteries, Low Self Discharge, AA 1000mAh Ni-CD (Pack of 4)"/>
    <x v="1"/>
    <n v="250"/>
    <n v="250"/>
    <n v="0"/>
    <x v="2"/>
    <n v="13971"/>
    <s v="Not good for regular use"/>
    <x v="1"/>
    <n v="3492750"/>
    <x v="0"/>
    <x v="8"/>
    <x v="0"/>
    <n v="17.870999999999999"/>
  </r>
  <r>
    <x v="758"/>
    <s v="ZEBRONICS Zeb-Buds 30 3.5Mm Stereo Wired in Ear Earphones with Mic for Calling, Volume Control, Multifunction Button, 14Mm Drivers, Stylish Eartip,1.2 Meter Durable Cable and Lightweight Design(Red)"/>
    <x v="1"/>
    <n v="199"/>
    <n v="499"/>
    <n v="0.6"/>
    <x v="9"/>
    <n v="2492"/>
    <s v="You want to buy an apple-like earpods w/o having to pay the apple price"/>
    <x v="0"/>
    <n v="1243508"/>
    <x v="1"/>
    <x v="3"/>
    <x v="0"/>
    <n v="6.0920000000000005"/>
  </r>
  <r>
    <x v="37"/>
    <s v="Sounce 65W OnePlus Dash Warp Charge Cable, 6.5A Type-C to USB C PD Data Sync Fast Charging Cable Compatible with One Plus 8T/ 9/ 9R/ 9 pro/ 9RT/ 10R/ Nord &amp; for All Type C Devices ‚Äì Red, 1 Meter"/>
    <x v="0"/>
    <n v="199"/>
    <n v="999"/>
    <n v="0.8"/>
    <x v="1"/>
    <n v="575"/>
    <s v="Worth it!"/>
    <x v="0"/>
    <n v="574425"/>
    <x v="1"/>
    <x v="7"/>
    <x v="1"/>
    <n v="4.5750000000000002"/>
  </r>
  <r>
    <x v="759"/>
    <s v="LAPSTER Accessories Power Cable Cord 2 Pin Laptop Adapter and Tape Recorder 1.5M"/>
    <x v="0"/>
    <n v="149"/>
    <n v="999"/>
    <n v="0.85"/>
    <x v="12"/>
    <n v="2523"/>
    <s v="very good product"/>
    <x v="0"/>
    <n v="2520477"/>
    <x v="1"/>
    <x v="2"/>
    <x v="0"/>
    <n v="6.0229999999999997"/>
  </r>
  <r>
    <x v="760"/>
    <s v="Portronics Ruffpad 12E Re-Writable LCD Writing Pad with 30.4cm (12 inch) Writing Area, Single Tap Erase, Smart Lock, Long Battery Life, India's first notepad to save and share your child's first creatives via Ruffpad app on your Smartphone(Black)"/>
    <x v="0"/>
    <n v="469"/>
    <n v="1499"/>
    <n v="0.69"/>
    <x v="3"/>
    <n v="352"/>
    <s v="Fine for beginners but brightness is low "/>
    <x v="0"/>
    <n v="527648"/>
    <x v="0"/>
    <x v="0"/>
    <x v="1"/>
    <n v="4.452"/>
  </r>
  <r>
    <x v="761"/>
    <s v="Verilux¬Æ USB C Hub Multiport Adapter- 6 in 1 Portable Aluminum Type C Hub with 4K HDMI Output, USB 2.0/3.0 Ports, SD/Micro SD Card Reader Compatible for MacBook Pro 2016-2020, MacBook Air 2018-2020, Type-C Devices"/>
    <x v="0"/>
    <n v="1187"/>
    <n v="1929"/>
    <n v="0.38"/>
    <x v="3"/>
    <n v="1662"/>
    <s v="Value for money"/>
    <x v="1"/>
    <n v="3205998"/>
    <x v="2"/>
    <x v="5"/>
    <x v="0"/>
    <n v="5.7619999999999996"/>
  </r>
  <r>
    <x v="762"/>
    <s v="Zebronics Zeb Wonderbar 10 USB Powered 2.0 Computer Speaker with RGB Lights"/>
    <x v="0"/>
    <n v="849"/>
    <n v="1499"/>
    <n v="0.43"/>
    <x v="1"/>
    <n v="7352"/>
    <s v="Nice product from Zebronics"/>
    <x v="1"/>
    <n v="11020648"/>
    <x v="2"/>
    <x v="1"/>
    <x v="0"/>
    <n v="11.352"/>
  </r>
  <r>
    <x v="763"/>
    <s v="HP Wired Mouse 100 with 1600 DPI Optical Sensor, USB Plug-and -Play,ambidextrous Design, Built-in Scrolling and 3 Handy Buttons. 3-Years Warranty (6VY96AA)"/>
    <x v="0"/>
    <n v="328"/>
    <n v="399"/>
    <n v="0.18"/>
    <x v="3"/>
    <n v="3441"/>
    <s v="Good Quality Mouse"/>
    <x v="1"/>
    <n v="1372959"/>
    <x v="0"/>
    <x v="6"/>
    <x v="0"/>
    <n v="7.5409999999999995"/>
  </r>
  <r>
    <x v="764"/>
    <s v="Anjaney Enterprise Smart Multipurpose Foldable Laptop Table with Cup Holder, Study Table, Bed Table, Breakfast Table, Foldable and Portable/Ergonomic &amp; Rounded Edges/Non-Slip (Black)"/>
    <x v="0"/>
    <n v="269"/>
    <n v="699"/>
    <n v="0.62"/>
    <x v="1"/>
    <n v="93"/>
    <s v="Honest review"/>
    <x v="0"/>
    <n v="65007"/>
    <x v="0"/>
    <x v="0"/>
    <x v="1"/>
    <n v="4.093"/>
  </r>
  <r>
    <x v="765"/>
    <s v="ENVIE ECR-20 Charger for AA &amp; AAA Rechargeable Batteries"/>
    <x v="1"/>
    <n v="299"/>
    <n v="400"/>
    <n v="0.25"/>
    <x v="11"/>
    <n v="40895"/>
    <s v="Not as per Description"/>
    <x v="1"/>
    <n v="16358000"/>
    <x v="0"/>
    <x v="4"/>
    <x v="0"/>
    <n v="44.695"/>
  </r>
  <r>
    <x v="766"/>
    <s v="ProElite Faux Leather Smart Flip Case Cover for Apple iPad 10.2&quot; 9th Gen (2021) / 8th Gen / 7th Gen with Stylus Pen, Black"/>
    <x v="0"/>
    <n v="549"/>
    <n v="1499"/>
    <n v="0.63"/>
    <x v="4"/>
    <n v="11006"/>
    <s v="Nice cover"/>
    <x v="0"/>
    <n v="16497994"/>
    <x v="2"/>
    <x v="0"/>
    <x v="0"/>
    <n v="15.306000000000001"/>
  </r>
  <r>
    <x v="767"/>
    <s v="Classmate Pulse 6 Subject Notebook - Unruled, 300 Pages, Spiral Binding, 240mm*180mm"/>
    <x v="3"/>
    <n v="114"/>
    <n v="120"/>
    <n v="0.05"/>
    <x v="0"/>
    <n v="8938"/>
    <s v="Great Build Quality!"/>
    <x v="1"/>
    <n v="1072560"/>
    <x v="1"/>
    <x v="8"/>
    <x v="0"/>
    <n v="13.138000000000002"/>
  </r>
  <r>
    <x v="768"/>
    <s v="Pentonic Multicolor Ball Point Pen, Pack of 10"/>
    <x v="3"/>
    <n v="120"/>
    <n v="120"/>
    <n v="0"/>
    <x v="3"/>
    <n v="4308"/>
    <s v="Average"/>
    <x v="1"/>
    <n v="516960"/>
    <x v="1"/>
    <x v="8"/>
    <x v="0"/>
    <n v="8.4079999999999995"/>
  </r>
  <r>
    <x v="40"/>
    <s v="AmazonBasics USB 2.0 Cable - A-Male to B-Male - for Personal Computer, Printer- 6 Feet (1.8 Meters), Black"/>
    <x v="0"/>
    <n v="209"/>
    <n v="695"/>
    <n v="0.7"/>
    <x v="6"/>
    <n v="107686"/>
    <s v="Functionality as described"/>
    <x v="0"/>
    <n v="74841770"/>
    <x v="0"/>
    <x v="0"/>
    <x v="0"/>
    <n v="112.18600000000001"/>
  </r>
  <r>
    <x v="769"/>
    <s v="Logitech Pebble M350 Wireless Mouse with Bluetooth or USB - Silent, Slim Computer Mouse with Quiet Click for Laptop, Notebook, PC and Mac - Graphite"/>
    <x v="0"/>
    <n v="1490"/>
    <n v="2295"/>
    <n v="0.35"/>
    <x v="13"/>
    <n v="10652"/>
    <s v="Sleek and battery efficient!"/>
    <x v="1"/>
    <n v="24446340"/>
    <x v="2"/>
    <x v="5"/>
    <x v="0"/>
    <n v="15.251999999999999"/>
  </r>
  <r>
    <x v="770"/>
    <s v="Apsara Platinum Pencils Value Pack - Pack of 20"/>
    <x v="4"/>
    <n v="99"/>
    <n v="99"/>
    <n v="0"/>
    <x v="4"/>
    <n v="5036"/>
    <s v="Great"/>
    <x v="1"/>
    <n v="498564"/>
    <x v="1"/>
    <x v="8"/>
    <x v="0"/>
    <n v="9.3359999999999985"/>
  </r>
  <r>
    <x v="771"/>
    <s v="Zebronics Zeb-Power Wired USB Mouse, 3-Button, 1200 DPI Optical Sensor, Plug &amp; Play, for Windows/Mac"/>
    <x v="0"/>
    <n v="149"/>
    <n v="249"/>
    <n v="0.4"/>
    <x v="1"/>
    <n v="5057"/>
    <s v="Good product with less money"/>
    <x v="1"/>
    <n v="1259193"/>
    <x v="1"/>
    <x v="5"/>
    <x v="0"/>
    <n v="9.0570000000000004"/>
  </r>
  <r>
    <x v="772"/>
    <s v="Ant Esports GM320 RGB Optical Wired Gaming Mouse | 8 Programmable Buttons | 12800 DPI"/>
    <x v="0"/>
    <n v="575"/>
    <n v="2799"/>
    <n v="0.79"/>
    <x v="0"/>
    <n v="8537"/>
    <s v="It is kinda heavy and i suggest u should use an mouse pad"/>
    <x v="0"/>
    <n v="23895063"/>
    <x v="2"/>
    <x v="7"/>
    <x v="0"/>
    <n v="12.737000000000002"/>
  </r>
  <r>
    <x v="773"/>
    <s v="Pilot V7 Liquid Ink Roller Ball Pen (2 Blue + 1 Black)"/>
    <x v="3"/>
    <n v="178"/>
    <n v="210"/>
    <n v="0.15"/>
    <x v="4"/>
    <n v="2450"/>
    <s v="It's good"/>
    <x v="1"/>
    <n v="514500"/>
    <x v="1"/>
    <x v="6"/>
    <x v="0"/>
    <n v="6.75"/>
  </r>
  <r>
    <x v="774"/>
    <s v="boAt Airdopes 191G True Wireless Earbuds with ENx‚Ñ¢ Tech Equipped Quad Mics, Beast‚Ñ¢ Mode(Low Latency- 65ms) for Gaming, 2x6mm Dual Drivers, 30H Playtime, IPX5, IWP‚Ñ¢, Appealing Case LEDs(Sport Blue)"/>
    <x v="1"/>
    <n v="1599"/>
    <n v="3490"/>
    <n v="0.54"/>
    <x v="7"/>
    <n v="676"/>
    <s v="Good for gaming"/>
    <x v="0"/>
    <n v="2359240"/>
    <x v="2"/>
    <x v="3"/>
    <x v="1"/>
    <n v="4.3760000000000003"/>
  </r>
  <r>
    <x v="775"/>
    <s v="Boult Audio BassBuds Oak in-Ear Wired Earphones with 10mm Extra Bass Driver and HD Sound with mic(Brown)"/>
    <x v="1"/>
    <n v="499"/>
    <n v="1299"/>
    <n v="0.62"/>
    <x v="2"/>
    <n v="1173"/>
    <s v="Does its job for the price"/>
    <x v="0"/>
    <n v="1523727"/>
    <x v="0"/>
    <x v="0"/>
    <x v="0"/>
    <n v="5.0730000000000004"/>
  </r>
  <r>
    <x v="776"/>
    <s v="IT2M Designer Mouse Pad for Laptop/Computer (9.2 X 7.6 Inches, 12788)"/>
    <x v="0"/>
    <n v="199"/>
    <n v="499"/>
    <n v="0.6"/>
    <x v="4"/>
    <n v="9998"/>
    <s v="Very nice quality"/>
    <x v="0"/>
    <n v="4989002"/>
    <x v="1"/>
    <x v="3"/>
    <x v="0"/>
    <n v="14.297999999999998"/>
  </r>
  <r>
    <x v="777"/>
    <s v="Noise ColorFit Ultra Buzz Bluetooth Calling Smart Watch with 1.75&quot; HD Display, 320x385 px Resolution, 100 Sports Modes, Stock Market Info Smartwatch for Men &amp; Women (Olive Green)"/>
    <x v="1"/>
    <n v="2499"/>
    <n v="5999"/>
    <n v="0.57999999999999996"/>
    <x v="3"/>
    <n v="5852"/>
    <s v="Good quality"/>
    <x v="0"/>
    <n v="35106148"/>
    <x v="2"/>
    <x v="3"/>
    <x v="0"/>
    <n v="9.952"/>
  </r>
  <r>
    <x v="778"/>
    <s v="Lapster Caddy for ssd and HDD, Optical Bay 2nd Hard Drive Caddy, Caddy 9.5mm for Laptop"/>
    <x v="0"/>
    <n v="199"/>
    <n v="999"/>
    <n v="0.8"/>
    <x v="0"/>
    <n v="362"/>
    <s v="Good product"/>
    <x v="0"/>
    <n v="361638"/>
    <x v="1"/>
    <x v="7"/>
    <x v="1"/>
    <n v="4.5620000000000003"/>
  </r>
  <r>
    <x v="779"/>
    <s v="SanDisk Extreme SD UHS I 64GB Card for 4K Video for DSLR and Mirrorless Cameras 170MB/s Read &amp; 80MB/s Write"/>
    <x v="1"/>
    <n v="939"/>
    <n v="1800"/>
    <n v="0.48"/>
    <x v="6"/>
    <n v="205052"/>
    <s v="Just gets the job done"/>
    <x v="1"/>
    <n v="369093600"/>
    <x v="2"/>
    <x v="1"/>
    <x v="0"/>
    <n v="209.55199999999999"/>
  </r>
  <r>
    <x v="780"/>
    <s v="Fire-Boltt Ring Pro Bluetooth Calling, 1.75‚Äù 320*385px High Res, IP68 &amp; SpO2 Monitoring, Pin Code Locking Functionality &amp; Split Screen Access, Built in Mic &amp; Speaker for HD Calls, Black, Free Size"/>
    <x v="1"/>
    <n v="2499"/>
    <n v="9999"/>
    <n v="0.75"/>
    <x v="1"/>
    <n v="9090"/>
    <s v="Its okay!"/>
    <x v="0"/>
    <n v="90890910"/>
    <x v="2"/>
    <x v="7"/>
    <x v="0"/>
    <n v="13.09"/>
  </r>
  <r>
    <x v="781"/>
    <s v="Lenovo 600 Bluetooth 5.0 Silent Mouse: Compact, Portable, Dongle-Free Multi-Device connectivity with Microsoft Swift Pair | 3-Level Adjustable DPI up to 2400 | Battery Life: up to 1 yr"/>
    <x v="0"/>
    <n v="1439"/>
    <n v="2890"/>
    <n v="0.5"/>
    <x v="6"/>
    <n v="4099"/>
    <s v="Must have product"/>
    <x v="0"/>
    <n v="11846110"/>
    <x v="2"/>
    <x v="1"/>
    <x v="0"/>
    <n v="8.5990000000000002"/>
  </r>
  <r>
    <x v="782"/>
    <s v="Boult Audio Airbass Propods X TWS Bluetooth Truly Wireless in Ear Earbuds with Mic, 32H Playtime, Fast Charging Type-C, Ipx5 Water Resistant, Touch Controls and Voice Assistant (Red)"/>
    <x v="1"/>
    <n v="1099"/>
    <n v="5999"/>
    <n v="0.82"/>
    <x v="12"/>
    <n v="12966"/>
    <s v="Great at this price range"/>
    <x v="0"/>
    <n v="77783034"/>
    <x v="2"/>
    <x v="2"/>
    <x v="0"/>
    <n v="16.466000000000001"/>
  </r>
  <r>
    <x v="783"/>
    <s v="Classmate Soft Cover 6 Subject Spiral Binding Notebook, Unruled, 300 Pages"/>
    <x v="3"/>
    <n v="157"/>
    <n v="160"/>
    <n v="0.02"/>
    <x v="6"/>
    <n v="4428"/>
    <s v="minimum order quantity should be done away"/>
    <x v="1"/>
    <n v="708480"/>
    <x v="1"/>
    <x v="8"/>
    <x v="0"/>
    <n v="8.9280000000000008"/>
  </r>
  <r>
    <x v="784"/>
    <s v="LS LAPSTER Quality Assured Universal Silicone 15.6&quot; Keyboard Protector Skin|| Keyboard Dust Cover|| Keyboard Skin for 15.6&quot; Laptop| 15.6&quot; Keyguard| (3.93 x 11.81 x 0.39 inches)"/>
    <x v="0"/>
    <n v="115"/>
    <n v="999"/>
    <n v="0.88"/>
    <x v="8"/>
    <n v="5692"/>
    <s v="Quality"/>
    <x v="0"/>
    <n v="5686308"/>
    <x v="1"/>
    <x v="2"/>
    <x v="0"/>
    <n v="8.9920000000000009"/>
  </r>
  <r>
    <x v="785"/>
    <s v="KLAM LCD Writing Tablet Screenwriting Toys Board Smart Digital E-Note Pad 8.5 Inch Light Weight Magic Slate for Drawing Playing Noting by Kids and Adults Best Birthday Gift Girls Boys, Multicolor"/>
    <x v="0"/>
    <n v="175"/>
    <n v="499"/>
    <n v="0.65"/>
    <x v="3"/>
    <n v="21"/>
    <s v="FineGood quality product and value for money"/>
    <x v="0"/>
    <n v="10479"/>
    <x v="1"/>
    <x v="0"/>
    <x v="1"/>
    <n v="4.1209999999999996"/>
  </r>
  <r>
    <x v="786"/>
    <s v="CP PLUS 2MP Full HD Smart Wi-fi CCTV Security Camera | 360¬∞ with Pan Tilt | Two Way Talk | Cloud Monitor | Motion Detect | Night Vision | Supports SD Card (Up to 128 GB) | Alexa &amp; Ok Google | CP-E21A"/>
    <x v="1"/>
    <n v="1999"/>
    <n v="4700"/>
    <n v="0.56999999999999995"/>
    <x v="11"/>
    <n v="1880"/>
    <s v="Great product"/>
    <x v="0"/>
    <n v="8836000"/>
    <x v="2"/>
    <x v="3"/>
    <x v="0"/>
    <n v="5.68"/>
  </r>
  <r>
    <x v="787"/>
    <s v="HP Deskjet 2331 Colour Printer, Scanner and Copier for Home/Small Office, Compact Size, Reliable, Easy Set-Up Through Smart App On Your Pc Connected Through USB, Ideal for Home."/>
    <x v="0"/>
    <n v="3999"/>
    <n v="4332.96"/>
    <n v="0.08"/>
    <x v="12"/>
    <n v="21762"/>
    <s v="Good Product"/>
    <x v="1"/>
    <n v="94293875.519999996"/>
    <x v="2"/>
    <x v="8"/>
    <x v="0"/>
    <n v="25.262"/>
  </r>
  <r>
    <x v="788"/>
    <s v="D-Link DIR-615 Wi-fi Ethernet-N300 Single_band 300Mbps Router, Mobile App Support, Router | AP | Repeater | Client Modes(Black)"/>
    <x v="0"/>
    <n v="899"/>
    <n v="1800"/>
    <n v="0.5"/>
    <x v="3"/>
    <n v="22375"/>
    <s v="Very good"/>
    <x v="0"/>
    <n v="40275000"/>
    <x v="2"/>
    <x v="1"/>
    <x v="0"/>
    <n v="26.475000000000001"/>
  </r>
  <r>
    <x v="789"/>
    <s v="RPM Euro Games Gaming Mousepad Speed Type Extended Large (Size - 800 mm x 300 mm x 3 mm)"/>
    <x v="0"/>
    <n v="299"/>
    <n v="990"/>
    <n v="0.7"/>
    <x v="6"/>
    <n v="2453"/>
    <s v="Good"/>
    <x v="0"/>
    <n v="2428470"/>
    <x v="0"/>
    <x v="0"/>
    <x v="0"/>
    <n v="6.9529999999999994"/>
  </r>
  <r>
    <x v="790"/>
    <s v="Wacom One by CTL-472/K0-CX Digital Drawing Graphics Pen Tablet (Red &amp; Black) Small (6-inch x 3.5-inch)(15x8cm) | Battery Free Cordless Pen with 2048 Pressure Level"/>
    <x v="0"/>
    <n v="3303"/>
    <n v="4699"/>
    <n v="0.3"/>
    <x v="5"/>
    <n v="13544"/>
    <s v="Very nice product"/>
    <x v="1"/>
    <n v="63643256"/>
    <x v="2"/>
    <x v="4"/>
    <x v="0"/>
    <n v="17.944000000000003"/>
  </r>
  <r>
    <x v="791"/>
    <s v="Lenovo 300 FHD Webcam with Full Stereo Dual Built-in mics | FHD 1080P 2.1 Megapixel CMOS Camera |Privacy Shutter | Ultra-Wide 95 Lens | 360 Rotation | Flexible Mount, Plug-n-Play | Cloud Grey"/>
    <x v="0"/>
    <n v="1890"/>
    <n v="5490"/>
    <n v="0.66"/>
    <x v="3"/>
    <n v="10976"/>
    <s v="Nice product "/>
    <x v="0"/>
    <n v="60258240"/>
    <x v="2"/>
    <x v="0"/>
    <x v="0"/>
    <n v="15.076000000000001"/>
  </r>
  <r>
    <x v="792"/>
    <s v="Parker Quink Ink Bottle (Black)"/>
    <x v="3"/>
    <n v="90"/>
    <n v="100"/>
    <n v="0.1"/>
    <x v="4"/>
    <n v="3061"/>
    <s v="Good"/>
    <x v="1"/>
    <n v="306100"/>
    <x v="1"/>
    <x v="8"/>
    <x v="0"/>
    <n v="7.3609999999999998"/>
  </r>
  <r>
    <x v="793"/>
    <s v="Sony WI-C100 Wireless Headphones with Customizable Equalizer for Deep Bass &amp; 25 Hrs Battery, DSEE-Upscale, Splash Proof, 360RA, Fast Pair, in-Ear Bluetooth Headset with mic for Phone Calls (Black)"/>
    <x v="1"/>
    <n v="1599"/>
    <n v="2790"/>
    <n v="0.43"/>
    <x v="9"/>
    <n v="2272"/>
    <s v="A well designed product"/>
    <x v="1"/>
    <n v="6338880"/>
    <x v="2"/>
    <x v="1"/>
    <x v="0"/>
    <n v="5.8719999999999999"/>
  </r>
  <r>
    <x v="794"/>
    <s v="Zebronics, ZEB-NC3300 USB Powered Laptop Cooling Pad with Dual Fan, Dual USB Port and Blue LED Lights"/>
    <x v="0"/>
    <n v="599"/>
    <n v="999"/>
    <n v="0.4"/>
    <x v="1"/>
    <n v="7601"/>
    <s v="So far so good"/>
    <x v="1"/>
    <n v="7593399"/>
    <x v="2"/>
    <x v="5"/>
    <x v="0"/>
    <n v="11.600999999999999"/>
  </r>
  <r>
    <x v="795"/>
    <s v="Tukzer Gel Mouse Pad Wrist Rest Memory-Foam Ergonomic Mousepad| Cushion Wrist Support &amp; Pain Relief| Suitable for Gaming, Computer, Laptop, Home &amp; Office Non-Slip Rubber Base (Blue)"/>
    <x v="0"/>
    <n v="425"/>
    <n v="899"/>
    <n v="0.53"/>
    <x v="6"/>
    <n v="4219"/>
    <s v="Decent product for the price mentioned"/>
    <x v="0"/>
    <n v="3792881"/>
    <x v="0"/>
    <x v="3"/>
    <x v="0"/>
    <n v="8.7190000000000012"/>
  </r>
  <r>
    <x v="796"/>
    <s v="Infinity (JBL Glide 510, 72 Hrs Playtime with Quick Charge, Wireless On Ear Headphone with Mic, Deep Bass, Dual Equalizer, Bluetooth 5.0 with Voice Assistant Support (Black)"/>
    <x v="1"/>
    <n v="1499"/>
    <n v="3999"/>
    <n v="0.63"/>
    <x v="0"/>
    <n v="42775"/>
    <s v="Far better then expected"/>
    <x v="0"/>
    <n v="171057225"/>
    <x v="2"/>
    <x v="0"/>
    <x v="0"/>
    <n v="46.975000000000001"/>
  </r>
  <r>
    <x v="797"/>
    <s v="Robustrion Smart Trifold Hard Back Flip Stand Case Cover for Apple iPad 10.2 Cover iPad 9th Generation Cover 2021 8th Gen 2020 7th Gen 2019 Generation Case - Black"/>
    <x v="0"/>
    <n v="549"/>
    <n v="2499"/>
    <n v="0.78"/>
    <x v="4"/>
    <n v="5556"/>
    <s v="Sleek case"/>
    <x v="0"/>
    <n v="13884444"/>
    <x v="2"/>
    <x v="7"/>
    <x v="0"/>
    <n v="9.8559999999999999"/>
  </r>
  <r>
    <x v="798"/>
    <s v="Logitech M331 Silent Plus Wireless Mouse, 2.4GHz with USB Nano Receiver, 1000 DPI Optical Tracking, 3 Buttons, 24 Month Life Battery, PC/Mac/Laptop - Black"/>
    <x v="0"/>
    <n v="1295"/>
    <n v="1645"/>
    <n v="0.21"/>
    <x v="13"/>
    <n v="12375"/>
    <s v="Good but the scroll is now damaged"/>
    <x v="1"/>
    <n v="20356875"/>
    <x v="2"/>
    <x v="4"/>
    <x v="0"/>
    <n v="16.975000000000001"/>
  </r>
  <r>
    <x v="799"/>
    <s v="Camel Artist Acrylic Color Box - 9ml Tubes, 12 Shades"/>
    <x v="4"/>
    <n v="310"/>
    <n v="310"/>
    <n v="0"/>
    <x v="6"/>
    <n v="5882"/>
    <s v="Noice"/>
    <x v="1"/>
    <n v="1823420"/>
    <x v="0"/>
    <x v="8"/>
    <x v="0"/>
    <n v="10.382"/>
  </r>
  <r>
    <x v="800"/>
    <s v="Portronics Key2 Combo Multimedia USB Wireless Keyboard and Mouse Set with 2.4 GHz Wireless Technology, Soft &amp; Silent Button, Compact Size (Grey)"/>
    <x v="0"/>
    <n v="1149"/>
    <n v="1499"/>
    <n v="0.23"/>
    <x v="3"/>
    <n v="10443"/>
    <s v="Affordable product but poor design"/>
    <x v="1"/>
    <n v="15654057"/>
    <x v="2"/>
    <x v="4"/>
    <x v="0"/>
    <n v="14.542999999999999"/>
  </r>
  <r>
    <x v="801"/>
    <s v="SupCares Laptop Stand 7 Height Adjustable, Aluminium, Ventilated, Foldable, Portable Laptop Holder for Desk &amp; Table Mount Upto 15.6 inch Laptop with Carry Pouch (Silver)"/>
    <x v="0"/>
    <n v="499"/>
    <n v="1299"/>
    <n v="0.62"/>
    <x v="6"/>
    <n v="434"/>
    <s v="This is not suitable for 5"/>
    <x v="0"/>
    <n v="563766"/>
    <x v="0"/>
    <x v="0"/>
    <x v="1"/>
    <n v="4.9340000000000002"/>
  </r>
  <r>
    <x v="802"/>
    <s v="ZEBRONICS Zeb-Sound Bomb N1 True Wireless in Ear Earbuds with Mic ENC, Gaming Mode (up to 50ms), up to 18H Playback, BT V5.2, Fidget Case, Voice Assistant, Splash Proof, Type C (Midnight Black)"/>
    <x v="1"/>
    <n v="999"/>
    <n v="4199"/>
    <n v="0.76"/>
    <x v="12"/>
    <n v="1913"/>
    <s v="Good price good quality"/>
    <x v="0"/>
    <n v="8032687"/>
    <x v="2"/>
    <x v="7"/>
    <x v="0"/>
    <n v="5.4130000000000003"/>
  </r>
  <r>
    <x v="803"/>
    <s v="Western Digital WD Green SATA 240GB Internal SSD Solid State Drive - SATA 6Gb/s 2.5 inches - WDS240G3G0A"/>
    <x v="0"/>
    <n v="1709"/>
    <n v="4000"/>
    <n v="0.56999999999999995"/>
    <x v="5"/>
    <n v="3029"/>
    <s v="WD not interrupt"/>
    <x v="0"/>
    <n v="12116000"/>
    <x v="2"/>
    <x v="3"/>
    <x v="0"/>
    <n v="7.4290000000000003"/>
  </r>
  <r>
    <x v="804"/>
    <s v="Classmate Octane Neon- 25 Blue Gel Pens | Smooth Writing Pens| Water-proof Ink For Smudge-free Writing| Preferred By Students For Exam &amp; Class Notes| Study At Home Essential"/>
    <x v="3"/>
    <n v="250"/>
    <n v="250"/>
    <n v="0"/>
    <x v="0"/>
    <n v="2628"/>
    <s v="Good product"/>
    <x v="1"/>
    <n v="657000"/>
    <x v="0"/>
    <x v="8"/>
    <x v="0"/>
    <n v="6.8280000000000003"/>
  </r>
  <r>
    <x v="805"/>
    <s v="Classmate Octane Colour Burst-Multicolour Gel Pens (Pack of 10) | Gold &amp; Silver Glitter Sparkle Pens|10 colour ink shades for art lovers and kids|Fun at home essentials"/>
    <x v="4"/>
    <n v="90"/>
    <n v="100"/>
    <n v="0.1"/>
    <x v="5"/>
    <n v="10718"/>
    <s v="Very good"/>
    <x v="1"/>
    <n v="1071800"/>
    <x v="1"/>
    <x v="8"/>
    <x v="0"/>
    <n v="15.118"/>
  </r>
  <r>
    <x v="806"/>
    <s v="Tukzer Stylus Pen, iPad Pencil with Palm Rejection Tilt Sensor| 2nd Gen for 2018-2022 iPad 6/7/8/9th Gen; iPad 10.2&quot;, Pro 12.9/11&quot;, Mini 6/5th, Air 5/4/3rd, Precise for Writing/Drawing (3 Spare Tips)"/>
    <x v="1"/>
    <n v="2025"/>
    <n v="5999"/>
    <n v="0.66"/>
    <x v="0"/>
    <n v="6233"/>
    <s v="Good"/>
    <x v="0"/>
    <n v="37391767"/>
    <x v="2"/>
    <x v="0"/>
    <x v="0"/>
    <n v="10.433"/>
  </r>
  <r>
    <x v="807"/>
    <s v="Logitech G102 USB Light Sync Gaming Mouse with Customizable RGB Lighting, 6 Programmable Buttons, Gaming Grade Sensor, 8K DPI Tracking, 16.8mn Color, Light Weight - Black"/>
    <x v="0"/>
    <n v="1495"/>
    <n v="1995"/>
    <n v="0.25"/>
    <x v="6"/>
    <n v="10541"/>
    <s v="Go for it"/>
    <x v="1"/>
    <n v="21029295"/>
    <x v="2"/>
    <x v="4"/>
    <x v="0"/>
    <n v="15.041"/>
  </r>
  <r>
    <x v="808"/>
    <s v="Zebronics ZEB-VITA Wireless Bluetooth 10W Portable Bar Speaker With Supporting USB, SD Card, AUX, FM, TWS &amp; Call Function"/>
    <x v="1"/>
    <n v="899"/>
    <n v="1199"/>
    <n v="0.25"/>
    <x v="11"/>
    <n v="10751"/>
    <s v="Saunde quality is assumed"/>
    <x v="1"/>
    <n v="12890449"/>
    <x v="2"/>
    <x v="4"/>
    <x v="0"/>
    <n v="14.550999999999998"/>
  </r>
  <r>
    <x v="809"/>
    <s v="Lapster USB 3.0 sata Cable for 2.5 inch SSD and HDD , USB 3.0 to SATA III Hard Driver Adapter , sata to USB Cable-(Blue)"/>
    <x v="0"/>
    <n v="349"/>
    <n v="999"/>
    <n v="0.65"/>
    <x v="2"/>
    <n v="817"/>
    <s v="Compatible with laptop SSD"/>
    <x v="0"/>
    <n v="816183"/>
    <x v="0"/>
    <x v="0"/>
    <x v="1"/>
    <n v="4.7169999999999996"/>
  </r>
  <r>
    <x v="810"/>
    <s v="URBN 10000 mAh Lithium Power Bank UPR10K with 12 Watt Fast Charging, Blue"/>
    <x v="1"/>
    <n v="900"/>
    <n v="2499"/>
    <n v="0.64"/>
    <x v="1"/>
    <n v="36384"/>
    <s v="Worth the price"/>
    <x v="0"/>
    <n v="90923616"/>
    <x v="2"/>
    <x v="0"/>
    <x v="0"/>
    <n v="40.384"/>
  </r>
  <r>
    <x v="811"/>
    <s v="Qubo Smart Cam 360 from Hero Group | Made in India | 2MP 1080p Full HD | CCTV Wi-Fi Camera | 360 Degree Coverage| Two Way Talk | Mobile App Connectivity | Night Vision | Cloud &amp; SD Card Recording"/>
    <x v="1"/>
    <n v="2490"/>
    <n v="3990"/>
    <n v="0.38"/>
    <x v="3"/>
    <n v="3606"/>
    <s v="Excellent CCTV WiFi Camera made in India"/>
    <x v="1"/>
    <n v="14387940"/>
    <x v="2"/>
    <x v="5"/>
    <x v="0"/>
    <n v="7.7059999999999995"/>
  </r>
  <r>
    <x v="812"/>
    <s v="Duracell CR2025 3V Lithium Coin Battery, 5 pcs, 2025 Coin Button Cell Battery, DL2025"/>
    <x v="1"/>
    <n v="116"/>
    <n v="200"/>
    <n v="0.42"/>
    <x v="5"/>
    <n v="357"/>
    <s v="Very good"/>
    <x v="1"/>
    <n v="71400"/>
    <x v="1"/>
    <x v="1"/>
    <x v="1"/>
    <n v="4.7570000000000006"/>
  </r>
  <r>
    <x v="813"/>
    <s v="Camel Fabrica Acrylic Ultra Color - 15ml each, 10 Shades"/>
    <x v="4"/>
    <n v="200"/>
    <n v="230"/>
    <n v="0.13"/>
    <x v="5"/>
    <n v="10170"/>
    <s v="Very good product"/>
    <x v="1"/>
    <n v="2339100"/>
    <x v="0"/>
    <x v="6"/>
    <x v="0"/>
    <n v="14.57"/>
  </r>
  <r>
    <x v="814"/>
    <s v="Lenovo GX20L29764 65W Laptop Adapter/Charger with Power Cord for Select Models of Lenovo (Round pin) (Black)"/>
    <x v="0"/>
    <n v="1249"/>
    <n v="2796"/>
    <n v="0.55000000000000004"/>
    <x v="5"/>
    <n v="4598"/>
    <s v="value for money"/>
    <x v="0"/>
    <n v="12856008"/>
    <x v="2"/>
    <x v="3"/>
    <x v="0"/>
    <n v="8.9980000000000011"/>
  </r>
  <r>
    <x v="815"/>
    <s v="Hp Wired On Ear Headphones With Mic With 3.5 Mm Drivers, In-Built Noise Cancelling, Foldable And Adjustable For Laptop/Pc/Office/Home/ 1 Year Warranty (B4B09Pa)"/>
    <x v="0"/>
    <n v="649"/>
    <n v="999"/>
    <n v="0.35"/>
    <x v="12"/>
    <n v="7222"/>
    <s v="Headset"/>
    <x v="1"/>
    <n v="7214778"/>
    <x v="2"/>
    <x v="5"/>
    <x v="0"/>
    <n v="10.722000000000001"/>
  </r>
  <r>
    <x v="816"/>
    <s v="Redragon K617 Fizz 60% Wired RGB Gaming Keyboard, 61 Keys Compact Mechanical Keyboard w/White and Grey Color Keycaps, Linear Red Switch, Pro Driver/Software Supported"/>
    <x v="0"/>
    <n v="2649"/>
    <n v="3499"/>
    <n v="0.24"/>
    <x v="6"/>
    <n v="1271"/>
    <s v="Best Budget Mechanical Gaming Keyboard Period!"/>
    <x v="1"/>
    <n v="4447229"/>
    <x v="2"/>
    <x v="4"/>
    <x v="0"/>
    <n v="5.7709999999999999"/>
  </r>
  <r>
    <x v="817"/>
    <s v="HP GT 53 XL Cartridge Ink"/>
    <x v="0"/>
    <n v="596"/>
    <n v="723"/>
    <n v="0.18"/>
    <x v="5"/>
    <n v="3219"/>
    <s v="Gets the job doneGood quality product and value for moneyGood quality product and value for money"/>
    <x v="1"/>
    <n v="2327337"/>
    <x v="2"/>
    <x v="6"/>
    <x v="0"/>
    <n v="7.6189999999999998"/>
  </r>
  <r>
    <x v="818"/>
    <s v="Noise ColorFit Ultra Smart Watch with 1.75&quot; HD Display, Aluminium Alloy Body, 60 Sports Modes, Spo2, Lightweight, Stock Market Info, Calls &amp; SMS Reply (Space Blue)"/>
    <x v="1"/>
    <n v="2499"/>
    <n v="5999"/>
    <n v="0.57999999999999996"/>
    <x v="3"/>
    <n v="38879"/>
    <s v="Budget friendly watch"/>
    <x v="0"/>
    <n v="233235121"/>
    <x v="2"/>
    <x v="3"/>
    <x v="0"/>
    <n v="42.978999999999999"/>
  </r>
  <r>
    <x v="819"/>
    <s v="Zebronics Zeb-JUKEBAR 3900, 80W Multimedia soundbar with subwoofer Supporting Bluetooth, HDMI(ARC), Coaxial Input, AUX, USB &amp; Remote Control (Black)"/>
    <x v="1"/>
    <n v="4999"/>
    <n v="12499"/>
    <n v="0.6"/>
    <x v="0"/>
    <n v="4541"/>
    <s v="Value for Money product"/>
    <x v="0"/>
    <n v="56757959"/>
    <x v="2"/>
    <x v="3"/>
    <x v="0"/>
    <n v="8.7409999999999997"/>
  </r>
  <r>
    <x v="820"/>
    <s v="boAt Bassheads 102 Wired in Ear Earphones with Mic (Mint Green)"/>
    <x v="1"/>
    <n v="399"/>
    <n v="1290"/>
    <n v="0.69"/>
    <x v="0"/>
    <n v="76042"/>
    <s v="Sound and Bass"/>
    <x v="0"/>
    <n v="98094180"/>
    <x v="0"/>
    <x v="0"/>
    <x v="0"/>
    <n v="80.242000000000004"/>
  </r>
  <r>
    <x v="821"/>
    <s v="Duracell CR2016 3V Lithium Coin Battery, 5 pcs, 2016 Coin Button Cell Battery, DL2016"/>
    <x v="1"/>
    <n v="116"/>
    <n v="200"/>
    <n v="0.42"/>
    <x v="4"/>
    <n v="485"/>
    <s v="Good product "/>
    <x v="1"/>
    <n v="97000"/>
    <x v="1"/>
    <x v="1"/>
    <x v="1"/>
    <n v="4.7850000000000001"/>
  </r>
  <r>
    <x v="822"/>
    <s v="MI 360¬∞ Home Security Wireless Camera 2K Pro with Bluetooth Gateway BLE 4.2 l Dual Band Wi-fi Connection l 3 Million 1296p| Full Color in Low-Light | AI Human Detection, White"/>
    <x v="1"/>
    <n v="4499"/>
    <n v="5999"/>
    <n v="0.25"/>
    <x v="4"/>
    <n v="44696"/>
    <s v="Pathetic amazon delivery service"/>
    <x v="1"/>
    <n v="268131304"/>
    <x v="2"/>
    <x v="4"/>
    <x v="0"/>
    <n v="48.995999999999995"/>
  </r>
  <r>
    <x v="823"/>
    <s v="ZEBRONICS Zeb-100HB 4 Ports USB Hub for Laptop, PC Computers, Plug &amp; Play, Backward Compatible - Black"/>
    <x v="0"/>
    <n v="330"/>
    <n v="499"/>
    <n v="0.34"/>
    <x v="7"/>
    <n v="8566"/>
    <s v="Good"/>
    <x v="1"/>
    <n v="4274434"/>
    <x v="0"/>
    <x v="5"/>
    <x v="0"/>
    <n v="12.266000000000002"/>
  </r>
  <r>
    <x v="824"/>
    <s v="Boult Audio Bass Buds Q2 Lightweight Stereo Wired Over Ear Headphones Set with Mic with Deep Bass, Comfortable Ear Cushions, &amp; Long Cord (Black)"/>
    <x v="1"/>
    <n v="649"/>
    <n v="2499"/>
    <n v="0.74"/>
    <x v="2"/>
    <n v="13049"/>
    <s v="Waste of money"/>
    <x v="0"/>
    <n v="32609451"/>
    <x v="2"/>
    <x v="7"/>
    <x v="0"/>
    <n v="16.948999999999998"/>
  </r>
  <r>
    <x v="825"/>
    <s v="ESR Screen Protector Compatible with iPad Pro 11 Inch (2022/2021/2020/2018) and iPad Air 5/4 (2022/2020, 10.9 Inch), Tempered-Glass Film with Alignment Frame, Scratch Resistant, HD Clarity, 2 Pack"/>
    <x v="0"/>
    <n v="1234"/>
    <n v="1599"/>
    <n v="0.23"/>
    <x v="6"/>
    <n v="16680"/>
    <s v="Good product"/>
    <x v="1"/>
    <n v="26671320"/>
    <x v="2"/>
    <x v="4"/>
    <x v="0"/>
    <n v="21.18"/>
  </r>
  <r>
    <x v="514"/>
    <s v="boAt Rockerz 400 Bluetooth On Ear Headphones With Mic With Upto 8 Hours Playback &amp; Soft Padded Ear Cushions(Grey/Green)"/>
    <x v="1"/>
    <n v="1399"/>
    <n v="2990"/>
    <n v="0.53"/>
    <x v="3"/>
    <n v="97174"/>
    <s v="Worth Every Square Inch"/>
    <x v="0"/>
    <n v="290550260"/>
    <x v="2"/>
    <x v="3"/>
    <x v="0"/>
    <n v="101.274"/>
  </r>
  <r>
    <x v="826"/>
    <s v="Parker Vector Standard Chrome Trim Ball Pen (Ink - Black)"/>
    <x v="3"/>
    <n v="272"/>
    <n v="320"/>
    <n v="0.15"/>
    <x v="1"/>
    <n v="3686"/>
    <s v="Ok"/>
    <x v="1"/>
    <n v="1179520"/>
    <x v="0"/>
    <x v="6"/>
    <x v="0"/>
    <n v="7.6859999999999999"/>
  </r>
  <r>
    <x v="827"/>
    <s v="Silicone Rubber Earbuds Tips, Eartips, Earpads, Earplugs, for Replacement in Earphones and Bluetooth Medium Size (10 Pcs Black)"/>
    <x v="1"/>
    <n v="99"/>
    <n v="999"/>
    <n v="0.9"/>
    <x v="11"/>
    <n v="594"/>
    <s v="If this is M what is S"/>
    <x v="0"/>
    <n v="593406"/>
    <x v="1"/>
    <x v="2"/>
    <x v="1"/>
    <n v="4.3940000000000001"/>
  </r>
  <r>
    <x v="828"/>
    <s v="Canon PIXMA MG2577s All-in-One Inkjet Colour Printer with 1 Additional Colour Cartridge"/>
    <x v="0"/>
    <n v="3498"/>
    <n v="3875"/>
    <n v="0.1"/>
    <x v="10"/>
    <n v="12185"/>
    <s v="not sure if this is a new product or a used one that was delivered to me"/>
    <x v="1"/>
    <n v="47216875"/>
    <x v="2"/>
    <x v="8"/>
    <x v="0"/>
    <n v="15.585000000000001"/>
  </r>
  <r>
    <x v="829"/>
    <s v="Samsung 24-inch(60.46cm) FHD Monitor, IPS, 75 Hz, Bezel Less Design, AMD FreeSync, Flicker Free, HDMI, D-sub, (LF24T350FHWXXL, Dark Blue Gray)"/>
    <x v="0"/>
    <n v="10099"/>
    <n v="19110"/>
    <n v="0.47"/>
    <x v="4"/>
    <n v="2623"/>
    <s v="Good one"/>
    <x v="1"/>
    <n v="50125530"/>
    <x v="2"/>
    <x v="1"/>
    <x v="0"/>
    <n v="6.923"/>
  </r>
  <r>
    <x v="830"/>
    <s v="AirCase Protective Laptop Bag Sleeve fits Upto 14.1&quot; Laptop/ MacBook, Wrinkle Free, Padded, Waterproof Light Neoprene case Cover Pouch, for Men &amp; Women, Black- 6 Months Warranty"/>
    <x v="0"/>
    <n v="449"/>
    <n v="999"/>
    <n v="0.55000000000000004"/>
    <x v="4"/>
    <n v="9701"/>
    <s v="Quality is too good"/>
    <x v="0"/>
    <n v="9691299"/>
    <x v="0"/>
    <x v="3"/>
    <x v="0"/>
    <n v="14.001000000000001"/>
  </r>
  <r>
    <x v="831"/>
    <s v="Faber-Castell Connector Pen Set - Pack of 25 (Assorted)"/>
    <x v="6"/>
    <n v="150"/>
    <n v="150"/>
    <n v="0"/>
    <x v="4"/>
    <n v="15867"/>
    <s v="As this was my 2nd order for same product"/>
    <x v="1"/>
    <n v="2380050"/>
    <x v="1"/>
    <x v="8"/>
    <x v="0"/>
    <n v="20.167000000000002"/>
  </r>
  <r>
    <x v="832"/>
    <s v="Zinq UPS for Router, Mini UPS for 12V WiFi Router Broadband Modem with Upto 4 Hours Power Backup, Upto 2Amp, Works with Existing Adapter, Also Works with Set-top Box, Smart Camera, CCTV (Black)"/>
    <x v="0"/>
    <n v="1199"/>
    <n v="2999"/>
    <n v="0.6"/>
    <x v="3"/>
    <n v="10725"/>
    <s v="not perfect"/>
    <x v="0"/>
    <n v="32164275"/>
    <x v="2"/>
    <x v="3"/>
    <x v="0"/>
    <n v="14.824999999999999"/>
  </r>
  <r>
    <x v="833"/>
    <s v="SaleOn‚Ñ¢ Portable Storage Organizer Bag for Earphone USB Cable Power Bank Mobile Charger Digital Gadget Hard Disk, Water Resistance Material - Dark Grey"/>
    <x v="0"/>
    <n v="397"/>
    <n v="899"/>
    <n v="0.56000000000000005"/>
    <x v="1"/>
    <n v="3025"/>
    <s v="Good at this price"/>
    <x v="0"/>
    <n v="2719475"/>
    <x v="0"/>
    <x v="3"/>
    <x v="0"/>
    <n v="7.0250000000000004"/>
  </r>
  <r>
    <x v="834"/>
    <s v="RPM Euro Games Laptop/PC Controller Wired for Windows - 7, 8, 8.1, 10 and XP, Ps3(Upgraded with XYAB Buttons)"/>
    <x v="0"/>
    <n v="699"/>
    <n v="1490"/>
    <n v="0.53"/>
    <x v="1"/>
    <n v="5736"/>
    <s v="Overall it's good"/>
    <x v="0"/>
    <n v="8546640"/>
    <x v="2"/>
    <x v="3"/>
    <x v="0"/>
    <n v="9.7360000000000007"/>
  </r>
  <r>
    <x v="835"/>
    <s v="realme Buds Wireless in Ear Bluetooth Earphones with mic, 11.2mm Bass Boost Driver, Magnetic Fast Pair, Fast Charging and 12 Hrs Playtime (Yellow)"/>
    <x v="1"/>
    <n v="1679"/>
    <n v="1999"/>
    <n v="0.16"/>
    <x v="3"/>
    <n v="72563"/>
    <s v="Original reviewrealme budsGood quality product and value for money"/>
    <x v="1"/>
    <n v="145053437"/>
    <x v="2"/>
    <x v="6"/>
    <x v="0"/>
    <n v="76.662999999999997"/>
  </r>
  <r>
    <x v="836"/>
    <s v="TVARA LCD Writing Tablet, 8.5&quot; Inch Colorful Toddler Doodle Board Drawing Tablet, Erasable Reusable Electronic Drawing Pads, Educational and Learning Tool for 3-6 Years Old Boy and Girls Mix Colors"/>
    <x v="0"/>
    <n v="354"/>
    <n v="1500"/>
    <n v="0.76"/>
    <x v="1"/>
    <n v="1026"/>
    <s v="A good buy!"/>
    <x v="0"/>
    <n v="1539000"/>
    <x v="0"/>
    <x v="7"/>
    <x v="0"/>
    <n v="5.0259999999999998"/>
  </r>
  <r>
    <x v="837"/>
    <s v="Wings Phantom Pro Earphones Gaming Earbuds with LED Battery Indicator, 50ms Low Latency, Bluetooth 5.3, 40 Hours Playtime, MEMs Mic, IPX4 Resist, 12mm Driver, 500mah case, Headphones, (Black TWS)"/>
    <x v="0"/>
    <n v="1199"/>
    <n v="5499"/>
    <n v="0.78"/>
    <x v="11"/>
    <n v="2043"/>
    <s v="U should really go for it if are using for gaming or songs but for calls it not that good"/>
    <x v="0"/>
    <n v="11234457"/>
    <x v="2"/>
    <x v="7"/>
    <x v="0"/>
    <n v="5.843"/>
  </r>
  <r>
    <x v="838"/>
    <s v="Robustrion [Anti-Scratch] &amp; [Smudge Proof] [S Pen Compatible] Premium Tempered Glass Screen Protector for Samsung Tab S6 Lite 10.4 inch SM-P610/615 [Bubble Free]"/>
    <x v="0"/>
    <n v="379"/>
    <n v="1499"/>
    <n v="0.75"/>
    <x v="0"/>
    <n v="4149"/>
    <s v="Fantastic"/>
    <x v="0"/>
    <n v="6219351"/>
    <x v="0"/>
    <x v="7"/>
    <x v="0"/>
    <n v="8.3490000000000002"/>
  </r>
  <r>
    <x v="839"/>
    <s v="Cablet 2.5 Inch SATA USB 3.0 HDD/SSD Portable External Enclosure for 7mm and 9.5mm, Tool-Free Design, Supports UASP Max 6TB"/>
    <x v="0"/>
    <n v="499"/>
    <n v="775"/>
    <n v="0.36"/>
    <x v="4"/>
    <n v="74"/>
    <s v="awesome"/>
    <x v="1"/>
    <n v="57350"/>
    <x v="0"/>
    <x v="5"/>
    <x v="1"/>
    <n v="4.3739999999999997"/>
  </r>
  <r>
    <x v="840"/>
    <s v="SanDisk 1TB Extreme Portable SSD 1050MB/s R, 1000MB/s W,Upto 2 Meter Drop Protection with IP55 Water/dust Resistance, HW Encryption, PC,MAC &amp; TypeC Smartphone Compatible, 5Y Warranty, External SSD"/>
    <x v="0"/>
    <n v="10389"/>
    <n v="32000"/>
    <n v="0.68"/>
    <x v="5"/>
    <n v="41398"/>
    <s v="Awesome speed"/>
    <x v="0"/>
    <n v="1324736000"/>
    <x v="2"/>
    <x v="0"/>
    <x v="0"/>
    <n v="45.798000000000002"/>
  </r>
  <r>
    <x v="841"/>
    <s v="ZEBRONICS Zeb-Warrior II 10 watts 2.0 Multimedia Speaker with RGB Lights, USB Powered, AUX Input, Volume Control Pod for PC, Laptops, Desktop"/>
    <x v="0"/>
    <n v="649"/>
    <n v="1300"/>
    <n v="0.5"/>
    <x v="3"/>
    <n v="5195"/>
    <s v="A beautiful experience in your budget"/>
    <x v="0"/>
    <n v="6753500"/>
    <x v="2"/>
    <x v="1"/>
    <x v="0"/>
    <n v="9.2949999999999999"/>
  </r>
  <r>
    <x v="842"/>
    <s v="TP-Link UE300C USB Type-C to RJ45 Gigabit Ethernet Network Adapter/RJ45 LAN Wired Adapter for Ultrabook, Chromebook, Laptop, Desktop, Plug &amp; Play, USB 3.0, Foldable and Portable Design"/>
    <x v="0"/>
    <n v="1199"/>
    <n v="1999"/>
    <n v="0.4"/>
    <x v="6"/>
    <n v="22420"/>
    <s v="Easy to use"/>
    <x v="1"/>
    <n v="44817580"/>
    <x v="2"/>
    <x v="5"/>
    <x v="0"/>
    <n v="26.92"/>
  </r>
  <r>
    <x v="843"/>
    <s v="Wecool Moonwalk M1 ENC True Wireless in Ear Earbuds with Mic, Titanium Drivers for Rich Bass Experience, 40+ Hours Play Time, Type C Fast Charging, Low Latency, BT 5.3, IPX5, Deep Bass (Black)"/>
    <x v="1"/>
    <n v="889"/>
    <n v="1999"/>
    <n v="0.56000000000000005"/>
    <x v="0"/>
    <n v="2284"/>
    <s v="Great Customer care experience"/>
    <x v="0"/>
    <n v="4565716"/>
    <x v="2"/>
    <x v="3"/>
    <x v="0"/>
    <n v="6.484"/>
  </r>
  <r>
    <x v="844"/>
    <s v="HP 330 Wireless Black Keyboard and Mouse Set with Numeric Keypad, 2.4GHz Wireless Connection and 1600 DPI, USB Receiver, LED Indicators , Black(2V9E6AA)"/>
    <x v="0"/>
    <n v="1409"/>
    <n v="2199"/>
    <n v="0.36"/>
    <x v="2"/>
    <n v="427"/>
    <s v="Good"/>
    <x v="1"/>
    <n v="938973"/>
    <x v="2"/>
    <x v="5"/>
    <x v="1"/>
    <n v="4.327"/>
  </r>
  <r>
    <x v="845"/>
    <s v="RC PRINT GI 790 Ink Refill for Canon G1000, G1010, G1100, G2000, G2002, G2010, G2012, G2100, G3000, G3010, G3012, G3100, G4000, G4010"/>
    <x v="0"/>
    <n v="549"/>
    <n v="1999"/>
    <n v="0.73"/>
    <x v="4"/>
    <n v="1367"/>
    <s v="Value for money"/>
    <x v="0"/>
    <n v="2732633"/>
    <x v="2"/>
    <x v="7"/>
    <x v="0"/>
    <n v="5.6669999999999998"/>
  </r>
  <r>
    <x v="846"/>
    <s v="Redgear Cloak Wired RGB Wired Over Ear Gaming Headphones with Mic for PC"/>
    <x v="0"/>
    <n v="749"/>
    <n v="1799"/>
    <n v="0.57999999999999996"/>
    <x v="1"/>
    <n v="13199"/>
    <s v="Worthful if offered under 800 INR"/>
    <x v="0"/>
    <n v="23745001"/>
    <x v="2"/>
    <x v="3"/>
    <x v="0"/>
    <n v="17.198999999999998"/>
  </r>
  <r>
    <x v="847"/>
    <s v="Wayona Type C To Type C 65W/3.25A Nylon Braided Fast Charging Cable Compatible For Laptop, Macbook, Samsung Galaxy M33 M53 M51 S20 Ultra, A71, A53, A51, Ipad Pro 2018 (1M, Grey)"/>
    <x v="0"/>
    <n v="379"/>
    <n v="1099"/>
    <n v="0.66"/>
    <x v="4"/>
    <n v="2806"/>
    <s v="Good material"/>
    <x v="0"/>
    <n v="3083794"/>
    <x v="0"/>
    <x v="0"/>
    <x v="0"/>
    <n v="7.1059999999999999"/>
  </r>
  <r>
    <x v="848"/>
    <s v="Amazfit GTS2 Mini (New Version) Smart Watch with Always-on AMOLED Display, Alexa Built-in, SpO2, 14 Days' Battery Life, 68 Sports Modes, GPS, HR, Sleep &amp; Stress Monitoring (Meteor Black)"/>
    <x v="1"/>
    <n v="5998"/>
    <n v="7999"/>
    <n v="0.25"/>
    <x v="0"/>
    <n v="30355"/>
    <s v="Not a disappointment"/>
    <x v="1"/>
    <n v="242809645"/>
    <x v="2"/>
    <x v="4"/>
    <x v="0"/>
    <n v="34.555"/>
  </r>
  <r>
    <x v="849"/>
    <s v="Tabelito¬Æ Polyester Foam, Nylon Hybrid laptopss Bag Sleeve Case Cover Pouch for laptopss Apple/Dell/Lenovo/ Asus/ Hp/Samsung/Mi/MacBook/Ultrabook/Thinkpad/Ideapad/Surfacepro (15.6 inches /39.6cm, Blue) laptopsss"/>
    <x v="0"/>
    <n v="299"/>
    <n v="1499"/>
    <n v="0.8"/>
    <x v="0"/>
    <n v="2868"/>
    <s v="Ha"/>
    <x v="0"/>
    <n v="4299132"/>
    <x v="0"/>
    <x v="7"/>
    <x v="0"/>
    <n v="7.0679999999999996"/>
  </r>
  <r>
    <x v="850"/>
    <s v="Robustrion Anti-Scratch &amp; Smudge Proof Tempered Glass Screen Protector for Xiaomi Mi Pad 5 11 inch"/>
    <x v="0"/>
    <n v="379"/>
    <n v="1499"/>
    <n v="0.75"/>
    <x v="3"/>
    <n v="670"/>
    <s v="Loved it"/>
    <x v="0"/>
    <n v="1004330"/>
    <x v="0"/>
    <x v="7"/>
    <x v="1"/>
    <n v="4.7699999999999996"/>
  </r>
  <r>
    <x v="851"/>
    <s v="Portronics Ruffpad 15 Re-Writable LCD Screen 38.1cm (15-inch) Writing Pad for Drawing, Playing, Handwriting Gifts for Kids &amp; Adults (Grey)"/>
    <x v="3"/>
    <n v="1399"/>
    <n v="2999"/>
    <n v="0.53"/>
    <x v="4"/>
    <n v="3530"/>
    <s v="Helpful product for students"/>
    <x v="0"/>
    <n v="10586470"/>
    <x v="2"/>
    <x v="3"/>
    <x v="0"/>
    <n v="7.83"/>
  </r>
  <r>
    <x v="852"/>
    <s v="DIGITEK¬Æ (DLS-9FT) Lightweight &amp; Portable Aluminum Alloy Light Stand for Ring Light, Reflector, Flash Units, Diffuser, Portrait, Softbox, Studio Lighting &amp; More Ideal for Outdoor &amp; Indoor Shoots"/>
    <x v="1"/>
    <n v="699"/>
    <n v="1299"/>
    <n v="0.46"/>
    <x v="4"/>
    <n v="6183"/>
    <s v="Good"/>
    <x v="1"/>
    <n v="8031717"/>
    <x v="2"/>
    <x v="1"/>
    <x v="0"/>
    <n v="10.483000000000001"/>
  </r>
  <r>
    <x v="853"/>
    <s v="Classmate Pulse 1 Subject Notebook - 240mm x 180mm , Soft Cover, 180 Pages, Single Line, Pack of 4"/>
    <x v="3"/>
    <n v="300"/>
    <n v="300"/>
    <n v="0"/>
    <x v="0"/>
    <n v="419"/>
    <s v="Pages size is small but good quality"/>
    <x v="1"/>
    <n v="125700"/>
    <x v="0"/>
    <x v="8"/>
    <x v="1"/>
    <n v="4.6189999999999998"/>
  </r>
  <r>
    <x v="854"/>
    <s v="Scarters Mouse Pad, Desk Mat Extended for Work from Home/Office/Gaming | Vegan PU Leather | Anti-Skid, Anti-Slip, Reversible Splash-Proof ‚Äì Deskspread ~ Navy Blue &amp; Yellow"/>
    <x v="0"/>
    <n v="999"/>
    <n v="1995"/>
    <n v="0.5"/>
    <x v="6"/>
    <n v="7317"/>
    <s v="Nice looking and good finish deskmat"/>
    <x v="0"/>
    <n v="14597415"/>
    <x v="2"/>
    <x v="1"/>
    <x v="0"/>
    <n v="11.817"/>
  </r>
  <r>
    <x v="855"/>
    <s v="Casio MJ-120D 150 Steps Check and Correct Desktop Calculator with Tax Keys, Black"/>
    <x v="3"/>
    <n v="535"/>
    <n v="535"/>
    <n v="0"/>
    <x v="5"/>
    <n v="4426"/>
    <s v="Utilitarian"/>
    <x v="1"/>
    <n v="2367910"/>
    <x v="2"/>
    <x v="8"/>
    <x v="0"/>
    <n v="8.8260000000000005"/>
  </r>
  <r>
    <x v="64"/>
    <s v="Redmi 80 cm (32 inches) Android 11 Series HD Ready Smart LED TV | L32M6-RA/L32M7-RA (Black)"/>
    <x v="1"/>
    <n v="13999"/>
    <n v="24999"/>
    <n v="0.44"/>
    <x v="0"/>
    <n v="45237"/>
    <s v="Worth the price"/>
    <x v="1"/>
    <n v="1130879763"/>
    <x v="2"/>
    <x v="1"/>
    <x v="0"/>
    <n v="49.437000000000005"/>
  </r>
  <r>
    <x v="856"/>
    <s v="Gizga Essentials Laptop Bag Sleeve Case Cover Pouch with Handle for 14.1 Inch Laptop for Men &amp; Women, Padded Laptop Compartment, Premium Zipper Closure, Water Repellent Nylon Fabric, Grey"/>
    <x v="0"/>
    <n v="269"/>
    <n v="1099"/>
    <n v="0.76"/>
    <x v="3"/>
    <n v="1092"/>
    <s v="Nice product"/>
    <x v="0"/>
    <n v="1200108"/>
    <x v="0"/>
    <x v="7"/>
    <x v="0"/>
    <n v="5.1920000000000002"/>
  </r>
  <r>
    <x v="857"/>
    <s v="Parker Vector Camouflage Gift Set - Roller Ball Pen &amp; Parker Logo Keychain (Black Body, Blue Ink), 2 Piece Set"/>
    <x v="3"/>
    <n v="341"/>
    <n v="450"/>
    <n v="0.24"/>
    <x v="4"/>
    <n v="2493"/>
    <s v="Good"/>
    <x v="1"/>
    <n v="1121850"/>
    <x v="0"/>
    <x v="4"/>
    <x v="0"/>
    <n v="6.7929999999999993"/>
  </r>
  <r>
    <x v="858"/>
    <s v="TP-Link AC1200 Archer A6 Smart WiFi, 5GHz Gigabit Dual Band MU-MIMO Wireless Internet Router, Long Range Coverage by 4 Antennas, Qualcomm Chipset"/>
    <x v="0"/>
    <n v="2499"/>
    <n v="3999"/>
    <n v="0.38"/>
    <x v="5"/>
    <n v="12679"/>
    <s v="Disappointed"/>
    <x v="1"/>
    <n v="50703321"/>
    <x v="2"/>
    <x v="5"/>
    <x v="0"/>
    <n v="17.079000000000001"/>
  </r>
  <r>
    <x v="859"/>
    <s v="HP Deskjet 2723 AIO Printer, Copy, Scan, WiFi, Bluetooth, USB, Simple Setup Smart App, Ideal for Home."/>
    <x v="0"/>
    <n v="5899"/>
    <n v="7005"/>
    <n v="0.16"/>
    <x v="9"/>
    <n v="4199"/>
    <s v="Worth it for the price"/>
    <x v="1"/>
    <n v="29413995"/>
    <x v="2"/>
    <x v="6"/>
    <x v="0"/>
    <n v="7.7989999999999995"/>
  </r>
  <r>
    <x v="533"/>
    <s v="Oraimo 18W USB &amp; Type-C Dual Output Super Fast Charger Wall Adapter PE2.0&amp;Quick Charge 3.0 &amp; Power Delivery 3.0 Compatible for iPhone 13/13 Mini/13 Pro Max/12/12 Pro Max, iPad Mini/Pro, Pixel, Galaxy, Airpods Pro"/>
    <x v="1"/>
    <n v="699"/>
    <n v="1199"/>
    <n v="0.42"/>
    <x v="1"/>
    <n v="14403"/>
    <s v="Good"/>
    <x v="1"/>
    <n v="17269197"/>
    <x v="2"/>
    <x v="1"/>
    <x v="0"/>
    <n v="18.402999999999999"/>
  </r>
  <r>
    <x v="860"/>
    <s v="Xiaomi Mi 4A Dual_Band Ethernet 1200Mbps Speed Router| 2.4GHz &amp; 5GHz Frequency|128MB RAM | DualCore 4 Thread CPU|4 Omni Directional Antenna|Mi Wi-Fi app-Parental Control &amp; Anti Hacking|Repeater, White"/>
    <x v="0"/>
    <n v="1565"/>
    <n v="2999"/>
    <n v="0.48"/>
    <x v="1"/>
    <n v="11113"/>
    <s v="Awesome"/>
    <x v="1"/>
    <n v="33327887"/>
    <x v="2"/>
    <x v="1"/>
    <x v="0"/>
    <n v="15.113"/>
  </r>
  <r>
    <x v="861"/>
    <s v="SLOVIC¬Æ Tripod Mount Adapter| Tripod Mobile Holder|Tripod Phone Mount(Made in India)| Smartphone Clip Clipper 360 Degree for Taking Magic Video Shots &amp; Pictures."/>
    <x v="1"/>
    <n v="326"/>
    <n v="799"/>
    <n v="0.59"/>
    <x v="5"/>
    <n v="10773"/>
    <s v="Good product! But price is high"/>
    <x v="0"/>
    <n v="8607627"/>
    <x v="0"/>
    <x v="3"/>
    <x v="0"/>
    <n v="15.173"/>
  </r>
  <r>
    <x v="862"/>
    <s v="Orico 2.5&quot;(6.3cm) USB 3.0 HDD Enclosure Case Cover for SATA SSD HDD | SATA SSD HDD Enclosure High Speed USB 3.0 | Tool Free Installation | Black"/>
    <x v="0"/>
    <n v="657"/>
    <n v="999"/>
    <n v="0.34"/>
    <x v="4"/>
    <n v="13944"/>
    <s v="Grand price good product"/>
    <x v="1"/>
    <n v="13930056"/>
    <x v="2"/>
    <x v="5"/>
    <x v="0"/>
    <n v="18.244"/>
  </r>
  <r>
    <x v="863"/>
    <s v="Logitech G402 Hyperion Fury USB Wired Gaming Mouse, 4,000 DPI, Lightweight, 8 Programmable Buttons, Compatible for PC/Mac - Black"/>
    <x v="0"/>
    <n v="1995"/>
    <n v="2895"/>
    <n v="0.31"/>
    <x v="13"/>
    <n v="10760"/>
    <s v="very nice design and long lasting"/>
    <x v="1"/>
    <n v="31150200"/>
    <x v="2"/>
    <x v="5"/>
    <x v="0"/>
    <n v="15.36"/>
  </r>
  <r>
    <x v="864"/>
    <s v="Panasonic Eneloop BQ-CC55N Advanced, Smart and Quick Charger for AA &amp; AAA Rechargeable Batteries, White"/>
    <x v="1"/>
    <n v="1500"/>
    <n v="1500"/>
    <n v="0"/>
    <x v="5"/>
    <n v="25996"/>
    <s v="Good rechargeable battery"/>
    <x v="1"/>
    <n v="38994000"/>
    <x v="2"/>
    <x v="8"/>
    <x v="0"/>
    <n v="30.396000000000001"/>
  </r>
  <r>
    <x v="865"/>
    <s v="Logitech K380 Wireless Multi-Device Keyboard for Windows, Apple iOS, Apple TV Android or Chrome, Bluetooth, Compact Space-Saving Design, PC/Mac/Laptop/Smartphone/Tablet (Dark Grey)"/>
    <x v="0"/>
    <n v="2640"/>
    <n v="3195"/>
    <n v="0.17"/>
    <x v="6"/>
    <n v="16146"/>
    <s v="Convenience product"/>
    <x v="1"/>
    <n v="51586470"/>
    <x v="2"/>
    <x v="6"/>
    <x v="0"/>
    <n v="20.646000000000001"/>
  </r>
  <r>
    <x v="866"/>
    <s v="Canon PIXMA E477 All-in-One Wireless Ink Efficient Colour Printer (White/Blue)"/>
    <x v="0"/>
    <n v="5299"/>
    <n v="6355"/>
    <n v="0.17"/>
    <x v="2"/>
    <n v="8280"/>
    <s v="Good printer but challenging setup"/>
    <x v="1"/>
    <n v="52619400"/>
    <x v="2"/>
    <x v="6"/>
    <x v="0"/>
    <n v="12.18"/>
  </r>
  <r>
    <x v="867"/>
    <s v="Redgear Cosmo 7,1 Usb Gaming Wired Over Ear Headphones With Mic With Virtual Surround Sound,50Mm Driver, Rgb Leds &amp; Remote Control(Black)"/>
    <x v="0"/>
    <n v="1990"/>
    <n v="2999"/>
    <n v="0.34"/>
    <x v="4"/>
    <n v="14237"/>
    <s v="product one time replace worthy product i got"/>
    <x v="1"/>
    <n v="42696763"/>
    <x v="2"/>
    <x v="5"/>
    <x v="0"/>
    <n v="18.536999999999999"/>
  </r>
  <r>
    <x v="868"/>
    <s v="Belkin Essential Series 4-Socket Surge Protector Universal Socket with 5ft Heavy Duty Cable (Grey)"/>
    <x v="1"/>
    <n v="1289"/>
    <n v="1499"/>
    <n v="0.14000000000000001"/>
    <x v="6"/>
    <n v="20668"/>
    <s v="Good product with bad resellers"/>
    <x v="1"/>
    <n v="30981332"/>
    <x v="2"/>
    <x v="6"/>
    <x v="0"/>
    <n v="25.167999999999999"/>
  </r>
  <r>
    <x v="869"/>
    <s v="Classmate Long Book - Unruled, 160 Pages, 314 mm x 194 mm - Pack Of 3"/>
    <x v="3"/>
    <n v="165"/>
    <n v="165"/>
    <n v="0"/>
    <x v="6"/>
    <n v="1674"/>
    <s v="Pretty good"/>
    <x v="1"/>
    <n v="276210"/>
    <x v="1"/>
    <x v="8"/>
    <x v="0"/>
    <n v="6.1739999999999995"/>
  </r>
  <r>
    <x v="870"/>
    <s v="Artis AR-45W-MG2 45 Watts MG2 Laptop Adapter/Charger Compatible with MB Air 13‚Äù &amp; MB Air 11‚Äù (14.5 V, 3.1 A) Connector: MG2 (T Tip Connector)"/>
    <x v="0"/>
    <n v="1699"/>
    <n v="3499"/>
    <n v="0.51"/>
    <x v="9"/>
    <n v="7689"/>
    <s v="Excellent product"/>
    <x v="0"/>
    <n v="26903811"/>
    <x v="2"/>
    <x v="3"/>
    <x v="0"/>
    <n v="11.289"/>
  </r>
  <r>
    <x v="871"/>
    <s v="Imou 360¬∞ 1080P Full HD Security Camera, Human Detection, Motion Tracking, 2-Way Audio, Night Vision, Dome Camera with WiFi &amp; Ethernet Connection, Alexa Google Assistant, Up to 256GB SD Card Support"/>
    <x v="1"/>
    <n v="2299"/>
    <n v="7500"/>
    <n v="0.69"/>
    <x v="3"/>
    <n v="5554"/>
    <s v="It's a good product but it could have been better"/>
    <x v="0"/>
    <n v="41655000"/>
    <x v="2"/>
    <x v="0"/>
    <x v="0"/>
    <n v="9.6539999999999999"/>
  </r>
  <r>
    <x v="872"/>
    <s v="E-COSMOS 5V 1.2W Portable Flexible USB LED Light (Colours May Vary, Small, EC-POF1)"/>
    <x v="0"/>
    <n v="39"/>
    <n v="39"/>
    <n v="0"/>
    <x v="11"/>
    <n v="3344"/>
    <s v="Lighting"/>
    <x v="1"/>
    <n v="130416"/>
    <x v="1"/>
    <x v="8"/>
    <x v="0"/>
    <n v="7.1440000000000001"/>
  </r>
  <r>
    <x v="873"/>
    <s v="Xiaomi Pad 5| Qualcomm Snapdragon 860| 120Hz Refresh Rate| 6GB, 128GB| 2.5K+ Display (10.95-inch/27.81cm)|1 Billion Colours| Dolby Vision Atmos| Quad Speakers| Wi-Fi| Gray"/>
    <x v="0"/>
    <n v="26999"/>
    <n v="37999"/>
    <n v="0.28999999999999998"/>
    <x v="13"/>
    <n v="2886"/>
    <s v="the only ANDROID tablet that makes sense in the non-sense tab market of India"/>
    <x v="1"/>
    <n v="109665114"/>
    <x v="2"/>
    <x v="4"/>
    <x v="0"/>
    <n v="7.4859999999999998"/>
  </r>
  <r>
    <x v="874"/>
    <s v="Sennheiser CX 80S in-Ear Wired Headphones with in-line One-Button Smart Remote with Microphone Black"/>
    <x v="1"/>
    <n v="1490"/>
    <n v="1990"/>
    <n v="0.25"/>
    <x v="3"/>
    <n v="98250"/>
    <s v="A Quality Sound-Signature but leaves craving for a decent bass"/>
    <x v="1"/>
    <n v="195517500"/>
    <x v="2"/>
    <x v="4"/>
    <x v="0"/>
    <n v="102.35"/>
  </r>
  <r>
    <x v="875"/>
    <s v="HB Plus Folding Height Adjustable Aluminum Foldable Portable Adjustment Desktop Laptop Holder Riser Stand"/>
    <x v="0"/>
    <n v="398"/>
    <n v="1949"/>
    <n v="0.8"/>
    <x v="1"/>
    <n v="75"/>
    <s v="Good product but one-leg-rubber missing"/>
    <x v="0"/>
    <n v="146175"/>
    <x v="0"/>
    <x v="7"/>
    <x v="1"/>
    <n v="4.0750000000000002"/>
  </r>
  <r>
    <x v="876"/>
    <s v="HP 65W AC Laptops Charger Adapter 4.5mm for HP Pavilion Black (Without Power Cable)"/>
    <x v="0"/>
    <n v="770"/>
    <n v="1547"/>
    <n v="0.5"/>
    <x v="4"/>
    <n v="2585"/>
    <s v="Decent product"/>
    <x v="0"/>
    <n v="3998995"/>
    <x v="2"/>
    <x v="1"/>
    <x v="0"/>
    <n v="6.8849999999999998"/>
  </r>
  <r>
    <x v="877"/>
    <s v="Tukzer Fully Foldable Tabletop Desktop Tablet Mobile Stand Holder - Angle &amp; Height Adjustable for Desk, Cradle, Dock, Compatible with Smartphones &amp; Tablets (White)"/>
    <x v="1"/>
    <n v="279"/>
    <n v="1299"/>
    <n v="0.79"/>
    <x v="1"/>
    <n v="5072"/>
    <s v="Good product"/>
    <x v="0"/>
    <n v="6588528"/>
    <x v="0"/>
    <x v="7"/>
    <x v="0"/>
    <n v="9.0719999999999992"/>
  </r>
  <r>
    <x v="878"/>
    <s v="Gizga Essentials Cable Organiser, Cord Management System for PC, TV, Home Theater, Speaker &amp; Cables, Reusable Cable Organizer for Desk, WFH Accessories, Organizer Tape Roll, Reusable Cable Ties Strap"/>
    <x v="5"/>
    <n v="249"/>
    <n v="599"/>
    <n v="0.57999999999999996"/>
    <x v="6"/>
    <n v="5985"/>
    <s v="Very useful product to organize cable"/>
    <x v="0"/>
    <n v="3585015"/>
    <x v="0"/>
    <x v="3"/>
    <x v="0"/>
    <n v="10.484999999999999"/>
  </r>
  <r>
    <x v="879"/>
    <s v="Camel Oil Pastel with Reusable Plastic Box - 50 Shades"/>
    <x v="4"/>
    <n v="230"/>
    <n v="230"/>
    <n v="0"/>
    <x v="6"/>
    <n v="9427"/>
    <s v="Good product"/>
    <x v="1"/>
    <n v="2168210"/>
    <x v="0"/>
    <x v="8"/>
    <x v="0"/>
    <n v="13.927"/>
  </r>
  <r>
    <x v="880"/>
    <s v="HP M270 Backlit USB Wired Gaming Mouse with 6 Buttons, 4-Speed Customizable 2400 DPI, Ergonomic Design, Breathing LED Lighting, Metal Scroll Wheel, Lightweighted / 3 Years Warranty (7ZZ87AA), Black"/>
    <x v="0"/>
    <n v="599"/>
    <n v="700"/>
    <n v="0.14000000000000001"/>
    <x v="4"/>
    <n v="2301"/>
    <s v="mast mouse hain"/>
    <x v="1"/>
    <n v="1610700"/>
    <x v="2"/>
    <x v="6"/>
    <x v="0"/>
    <n v="6.601"/>
  </r>
  <r>
    <x v="881"/>
    <s v="Foxin FTC 12A / Q2612A Black Laser Toner Cartridge Compatible with Laserjet 1020,M1005,1018,1010,1012,1015,1020 Plus,1022,3015,3020,3030,3050, 3050Z, 3052,3055 (Black)"/>
    <x v="0"/>
    <n v="598"/>
    <n v="1150"/>
    <n v="0.48"/>
    <x v="3"/>
    <n v="2535"/>
    <s v="It is value for money"/>
    <x v="1"/>
    <n v="2915250"/>
    <x v="2"/>
    <x v="1"/>
    <x v="0"/>
    <n v="6.6349999999999998"/>
  </r>
  <r>
    <x v="882"/>
    <s v="Robustrion [Anti-Scratch] &amp; [Smudge Proof] [Bubble Free] Premium Tempered Glass Screen Protector Guard for Samsung Galaxy Tab A8 10.5 inch [SM-X200/X205/X207] 2022"/>
    <x v="0"/>
    <n v="399"/>
    <n v="1499"/>
    <n v="0.73"/>
    <x v="1"/>
    <n v="691"/>
    <s v="Good"/>
    <x v="0"/>
    <n v="1035809"/>
    <x v="0"/>
    <x v="7"/>
    <x v="1"/>
    <n v="4.6909999999999998"/>
  </r>
  <r>
    <x v="883"/>
    <s v="PC SQUARE Laptop Tabletop Stand/ Computer Tablet Stand 6 Angles Adjustable Aluminum Ergonomic Foldable Portable Desktop Holder Compatible with MacBook, HP, Dell, Lenovo &amp; All Other Notebook (Silver)"/>
    <x v="0"/>
    <n v="499"/>
    <n v="1299"/>
    <n v="0.62"/>
    <x v="3"/>
    <n v="2740"/>
    <s v="Good product"/>
    <x v="0"/>
    <n v="3559260"/>
    <x v="0"/>
    <x v="0"/>
    <x v="0"/>
    <n v="6.84"/>
  </r>
  <r>
    <x v="884"/>
    <s v="Lenovo 130 Wireless Compact Mouse, 1K DPI Optical sensor, 2.4GHz Wireless NanoUSB, 10m range, 3button(left,right,scroll) upto 3M left/right clicks, 10 month battery, Ambidextrous, Ergonomic GY51C12380"/>
    <x v="0"/>
    <n v="579"/>
    <n v="1090"/>
    <n v="0.47"/>
    <x v="5"/>
    <n v="3482"/>
    <s v="Best product"/>
    <x v="1"/>
    <n v="3795380"/>
    <x v="2"/>
    <x v="1"/>
    <x v="0"/>
    <n v="7.8820000000000006"/>
  </r>
  <r>
    <x v="885"/>
    <s v="Pilot Frixion Clicker Roller Pen (Blue), (9000019529)"/>
    <x v="3"/>
    <n v="90"/>
    <n v="100"/>
    <n v="0.1"/>
    <x v="3"/>
    <n v="6199"/>
    <s v="Good"/>
    <x v="1"/>
    <n v="619900"/>
    <x v="1"/>
    <x v="8"/>
    <x v="0"/>
    <n v="10.298999999999999"/>
  </r>
  <r>
    <x v="886"/>
    <s v="ZEBRONICS Aluminium Alloy Laptop Stand, Compatible with 9-15.6 inch Laptops, 7 Angles Adjustable, Anti Slip Silicon Rubber Pads, Foldable, Velvet Pouch Inside, Zeb-NS2000 (Dark Grey)"/>
    <x v="0"/>
    <n v="899"/>
    <n v="1999"/>
    <n v="0.55000000000000004"/>
    <x v="5"/>
    <n v="1667"/>
    <s v="Overall good product"/>
    <x v="0"/>
    <n v="3332333"/>
    <x v="2"/>
    <x v="3"/>
    <x v="0"/>
    <n v="6.0670000000000002"/>
  </r>
  <r>
    <x v="887"/>
    <s v="HP K500F Backlit Membrane Wired Gaming Keyboard with Mixed Color Lighting, Metal Panel with Logo Lighting, 26 Anti-Ghosting Keys, and Windows Lock Key / 3 Years Warranty(7ZZ97AA)"/>
    <x v="0"/>
    <n v="1149"/>
    <n v="1800"/>
    <n v="0.36"/>
    <x v="4"/>
    <n v="4723"/>
    <s v="Good keyboard with some cons"/>
    <x v="1"/>
    <n v="8501400"/>
    <x v="2"/>
    <x v="5"/>
    <x v="0"/>
    <n v="9.0229999999999997"/>
  </r>
  <r>
    <x v="888"/>
    <s v="GIZGA Club-laptop Neoprene Reversible for 15.6-inches Laptop Sleeve - Black-Red"/>
    <x v="0"/>
    <n v="249"/>
    <n v="499"/>
    <n v="0.5"/>
    <x v="0"/>
    <n v="22860"/>
    <s v="quality is awesome trust me guys"/>
    <x v="0"/>
    <n v="11407140"/>
    <x v="0"/>
    <x v="1"/>
    <x v="0"/>
    <n v="27.06"/>
  </r>
  <r>
    <x v="889"/>
    <s v="Inventis 5V 1.2W Portable Flexible USB LED Light Lamp (Colors may vary)"/>
    <x v="0"/>
    <n v="39"/>
    <n v="39"/>
    <n v="0"/>
    <x v="9"/>
    <n v="13572"/>
    <s v="it worked properly for almost one year"/>
    <x v="1"/>
    <n v="529308"/>
    <x v="1"/>
    <x v="8"/>
    <x v="0"/>
    <n v="17.172000000000001"/>
  </r>
  <r>
    <x v="890"/>
    <s v="TP-Link TL-WA855RE 300 Mbps Wi-Fi Range Extender (White)"/>
    <x v="0"/>
    <n v="1599"/>
    <n v="3599"/>
    <n v="0.56000000000000005"/>
    <x v="0"/>
    <n v="16182"/>
    <s v="Good wifi extender"/>
    <x v="0"/>
    <n v="58239018"/>
    <x v="2"/>
    <x v="3"/>
    <x v="0"/>
    <n v="20.381999999999998"/>
  </r>
  <r>
    <x v="891"/>
    <s v="boAt Stone 250 Portable Wireless Speaker with 5W RMS Immersive Audio, RGB LEDs, Up to 8HRS Playtime, IPX7 Water Resistance, Multi-Compatibility Modes(Black)"/>
    <x v="1"/>
    <n v="1199"/>
    <n v="3990"/>
    <n v="0.7"/>
    <x v="0"/>
    <n v="2908"/>
    <s v="Strudy"/>
    <x v="0"/>
    <n v="11602920"/>
    <x v="2"/>
    <x v="0"/>
    <x v="0"/>
    <n v="7.1080000000000005"/>
  </r>
  <r>
    <x v="892"/>
    <s v="Offbeat¬Æ - DASH 2.4GHz Wireless + Bluetooth 5.1 Mouse, Multi-Device Dual Mode Slim Rechargeable Silent Click Buttons Wireless Bluetooth Mouse, 3 Adjustable DPI, Works on 2 devices at the same time with a switch button for Windows/Mac/Android/Ipad/Smart TV"/>
    <x v="0"/>
    <n v="1099"/>
    <n v="1499"/>
    <n v="0.27"/>
    <x v="0"/>
    <n v="2375"/>
    <s v="Android &amp; IOS"/>
    <x v="1"/>
    <n v="3560125"/>
    <x v="2"/>
    <x v="4"/>
    <x v="0"/>
    <n v="6.5750000000000002"/>
  </r>
  <r>
    <x v="893"/>
    <s v="Classmate Drawing Book - Unruled, 40 Pages, 210 mm x 297 mm - Pack Of 4"/>
    <x v="3"/>
    <n v="120"/>
    <n v="120"/>
    <n v="0"/>
    <x v="6"/>
    <n v="4951"/>
    <s v="Good product for beginners"/>
    <x v="1"/>
    <n v="594120"/>
    <x v="1"/>
    <x v="8"/>
    <x v="0"/>
    <n v="9.4510000000000005"/>
  </r>
  <r>
    <x v="894"/>
    <s v="HP GK320 Wired Full Size RGB Backlight Mechanical Gaming Keyboard, 4 LED Indicators, Mechanical Switches, Double Injection Key Caps, and Windows Lock Key(4QN01AA)"/>
    <x v="0"/>
    <n v="1519"/>
    <n v="3499"/>
    <n v="0.56999999999999995"/>
    <x v="4"/>
    <n v="408"/>
    <s v="I was skeptical at the beginning but now love it"/>
    <x v="0"/>
    <n v="1427592"/>
    <x v="2"/>
    <x v="3"/>
    <x v="1"/>
    <n v="4.7080000000000002"/>
  </r>
  <r>
    <x v="895"/>
    <s v="Parker Moments Vector Timecheck Gold Trim Roller Ball Pen (Black)"/>
    <x v="3"/>
    <n v="420"/>
    <n v="420"/>
    <n v="0"/>
    <x v="0"/>
    <n v="1926"/>
    <s v="Nice but few Cons (*that you must read*)"/>
    <x v="1"/>
    <n v="808920"/>
    <x v="0"/>
    <x v="8"/>
    <x v="0"/>
    <n v="6.1260000000000003"/>
  </r>
  <r>
    <x v="896"/>
    <s v="Camlin Elegante Fountain Pen - Black/Blue/Red"/>
    <x v="3"/>
    <n v="225"/>
    <n v="225"/>
    <n v="0"/>
    <x v="3"/>
    <n v="4798"/>
    <s v="Good Pen at Low Cost"/>
    <x v="1"/>
    <n v="1079550"/>
    <x v="0"/>
    <x v="8"/>
    <x v="0"/>
    <n v="8.8979999999999997"/>
  </r>
  <r>
    <x v="897"/>
    <s v="CARECASE¬Æ Optical Bay 2nd Hard Drive Caddy, 9.5 mm CD/DVD Drive Slot for SSD and HDD"/>
    <x v="0"/>
    <n v="199"/>
    <n v="799"/>
    <n v="0.75"/>
    <x v="3"/>
    <n v="7333"/>
    <s v="Perfect For HP Laptop"/>
    <x v="0"/>
    <n v="5859067"/>
    <x v="1"/>
    <x v="7"/>
    <x v="0"/>
    <n v="11.433"/>
  </r>
  <r>
    <x v="898"/>
    <s v="Canon E4570 All-in-One Wi-Fi Ink Efficient Colour Printer with FAX/ADF/Duplex Printing (Black)- Smart Speaker Compatible, Standard"/>
    <x v="0"/>
    <n v="8349"/>
    <n v="9625"/>
    <n v="0.13"/>
    <x v="11"/>
    <n v="3652"/>
    <s v="A seamless printing experience"/>
    <x v="1"/>
    <n v="35150500"/>
    <x v="2"/>
    <x v="6"/>
    <x v="0"/>
    <n v="7.452"/>
  </r>
  <r>
    <x v="899"/>
    <s v="Crucial P3 500GB PCIe 3.0 3D NAND NVMe M.2 SSD, up to 3500MB/s - CT500P3SSD8"/>
    <x v="0"/>
    <n v="3307"/>
    <n v="6100"/>
    <n v="0.46"/>
    <x v="4"/>
    <n v="2515"/>
    <s v="Good P3 Nvme for entry level"/>
    <x v="1"/>
    <n v="15341500"/>
    <x v="2"/>
    <x v="1"/>
    <x v="0"/>
    <n v="6.8149999999999995"/>
  </r>
  <r>
    <x v="900"/>
    <s v="HP v222w 64GB USB 2.0 Pen Drive (Silver)"/>
    <x v="0"/>
    <n v="449"/>
    <n v="1300"/>
    <n v="0.65"/>
    <x v="0"/>
    <n v="4959"/>
    <s v="Unhappy with storage"/>
    <x v="0"/>
    <n v="6446700"/>
    <x v="0"/>
    <x v="0"/>
    <x v="0"/>
    <n v="9.1589999999999989"/>
  </r>
  <r>
    <x v="901"/>
    <s v="Duracell Ultra Alkaline D Battery, 2 Pcs"/>
    <x v="1"/>
    <n v="380"/>
    <n v="400"/>
    <n v="0.05"/>
    <x v="5"/>
    <n v="2111"/>
    <s v="Battery"/>
    <x v="1"/>
    <n v="844400"/>
    <x v="0"/>
    <x v="8"/>
    <x v="0"/>
    <n v="6.511000000000001"/>
  </r>
  <r>
    <x v="902"/>
    <s v="BESTOR¬Æ LCD Writing Tablet/pad 12 inches | Electronic Writing Scribble Board for Kids | Kids Learning Toy | Portable Ruff for LCD Paperless Memo Digital Tablet Notepad E-Writer/Writing/Drawing Pad Home/School/Office (Black)"/>
    <x v="0"/>
    <n v="499"/>
    <n v="1399"/>
    <n v="0.64"/>
    <x v="2"/>
    <n v="1462"/>
    <s v="Kids will love it"/>
    <x v="0"/>
    <n v="2045338"/>
    <x v="0"/>
    <x v="0"/>
    <x v="0"/>
    <n v="5.3620000000000001"/>
  </r>
  <r>
    <x v="903"/>
    <s v="Lenovo IdeaPad 3 11th Gen Intel Core i3 15.6&quot; FHD Thin &amp; Light Laptop(8GB/512GB SSD/Windows 11/Office 2021/2Yr Warranty/3months Xbox Game Pass/Platinum Grey/1.7Kg), 81X800LGIN"/>
    <x v="0"/>
    <n v="37247"/>
    <n v="59890"/>
    <n v="0.38"/>
    <x v="1"/>
    <n v="323"/>
    <s v="Value for money laptop for normal usage"/>
    <x v="1"/>
    <n v="19344470"/>
    <x v="2"/>
    <x v="5"/>
    <x v="1"/>
    <n v="4.3230000000000004"/>
  </r>
  <r>
    <x v="904"/>
    <s v="boAt BassHeads 900 On-Ear Wired Headphones with Mic (White)"/>
    <x v="1"/>
    <n v="849"/>
    <n v="2490"/>
    <n v="0.66"/>
    <x v="0"/>
    <n v="91188"/>
    <s v="Definitely good but wire is too short"/>
    <x v="0"/>
    <n v="227058120"/>
    <x v="2"/>
    <x v="0"/>
    <x v="0"/>
    <n v="95.388000000000005"/>
  </r>
  <r>
    <x v="905"/>
    <s v="Zebronics Astra 10 Portable Wireless BT v5.0 Speaker, 10W RMS Power, 15* Hours Backup, 2.25&quot; Drive Size, up to 6.4&quot; Mobile Holder Support, Carry Handle, USB, mSD, AUX Input and FM Radio with Antenna"/>
    <x v="1"/>
    <n v="799"/>
    <n v="1999"/>
    <n v="0.6"/>
    <x v="7"/>
    <n v="418"/>
    <s v="Super product"/>
    <x v="0"/>
    <n v="835582"/>
    <x v="2"/>
    <x v="3"/>
    <x v="1"/>
    <n v="4.1180000000000003"/>
  </r>
  <r>
    <x v="906"/>
    <s v="SWAPKART Portable Flexible Adjustable Eye Protection USB LED Desk Light Table Lamp for Reading, Working on PC, Laptop, Power Bank, Bedroom ( Multicolour )"/>
    <x v="0"/>
    <n v="298"/>
    <n v="999"/>
    <n v="0.7"/>
    <x v="4"/>
    <n v="1552"/>
    <s v="Can be use as table lamp or emergency light for room"/>
    <x v="0"/>
    <n v="1550448"/>
    <x v="0"/>
    <x v="0"/>
    <x v="0"/>
    <n v="5.8520000000000003"/>
  </r>
  <r>
    <x v="907"/>
    <s v="Infinity (JBL Fuze 100, Wireless Portable Bluetooth Speaker with Mic, Deep Bass, Dual Equalizer, IPX7 Waterproof, Rugged Fabric Design (Black)"/>
    <x v="1"/>
    <n v="1499"/>
    <n v="2999"/>
    <n v="0.5"/>
    <x v="3"/>
    <n v="25262"/>
    <s v="Good Handy Bluetooth Speaker"/>
    <x v="0"/>
    <n v="75760738"/>
    <x v="2"/>
    <x v="1"/>
    <x v="0"/>
    <n v="29.362000000000002"/>
  </r>
  <r>
    <x v="908"/>
    <s v="Pigeon by Stovekraft Amaze Plus Electric Kettle (14289) with Stainless Steel Body, 1.5 litre, used for boiling Water, making tea and coffee, instant noodles, soup etc. 1500 Watt (Silver)"/>
    <x v="4"/>
    <n v="649"/>
    <n v="1245"/>
    <n v="0.48"/>
    <x v="2"/>
    <n v="123365"/>
    <s v="All your questions answered in this review"/>
    <x v="1"/>
    <n v="153589425"/>
    <x v="2"/>
    <x v="1"/>
    <x v="0"/>
    <n v="127.265"/>
  </r>
  <r>
    <x v="909"/>
    <s v="USHA Quartz Room Heater with Overheating Protection (3002, Ivory, 800 Watts)"/>
    <x v="4"/>
    <n v="1199"/>
    <n v="1695"/>
    <n v="0.28999999999999998"/>
    <x v="9"/>
    <n v="13300"/>
    <s v="Good and affordable room heater"/>
    <x v="1"/>
    <n v="22543500"/>
    <x v="2"/>
    <x v="4"/>
    <x v="0"/>
    <n v="16.900000000000002"/>
  </r>
  <r>
    <x v="910"/>
    <s v="Amazon Brand - Solimo 2000/1000 Watts Room Heater with Adjustable Thermostat (ISI certified, White colour, Ideal for small to medium room/area)"/>
    <x v="4"/>
    <n v="1199"/>
    <n v="2000"/>
    <n v="0.4"/>
    <x v="1"/>
    <n v="18543"/>
    <s v="Compact and easy to you"/>
    <x v="1"/>
    <n v="37086000"/>
    <x v="2"/>
    <x v="5"/>
    <x v="0"/>
    <n v="22.542999999999999"/>
  </r>
  <r>
    <x v="911"/>
    <s v="StyleHouse Lint Remover for Woolen Clothes, Electric Lint Remover, Best Lint Shaver for Clothes"/>
    <x v="4"/>
    <n v="455"/>
    <n v="999"/>
    <n v="0.54"/>
    <x v="3"/>
    <n v="3578"/>
    <s v="Good Product"/>
    <x v="0"/>
    <n v="3574422"/>
    <x v="0"/>
    <x v="3"/>
    <x v="0"/>
    <n v="7.677999999999999"/>
  </r>
  <r>
    <x v="912"/>
    <s v="beatXP Kitchen Scale Multipurpose Portable Electronic Digital Weighing Scale | Weight Machine With Back light LCD Display | White |10 kg | 2 Year Warranty |"/>
    <x v="4"/>
    <n v="199"/>
    <n v="1999"/>
    <n v="0.9"/>
    <x v="7"/>
    <n v="2031"/>
    <s v="Value for money and accurate"/>
    <x v="0"/>
    <n v="4059969"/>
    <x v="1"/>
    <x v="2"/>
    <x v="0"/>
    <n v="5.7309999999999999"/>
  </r>
  <r>
    <x v="913"/>
    <s v="Glun Multipurpose Portable Electronic Digital Weighing Scale Weight Machine (10 Kg - with Back Light)"/>
    <x v="4"/>
    <n v="293"/>
    <n v="499"/>
    <n v="0.41"/>
    <x v="2"/>
    <n v="44994"/>
    <s v="If it had charching support"/>
    <x v="1"/>
    <n v="22452006"/>
    <x v="0"/>
    <x v="1"/>
    <x v="0"/>
    <n v="48.893999999999998"/>
  </r>
  <r>
    <x v="914"/>
    <s v="Pigeon Polypropylene Mini Handy and Compact Chopper with 3 Blades for Effortlessly Chopping Vegetables and Fruits for Your Kitchen (12420, Green, 400 ml)"/>
    <x v="4"/>
    <n v="199"/>
    <n v="495"/>
    <n v="0.6"/>
    <x v="3"/>
    <n v="270563"/>
    <s v="Nice chopper"/>
    <x v="0"/>
    <n v="133928685"/>
    <x v="1"/>
    <x v="3"/>
    <x v="0"/>
    <n v="274.66300000000001"/>
  </r>
  <r>
    <x v="915"/>
    <s v="Prestige 1.5 Litre Kettle 1500-watts, Red"/>
    <x v="4"/>
    <n v="749"/>
    <n v="1245"/>
    <n v="0.4"/>
    <x v="2"/>
    <n v="31783"/>
    <s v="Good Product Worst Delivery"/>
    <x v="1"/>
    <n v="39569835"/>
    <x v="2"/>
    <x v="5"/>
    <x v="0"/>
    <n v="35.683"/>
  </r>
  <r>
    <x v="916"/>
    <s v="Bajaj RHX-2 800-Watt Room Heater (White)"/>
    <x v="4"/>
    <n v="1399"/>
    <n v="1549"/>
    <n v="0.1"/>
    <x v="2"/>
    <n v="2602"/>
    <s v="Quality is fine"/>
    <x v="1"/>
    <n v="4030498"/>
    <x v="2"/>
    <x v="8"/>
    <x v="0"/>
    <n v="6.5019999999999998"/>
  </r>
  <r>
    <x v="917"/>
    <s v="Prestige Electric Kettle PKOSS - 1500watts, Steel (1.5Ltr), Black"/>
    <x v="4"/>
    <n v="749"/>
    <n v="1445"/>
    <n v="0.48"/>
    <x v="2"/>
    <n v="63350"/>
    <s v="Very nice"/>
    <x v="1"/>
    <n v="91540750"/>
    <x v="2"/>
    <x v="1"/>
    <x v="0"/>
    <n v="67.25"/>
  </r>
  <r>
    <x v="918"/>
    <s v="Pigeon by Stovekraft Cruise 1800 watt Induction Cooktop (Black)"/>
    <x v="4"/>
    <n v="1699"/>
    <n v="3193"/>
    <n v="0.47"/>
    <x v="11"/>
    <n v="54032"/>
    <s v="It helps to know about what it can and can't do while purchasing"/>
    <x v="1"/>
    <n v="172524176"/>
    <x v="2"/>
    <x v="1"/>
    <x v="0"/>
    <n v="57.831999999999994"/>
  </r>
  <r>
    <x v="919"/>
    <s v="Prestige PKGSS 1.7L 1500W Electric Kettle (Stainless Steel)"/>
    <x v="4"/>
    <n v="1043"/>
    <n v="1345"/>
    <n v="0.22"/>
    <x v="11"/>
    <n v="15592"/>
    <s v="Recommended but not Best"/>
    <x v="1"/>
    <n v="20971240"/>
    <x v="2"/>
    <x v="4"/>
    <x v="0"/>
    <n v="19.391999999999999"/>
  </r>
  <r>
    <x v="920"/>
    <s v="SHOPTOSHOP Electric Lint Remover, Best Lint Shaver for Clothes,Lint Remover for Woolen Clothes ,Lint Remover for Sweaters"/>
    <x v="4"/>
    <n v="499"/>
    <n v="999"/>
    <n v="0.5"/>
    <x v="3"/>
    <n v="4859"/>
    <s v="Serves the Purpose"/>
    <x v="0"/>
    <n v="4854141"/>
    <x v="0"/>
    <x v="1"/>
    <x v="0"/>
    <n v="8.9589999999999996"/>
  </r>
  <r>
    <x v="921"/>
    <s v="Orpat OEH-1260 2000-Watt Fan Heater (Grey)"/>
    <x v="4"/>
    <n v="1464"/>
    <n v="1650"/>
    <n v="0.11"/>
    <x v="3"/>
    <n v="14120"/>
    <s v="Best in this range"/>
    <x v="1"/>
    <n v="23298000"/>
    <x v="2"/>
    <x v="6"/>
    <x v="0"/>
    <n v="18.22"/>
  </r>
  <r>
    <x v="922"/>
    <s v="PRO365 Indo Mocktails/Coffee Foamer/Cappuccino/Lemonade/Milk Frother (6 Months Warranty)"/>
    <x v="4"/>
    <n v="249"/>
    <n v="499"/>
    <n v="0.5"/>
    <x v="8"/>
    <n v="8427"/>
    <s v="Working ok"/>
    <x v="0"/>
    <n v="4205073"/>
    <x v="0"/>
    <x v="1"/>
    <x v="0"/>
    <n v="11.727"/>
  </r>
  <r>
    <x v="923"/>
    <s v="Bajaj DX-6 1000W Dry Iron with Advance Soleplate and Anti-bacterial German Coating Technology, White"/>
    <x v="4"/>
    <n v="625"/>
    <n v="1400"/>
    <n v="0.55000000000000004"/>
    <x v="0"/>
    <n v="23316"/>
    <s v="Worth the money"/>
    <x v="0"/>
    <n v="32642400"/>
    <x v="2"/>
    <x v="3"/>
    <x v="0"/>
    <n v="27.515999999999998"/>
  </r>
  <r>
    <x v="924"/>
    <s v="Croma 500W Mixer Grinder with 3 Stainless Steel Leak-proof Jars, 3 speed &amp; Pulse function, 2 years warranty (CRAK4184, White &amp; Purple)"/>
    <x v="4"/>
    <n v="1290"/>
    <n v="2500"/>
    <n v="0.48"/>
    <x v="1"/>
    <n v="6530"/>
    <s v="Best products"/>
    <x v="1"/>
    <n v="16325000"/>
    <x v="2"/>
    <x v="1"/>
    <x v="0"/>
    <n v="10.530000000000001"/>
  </r>
  <r>
    <x v="925"/>
    <s v="Havells Instanio 3-Litre Instant Geyser (White/Blue)"/>
    <x v="4"/>
    <n v="3600"/>
    <n v="6190"/>
    <n v="0.42"/>
    <x v="4"/>
    <n v="11924"/>
    <s v="Worthy"/>
    <x v="1"/>
    <n v="73809560"/>
    <x v="2"/>
    <x v="1"/>
    <x v="0"/>
    <n v="16.224"/>
  </r>
  <r>
    <x v="926"/>
    <s v="Morphy Richards OFR Room Heater, 09 Fin 2000 Watts Oil Filled Room Heater , ISI Approved (OFR 9 Grey)"/>
    <x v="4"/>
    <n v="6549"/>
    <n v="13999"/>
    <n v="0.53"/>
    <x v="1"/>
    <n v="2961"/>
    <s v="Good product and recommend too"/>
    <x v="0"/>
    <n v="41451039"/>
    <x v="2"/>
    <x v="3"/>
    <x v="0"/>
    <n v="6.9610000000000003"/>
  </r>
  <r>
    <x v="927"/>
    <s v="Havells Aqua Plus 1.2 litre Double Wall Kettle / 304 Stainless Steel Inner Body / Cool touch outer body / Wider mouth/ 2 Year warranty (Black, 1500 Watt)"/>
    <x v="4"/>
    <n v="1625"/>
    <n v="2995"/>
    <n v="0.46"/>
    <x v="6"/>
    <n v="23484"/>
    <s v="Good product"/>
    <x v="1"/>
    <n v="70334580"/>
    <x v="2"/>
    <x v="1"/>
    <x v="0"/>
    <n v="27.984000000000002"/>
  </r>
  <r>
    <x v="928"/>
    <s v="Bajaj Splendora 3 Litre 3KW IWH Instant Water Heater (Geyser), White"/>
    <x v="4"/>
    <n v="2599"/>
    <n v="5890"/>
    <n v="0.56000000000000005"/>
    <x v="3"/>
    <n v="21783"/>
    <s v="Received used product requested replacement"/>
    <x v="0"/>
    <n v="128301870"/>
    <x v="2"/>
    <x v="3"/>
    <x v="0"/>
    <n v="25.883000000000003"/>
  </r>
  <r>
    <x v="929"/>
    <s v="KENT 16052 Elegant Electric Glass Kettle 1.8L 2000 W | Blue LED Illumination | Borosilicate Glass Body | Boil Drying Protection | Used as Boiler | Milk | Tea | Water &amp; Soup | 1 Year Warranty"/>
    <x v="4"/>
    <n v="1199"/>
    <n v="2000"/>
    <n v="0.4"/>
    <x v="1"/>
    <n v="14030"/>
    <s v="Great Design "/>
    <x v="1"/>
    <n v="28060000"/>
    <x v="2"/>
    <x v="5"/>
    <x v="0"/>
    <n v="18.03"/>
  </r>
  <r>
    <x v="930"/>
    <s v="Bajaj New Shakti Neo 15L Vertical Storage Water Heater (Geyser 15 litres) 4 Star BEE Rated Heater For Water Heating with Titanium Armour, Swirl Flow Technology, Glasslined Tank (White), 1 Yr Warranty"/>
    <x v="4"/>
    <n v="5499"/>
    <n v="13150"/>
    <n v="0.57999999999999996"/>
    <x v="0"/>
    <n v="6398"/>
    <s v="Overall good performance"/>
    <x v="0"/>
    <n v="84133700"/>
    <x v="2"/>
    <x v="3"/>
    <x v="0"/>
    <n v="10.597999999999999"/>
  </r>
  <r>
    <x v="931"/>
    <s v="Lifelong LLMG23 Power Pro 500-Watt Mixer Grinder with 3 Jars (Liquidizing, Wet Grinding and Chutney Jar), Stainless Steel blades, 1 Year Warranty (Black)"/>
    <x v="4"/>
    <n v="1299"/>
    <n v="3500"/>
    <n v="0.63"/>
    <x v="11"/>
    <n v="44050"/>
    <s v="Overall satisfactory in this price range"/>
    <x v="0"/>
    <n v="154175000"/>
    <x v="2"/>
    <x v="0"/>
    <x v="0"/>
    <n v="47.849999999999994"/>
  </r>
  <r>
    <x v="932"/>
    <s v="Bajaj Majesty DX-11 1000W Dry Iron with Advance Soleplate and Anti-bacterial German Coating Technology, White and Blue"/>
    <x v="4"/>
    <n v="599"/>
    <n v="785"/>
    <n v="0.24"/>
    <x v="0"/>
    <n v="24247"/>
    <s v="Good product at this price"/>
    <x v="1"/>
    <n v="19033895"/>
    <x v="2"/>
    <x v="4"/>
    <x v="0"/>
    <n v="28.446999999999999"/>
  </r>
  <r>
    <x v="933"/>
    <s v="Bajaj Rex 500W Mixer Grinder with Nutri-Pro Feature, 3 Jars, White"/>
    <x v="4"/>
    <n v="1999"/>
    <n v="3210"/>
    <n v="0.38"/>
    <x v="0"/>
    <n v="41349"/>
    <s v="Just go for it"/>
    <x v="1"/>
    <n v="132730290"/>
    <x v="2"/>
    <x v="5"/>
    <x v="0"/>
    <n v="45.548999999999999"/>
  </r>
  <r>
    <x v="934"/>
    <s v="Lifelong LLEK15 Electric Kettle 1.5L with Stainless Steel Body, Easy and Fast Boiling of Water for Instant Noodles, Soup, Tea etc. (1 Year Warranty, Silver)"/>
    <x v="4"/>
    <n v="549"/>
    <n v="1000"/>
    <n v="0.45"/>
    <x v="9"/>
    <n v="1074"/>
    <s v="Well over all iits nice"/>
    <x v="1"/>
    <n v="1074000"/>
    <x v="2"/>
    <x v="1"/>
    <x v="0"/>
    <n v="4.6740000000000004"/>
  </r>
  <r>
    <x v="935"/>
    <s v="Lifelong LLQH922 Regalia 800 W (ISI Certified) Quartz Room Heater with 2 Power settings, Overheating Protection, 2 Rod Heater (1 Year Warranty, White)"/>
    <x v="4"/>
    <n v="999"/>
    <n v="2000"/>
    <n v="0.5"/>
    <x v="11"/>
    <n v="1163"/>
    <s v="Impressive in first use"/>
    <x v="0"/>
    <n v="2326000"/>
    <x v="2"/>
    <x v="1"/>
    <x v="0"/>
    <n v="4.9630000000000001"/>
  </r>
  <r>
    <x v="936"/>
    <s v="R B Nova Lint/Fabric Shaver for Cloths, Lint Remover for Woolen Sweaters, Blankets, Jackets/Burr Remover Pill Remover from Carpets, Pack of 1"/>
    <x v="4"/>
    <n v="398"/>
    <n v="1999"/>
    <n v="0.8"/>
    <x v="3"/>
    <n v="257"/>
    <s v="The Best Purchase"/>
    <x v="0"/>
    <n v="513743"/>
    <x v="0"/>
    <x v="7"/>
    <x v="1"/>
    <n v="4.3569999999999993"/>
  </r>
  <r>
    <x v="937"/>
    <s v="Bajaj Immersion Rod Water Heater 1500 Watts, Silver"/>
    <x v="4"/>
    <n v="539"/>
    <n v="720"/>
    <n v="0.25"/>
    <x v="3"/>
    <n v="36017"/>
    <s v="Warranty"/>
    <x v="1"/>
    <n v="25932240"/>
    <x v="2"/>
    <x v="4"/>
    <x v="0"/>
    <n v="40.117000000000004"/>
  </r>
  <r>
    <x v="938"/>
    <s v="INALSA Electric Kettle 1.5 Litre with Stainless Steel Body - Absa|Auto Shut Off &amp; Boil Dry Protection Safety Features| Cordless Base &amp; Cord Winder|Hot Water Kettle |Water Heater Jug"/>
    <x v="4"/>
    <n v="699"/>
    <n v="1595"/>
    <n v="0.56000000000000005"/>
    <x v="3"/>
    <n v="8090"/>
    <s v="Easy water boiling"/>
    <x v="0"/>
    <n v="12903550"/>
    <x v="2"/>
    <x v="3"/>
    <x v="0"/>
    <n v="12.19"/>
  </r>
  <r>
    <x v="939"/>
    <s v="Prestige PIC 20 1600 Watt Induction Cooktop with Push button (Black)"/>
    <x v="4"/>
    <n v="2148"/>
    <n v="3645"/>
    <n v="0.41"/>
    <x v="3"/>
    <n v="31388"/>
    <s v="Good product in this range"/>
    <x v="1"/>
    <n v="114409260"/>
    <x v="2"/>
    <x v="1"/>
    <x v="0"/>
    <n v="35.488"/>
  </r>
  <r>
    <x v="940"/>
    <s v="Pigeon Healthifry Digital Air Fryer, 360¬∞ High Speed Air Circulation Technology 1200 W with Non-Stick 4.2 L Basket - Green"/>
    <x v="4"/>
    <n v="3599"/>
    <n v="7950"/>
    <n v="0.55000000000000004"/>
    <x v="0"/>
    <n v="136"/>
    <s v="New user"/>
    <x v="0"/>
    <n v="1081200"/>
    <x v="2"/>
    <x v="3"/>
    <x v="1"/>
    <n v="4.3360000000000003"/>
  </r>
  <r>
    <x v="941"/>
    <s v="PrettyKrafts Laundry Basket for clothes with Lid &amp; Handles, Toys Organiser, 75 Ltr Black &amp; Grey"/>
    <x v="4"/>
    <n v="351"/>
    <n v="999"/>
    <n v="0.65"/>
    <x v="1"/>
    <n v="5380"/>
    <s v="Good buy"/>
    <x v="0"/>
    <n v="5374620"/>
    <x v="0"/>
    <x v="0"/>
    <x v="0"/>
    <n v="9.379999999999999"/>
  </r>
  <r>
    <x v="942"/>
    <s v="Philips GC1905 1440-Watt Steam Iron with Spray (Blue)"/>
    <x v="4"/>
    <n v="1614"/>
    <n v="1745"/>
    <n v="0.08"/>
    <x v="4"/>
    <n v="37974"/>
    <s v="How to choose an iron ? This one-A decent combo of features &amp; price"/>
    <x v="1"/>
    <n v="66264630"/>
    <x v="2"/>
    <x v="8"/>
    <x v="0"/>
    <n v="42.273999999999994"/>
  </r>
  <r>
    <x v="943"/>
    <s v="Havells Immersion HB15 1500 Watt (White Blue)"/>
    <x v="4"/>
    <n v="719"/>
    <n v="1295"/>
    <n v="0.44"/>
    <x v="0"/>
    <n v="17218"/>
    <s v="Needs accessories"/>
    <x v="1"/>
    <n v="22297310"/>
    <x v="2"/>
    <x v="1"/>
    <x v="0"/>
    <n v="21.417999999999999"/>
  </r>
  <r>
    <x v="944"/>
    <s v="AGARO LR2007 Lint Remover, Rechargeable, for Woolen Sweaters, Blankets, Jackets, Burr Remover, Pill Remover From Carpets, Curtains"/>
    <x v="4"/>
    <n v="678"/>
    <n v="1499"/>
    <n v="0.55000000000000004"/>
    <x v="0"/>
    <n v="900"/>
    <s v="Good product"/>
    <x v="0"/>
    <n v="1349100"/>
    <x v="2"/>
    <x v="3"/>
    <x v="1"/>
    <n v="5.1000000000000005"/>
  </r>
  <r>
    <x v="945"/>
    <s v="Pigeon 1.5 litre Hot Kettle and Stainless Steel Water Bottle Combo used for boiling Water, Making Tea and Coffee, Instant Noodles, Soup, 1500 Watt with Auto Shut- off Feature - (Silver)"/>
    <x v="4"/>
    <n v="809"/>
    <n v="1545"/>
    <n v="0.48"/>
    <x v="7"/>
    <n v="976"/>
    <s v="Kettle is good but bottle is not good quality"/>
    <x v="1"/>
    <n v="1507920"/>
    <x v="2"/>
    <x v="1"/>
    <x v="1"/>
    <n v="4.6760000000000002"/>
  </r>
  <r>
    <x v="946"/>
    <s v="NutriPro Juicer Mixer Grinder - Smoothie Maker - 500 Watts (3 Jars 2 Blades)"/>
    <x v="4"/>
    <n v="1969"/>
    <n v="5000"/>
    <n v="0.61"/>
    <x v="3"/>
    <n v="4927"/>
    <s v="Used almost for a month"/>
    <x v="0"/>
    <n v="24635000"/>
    <x v="2"/>
    <x v="0"/>
    <x v="0"/>
    <n v="9.0269999999999992"/>
  </r>
  <r>
    <x v="947"/>
    <s v="Philips GC026/30 Fabric Shaver, Lint Remover for Woolen Sweaters, Blankets, Jackets/Burr Remover Pill Remover from Carpets, Curtains (White)"/>
    <x v="4"/>
    <n v="1490"/>
    <n v="1695"/>
    <n v="0.12"/>
    <x v="5"/>
    <n v="3543"/>
    <s v="Good Portable product"/>
    <x v="1"/>
    <n v="6005385"/>
    <x v="2"/>
    <x v="6"/>
    <x v="0"/>
    <n v="7.9430000000000005"/>
  </r>
  <r>
    <x v="948"/>
    <s v="Havells Cista Room Heater, White, 2000 Watts"/>
    <x v="4"/>
    <n v="2499"/>
    <n v="3945"/>
    <n v="0.37"/>
    <x v="11"/>
    <n v="2732"/>
    <s v="Products review"/>
    <x v="1"/>
    <n v="10777740"/>
    <x v="2"/>
    <x v="5"/>
    <x v="0"/>
    <n v="6.532"/>
  </r>
  <r>
    <x v="949"/>
    <s v="AGARO Regal 800 Watts Handheld Vacuum Cleaner, Lightweight &amp; Durable Body, Small/Mini Size ( Black)"/>
    <x v="4"/>
    <n v="1665"/>
    <n v="2099"/>
    <n v="0.21"/>
    <x v="1"/>
    <n v="14368"/>
    <s v="Vaccum cleaner"/>
    <x v="1"/>
    <n v="30158432"/>
    <x v="2"/>
    <x v="4"/>
    <x v="0"/>
    <n v="18.368000000000002"/>
  </r>
  <r>
    <x v="950"/>
    <s v="Philips Viva Collection HD4928/01 2100-Watt Induction Cooktop with Feather Touch Sensor and Crystal Glass Plate (Black)"/>
    <x v="4"/>
    <n v="3229"/>
    <n v="5295"/>
    <n v="0.39"/>
    <x v="0"/>
    <n v="39724"/>
    <s v="Product as describe"/>
    <x v="1"/>
    <n v="210338580"/>
    <x v="2"/>
    <x v="5"/>
    <x v="0"/>
    <n v="43.923999999999999"/>
  </r>
  <r>
    <x v="951"/>
    <s v="Pigeon By Stovekraft ABS Plastic Acer Plus Induction Cooktop 1800 Watts With Feather Touch Control - Black"/>
    <x v="4"/>
    <n v="1799"/>
    <n v="3595"/>
    <n v="0.5"/>
    <x v="11"/>
    <n v="9791"/>
    <s v="It's an okay induction stove on a budget price"/>
    <x v="0"/>
    <n v="35198645"/>
    <x v="2"/>
    <x v="1"/>
    <x v="0"/>
    <n v="13.591000000000001"/>
  </r>
  <r>
    <x v="952"/>
    <s v="AGARO Esteem Multi Kettle 1.2 Litre, 600W with 3 Heating Modes &amp; Rapid Boil Technology"/>
    <x v="4"/>
    <n v="1260"/>
    <n v="1699"/>
    <n v="0.26"/>
    <x v="0"/>
    <n v="2891"/>
    <s v="600 W heating kettle with warmer &amp; temp control"/>
    <x v="1"/>
    <n v="4911809"/>
    <x v="2"/>
    <x v="4"/>
    <x v="0"/>
    <n v="7.0910000000000002"/>
  </r>
  <r>
    <x v="953"/>
    <s v="Bajaj Minor 1000 Watts Radiant Room Heater (Steel, ISI Approved)"/>
    <x v="4"/>
    <n v="749"/>
    <n v="1129"/>
    <n v="0.34"/>
    <x v="1"/>
    <n v="2446"/>
    <s v="Poor packaging"/>
    <x v="1"/>
    <n v="2761534"/>
    <x v="2"/>
    <x v="5"/>
    <x v="0"/>
    <n v="6.4459999999999997"/>
  </r>
  <r>
    <x v="954"/>
    <s v="Butterfly Jet Elite Mixer Grinder, 750W, 4 Jars (Grey)"/>
    <x v="4"/>
    <n v="3499"/>
    <n v="5795"/>
    <n v="0.4"/>
    <x v="2"/>
    <n v="25340"/>
    <s v="Very nice product from Amazon"/>
    <x v="1"/>
    <n v="146845300"/>
    <x v="2"/>
    <x v="5"/>
    <x v="0"/>
    <n v="29.24"/>
  </r>
  <r>
    <x v="955"/>
    <s v="SOFLIN Egg Boiler Electric Automatic Off 7 Egg Poacher for Steaming, Cooking, Boiling and Frying (400 Watts, Blue)"/>
    <x v="4"/>
    <n v="379"/>
    <n v="999"/>
    <n v="0.62"/>
    <x v="4"/>
    <n v="3096"/>
    <s v="Egg boiler"/>
    <x v="0"/>
    <n v="3092904"/>
    <x v="0"/>
    <x v="0"/>
    <x v="0"/>
    <n v="7.3959999999999999"/>
  </r>
  <r>
    <x v="956"/>
    <s v="Lifelong LLQH925 Dyno Quartz Heater 2 Power settings Tip Over Cut-off Switch 800 Watt Silent operation Power Indicator 2 Rod Room Heater (1 Year Warranty, Grey)"/>
    <x v="4"/>
    <n v="1099"/>
    <n v="2400"/>
    <n v="0.54"/>
    <x v="11"/>
    <n v="4"/>
    <s v="Compact and effective"/>
    <x v="0"/>
    <n v="9600"/>
    <x v="2"/>
    <x v="3"/>
    <x v="1"/>
    <n v="3.8039999999999998"/>
  </r>
  <r>
    <x v="957"/>
    <s v="Amazon Basics 1500 W Electric Kettle (Stainless Steel Body, 1.5 L)"/>
    <x v="4"/>
    <n v="749"/>
    <n v="1299"/>
    <n v="0.42"/>
    <x v="1"/>
    <n v="119"/>
    <s v="Worth for the price"/>
    <x v="1"/>
    <n v="154581"/>
    <x v="2"/>
    <x v="1"/>
    <x v="1"/>
    <n v="4.1189999999999998"/>
  </r>
  <r>
    <x v="958"/>
    <s v="Prestige Sandwich Maker PGMFD 01, Black"/>
    <x v="4"/>
    <n v="1299"/>
    <n v="1299"/>
    <n v="0"/>
    <x v="0"/>
    <n v="40106"/>
    <s v="Very useful!"/>
    <x v="1"/>
    <n v="52097694"/>
    <x v="2"/>
    <x v="8"/>
    <x v="0"/>
    <n v="44.306000000000004"/>
  </r>
  <r>
    <x v="959"/>
    <s v="Orient Electric Fabrijoy DIFJ10BP 1000-Watt Dry Iron, Non-Stick (White and Blue)"/>
    <x v="4"/>
    <n v="549"/>
    <n v="1090"/>
    <n v="0.5"/>
    <x v="0"/>
    <n v="13029"/>
    <s v="Worthy"/>
    <x v="0"/>
    <n v="14201610"/>
    <x v="2"/>
    <x v="1"/>
    <x v="0"/>
    <n v="17.228999999999999"/>
  </r>
  <r>
    <x v="960"/>
    <s v="Lifelong LLFH921 Regalia 2000 W Fan Heater, 3 Air Settings, Room Heater with Overheating Protection, 1 Year Warranty ( White, (ISI Certified, Ideal for small to medium room/area)"/>
    <x v="4"/>
    <n v="899"/>
    <n v="2000"/>
    <n v="0.55000000000000004"/>
    <x v="9"/>
    <n v="291"/>
    <s v="For medium sized room"/>
    <x v="0"/>
    <n v="582000"/>
    <x v="2"/>
    <x v="3"/>
    <x v="1"/>
    <n v="3.891"/>
  </r>
  <r>
    <x v="961"/>
    <s v="Philips GC181 Heavy Weight 1000-Watt Dry Iron, Pack of 1"/>
    <x v="4"/>
    <n v="1321"/>
    <n v="1545"/>
    <n v="0.14000000000000001"/>
    <x v="4"/>
    <n v="15453"/>
    <s v="Good product worth of money"/>
    <x v="1"/>
    <n v="23874885"/>
    <x v="2"/>
    <x v="6"/>
    <x v="0"/>
    <n v="19.753"/>
  </r>
  <r>
    <x v="962"/>
    <s v="Bulfyss USB Rechargeable Lint Remover Fabric Shaver Pet Hair Remover, Effectively and Quickly Remove Fuzz for Clothes, Sweater, Couch, Sofa, Blanket, Curtain, Wool, Cashmere (Grey, 1 Year Warranty)"/>
    <x v="4"/>
    <n v="1099"/>
    <n v="1999"/>
    <n v="0.45"/>
    <x v="1"/>
    <n v="604"/>
    <s v="Good product must have for winters cloths"/>
    <x v="1"/>
    <n v="1207396"/>
    <x v="2"/>
    <x v="1"/>
    <x v="1"/>
    <n v="4.6040000000000001"/>
  </r>
  <r>
    <x v="963"/>
    <s v="Bajaj DX-7 1000W Dry Iron with Advance Soleplate and Anti-bacterial German Coating Technology, White"/>
    <x v="4"/>
    <n v="775"/>
    <n v="875"/>
    <n v="0.11"/>
    <x v="0"/>
    <n v="46647"/>
    <s v="Nice iron box"/>
    <x v="1"/>
    <n v="40816125"/>
    <x v="2"/>
    <x v="6"/>
    <x v="0"/>
    <n v="50.847000000000001"/>
  </r>
  <r>
    <x v="964"/>
    <s v="Bajaj New Shakti Neo 25L Vertical Storage Water Heater (Geyser 25 Litres) 4 Star BEE Rated Heater For Water Heating with Titanium Armour, Swirl Flow Technology, Glasslined Tank(White), 1 Yr Warranty"/>
    <x v="4"/>
    <n v="6299"/>
    <n v="15270"/>
    <n v="0.59"/>
    <x v="3"/>
    <n v="3233"/>
    <s v="Nice"/>
    <x v="0"/>
    <n v="49367910"/>
    <x v="2"/>
    <x v="3"/>
    <x v="0"/>
    <n v="7.3330000000000002"/>
  </r>
  <r>
    <x v="965"/>
    <s v="PHILIPS Handheld Garment Steamer STH3000/20 - Compact &amp; Foldable, Convenient Vertical Steaming, 1000 Watt Quick Heat Up, up to 20g/min, Kills 99.9%* Bacteria (Reno Blue), Small"/>
    <x v="4"/>
    <n v="3190"/>
    <n v="4195"/>
    <n v="0.24"/>
    <x v="1"/>
    <n v="1282"/>
    <s v="Save ur clothes"/>
    <x v="1"/>
    <n v="5377990"/>
    <x v="2"/>
    <x v="4"/>
    <x v="0"/>
    <n v="5.282"/>
  </r>
  <r>
    <x v="966"/>
    <s v="Room Heater Warmer Wall-Outlet 400 Watts Electric Handy Room Heater (Room Heaters Home for Bedroom, Reading Books, Work, bathrooms, Rooms, Offices, Home Offices,2022"/>
    <x v="4"/>
    <n v="799"/>
    <n v="1989"/>
    <n v="0.6"/>
    <x v="4"/>
    <n v="70"/>
    <s v="Good for small rooms"/>
    <x v="0"/>
    <n v="139230"/>
    <x v="2"/>
    <x v="3"/>
    <x v="1"/>
    <n v="4.37"/>
  </r>
  <r>
    <x v="967"/>
    <s v="Wonderchef Nutri-blend Mixer, Grinder &amp; Blender | Powerful 400W 22000 RPM motor | Stainless steel Blades | 2 unbreakable jars | 2 Years warranty | Online recipe book by Chef Sanjeev Kapoor | Black"/>
    <x v="4"/>
    <n v="2699"/>
    <n v="5000"/>
    <n v="0.46"/>
    <x v="1"/>
    <n v="26164"/>
    <s v="Good stuff"/>
    <x v="1"/>
    <n v="130820000"/>
    <x v="2"/>
    <x v="1"/>
    <x v="0"/>
    <n v="30.164000000000001"/>
  </r>
  <r>
    <x v="968"/>
    <s v="USHA Armor AR1100WB 1100 W Dry Iron with Black Weilburger Soleplate (Purple)"/>
    <x v="4"/>
    <n v="599"/>
    <n v="990"/>
    <n v="0.39"/>
    <x v="2"/>
    <n v="16166"/>
    <s v="A travel companion"/>
    <x v="1"/>
    <n v="16004340"/>
    <x v="2"/>
    <x v="5"/>
    <x v="0"/>
    <n v="20.065999999999999"/>
  </r>
  <r>
    <x v="969"/>
    <s v="Butterfly EKN 1.5-Litre Electric Kettle (Silver with Black)"/>
    <x v="4"/>
    <n v="749"/>
    <n v="1111"/>
    <n v="0.33"/>
    <x v="0"/>
    <n v="35693"/>
    <s v="good"/>
    <x v="1"/>
    <n v="39654923"/>
    <x v="2"/>
    <x v="5"/>
    <x v="0"/>
    <n v="39.893000000000001"/>
  </r>
  <r>
    <x v="970"/>
    <s v="Crompton Arno Neo 15-L 5 Star Rated Storage Water Heater (Geyser) with Advanced 3 Level Safety (Grey)"/>
    <x v="4"/>
    <n v="6199"/>
    <n v="10400"/>
    <n v="0.4"/>
    <x v="3"/>
    <n v="14391"/>
    <s v="Product is good but the installation provider team is pathetic"/>
    <x v="1"/>
    <n v="149666400"/>
    <x v="2"/>
    <x v="5"/>
    <x v="0"/>
    <n v="18.491"/>
  </r>
  <r>
    <x v="971"/>
    <s v="Borosil Chef Delite BCH20DBB21 300-Watt Chopper (Black)"/>
    <x v="4"/>
    <n v="1819"/>
    <n v="2490"/>
    <n v="0.27"/>
    <x v="5"/>
    <n v="7946"/>
    <s v="Good product"/>
    <x v="1"/>
    <n v="19785540"/>
    <x v="2"/>
    <x v="4"/>
    <x v="0"/>
    <n v="12.346"/>
  </r>
  <r>
    <x v="972"/>
    <s v="KENT 16055 Amaze Cool Touch Electric Kettle 1.8 L 1500 W | Plastic Outer &amp; Stainless Steel Inside body | Auto shut off Over heating protection | Multipurpose hot water Kettle | 1 Year Warranty"/>
    <x v="4"/>
    <n v="1199"/>
    <n v="1900"/>
    <n v="0.37"/>
    <x v="1"/>
    <n v="1765"/>
    <s v="Easy to operate and rich look"/>
    <x v="1"/>
    <n v="3353500"/>
    <x v="2"/>
    <x v="5"/>
    <x v="0"/>
    <n v="5.7649999999999997"/>
  </r>
  <r>
    <x v="973"/>
    <s v="Prestige IRIS Plus 750 watt mixer grinder"/>
    <x v="4"/>
    <n v="3249"/>
    <n v="6295"/>
    <n v="0.48"/>
    <x v="11"/>
    <n v="14062"/>
    <s v="So far it is good"/>
    <x v="1"/>
    <n v="88520290"/>
    <x v="2"/>
    <x v="1"/>
    <x v="0"/>
    <n v="17.861999999999998"/>
  </r>
  <r>
    <x v="974"/>
    <s v="Simxen Egg Boiler Electric Automatic Off 7 Egg Poacher for Steaming, Cooking Also Boiling and Frying 400 W (Blue, Pink)"/>
    <x v="4"/>
    <n v="349"/>
    <n v="999"/>
    <n v="0.65"/>
    <x v="1"/>
    <n v="15646"/>
    <s v="Perfect egg boiler"/>
    <x v="0"/>
    <n v="15630354"/>
    <x v="0"/>
    <x v="0"/>
    <x v="0"/>
    <n v="19.646000000000001"/>
  </r>
  <r>
    <x v="975"/>
    <s v="Amazon Basics 2000/1000 Watt Room Heater with Adjustable Thermostat (ISI certified, White color, Ideal for small to medium room/area)"/>
    <x v="4"/>
    <n v="1049"/>
    <n v="1699"/>
    <n v="0.38"/>
    <x v="19"/>
    <n v="111"/>
    <s v="It's good"/>
    <x v="1"/>
    <n v="188589"/>
    <x v="2"/>
    <x v="5"/>
    <x v="1"/>
    <n v="3.2110000000000003"/>
  </r>
  <r>
    <x v="976"/>
    <s v="HealthSense Weight Machine for Kitchen, Kitchen Food Weighing Scale for Health, Fitness, Home Baking &amp; Cooking with Hanging Design, Touch Button, Tare Function &amp; 1 Year Warranty ‚Äì Chef-Mate KS 40"/>
    <x v="4"/>
    <n v="799"/>
    <n v="1500"/>
    <n v="0.47"/>
    <x v="4"/>
    <n v="9695"/>
    <s v="Nice"/>
    <x v="1"/>
    <n v="14542500"/>
    <x v="2"/>
    <x v="1"/>
    <x v="0"/>
    <n v="13.995000000000001"/>
  </r>
  <r>
    <x v="977"/>
    <s v="Bajaj New Shakti Neo 10L Vertical Storage Water Heater (Geyser 10 Litres) 4 Star BEE Rated Heater For Water Heating with Titanium Armour, Swirl Flow Technology, Glasslined Tank(White), 1 Yr Warranty"/>
    <x v="4"/>
    <n v="4999"/>
    <n v="9650"/>
    <n v="0.48"/>
    <x v="0"/>
    <n v="1772"/>
    <s v="very good geyser and value for money"/>
    <x v="1"/>
    <n v="17099800"/>
    <x v="2"/>
    <x v="1"/>
    <x v="0"/>
    <n v="5.9720000000000004"/>
  </r>
  <r>
    <x v="978"/>
    <s v="Bosch Pro 1000W Mixer Grinder MGM8842MIN - Black"/>
    <x v="4"/>
    <n v="6999"/>
    <n v="10590"/>
    <n v="0.34"/>
    <x v="5"/>
    <n v="11499"/>
    <s v="Heavy duty mixer grinder"/>
    <x v="1"/>
    <n v="121774410"/>
    <x v="2"/>
    <x v="5"/>
    <x v="0"/>
    <n v="15.899000000000001"/>
  </r>
  <r>
    <x v="979"/>
    <s v="Bulfyss Stainless Steel Digital Kitchen Weighing Scale &amp; Food Weight Machine for Diet, Nutrition, Health, Fitness, Baking &amp; Cooking (5Kgs, Stainless Steel, 2 Years Warranty)"/>
    <x v="4"/>
    <n v="799"/>
    <n v="1999"/>
    <n v="0.6"/>
    <x v="3"/>
    <n v="2162"/>
    <s v="Helthgenie product - Just received"/>
    <x v="0"/>
    <n v="4321838"/>
    <x v="2"/>
    <x v="3"/>
    <x v="0"/>
    <n v="6.2619999999999996"/>
  </r>
  <r>
    <x v="980"/>
    <s v="VR 18 Pcs - 3 Different Size Plastic Food Snack Bag Pouch Clip Sealer Large, Medium, Small Plastic Snack Seal Sealing Bag Clips Vacuum Sealer (Set of 18, Multi-Color) (Multicolor)"/>
    <x v="4"/>
    <n v="89"/>
    <n v="89"/>
    <n v="0"/>
    <x v="0"/>
    <n v="19621"/>
    <s v="Very nice"/>
    <x v="1"/>
    <n v="1746269"/>
    <x v="1"/>
    <x v="8"/>
    <x v="0"/>
    <n v="23.820999999999998"/>
  </r>
  <r>
    <x v="981"/>
    <s v="Orient Electric Apex-FX 1200mm Ultra High Speed 400 RPM Ceiling Fan (Brown)"/>
    <x v="4"/>
    <n v="1400"/>
    <n v="2485"/>
    <n v="0.44"/>
    <x v="3"/>
    <n v="19998"/>
    <s v="Comparisingly slim fan but speed and air delivery is good"/>
    <x v="1"/>
    <n v="49695030"/>
    <x v="2"/>
    <x v="1"/>
    <x v="0"/>
    <n v="24.097999999999999"/>
  </r>
  <r>
    <x v="982"/>
    <s v="PrettyKrafts Folding Laundry Basket for Clothes with Lid &amp; Handle, Toys Organiser, 75 Litre, (Pack of 1), Mushroom Print"/>
    <x v="4"/>
    <n v="355"/>
    <n v="899"/>
    <n v="0.61"/>
    <x v="3"/>
    <n v="1051"/>
    <s v="Overall good purchase"/>
    <x v="0"/>
    <n v="944849"/>
    <x v="0"/>
    <x v="0"/>
    <x v="0"/>
    <n v="5.1509999999999998"/>
  </r>
  <r>
    <x v="983"/>
    <s v="Bajaj Majesty RX11 2000 Watts Heat Convector Room Heater (White, ISI Approved)"/>
    <x v="4"/>
    <n v="2169"/>
    <n v="3279"/>
    <n v="0.34"/>
    <x v="3"/>
    <n v="1716"/>
    <s v="Useful on winter / cold deasons"/>
    <x v="1"/>
    <n v="5626764"/>
    <x v="2"/>
    <x v="5"/>
    <x v="0"/>
    <n v="5.8159999999999998"/>
  </r>
  <r>
    <x v="984"/>
    <s v="Eureka Forbes Trendy Zip 1000 Watts powerful suction vacuum cleaner with resuable dust bag &amp; 5 accessories,1 year warrantycompact,light weight &amp; easy to use (Black)"/>
    <x v="4"/>
    <n v="2799"/>
    <n v="3799"/>
    <n v="0.26"/>
    <x v="2"/>
    <n v="32931"/>
    <s v="Decent product"/>
    <x v="1"/>
    <n v="125104869"/>
    <x v="2"/>
    <x v="4"/>
    <x v="0"/>
    <n v="36.830999999999996"/>
  </r>
  <r>
    <x v="985"/>
    <s v="Pigeon by Stovekraft Quartz Electric Kettle (14299) 1.7 Litre with Stainless Steel Body, used for boiling Water, making tea and coffee, instant noodles, soup etc. 1500 Watt (Silver)"/>
    <x v="4"/>
    <n v="899"/>
    <n v="1249"/>
    <n v="0.28000000000000003"/>
    <x v="2"/>
    <n v="17424"/>
    <s v="Nice product"/>
    <x v="1"/>
    <n v="21762576"/>
    <x v="2"/>
    <x v="4"/>
    <x v="0"/>
    <n v="21.323999999999998"/>
  </r>
  <r>
    <x v="986"/>
    <s v="Maharaja Whiteline Lava Neo 1200-Watts Halogen Heater (White and Red)"/>
    <x v="4"/>
    <n v="2499"/>
    <n v="5000"/>
    <n v="0.5"/>
    <x v="11"/>
    <n v="1889"/>
    <s v="Good product"/>
    <x v="0"/>
    <n v="9445000"/>
    <x v="2"/>
    <x v="1"/>
    <x v="0"/>
    <n v="5.6890000000000001"/>
  </r>
  <r>
    <x v="987"/>
    <s v="Crompton Gracee 5-L Instant Water Heater (Geyser)"/>
    <x v="4"/>
    <n v="3599"/>
    <n v="7299"/>
    <n v="0.51"/>
    <x v="1"/>
    <n v="10324"/>
    <s v="Best geyser hai saste dam mein Mera experience iske sath achcha Raha"/>
    <x v="0"/>
    <n v="75354876"/>
    <x v="2"/>
    <x v="3"/>
    <x v="0"/>
    <n v="14.324"/>
  </r>
  <r>
    <x v="988"/>
    <s v="Bajaj DX-2 600W Dry Iron with Advance Soleplate and Anti-bacterial German Coating Technology, Black"/>
    <x v="4"/>
    <n v="499"/>
    <n v="625"/>
    <n v="0.2"/>
    <x v="0"/>
    <n v="5355"/>
    <s v="Good  product"/>
    <x v="1"/>
    <n v="3346875"/>
    <x v="0"/>
    <x v="6"/>
    <x v="0"/>
    <n v="9.5549999999999997"/>
  </r>
  <r>
    <x v="989"/>
    <s v="Bajaj Waterproof 1500 Watts Immersion Rod Heater"/>
    <x v="4"/>
    <n v="653"/>
    <n v="1020"/>
    <n v="0.36"/>
    <x v="3"/>
    <n v="3366"/>
    <s v="Highly time consumption"/>
    <x v="1"/>
    <n v="3433320"/>
    <x v="2"/>
    <x v="5"/>
    <x v="0"/>
    <n v="7.4659999999999993"/>
  </r>
  <r>
    <x v="990"/>
    <s v="AGARO Supreme High Pressure Washer, 1800 Watts, 120 Bars, 6.5L/Min Flow Rate, 8 Meters Outlet Hose, Portable, for Car,Bike and Home Cleaning Purpose, Black and Orange"/>
    <x v="4"/>
    <n v="4789"/>
    <n v="8990"/>
    <n v="0.47"/>
    <x v="4"/>
    <n v="1017"/>
    <s v="good machine in budget"/>
    <x v="1"/>
    <n v="9142830"/>
    <x v="2"/>
    <x v="1"/>
    <x v="0"/>
    <n v="5.3170000000000002"/>
  </r>
  <r>
    <x v="991"/>
    <s v="Bajaj Deluxe 2000 Watts Halogen Room Heater (Steel, ISI Approved), Multicolor"/>
    <x v="4"/>
    <n v="1409"/>
    <n v="1639"/>
    <n v="0.14000000000000001"/>
    <x v="7"/>
    <n v="787"/>
    <s v="Overall good product"/>
    <x v="1"/>
    <n v="1289893"/>
    <x v="2"/>
    <x v="6"/>
    <x v="1"/>
    <n v="4.4870000000000001"/>
  </r>
  <r>
    <x v="992"/>
    <s v="Orpat HHB-100E WOB 250-Watt Hand Blender (White)"/>
    <x v="4"/>
    <n v="753"/>
    <n v="899"/>
    <n v="0.16"/>
    <x v="0"/>
    <n v="18462"/>
    <s v="Nice product but little bit costly"/>
    <x v="1"/>
    <n v="16597338"/>
    <x v="2"/>
    <x v="6"/>
    <x v="0"/>
    <n v="22.661999999999999"/>
  </r>
  <r>
    <x v="993"/>
    <s v="GILTON Egg Boiler Electric Automatic Off 7 Egg Poacher for Steaming, Cooking Also Boiling and Frying, Multi Color"/>
    <x v="4"/>
    <n v="353"/>
    <n v="1199"/>
    <n v="0.71"/>
    <x v="4"/>
    <n v="629"/>
    <s v="Good product"/>
    <x v="0"/>
    <n v="754171"/>
    <x v="0"/>
    <x v="7"/>
    <x v="1"/>
    <n v="4.9290000000000003"/>
  </r>
  <r>
    <x v="994"/>
    <s v="HealthSense Chef-Mate KS 33 Digital Kitchen Weighing Scale &amp; Food Weight Machine for Health, Fitness, Home Baking &amp; Cooking with Free Bowl, 1 Year Warranty &amp; Batteries Included"/>
    <x v="4"/>
    <n v="1099"/>
    <n v="1899"/>
    <n v="0.42"/>
    <x v="4"/>
    <n v="15276"/>
    <s v="Very light weight"/>
    <x v="1"/>
    <n v="29009124"/>
    <x v="2"/>
    <x v="1"/>
    <x v="0"/>
    <n v="19.576000000000001"/>
  </r>
  <r>
    <x v="995"/>
    <s v="PHILIPS Digital Air Fryer HD9252/90 with Touch Panel, uses up to 90% less fat, 7 Pre-set Menu, 1400W, 4.1 Liter, with Rapid Air Technology (Black), Large"/>
    <x v="4"/>
    <n v="8799"/>
    <n v="11595"/>
    <n v="0.24"/>
    <x v="5"/>
    <n v="2981"/>
    <s v="Healthy alternative to traditional deep frying"/>
    <x v="1"/>
    <n v="34564695"/>
    <x v="2"/>
    <x v="4"/>
    <x v="0"/>
    <n v="7.3810000000000002"/>
  </r>
  <r>
    <x v="996"/>
    <s v="Milton Go Electro 2.0 Stainless Steel Electric Kettle, 1 Piece, 2 Litres, Silver | Power Indicator | 1500 Watts | Auto Cut-off | Detachable 360 Degree Connector | Boiler for Water"/>
    <x v="4"/>
    <n v="1345"/>
    <n v="1750"/>
    <n v="0.23"/>
    <x v="11"/>
    <n v="2466"/>
    <s v="Good at this budget"/>
    <x v="1"/>
    <n v="4315500"/>
    <x v="2"/>
    <x v="4"/>
    <x v="0"/>
    <n v="6.266"/>
  </r>
  <r>
    <x v="997"/>
    <s v="Philips Daily Collection HD2582/00 830-Watt 2-Slice Pop-up Toaster (White)"/>
    <x v="4"/>
    <n v="2095"/>
    <n v="2095"/>
    <n v="0"/>
    <x v="6"/>
    <n v="7949"/>
    <s v="Good toaster"/>
    <x v="1"/>
    <n v="16653155"/>
    <x v="2"/>
    <x v="8"/>
    <x v="0"/>
    <n v="12.449"/>
  </r>
  <r>
    <x v="998"/>
    <s v="Crompton Insta Comfy 800 Watt Room Heater with 2 Heat Settings(Grey Blue)"/>
    <x v="4"/>
    <n v="1498"/>
    <n v="2300"/>
    <n v="0.35"/>
    <x v="11"/>
    <n v="95"/>
    <s v="Good product"/>
    <x v="1"/>
    <n v="218500"/>
    <x v="2"/>
    <x v="5"/>
    <x v="1"/>
    <n v="3.895"/>
  </r>
  <r>
    <x v="999"/>
    <s v="USHA Heat Convector 812 T 2000-Watt with Instant Heating Feature (Black)"/>
    <x v="4"/>
    <n v="2199"/>
    <n v="2990"/>
    <n v="0.26"/>
    <x v="11"/>
    <n v="1558"/>
    <s v="Should you buy this?"/>
    <x v="1"/>
    <n v="4658420"/>
    <x v="2"/>
    <x v="4"/>
    <x v="0"/>
    <n v="5.3579999999999997"/>
  </r>
  <r>
    <x v="1000"/>
    <s v="Philips HL7756/00 Mixer Grinder, 750W, 3 Jars (Black)"/>
    <x v="4"/>
    <n v="3699"/>
    <n v="4295"/>
    <n v="0.14000000000000001"/>
    <x v="3"/>
    <n v="26543"/>
    <s v="It is a dependable mixer one can buy without any hesitation"/>
    <x v="1"/>
    <n v="114002185"/>
    <x v="2"/>
    <x v="6"/>
    <x v="0"/>
    <n v="30.643000000000001"/>
  </r>
  <r>
    <x v="1001"/>
    <s v="Kuber Industries Waterproof Round Non Wovan Laundry Bag/Hamper|Metalic Printed With Handles|Foldable Bin &amp; 45 Liter Capicity|Size 37 x 37 x 49, Pack of 1 (Beige &amp; Brown)-KUBMART11450"/>
    <x v="4"/>
    <n v="177"/>
    <n v="199"/>
    <n v="0.11"/>
    <x v="3"/>
    <n v="3688"/>
    <s v="good product"/>
    <x v="1"/>
    <n v="733912"/>
    <x v="1"/>
    <x v="6"/>
    <x v="0"/>
    <n v="7.7880000000000003"/>
  </r>
  <r>
    <x v="1002"/>
    <s v="Lifelong LLMG93 500 Watt Duos Mixer Grinder, 2 Stainless Steel Jar (Liquidizing and Chutney Jar)| ABS Body, Stainless Steel Blades, 3 Speed Options with Whip (1 Year Warranty, Black)"/>
    <x v="4"/>
    <n v="1149"/>
    <n v="2499"/>
    <n v="0.54"/>
    <x v="11"/>
    <n v="4383"/>
    <s v="Good one"/>
    <x v="0"/>
    <n v="10953117"/>
    <x v="2"/>
    <x v="3"/>
    <x v="0"/>
    <n v="8.1829999999999998"/>
  </r>
  <r>
    <x v="1003"/>
    <s v="IKEA Frother for Milk"/>
    <x v="4"/>
    <n v="244"/>
    <n v="499"/>
    <n v="0.51"/>
    <x v="8"/>
    <n v="478"/>
    <s v="Buy from ikea directly"/>
    <x v="0"/>
    <n v="238522"/>
    <x v="0"/>
    <x v="3"/>
    <x v="1"/>
    <n v="3.7779999999999996"/>
  </r>
  <r>
    <x v="1004"/>
    <s v="Crompton Insta Comfort Heater 2000 Watts Heat Convector with Adjustable Thermostats, Hybrid Cyan, Standard (‚ÄéACGRH- INSTACOMFORT)"/>
    <x v="4"/>
    <n v="1959"/>
    <n v="2400"/>
    <n v="0.18"/>
    <x v="1"/>
    <n v="237"/>
    <s v="Nice heater"/>
    <x v="1"/>
    <n v="568800"/>
    <x v="2"/>
    <x v="6"/>
    <x v="1"/>
    <n v="4.2370000000000001"/>
  </r>
  <r>
    <x v="1005"/>
    <s v="Lint Remover Woolen Clothes Lint Extractor Battery Lint Removing Machine Bhur Remover"/>
    <x v="4"/>
    <n v="319"/>
    <n v="749"/>
    <n v="0.56999999999999995"/>
    <x v="13"/>
    <n v="124"/>
    <s v="good"/>
    <x v="0"/>
    <n v="92876"/>
    <x v="0"/>
    <x v="3"/>
    <x v="1"/>
    <n v="4.7239999999999993"/>
  </r>
  <r>
    <x v="1006"/>
    <s v="Pigeon Kessel Multipurpose Kettle (12173) 1.2 litres with Stainless Steel Body, used for boiling Water and milk, Tea, Coffee, Oats, Noodles, Soup etc. 600 Watt (Black &amp; Silver)"/>
    <x v="4"/>
    <n v="1499"/>
    <n v="1775"/>
    <n v="0.16"/>
    <x v="2"/>
    <n v="14667"/>
    <s v="Nice product"/>
    <x v="1"/>
    <n v="26033925"/>
    <x v="2"/>
    <x v="6"/>
    <x v="0"/>
    <n v="18.567"/>
  </r>
  <r>
    <x v="1007"/>
    <s v="C (DEVICE) Lint Remover for Woolen Clothes, Electric Lint Remover, Best Lint Shaver for Clothes Pack of 1"/>
    <x v="4"/>
    <n v="469"/>
    <n v="1599"/>
    <n v="0.71"/>
    <x v="7"/>
    <n v="6"/>
    <s v="Amazing results"/>
    <x v="0"/>
    <n v="9594"/>
    <x v="0"/>
    <x v="7"/>
    <x v="1"/>
    <n v="3.706"/>
  </r>
  <r>
    <x v="1008"/>
    <s v="Pigeon by Stovekraft 2 Slice Auto Pop up Toaster. A Smart Bread Toaster for Your Home (750 Watt) (black)"/>
    <x v="4"/>
    <n v="1099"/>
    <n v="1795"/>
    <n v="0.39"/>
    <x v="0"/>
    <n v="4244"/>
    <s v="Good one"/>
    <x v="1"/>
    <n v="7617980"/>
    <x v="2"/>
    <x v="5"/>
    <x v="0"/>
    <n v="8.4439999999999991"/>
  </r>
  <r>
    <x v="1009"/>
    <s v="Bajaj OFR Room Heater, 13 Fin 2900 Watts Oil Filled Room Heater with 400W PTC Ceramic Fan Heater, ISI Approved (Majesty 13F Plus Black)"/>
    <x v="4"/>
    <n v="9590"/>
    <n v="15999"/>
    <n v="0.4"/>
    <x v="3"/>
    <n v="1017"/>
    <s v="Good"/>
    <x v="1"/>
    <n v="16270983"/>
    <x v="2"/>
    <x v="5"/>
    <x v="0"/>
    <n v="5.1169999999999991"/>
  </r>
  <r>
    <x v="1010"/>
    <s v="Luminous Vento Deluxe 150 mm Exhaust Fan for Kitchen, Bathroom with Strong Air Suction, Rust Proof Body and Dust Protection Shutters (2-Year Warranty, White)"/>
    <x v="4"/>
    <n v="999"/>
    <n v="1490"/>
    <n v="0.33"/>
    <x v="3"/>
    <n v="12999"/>
    <s v="It's good product for other company"/>
    <x v="1"/>
    <n v="19368510"/>
    <x v="2"/>
    <x v="5"/>
    <x v="0"/>
    <n v="17.099"/>
  </r>
  <r>
    <x v="1011"/>
    <s v="Wipro Vesta 1.8 litre Cool touch electric Kettle with Auto cut off | Double Layer outer body | Triple Protection - Dry Boil, Steam &amp; Over Heat |Stainless Steel Inner Body | (Black, 1500 Watt)"/>
    <x v="4"/>
    <n v="1299"/>
    <n v="1999"/>
    <n v="0.35"/>
    <x v="11"/>
    <n v="311"/>
    <s v="I received a damaged product"/>
    <x v="1"/>
    <n v="621689"/>
    <x v="2"/>
    <x v="5"/>
    <x v="1"/>
    <n v="4.1109999999999998"/>
  </r>
  <r>
    <x v="1012"/>
    <s v="Kitchen Mart Stainless Steel South Indian Filter Coffee Drip Maker, Madras Kappi, Drip Decotion Maker160ml (2 Cup)"/>
    <x v="4"/>
    <n v="292"/>
    <n v="499"/>
    <n v="0.41"/>
    <x v="3"/>
    <n v="4238"/>
    <s v="Coffee Filter"/>
    <x v="1"/>
    <n v="2114762"/>
    <x v="0"/>
    <x v="1"/>
    <x v="0"/>
    <n v="8.338000000000001"/>
  </r>
  <r>
    <x v="1013"/>
    <s v="Ikea 903.391.72 Polypropylene Plastic Solid Bevara Sealing Clip (Multicolour) - 30 Pack, Adjustable"/>
    <x v="4"/>
    <n v="160"/>
    <n v="299"/>
    <n v="0.46"/>
    <x v="13"/>
    <n v="2781"/>
    <s v="It is Okay"/>
    <x v="1"/>
    <n v="831519"/>
    <x v="1"/>
    <x v="1"/>
    <x v="0"/>
    <n v="7.3810000000000002"/>
  </r>
  <r>
    <x v="1014"/>
    <s v="HUL Pureit Germkill kit for Classic 23 L water purifier - 1500 L Capacity"/>
    <x v="4"/>
    <n v="600"/>
    <n v="600"/>
    <n v="0"/>
    <x v="3"/>
    <n v="10907"/>
    <s v="Wrong battery"/>
    <x v="1"/>
    <n v="6544200"/>
    <x v="2"/>
    <x v="8"/>
    <x v="0"/>
    <n v="15.007"/>
  </r>
  <r>
    <x v="1015"/>
    <s v="HUL Pureit Germkill kit for Classic 23 L water purifier - 3000 L Capacity"/>
    <x v="4"/>
    <n v="1130"/>
    <n v="1130"/>
    <n v="0"/>
    <x v="0"/>
    <n v="13250"/>
    <s v="Good product"/>
    <x v="1"/>
    <n v="14972500"/>
    <x v="2"/>
    <x v="8"/>
    <x v="0"/>
    <n v="17.45"/>
  </r>
  <r>
    <x v="1016"/>
    <s v="Prestige Iris 750 Watt Mixer Grinder with 3 Stainless Steel Jar + 1 Juicer Jar (White and Blue)"/>
    <x v="4"/>
    <n v="3249"/>
    <n v="6295"/>
    <n v="0.48"/>
    <x v="2"/>
    <n v="43070"/>
    <s v="Juicer is not effective"/>
    <x v="1"/>
    <n v="271125650"/>
    <x v="2"/>
    <x v="1"/>
    <x v="0"/>
    <n v="46.97"/>
  </r>
  <r>
    <x v="1017"/>
    <s v="Preethi Blue Leaf Diamond MG-214 mixer grinder 750 watt (Blue/White), 3 jars &amp; Flexi Lid, FBT motor with 2yr Guarantee &amp; Lifelong Free Service"/>
    <x v="4"/>
    <n v="3599"/>
    <n v="9455"/>
    <n v="0.62"/>
    <x v="3"/>
    <n v="11828"/>
    <s v="My sister is very happy with the performance of this item "/>
    <x v="0"/>
    <n v="111833740"/>
    <x v="2"/>
    <x v="0"/>
    <x v="0"/>
    <n v="15.927999999999999"/>
  </r>
  <r>
    <x v="1018"/>
    <s v="Themisto 350 Watts Egg Boiler-Blue"/>
    <x v="4"/>
    <n v="368"/>
    <n v="699"/>
    <n v="0.47"/>
    <x v="3"/>
    <n v="1240"/>
    <s v="Highly displayed"/>
    <x v="1"/>
    <n v="866760"/>
    <x v="0"/>
    <x v="1"/>
    <x v="0"/>
    <n v="5.34"/>
  </r>
  <r>
    <x v="1019"/>
    <s v="Butterfly Smart Mixer Grinder, 750W, 4 Jars (Grey)"/>
    <x v="4"/>
    <n v="3199"/>
    <n v="4999"/>
    <n v="0.36"/>
    <x v="1"/>
    <n v="20869"/>
    <s v="5 star"/>
    <x v="1"/>
    <n v="104324131"/>
    <x v="2"/>
    <x v="5"/>
    <x v="0"/>
    <n v="24.869"/>
  </r>
  <r>
    <x v="1020"/>
    <s v="KENT Smart Multi Cooker Cum Kettle 1.2 Liter 800 Watts, Electric Cooker with Steamer &amp; Boiler for Idlis, Instant Noodles, Momos, Eggs, &amp; Steam Vegetables, Inner Stainless Steel &amp; Cool Touch Outer Body"/>
    <x v="4"/>
    <n v="1599"/>
    <n v="2900"/>
    <n v="0.45"/>
    <x v="7"/>
    <n v="441"/>
    <s v="In one use there is a burning spot in level of cooker"/>
    <x v="1"/>
    <n v="1278900"/>
    <x v="2"/>
    <x v="1"/>
    <x v="1"/>
    <n v="4.141"/>
  </r>
  <r>
    <x v="1021"/>
    <s v="InstaCuppa Portable Blender for Smoothie, Milk Shakes, Crushing Ice and Juices, USB Rechargeable Personal Blender Machine for Kitchen with 2000 mAh Rechargeable Battery, 150 Watt Motor, 400 ML"/>
    <x v="4"/>
    <n v="1999"/>
    <n v="2499"/>
    <n v="0.2"/>
    <x v="3"/>
    <n v="1034"/>
    <s v="Great for smoothies and shakes"/>
    <x v="1"/>
    <n v="2583966"/>
    <x v="2"/>
    <x v="6"/>
    <x v="0"/>
    <n v="5.1339999999999995"/>
  </r>
  <r>
    <x v="1022"/>
    <s v="USHA EI 1602 1000 W Lightweight Dry Iron with Non-Stick Soleplate (Multi-colour)"/>
    <x v="4"/>
    <n v="616"/>
    <n v="1190"/>
    <n v="0.48"/>
    <x v="3"/>
    <n v="37126"/>
    <s v="Lightweight Dry Iron"/>
    <x v="1"/>
    <n v="44179940"/>
    <x v="2"/>
    <x v="1"/>
    <x v="0"/>
    <n v="41.225999999999999"/>
  </r>
  <r>
    <x v="1023"/>
    <s v="KENT 16044 Hand Blender Stainless Steel 400 W | Variable Speed Control | Easy to Clean and Store | Low Noise Operation"/>
    <x v="4"/>
    <n v="1499"/>
    <n v="2100"/>
    <n v="0.28999999999999998"/>
    <x v="3"/>
    <n v="6355"/>
    <s v="Good product"/>
    <x v="1"/>
    <n v="13345500"/>
    <x v="2"/>
    <x v="4"/>
    <x v="0"/>
    <n v="10.455"/>
  </r>
  <r>
    <x v="1024"/>
    <s v="White Feather Portable Heat Sealer Mini Sealing Machine for Food Storage Vacuum Bag, Chip, Plastic, Snack Bags, Package Home Closer Storage Tool (Multicolor) Random Colour"/>
    <x v="4"/>
    <n v="199"/>
    <n v="499"/>
    <n v="0.6"/>
    <x v="8"/>
    <n v="12"/>
    <s v="Very useful product and value for money"/>
    <x v="0"/>
    <n v="5988"/>
    <x v="1"/>
    <x v="3"/>
    <x v="1"/>
    <n v="3.3119999999999998"/>
  </r>
  <r>
    <x v="1025"/>
    <s v="Crompton IHL 152 1500-Watt Immersion Water Heater with Copper Heating Element (Black)"/>
    <x v="4"/>
    <n v="610"/>
    <n v="825"/>
    <n v="0.26"/>
    <x v="3"/>
    <n v="13165"/>
    <s v="It costs Rs 500 in local electric shop"/>
    <x v="1"/>
    <n v="10861125"/>
    <x v="2"/>
    <x v="4"/>
    <x v="0"/>
    <n v="17.265000000000001"/>
  </r>
  <r>
    <x v="1026"/>
    <s v="InstaCuppa Rechargeable Mini Electric Chopper - Stainless Steel Blades, One Touch Operation, for Mincing Garlic, Ginger, Onion, Vegetable, Meat, Nuts, (White, 250 ML, Pack of 1, 45 Watts)"/>
    <x v="4"/>
    <n v="999"/>
    <n v="1499"/>
    <n v="0.33"/>
    <x v="3"/>
    <n v="1646"/>
    <s v="Cute n handy product for small family "/>
    <x v="1"/>
    <n v="2467354"/>
    <x v="2"/>
    <x v="5"/>
    <x v="0"/>
    <n v="5.7459999999999996"/>
  </r>
  <r>
    <x v="1027"/>
    <s v="Philips PowerPro FC9352/01 Compact Bagless Vacuum Cleaner (Blue)"/>
    <x v="4"/>
    <n v="8999"/>
    <n v="9995"/>
    <n v="0.1"/>
    <x v="5"/>
    <n v="17994"/>
    <s v="Hassle free bagless vacuum cleaner | No more of maintaining/cleaning/replacing bags"/>
    <x v="1"/>
    <n v="179850030"/>
    <x v="2"/>
    <x v="8"/>
    <x v="0"/>
    <n v="22.393999999999998"/>
  </r>
  <r>
    <x v="1028"/>
    <s v="SAIELLIN Electric Lint Remover for Clothes Fabric Shaver Lint Shaver for Woolen Clothes Blanket Jackets Stainless Steel Blades, Clothes and Furniture Lint Roller for Fabrics Portable Lint Shavers (White Orange)"/>
    <x v="4"/>
    <n v="453"/>
    <n v="999"/>
    <n v="0.55000000000000004"/>
    <x v="4"/>
    <n v="610"/>
    <s v="Good one"/>
    <x v="0"/>
    <n v="609390"/>
    <x v="0"/>
    <x v="3"/>
    <x v="1"/>
    <n v="4.91"/>
  </r>
  <r>
    <x v="1029"/>
    <s v="Cookwell Bullet Mixer Grinder (5 Jars, 3 Blades, Silver)"/>
    <x v="4"/>
    <n v="2464"/>
    <n v="6000"/>
    <n v="0.59"/>
    <x v="3"/>
    <n v="8866"/>
    <s v="Worth for money and best customer service"/>
    <x v="0"/>
    <n v="53196000"/>
    <x v="2"/>
    <x v="3"/>
    <x v="0"/>
    <n v="12.965999999999999"/>
  </r>
  <r>
    <x v="1030"/>
    <s v="Prestige PRWO 1.8-2 700-Watts Delight Electric Rice Cooker with 2 Aluminium Cooking Pans - 1.8 Liters, White"/>
    <x v="4"/>
    <n v="2719"/>
    <n v="3945"/>
    <n v="0.31"/>
    <x v="7"/>
    <n v="13406"/>
    <s v="Totally simple and good product"/>
    <x v="1"/>
    <n v="52886670"/>
    <x v="2"/>
    <x v="5"/>
    <x v="0"/>
    <n v="17.106000000000002"/>
  </r>
  <r>
    <x v="1031"/>
    <s v="Swiffer Instant Electric Water Heater Faucet Tap Home-Kitchen Instantaneous Water Heater Tank less for Tap, LED Electric Head Water Heaters Tail Gallon Comfort(3000W) ((Pack of 1))"/>
    <x v="4"/>
    <n v="1439"/>
    <n v="1999"/>
    <n v="0.28000000000000003"/>
    <x v="20"/>
    <n v="53803"/>
    <s v="Best Product"/>
    <x v="1"/>
    <n v="107552197"/>
    <x v="2"/>
    <x v="4"/>
    <x v="0"/>
    <n v="58.602999999999994"/>
  </r>
  <r>
    <x v="1032"/>
    <s v="InstaCuppa Portable Blender for Smoothie, Milk Shakes, Crushing Ice and Juices, USB Rechargeable Personal Blender Machine for Kitchen with 4000 mAh Rechargeable Battery, 230 Watt Motor, 500 ML"/>
    <x v="4"/>
    <n v="2799"/>
    <n v="3499"/>
    <n v="0.2"/>
    <x v="6"/>
    <n v="546"/>
    <s v="Bottom Lid should have provided"/>
    <x v="1"/>
    <n v="1910454"/>
    <x v="2"/>
    <x v="6"/>
    <x v="1"/>
    <n v="5.0460000000000003"/>
  </r>
  <r>
    <x v="1033"/>
    <s v="Lifelong LLWH106 Flash 3 Litres Instant Water Heater for Home Use, 8 Bar Pressure,Power On/Off Indicator and Advanced Safety, (3000W, ISI Certified, 2 Years Warranty)"/>
    <x v="4"/>
    <n v="2088"/>
    <n v="5550"/>
    <n v="0.62"/>
    <x v="1"/>
    <n v="5292"/>
    <s v="No Inlet and Outlet Pipe + Installation is Chargeable"/>
    <x v="0"/>
    <n v="29370600"/>
    <x v="2"/>
    <x v="0"/>
    <x v="0"/>
    <n v="9.2919999999999998"/>
  </r>
  <r>
    <x v="1034"/>
    <s v="Hindware Atlantic Compacto 3 Litre Instant water heater with Stainless Steel Tank, Robust Construction, Pressure Relief Valve And I-thermostat Feature (White And Grey)"/>
    <x v="4"/>
    <n v="2399"/>
    <n v="4590"/>
    <n v="0.48"/>
    <x v="3"/>
    <n v="444"/>
    <s v="Good heater"/>
    <x v="1"/>
    <n v="2037960"/>
    <x v="2"/>
    <x v="1"/>
    <x v="1"/>
    <n v="4.5439999999999996"/>
  </r>
  <r>
    <x v="1035"/>
    <s v="ATOM Selves-MH 200 GM Digital Pocket Scale"/>
    <x v="4"/>
    <n v="308"/>
    <n v="499"/>
    <n v="0.38"/>
    <x v="2"/>
    <n v="4584"/>
    <s v="OK Product"/>
    <x v="1"/>
    <n v="2287416"/>
    <x v="0"/>
    <x v="5"/>
    <x v="0"/>
    <n v="8.484"/>
  </r>
  <r>
    <x v="1036"/>
    <s v="Crompton InstaBliss 3-L Instant Water Heater (Geyser) with Advanced 4 Level Safety"/>
    <x v="4"/>
    <n v="2599"/>
    <n v="4400"/>
    <n v="0.41"/>
    <x v="3"/>
    <n v="14947"/>
    <s v="Cute design"/>
    <x v="1"/>
    <n v="65766800"/>
    <x v="2"/>
    <x v="1"/>
    <x v="0"/>
    <n v="19.046999999999997"/>
  </r>
  <r>
    <x v="1037"/>
    <s v="Croma 1100 W Dry Iron with Weilburger Dual Soleplate Coating (CRSHAH702SIR11, White)"/>
    <x v="4"/>
    <n v="479"/>
    <n v="1000"/>
    <n v="0.52"/>
    <x v="0"/>
    <n v="1559"/>
    <s v="Nice"/>
    <x v="0"/>
    <n v="1559000"/>
    <x v="0"/>
    <x v="3"/>
    <x v="0"/>
    <n v="5.7590000000000003"/>
  </r>
  <r>
    <x v="1038"/>
    <s v="Lint Roller with 40 Paper Sheets, 22 x 5 cm (Grey)"/>
    <x v="4"/>
    <n v="245"/>
    <n v="299"/>
    <n v="0.18"/>
    <x v="3"/>
    <n v="1660"/>
    <s v="Nice product"/>
    <x v="1"/>
    <n v="496340"/>
    <x v="0"/>
    <x v="6"/>
    <x v="0"/>
    <n v="5.76"/>
  </r>
  <r>
    <x v="1039"/>
    <s v="Portable Lint Remover Pet Fur Remover Clothes Fuzz Remover Pet Hairball Quick Epilator Shaver Removing Dust Pet Hair from Clothing Furniture Perfect for Clothing,Furniture,Couch,Carpet (Standard)"/>
    <x v="4"/>
    <n v="179"/>
    <n v="799"/>
    <n v="0.78"/>
    <x v="12"/>
    <n v="132"/>
    <s v="Cannot extract small hair and takes lot of time"/>
    <x v="0"/>
    <n v="105468"/>
    <x v="1"/>
    <x v="7"/>
    <x v="1"/>
    <n v="3.6320000000000001"/>
  </r>
  <r>
    <x v="1040"/>
    <s v="atomberg Renesa 1200mm BLDC Motor with Remote 3 Blade Energy Saving Ceiling Fan (Matt Black)"/>
    <x v="4"/>
    <n v="3569"/>
    <n v="5190"/>
    <n v="0.31"/>
    <x v="4"/>
    <n v="28629"/>
    <s v="They will charge you an additional 300/- for installation"/>
    <x v="1"/>
    <n v="148584510"/>
    <x v="2"/>
    <x v="5"/>
    <x v="0"/>
    <n v="32.929000000000002"/>
  </r>
  <r>
    <x v="1041"/>
    <s v="Pigeon by Stovekraft Amaze Plus Electric Kettle (14313) with Stainless Steel Body, 1.8 litre, used for boiling Water, making tea and coffee, instant noodles, soup etc. 1500 Watt (Silver)"/>
    <x v="4"/>
    <n v="699"/>
    <n v="1345"/>
    <n v="0.48"/>
    <x v="2"/>
    <n v="8446"/>
    <s v="Useful"/>
    <x v="1"/>
    <n v="11359870"/>
    <x v="2"/>
    <x v="1"/>
    <x v="0"/>
    <n v="12.346"/>
  </r>
  <r>
    <x v="1042"/>
    <s v="Usha CookJoy (CJ1600WPC) 1600 Watt Induction cooktop (Black)"/>
    <x v="4"/>
    <n v="2089"/>
    <n v="4000"/>
    <n v="0.48"/>
    <x v="0"/>
    <n v="11199"/>
    <s v="Product is always good "/>
    <x v="1"/>
    <n v="44796000"/>
    <x v="2"/>
    <x v="1"/>
    <x v="0"/>
    <n v="15.399000000000001"/>
  </r>
  <r>
    <x v="1043"/>
    <s v="Reffair AX30 [MAX] Portable Air Purifier for Car, Home &amp; Office | Smart Ionizer Function | H13 Grade True HEPA Filter [Internationally Tested] Aromabuds Fragrance Option - Black"/>
    <x v="7"/>
    <n v="2339"/>
    <n v="4000"/>
    <n v="0.42"/>
    <x v="11"/>
    <n v="1118"/>
    <s v="Liked it"/>
    <x v="1"/>
    <n v="4472000"/>
    <x v="2"/>
    <x v="1"/>
    <x v="0"/>
    <n v="4.9180000000000001"/>
  </r>
  <r>
    <x v="1044"/>
    <s v="!!1000 Watt/2000-Watt Room Heater!! Fan Heater!!Pure White!!HN-2500!!Made in India!!"/>
    <x v="4"/>
    <n v="784"/>
    <n v="1599"/>
    <n v="0.51"/>
    <x v="6"/>
    <n v="11"/>
    <s v="Good quality product and value for money"/>
    <x v="0"/>
    <n v="17589"/>
    <x v="2"/>
    <x v="3"/>
    <x v="1"/>
    <n v="4.5110000000000001"/>
  </r>
  <r>
    <x v="1045"/>
    <s v="Eureka Forbes Wet &amp; Dry Ultimo 1400 Watts Multipurpose Vacuum Cleaner,Power Suction &amp; Blower with 20 litres Tank Capacity,6 Accessories,1 Year Warranty,Compact,Light Weight &amp; Easy to use (Red)"/>
    <x v="4"/>
    <n v="5499"/>
    <n v="9999"/>
    <n v="0.45"/>
    <x v="11"/>
    <n v="4353"/>
    <s v="Nice product"/>
    <x v="1"/>
    <n v="43525647"/>
    <x v="2"/>
    <x v="1"/>
    <x v="0"/>
    <n v="8.1529999999999987"/>
  </r>
  <r>
    <x v="1046"/>
    <s v="Activa Heat-Max 2000 Watts Room Heater (White color ) with ABS body"/>
    <x v="4"/>
    <n v="899"/>
    <n v="1990"/>
    <n v="0.55000000000000004"/>
    <x v="3"/>
    <n v="185"/>
    <s v="Good product for this price"/>
    <x v="0"/>
    <n v="368150"/>
    <x v="2"/>
    <x v="3"/>
    <x v="1"/>
    <n v="4.2849999999999993"/>
  </r>
  <r>
    <x v="1047"/>
    <s v="PHILIPS HL1655/00 Hand Blender, White Jar 250W"/>
    <x v="4"/>
    <n v="1695"/>
    <n v="1695"/>
    <n v="0"/>
    <x v="0"/>
    <n v="14290"/>
    <s v="Heats up after less time of usage"/>
    <x v="1"/>
    <n v="24221550"/>
    <x v="2"/>
    <x v="8"/>
    <x v="0"/>
    <n v="18.489999999999998"/>
  </r>
  <r>
    <x v="1048"/>
    <s v="Bajaj DX-2 600W Dry Iron with Advance Soleplate and Anti-Bacterial German Coating Technology, Grey"/>
    <x v="4"/>
    <n v="499"/>
    <n v="940"/>
    <n v="0.47"/>
    <x v="3"/>
    <n v="3036"/>
    <s v="No more time for heat "/>
    <x v="1"/>
    <n v="2853840"/>
    <x v="0"/>
    <x v="1"/>
    <x v="0"/>
    <n v="7.1359999999999992"/>
  </r>
  <r>
    <x v="1049"/>
    <s v="V-Guard Zio Instant Water Geyser | 3 Litre | 3000 W Heating | White-Blue | | 2 Year Warranty"/>
    <x v="4"/>
    <n v="2699"/>
    <n v="4700"/>
    <n v="0.43"/>
    <x v="0"/>
    <n v="1296"/>
    <s v="Good"/>
    <x v="1"/>
    <n v="6091200"/>
    <x v="2"/>
    <x v="1"/>
    <x v="0"/>
    <n v="5.4960000000000004"/>
  </r>
  <r>
    <x v="1050"/>
    <s v="Homeistic Applience‚Ñ¢ Instant Electric Water Heater Faucet Tap For Kitchen And Bathroom Sink Digital Water Heating Tap with Shower Head ABS Body- Shock Proof (Pack Of 1. White)"/>
    <x v="4"/>
    <n v="1448"/>
    <n v="2999"/>
    <n v="0.52"/>
    <x v="6"/>
    <n v="19"/>
    <s v="Good product"/>
    <x v="0"/>
    <n v="56981"/>
    <x v="2"/>
    <x v="3"/>
    <x v="1"/>
    <n v="4.5190000000000001"/>
  </r>
  <r>
    <x v="1051"/>
    <s v="Kitchenwell 18Pc Plastic Food Snack Bag Pouch Clip Sealer for Keeping Food Fresh for Home, Kitchen, Camping Snack Seal Sealing Bag Clips (Multi-Color) | (Pack of 18)|"/>
    <x v="4"/>
    <n v="79"/>
    <n v="79"/>
    <n v="0"/>
    <x v="1"/>
    <n v="97"/>
    <s v="Good clips"/>
    <x v="1"/>
    <n v="7663"/>
    <x v="1"/>
    <x v="8"/>
    <x v="1"/>
    <n v="4.0970000000000004"/>
  </r>
  <r>
    <x v="1052"/>
    <s v="Havells Instanio 10 Litre Storage Water Heater with Flexi Pipe and Free installation (White Blue)"/>
    <x v="4"/>
    <n v="6990"/>
    <n v="14290"/>
    <n v="0.51"/>
    <x v="5"/>
    <n v="1771"/>
    <s v="Good product but attention needed in packing and shipping"/>
    <x v="0"/>
    <n v="25307590"/>
    <x v="2"/>
    <x v="3"/>
    <x v="0"/>
    <n v="6.1710000000000003"/>
  </r>
  <r>
    <x v="1053"/>
    <s v="Prestige PIC 16.0+ 1900W Induction Cooktop with Soft Touch Push Buttons (Black)"/>
    <x v="4"/>
    <n v="2698"/>
    <n v="3945"/>
    <n v="0.32"/>
    <x v="1"/>
    <n v="15034"/>
    <s v="Product is Good but expensive on Amazon"/>
    <x v="1"/>
    <n v="59309130"/>
    <x v="2"/>
    <x v="5"/>
    <x v="0"/>
    <n v="19.033999999999999"/>
  </r>
  <r>
    <x v="1054"/>
    <s v="AGARO 33398 Rapid 1000-Watt, 10-Litre Wet &amp; Dry Vacuum Cleaner, with Blower Function (Red &amp; Black)"/>
    <x v="4"/>
    <n v="3199"/>
    <n v="5999"/>
    <n v="0.47"/>
    <x v="1"/>
    <n v="3242"/>
    <s v="Nice product"/>
    <x v="1"/>
    <n v="19448758"/>
    <x v="2"/>
    <x v="1"/>
    <x v="0"/>
    <n v="7.242"/>
  </r>
  <r>
    <x v="1055"/>
    <s v="KENT 16026 Electric Kettle Stainless Steel 1.8 L | 1500W | Superfast Boiling | Auto Shut-Off | Boil Dry Protection | 360¬∞ Rotating Base | Water Level Indicator"/>
    <x v="4"/>
    <n v="1199"/>
    <n v="1950"/>
    <n v="0.39"/>
    <x v="2"/>
    <n v="2832"/>
    <s v="The base unit is rather flimsy"/>
    <x v="1"/>
    <n v="5522400"/>
    <x v="2"/>
    <x v="5"/>
    <x v="0"/>
    <n v="6.7319999999999993"/>
  </r>
  <r>
    <x v="1056"/>
    <s v="SKYTONE Stainless Steel Electric Meat Grinders with Bowl 700W Heavy for Kitchen Food Chopper, Meat, Vegetables, Onion , Garlic Slicer Dicer, Fruit &amp; Nuts Blender (2L, 700 Watts)"/>
    <x v="4"/>
    <n v="1414"/>
    <n v="2799"/>
    <n v="0.49"/>
    <x v="1"/>
    <n v="1498"/>
    <s v="Purchase 2"/>
    <x v="1"/>
    <n v="4192902"/>
    <x v="2"/>
    <x v="1"/>
    <x v="0"/>
    <n v="5.4980000000000002"/>
  </r>
  <r>
    <x v="1057"/>
    <s v="KENT 16088 Vogue Electric Kettle 1.8 Litre 1500 W | Stainless Steel body | Auto shut off over heating protection | 1 Year Warranty"/>
    <x v="4"/>
    <n v="999"/>
    <n v="1950"/>
    <n v="0.49"/>
    <x v="11"/>
    <n v="305"/>
    <s v="Need to improve the outlook"/>
    <x v="1"/>
    <n v="594750"/>
    <x v="2"/>
    <x v="1"/>
    <x v="1"/>
    <n v="4.1049999999999995"/>
  </r>
  <r>
    <x v="1058"/>
    <s v="Eureka Forbes Supervac 1600 Watts Powerful Suction,bagless Vacuum Cleaner with cyclonic Technology,7 Accessories,1 Year Warranty,Compact,Lightweight &amp; Easy to use (Red)"/>
    <x v="4"/>
    <n v="5999"/>
    <n v="9999"/>
    <n v="0.4"/>
    <x v="0"/>
    <n v="1191"/>
    <s v="Demo Required"/>
    <x v="1"/>
    <n v="11908809"/>
    <x v="2"/>
    <x v="5"/>
    <x v="0"/>
    <n v="5.391"/>
  </r>
  <r>
    <x v="1059"/>
    <s v="Mi Air Purifier 3 with True HEPA Filter, removes air pollutants, smoke, odor, bacteria &amp; viruses with 99.97% efficiency, coverage area up to 484 sq. ft., Wi-Fi &amp; Voice control - Alexa/GA (white)"/>
    <x v="4"/>
    <n v="9970"/>
    <n v="12999"/>
    <n v="0.23"/>
    <x v="4"/>
    <n v="4049"/>
    <s v="Degree of cleanliness of air achieved and the size of space covered"/>
    <x v="1"/>
    <n v="52632951"/>
    <x v="2"/>
    <x v="4"/>
    <x v="0"/>
    <n v="8.3490000000000002"/>
  </r>
  <r>
    <x v="1060"/>
    <s v="Tata Swach Bulb 6000-Litre Cartridge, 1 Piece, White, Hollow Fiber Membrane"/>
    <x v="4"/>
    <n v="698"/>
    <n v="699"/>
    <n v="0"/>
    <x v="0"/>
    <n v="3160"/>
    <s v="Good"/>
    <x v="1"/>
    <n v="2208840"/>
    <x v="2"/>
    <x v="8"/>
    <x v="0"/>
    <n v="7.36"/>
  </r>
  <r>
    <x v="1061"/>
    <s v="Havells Ambrose 1200mm Ceiling Fan (Gold Mist Wood)"/>
    <x v="4"/>
    <n v="2199"/>
    <n v="3190"/>
    <n v="0.31"/>
    <x v="4"/>
    <n v="9650"/>
    <s v="Fan is making sound"/>
    <x v="1"/>
    <n v="30783500"/>
    <x v="2"/>
    <x v="5"/>
    <x v="0"/>
    <n v="13.95"/>
  </r>
  <r>
    <x v="1062"/>
    <s v="PrettyKrafts Laundry Bag / Basket for Dirty Clothes, Folding Round Laundry Bag,Set of 2, Black Wave"/>
    <x v="4"/>
    <n v="320"/>
    <n v="799"/>
    <n v="0.6"/>
    <x v="0"/>
    <n v="3846"/>
    <s v="Good for the price"/>
    <x v="0"/>
    <n v="3072954"/>
    <x v="0"/>
    <x v="3"/>
    <x v="0"/>
    <n v="8.0459999999999994"/>
  </r>
  <r>
    <x v="1063"/>
    <s v="FABWARE Lint Remover for Clothes - Sticky Lint Roller for Clothes, Furniture, Wool, Coat, Car Seats, Carpet, Fabric, Dust Cleaner, Pet Hair Remover with 1 Handle &amp; 1 Refill Total 60 Sheets &amp; 1 Cover"/>
    <x v="4"/>
    <n v="298"/>
    <n v="499"/>
    <n v="0.4"/>
    <x v="5"/>
    <n v="290"/>
    <s v="Nice product"/>
    <x v="1"/>
    <n v="144710"/>
    <x v="0"/>
    <x v="5"/>
    <x v="1"/>
    <n v="4.6900000000000004"/>
  </r>
  <r>
    <x v="1064"/>
    <s v="Brayden Fito Atom Rechargeable Smoothie Blender with 2000 mAh Battery and 3.7V Motor with 400ml Tritan Jar (Blue)"/>
    <x v="4"/>
    <n v="1199"/>
    <n v="1499"/>
    <n v="0.2"/>
    <x v="11"/>
    <n v="2206"/>
    <s v="Worth it"/>
    <x v="1"/>
    <n v="3306794"/>
    <x v="2"/>
    <x v="6"/>
    <x v="0"/>
    <n v="6.0060000000000002"/>
  </r>
  <r>
    <x v="1065"/>
    <s v="Bajaj Frore 1200 mm Ceiling Fan (Brown)"/>
    <x v="4"/>
    <n v="1399"/>
    <n v="2660"/>
    <n v="0.47"/>
    <x v="3"/>
    <n v="9349"/>
    <s v="Good quality product and value for money"/>
    <x v="1"/>
    <n v="24868340"/>
    <x v="2"/>
    <x v="1"/>
    <x v="0"/>
    <n v="13.449"/>
  </r>
  <r>
    <x v="1066"/>
    <s v="Venus Digital Kitchen Weighing Scale &amp; Food Weight Machine for Health, Fitness, Home Baking &amp; Cooking Scale, 2 Year Warranty &amp; Battery Included (Weighing Scale Without Bowl) Capacity 10 Kg, 1 Gm"/>
    <x v="4"/>
    <n v="599"/>
    <n v="2799"/>
    <n v="0.79"/>
    <x v="2"/>
    <n v="578"/>
    <s v="Easy to use"/>
    <x v="0"/>
    <n v="1617822"/>
    <x v="2"/>
    <x v="7"/>
    <x v="1"/>
    <n v="4.4779999999999998"/>
  </r>
  <r>
    <x v="1067"/>
    <s v="Bajaj ATX 4 750-Watt Pop-up Toaster (White)"/>
    <x v="4"/>
    <n v="1499"/>
    <n v="1499"/>
    <n v="0"/>
    <x v="4"/>
    <n v="9331"/>
    <s v="Value to buy"/>
    <x v="1"/>
    <n v="13987169"/>
    <x v="2"/>
    <x v="8"/>
    <x v="0"/>
    <n v="13.631"/>
  </r>
  <r>
    <x v="1068"/>
    <s v="Coway Professional Air Purifier for Home, Longest Filter Life 8500 Hrs, Green True HEPA Filter, Traps 99.99% Virus &amp; PM 0.1 Particles, Warranty 7 Years (AirMega 150 (AP-1019C))"/>
    <x v="4"/>
    <n v="14400"/>
    <n v="59900"/>
    <n v="0.76"/>
    <x v="5"/>
    <n v="3837"/>
    <s v="No visible change"/>
    <x v="0"/>
    <n v="229836300"/>
    <x v="2"/>
    <x v="7"/>
    <x v="0"/>
    <n v="8.2370000000000001"/>
  </r>
  <r>
    <x v="1069"/>
    <s v="KENT Gold Optima Gravity Water Purifier (11016) | UF Technology Based | Non-Electric &amp; Chemical Free | Counter Top | 10L Storage | White"/>
    <x v="4"/>
    <n v="1699"/>
    <n v="1900"/>
    <n v="0.11"/>
    <x v="9"/>
    <n v="11456"/>
    <s v="Nice"/>
    <x v="1"/>
    <n v="21766400"/>
    <x v="2"/>
    <x v="6"/>
    <x v="0"/>
    <n v="15.055999999999999"/>
  </r>
  <r>
    <x v="1070"/>
    <s v="HOMEPACK 750W Radiant Room Home Office Heaters For Winter"/>
    <x v="4"/>
    <n v="649"/>
    <n v="999"/>
    <n v="0.35"/>
    <x v="11"/>
    <n v="49"/>
    <s v="Satisfied product"/>
    <x v="1"/>
    <n v="48951"/>
    <x v="2"/>
    <x v="5"/>
    <x v="1"/>
    <n v="3.8489999999999998"/>
  </r>
  <r>
    <x v="1071"/>
    <s v="Bajaj Rex 750W Mixer Grinder with Nutri Pro Feature, 4 Jars, White"/>
    <x v="4"/>
    <n v="3249"/>
    <n v="6375"/>
    <n v="0.49"/>
    <x v="1"/>
    <n v="4978"/>
    <s v="Good Product"/>
    <x v="1"/>
    <n v="31734750"/>
    <x v="2"/>
    <x v="1"/>
    <x v="0"/>
    <n v="8.9779999999999998"/>
  </r>
  <r>
    <x v="1072"/>
    <s v="Heart Home Waterproof Round Non Wovan Laundry Bag/Hamper|Metalic Printed With Handles|Foldable Bin &amp; 45 Liter Capicity|Size 37 x 37 x 49, Pack of 1 (Grey &amp; Black)-HEARTXY11447"/>
    <x v="4"/>
    <n v="199"/>
    <n v="499"/>
    <n v="0.6"/>
    <x v="3"/>
    <n v="1996"/>
    <s v="Value for money"/>
    <x v="0"/>
    <n v="996004"/>
    <x v="1"/>
    <x v="3"/>
    <x v="0"/>
    <n v="6.0960000000000001"/>
  </r>
  <r>
    <x v="1073"/>
    <s v="MILTON Smart Egg Boiler 360-Watts (Transparent and Silver Grey), Boil Up to 7 Eggs"/>
    <x v="4"/>
    <n v="1099"/>
    <n v="1899"/>
    <n v="0.42"/>
    <x v="4"/>
    <n v="1811"/>
    <s v="Nice good"/>
    <x v="1"/>
    <n v="3439089"/>
    <x v="2"/>
    <x v="1"/>
    <x v="0"/>
    <n v="6.1109999999999998"/>
  </r>
  <r>
    <x v="1074"/>
    <s v="iBELL SEK15L Premium 1.5 Litre Stainless Steel Electric Kettle,1500W Auto Cut-Off Feature,Silver with Black"/>
    <x v="4"/>
    <n v="664"/>
    <n v="1490"/>
    <n v="0.55000000000000004"/>
    <x v="1"/>
    <n v="2198"/>
    <s v="Good metal"/>
    <x v="0"/>
    <n v="3275020"/>
    <x v="2"/>
    <x v="3"/>
    <x v="0"/>
    <n v="6.1980000000000004"/>
  </r>
  <r>
    <x v="1075"/>
    <s v="Tosaa T2STSR Sandwich Gas Toaster Regular (Black)"/>
    <x v="4"/>
    <n v="260"/>
    <n v="350"/>
    <n v="0.26"/>
    <x v="2"/>
    <n v="13127"/>
    <s v="Value for money"/>
    <x v="1"/>
    <n v="4594450"/>
    <x v="0"/>
    <x v="4"/>
    <x v="0"/>
    <n v="17.027000000000001"/>
  </r>
  <r>
    <x v="1076"/>
    <s v="V-Guard Divino 5 Star Rated 15 Litre Storage Water Heater (Geyser) with Advanced Safety Features, White"/>
    <x v="4"/>
    <n v="6499"/>
    <n v="8500"/>
    <n v="0.24"/>
    <x v="5"/>
    <n v="5865"/>
    <s v="Working with some issues"/>
    <x v="1"/>
    <n v="49852500"/>
    <x v="2"/>
    <x v="4"/>
    <x v="0"/>
    <n v="10.265000000000001"/>
  </r>
  <r>
    <x v="1077"/>
    <s v="Akiara¬Æ - Makes life easy Mini Sewing Machine with Table Set | Tailoring Machine | Hand Sewing Machine with extension table, foot pedal, adapter"/>
    <x v="4"/>
    <n v="1484"/>
    <n v="2499"/>
    <n v="0.41"/>
    <x v="7"/>
    <n v="1067"/>
    <s v="Very User friendly sewing machine for beginners"/>
    <x v="1"/>
    <n v="2666433"/>
    <x v="2"/>
    <x v="1"/>
    <x v="0"/>
    <n v="4.7670000000000003"/>
  </r>
  <r>
    <x v="1078"/>
    <s v="Usha Steam Pro SI 3713, 1300 W Steam Iron, Powerful steam Output up to 18 g/min, Non-Stick Soleplate (White &amp; Blue)"/>
    <x v="4"/>
    <n v="999"/>
    <n v="1560"/>
    <n v="0.36"/>
    <x v="9"/>
    <n v="4881"/>
    <s v="Nice"/>
    <x v="1"/>
    <n v="7614360"/>
    <x v="2"/>
    <x v="5"/>
    <x v="0"/>
    <n v="8.4809999999999999"/>
  </r>
  <r>
    <x v="1079"/>
    <s v="Wonderchef Nutri-blend Complete Kitchen Machine | 22000 RPM Mixer Grinder, Blender, Chopper, Juicer | 400W Powerful motor | SS Blades | 4 Unbreakable Jars | 2 Years Warranty | Online Recipe Book By Chef Sanjeev Kapoor | Black"/>
    <x v="4"/>
    <n v="3299"/>
    <n v="6500"/>
    <n v="0.49"/>
    <x v="7"/>
    <n v="11217"/>
    <s v="Compact and powerful but alot of plastic"/>
    <x v="1"/>
    <n v="72910500"/>
    <x v="2"/>
    <x v="1"/>
    <x v="0"/>
    <n v="14.917000000000002"/>
  </r>
  <r>
    <x v="1080"/>
    <s v="WIDEWINGS Electric Handheld Milk Wand Mixer Frother for Latte Coffee Hot Milk, Milk Frother for Coffee, Egg Beater, Hand Blender, Coffee Beater with Stand"/>
    <x v="4"/>
    <n v="259"/>
    <n v="999"/>
    <n v="0.74"/>
    <x v="1"/>
    <n v="43"/>
    <s v="Nice frother"/>
    <x v="0"/>
    <n v="42957"/>
    <x v="0"/>
    <x v="7"/>
    <x v="1"/>
    <n v="4.0430000000000001"/>
  </r>
  <r>
    <x v="1081"/>
    <s v="Morphy Richards Icon Superb 750W Mixer Grinder, 4 Jars, Silver and Black"/>
    <x v="4"/>
    <n v="3249"/>
    <n v="7795"/>
    <n v="0.57999999999999996"/>
    <x v="0"/>
    <n v="4664"/>
    <s v="Superb"/>
    <x v="0"/>
    <n v="36355880"/>
    <x v="2"/>
    <x v="3"/>
    <x v="0"/>
    <n v="8.8640000000000008"/>
  </r>
  <r>
    <x v="1082"/>
    <s v="Philips Handheld Garment Steamer GC360/30 - Vertical &amp; Horizontal Steaming, 1200 Watt, up to 22g/min"/>
    <x v="4"/>
    <n v="4280"/>
    <n v="5995"/>
    <n v="0.28999999999999998"/>
    <x v="11"/>
    <n v="2112"/>
    <s v="Over Expensive product"/>
    <x v="1"/>
    <n v="12661440"/>
    <x v="2"/>
    <x v="4"/>
    <x v="0"/>
    <n v="5.9119999999999999"/>
  </r>
  <r>
    <x v="1083"/>
    <s v="Vedini Transparent Empty Refillable Reusable Fine Mist Spray Bottle for Perfume, Travel with DIY Sticker Set ( 100ml, Pack of 4)"/>
    <x v="4"/>
    <n v="189"/>
    <n v="299"/>
    <n v="0.37"/>
    <x v="0"/>
    <n v="2737"/>
    <s v="Bht hi achi hai aur usefull b"/>
    <x v="1"/>
    <n v="818363"/>
    <x v="1"/>
    <x v="5"/>
    <x v="0"/>
    <n v="6.9370000000000003"/>
  </r>
  <r>
    <x v="1084"/>
    <s v="Crompton Sea Sapphira 1200 mm Ultra High Speed 3 Blade Ceiling Fan (Lustre Brown, Pack of 1)"/>
    <x v="4"/>
    <n v="1449"/>
    <n v="2349"/>
    <n v="0.38"/>
    <x v="2"/>
    <n v="9019"/>
    <s v="little bit good"/>
    <x v="1"/>
    <n v="21185631"/>
    <x v="2"/>
    <x v="5"/>
    <x v="0"/>
    <n v="12.919"/>
  </r>
  <r>
    <x v="1085"/>
    <s v="Kuber Industries Waterproof Canvas Laundry Bag/Hamper|Metalic Printed With Handles|Foldable Bin &amp; 45 Liter Capicity|Size 37 x 37 x 46, Pack of 1 (Brown)"/>
    <x v="4"/>
    <n v="199"/>
    <n v="499"/>
    <n v="0.6"/>
    <x v="1"/>
    <n v="10234"/>
    <s v="Good"/>
    <x v="0"/>
    <n v="5106766"/>
    <x v="1"/>
    <x v="3"/>
    <x v="0"/>
    <n v="14.234"/>
  </r>
  <r>
    <x v="1086"/>
    <s v="JM SELLER 180 W 2021 Edition Electric Beater High Speed Hand Mixer Egg Beater for Cake Making and Whipping Cream with 7 Speed Control (White) with Free Spatula and Oil Brush"/>
    <x v="4"/>
    <n v="474"/>
    <n v="1299"/>
    <n v="0.64"/>
    <x v="3"/>
    <n v="550"/>
    <s v="Tools"/>
    <x v="0"/>
    <n v="714450"/>
    <x v="0"/>
    <x v="0"/>
    <x v="1"/>
    <n v="4.6499999999999995"/>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n v="499"/>
    <n v="0.44"/>
    <x v="20"/>
    <n v="28"/>
    <s v="Oratech Best Coffee Frother"/>
    <x v="1"/>
    <n v="13972"/>
    <x v="0"/>
    <x v="1"/>
    <x v="1"/>
    <n v="4.8279999999999994"/>
  </r>
  <r>
    <x v="1088"/>
    <s v="Havells Glaze 74W Pearl Ivory Gold Ceiling Fan, Sweep: 1200 Mm"/>
    <x v="4"/>
    <n v="1999"/>
    <n v="4775"/>
    <n v="0.57999999999999996"/>
    <x v="0"/>
    <n v="1353"/>
    <s v="Nice product in this range"/>
    <x v="0"/>
    <n v="6460575"/>
    <x v="2"/>
    <x v="3"/>
    <x v="0"/>
    <n v="5.5529999999999999"/>
  </r>
  <r>
    <x v="1089"/>
    <s v="Pick Ur Needs¬Æ Lint Remover for Clothes High Range Rechargeable Lint Shaver for All Types of Clothes, Fabrics, Blanket with 1 Extra Blade Multicolor (Rechargeable)"/>
    <x v="4"/>
    <n v="799"/>
    <n v="1230"/>
    <n v="0.35"/>
    <x v="3"/>
    <n v="2138"/>
    <s v="Worth the money"/>
    <x v="1"/>
    <n v="2629740"/>
    <x v="2"/>
    <x v="5"/>
    <x v="0"/>
    <n v="6.2379999999999995"/>
  </r>
  <r>
    <x v="1090"/>
    <s v="Rico Japanese Technology Rechargeable Wireless Electric Chopper with Replacement Warranty - Stainless Steel Blades, One Touch Operation, 10 Seconds Chopping, Mincing Vegetable, Meat - 250 ML, 30 Watts"/>
    <x v="4"/>
    <n v="949"/>
    <n v="1999"/>
    <n v="0.53"/>
    <x v="1"/>
    <n v="1679"/>
    <s v="Nice"/>
    <x v="0"/>
    <n v="3356321"/>
    <x v="2"/>
    <x v="3"/>
    <x v="0"/>
    <n v="5.6790000000000003"/>
  </r>
  <r>
    <x v="1091"/>
    <s v="Butterfly Smart Wet Grinder, 2L (White) with Coconut Scrapper Attachment, Output - 150 W, Input 260 W"/>
    <x v="4"/>
    <n v="3657.66"/>
    <n v="5156"/>
    <n v="0.28999999999999998"/>
    <x v="2"/>
    <n v="12837"/>
    <s v="Good"/>
    <x v="1"/>
    <n v="66187572"/>
    <x v="2"/>
    <x v="4"/>
    <x v="0"/>
    <n v="16.736999999999998"/>
  </r>
  <r>
    <x v="1092"/>
    <s v="AGARO Marvel 9 Liters Oven Toaster Griller, Cake Baking OTG (Black)"/>
    <x v="4"/>
    <n v="1699"/>
    <n v="1999"/>
    <n v="0.15"/>
    <x v="3"/>
    <n v="8873"/>
    <s v="Excellent OTG and even excellent price rangeGood quality product and value for moneyGood quality product and value for moneyGood quality product and value for money"/>
    <x v="1"/>
    <n v="17737127"/>
    <x v="2"/>
    <x v="6"/>
    <x v="0"/>
    <n v="12.972999999999999"/>
  </r>
  <r>
    <x v="1093"/>
    <s v="Philips GC1920/28 1440-Watt Non-Stick Soleplate Steam Iron"/>
    <x v="4"/>
    <n v="1849"/>
    <n v="2095"/>
    <n v="0.12"/>
    <x v="4"/>
    <n v="7681"/>
    <s v="Does the stated purpose"/>
    <x v="1"/>
    <n v="16091695"/>
    <x v="2"/>
    <x v="6"/>
    <x v="0"/>
    <n v="11.981"/>
  </r>
  <r>
    <x v="1094"/>
    <s v="Havells OFR 13 Wave Fin with PTC Fan Heater 2900 Watts (Black)"/>
    <x v="4"/>
    <n v="12499"/>
    <n v="19825"/>
    <n v="0.37"/>
    <x v="3"/>
    <n v="322"/>
    <s v="Good heater but digital temperature display is missed"/>
    <x v="1"/>
    <n v="6383650"/>
    <x v="2"/>
    <x v="5"/>
    <x v="1"/>
    <n v="4.4219999999999997"/>
  </r>
  <r>
    <x v="1095"/>
    <s v="Bajaj DHX-9 1000W Heavy Weight Dry Iron with Advance Soleplate and Anti-Bacterial German Coating Technology, Ivory"/>
    <x v="4"/>
    <n v="1099"/>
    <n v="1920"/>
    <n v="0.43"/>
    <x v="0"/>
    <n v="9772"/>
    <s v="Good one"/>
    <x v="1"/>
    <n v="18762240"/>
    <x v="2"/>
    <x v="1"/>
    <x v="0"/>
    <n v="13.972000000000001"/>
  </r>
  <r>
    <x v="1096"/>
    <s v="Aquasure From Aquaguard Amaze RO+UV+MTDS,7L storage water purifier,suitable for borewell,tanker,municipal water (Grey) from Eureka Forbes"/>
    <x v="4"/>
    <n v="8199"/>
    <n v="16000"/>
    <n v="0.49"/>
    <x v="2"/>
    <n v="18497"/>
    <s v="Decent product"/>
    <x v="1"/>
    <n v="295952000"/>
    <x v="2"/>
    <x v="1"/>
    <x v="0"/>
    <n v="22.396999999999998"/>
  </r>
  <r>
    <x v="1097"/>
    <s v="ROYAL STEP Portable Electric USB Juice Maker Juicer Bottle Blender Grinder Mixer,6 Blades Rechargeable Bottle with (MULTII) (MULTI COLOUR 6 BLED JUICER MIXER)"/>
    <x v="4"/>
    <n v="499"/>
    <n v="2199"/>
    <n v="0.77"/>
    <x v="7"/>
    <n v="53"/>
    <s v="Don't buy this"/>
    <x v="0"/>
    <n v="116547"/>
    <x v="0"/>
    <x v="7"/>
    <x v="1"/>
    <n v="3.7530000000000001"/>
  </r>
  <r>
    <x v="1098"/>
    <s v="KENT 16068 Zoom Vacuum Cleaner for Home and Car 130 W | Cordless, Hoseless, Rechargeable HEPA Filters Vacuum Cleaner with Cyclonic Technology | Bagless Design and Multi Nozzle Operation | Blue"/>
    <x v="4"/>
    <n v="6999"/>
    <n v="14999"/>
    <n v="0.53"/>
    <x v="3"/>
    <n v="1728"/>
    <s v="Good"/>
    <x v="0"/>
    <n v="25918272"/>
    <x v="2"/>
    <x v="3"/>
    <x v="0"/>
    <n v="5.8279999999999994"/>
  </r>
  <r>
    <x v="1099"/>
    <s v="ENEM Sealing Machine | 12 Inch (300 mm) | 1 Year Warranty | Full Customer Support | Beep Sound Function | Plastic Packing Machine | Plastic Bag Sealing Machine | Heat Sealer Machine | Plastic Sealing Machine | Blue | Made in India"/>
    <x v="4"/>
    <n v="1595"/>
    <n v="1799"/>
    <n v="0.11"/>
    <x v="1"/>
    <n v="2877"/>
    <s v="Have bought 5 different sealing machines online by far this is the best"/>
    <x v="1"/>
    <n v="5175723"/>
    <x v="2"/>
    <x v="6"/>
    <x v="0"/>
    <n v="6.8769999999999998"/>
  </r>
  <r>
    <x v="1100"/>
    <s v="Wipro Vesta 1200 Watt GD203 Heavyweight Automatic Dry Iron| Quick Heat Up| Anti bacterial German Weilburger Double Coated Black Soleplate |2 Years Warranty"/>
    <x v="4"/>
    <n v="1049"/>
    <n v="1950"/>
    <n v="0.46"/>
    <x v="11"/>
    <n v="250"/>
    <s v="Good"/>
    <x v="1"/>
    <n v="487500"/>
    <x v="2"/>
    <x v="1"/>
    <x v="1"/>
    <n v="4.05"/>
  </r>
  <r>
    <x v="1101"/>
    <s v="Inalsa Electric Kettle Prism Inox - 1350 W with LED Illumination &amp; Boro-Silicate Body, 1.8 L Capacity along with Cordless Base, 2 Year Warranty (Black)"/>
    <x v="4"/>
    <n v="1182"/>
    <n v="2995"/>
    <n v="0.61"/>
    <x v="0"/>
    <n v="5178"/>
    <s v="An affordable electric kettle with stylish look"/>
    <x v="0"/>
    <n v="15508110"/>
    <x v="2"/>
    <x v="0"/>
    <x v="0"/>
    <n v="9.3780000000000001"/>
  </r>
  <r>
    <x v="1102"/>
    <s v="VRPRIME Lint Roller Lint Remover for Clothes, Pet | 360 Sheets Reusable Sticky Easy-Tear Sheet Brush for Clothes, Furniture, Carpet, Dog Fur, Sweater, Dust &amp; Dirt (4 Rolls - 90 Sheet Each Roll)"/>
    <x v="4"/>
    <n v="499"/>
    <n v="999"/>
    <n v="0.5"/>
    <x v="13"/>
    <n v="79"/>
    <s v="Superb"/>
    <x v="0"/>
    <n v="78921"/>
    <x v="0"/>
    <x v="1"/>
    <x v="1"/>
    <n v="4.6789999999999994"/>
  </r>
  <r>
    <x v="1103"/>
    <s v="Philips AC1215/20 Air purifier, removes 99.97% airborne pollutants, 4-stage filtration with True HEPA filter (white)"/>
    <x v="4"/>
    <n v="8799"/>
    <n v="11995"/>
    <n v="0.27"/>
    <x v="3"/>
    <n v="4157"/>
    <s v="Good Performing Air Purifier at a Decent Price"/>
    <x v="1"/>
    <n v="49863215"/>
    <x v="2"/>
    <x v="4"/>
    <x v="0"/>
    <n v="8.2569999999999997"/>
  </r>
  <r>
    <x v="1104"/>
    <s v="Eopora PTC Ceramic Fast Heating Room Heater for Bedroom, 1500/1000 Watts Room Heater for Home, Electric Heater, Electric Fan Heater for Home Office Bedroom (White)"/>
    <x v="4"/>
    <n v="1529"/>
    <n v="2999"/>
    <n v="0.49"/>
    <x v="8"/>
    <n v="29"/>
    <s v="Very beautiful heater but costly and less useful"/>
    <x v="1"/>
    <n v="86971"/>
    <x v="2"/>
    <x v="1"/>
    <x v="1"/>
    <n v="3.3289999999999997"/>
  </r>
  <r>
    <x v="1105"/>
    <s v="Usha Goliath GO1200WG Heavy Weight 1200-Watt Dry Iron, 1.8 Kg(Red)"/>
    <x v="4"/>
    <n v="1199"/>
    <n v="1690"/>
    <n v="0.28999999999999998"/>
    <x v="0"/>
    <n v="4580"/>
    <s v="Nice"/>
    <x v="1"/>
    <n v="7740200"/>
    <x v="2"/>
    <x v="4"/>
    <x v="0"/>
    <n v="8.7800000000000011"/>
  </r>
  <r>
    <x v="1106"/>
    <s v="Wipro Vesta Electric Egg Boiler, 360 Watts, 3 Boiling Modes, Stainless Steel Body and Heating Plate, Boils up to 7 Eggs at a time, Automatic Shut Down, White, Standard (VB021070)"/>
    <x v="4"/>
    <n v="1052"/>
    <n v="1790"/>
    <n v="0.41"/>
    <x v="4"/>
    <n v="1404"/>
    <s v="Very easy and handy to use"/>
    <x v="1"/>
    <n v="2513160"/>
    <x v="2"/>
    <x v="1"/>
    <x v="0"/>
    <n v="5.7039999999999997"/>
  </r>
  <r>
    <x v="1107"/>
    <s v="Philips Viva Collection HR1832/00 1.5-Litre400-Watt Juicer (Ink Black)"/>
    <x v="4"/>
    <n v="6499"/>
    <n v="8995"/>
    <n v="0.28000000000000003"/>
    <x v="4"/>
    <n v="2810"/>
    <s v="Beyond expected"/>
    <x v="1"/>
    <n v="25275950"/>
    <x v="2"/>
    <x v="4"/>
    <x v="0"/>
    <n v="7.1099999999999994"/>
  </r>
  <r>
    <x v="1108"/>
    <s v="Kitchenwell Multipurpose Portable Electronic Digital Weighing Scale Weight Machine | Weight Machine | 10 Kg"/>
    <x v="4"/>
    <n v="239"/>
    <n v="239"/>
    <n v="0"/>
    <x v="4"/>
    <n v="7"/>
    <s v="Good quality scale but I got defective piece"/>
    <x v="1"/>
    <n v="1673"/>
    <x v="0"/>
    <x v="8"/>
    <x v="1"/>
    <n v="4.3069999999999995"/>
  </r>
  <r>
    <x v="1109"/>
    <s v="FIGMENT Handheld Milk Frother Rechargeable, 3-Speed Electric Frother for Coffee with 2 Whisks and Coffee Decoration Tool, Coffee Frother Mixer, CRESCENT ENTERPRISES VRW0.50BK (A1)"/>
    <x v="4"/>
    <n v="699"/>
    <n v="1599"/>
    <n v="0.56000000000000005"/>
    <x v="16"/>
    <n v="1729"/>
    <s v="Nice product"/>
    <x v="0"/>
    <n v="2764671"/>
    <x v="2"/>
    <x v="3"/>
    <x v="0"/>
    <n v="6.4290000000000003"/>
  </r>
  <r>
    <x v="1110"/>
    <s v="Balzano High Speed Nutri Blender/Mixer/Smoothie Maker - 500 Watt - Silver, 2 Jar"/>
    <x v="4"/>
    <n v="2599"/>
    <n v="4290"/>
    <n v="0.39"/>
    <x v="5"/>
    <n v="2116"/>
    <s v="Good product  but has a misleading information about warranty"/>
    <x v="1"/>
    <n v="9077640"/>
    <x v="2"/>
    <x v="5"/>
    <x v="0"/>
    <n v="6.516"/>
  </r>
  <r>
    <x v="1111"/>
    <s v="Swiss Military VC03 Wireless Car Vacuum Cleaner | Wireless Vacuum Cleaner for Home, Car, Living Room | Wireless Vacuum Cleaner Dust Collection/Lighting Car Pet Hair Vacuum with Powerful Motor"/>
    <x v="4"/>
    <n v="1547"/>
    <n v="2890"/>
    <n v="0.46"/>
    <x v="2"/>
    <n v="463"/>
    <s v="Not impressed with the purchase"/>
    <x v="1"/>
    <n v="1338070"/>
    <x v="2"/>
    <x v="1"/>
    <x v="1"/>
    <n v="4.3629999999999995"/>
  </r>
  <r>
    <x v="1112"/>
    <s v="Zuvexa USB Rechargeable Electric Foam Maker - Handheld Milk Wand Mixer Frother for Hot Milk, Hand Blender Coffee, Egg Beater (Black)"/>
    <x v="4"/>
    <n v="499"/>
    <n v="1299"/>
    <n v="0.62"/>
    <x v="16"/>
    <n v="54"/>
    <s v="Little kitchen helper"/>
    <x v="0"/>
    <n v="70146"/>
    <x v="0"/>
    <x v="0"/>
    <x v="1"/>
    <n v="4.7540000000000004"/>
  </r>
  <r>
    <x v="1113"/>
    <s v="Usha IH2415 1500-Watt Immersion Heater (Silver)"/>
    <x v="4"/>
    <n v="510"/>
    <n v="640"/>
    <n v="0.2"/>
    <x v="3"/>
    <n v="7229"/>
    <s v="Good water heater"/>
    <x v="1"/>
    <n v="4626560"/>
    <x v="2"/>
    <x v="6"/>
    <x v="0"/>
    <n v="11.329000000000001"/>
  </r>
  <r>
    <x v="1114"/>
    <s v="ACTIVA Instant 3 LTR 3 KVA SPECIAL Anti Rust Coated Tank Geyser with Full ABS Body with 5 Year Warranty Premium (White)"/>
    <x v="4"/>
    <n v="1899"/>
    <n v="3790"/>
    <n v="0.5"/>
    <x v="11"/>
    <n v="3842"/>
    <s v="Value for money"/>
    <x v="0"/>
    <n v="14561180"/>
    <x v="2"/>
    <x v="1"/>
    <x v="0"/>
    <n v="7.6419999999999995"/>
  </r>
  <r>
    <x v="1115"/>
    <s v="Havells Instanio 1-Litre 3KW Instant Water Heater (Geyser), White Blue"/>
    <x v="4"/>
    <n v="2599"/>
    <n v="4560"/>
    <n v="0.43"/>
    <x v="5"/>
    <n v="646"/>
    <s v="Good product"/>
    <x v="1"/>
    <n v="2945760"/>
    <x v="2"/>
    <x v="1"/>
    <x v="1"/>
    <n v="5.0460000000000003"/>
  </r>
  <r>
    <x v="1116"/>
    <s v="Lifelong 2-in1 Egg Boiler and Poacher 500-Watt (Transparent and Silver Grey), Boil 8 eggs, Poach 4 eggs, Easy to clean| 3 Boiling Modes, Stainless Steel Body and Heating Plate, Automatic Turn-Off"/>
    <x v="4"/>
    <n v="1199"/>
    <n v="3500"/>
    <n v="0.66"/>
    <x v="4"/>
    <n v="1802"/>
    <s v="Easy to use"/>
    <x v="0"/>
    <n v="6307000"/>
    <x v="2"/>
    <x v="0"/>
    <x v="0"/>
    <n v="6.1020000000000003"/>
  </r>
  <r>
    <x v="1117"/>
    <s v="INDIAS¬Æ‚Ñ¢ Electro-Instant Water Geyser A.B.S. Body Shock Proof Can be Used in Bathroom, Kitchen, wash Area, Hotels, Hospital etc."/>
    <x v="4"/>
    <n v="999"/>
    <n v="2600"/>
    <n v="0.62"/>
    <x v="10"/>
    <n v="252"/>
    <s v="Current issue in output water"/>
    <x v="0"/>
    <n v="655200"/>
    <x v="2"/>
    <x v="0"/>
    <x v="1"/>
    <n v="3.6520000000000001"/>
  </r>
  <r>
    <x v="1118"/>
    <s v="AmazonBasics Induction Cooktop 1600 Watt (Black)"/>
    <x v="4"/>
    <n v="1999"/>
    <n v="3300"/>
    <n v="0.39"/>
    <x v="0"/>
    <n v="780"/>
    <s v="So far so good"/>
    <x v="1"/>
    <n v="2574000"/>
    <x v="2"/>
    <x v="5"/>
    <x v="1"/>
    <n v="4.9800000000000004"/>
  </r>
  <r>
    <x v="1119"/>
    <s v="Sui Generis Electric Handheld Milk Wand Mixer Frother for Latte Coffee Hot Milk, Milk Frother, Electric Coffee Beater, Egg Beater, Latte Maker, Mini Hand Blender Cappuccino Maker (Multicolor)"/>
    <x v="4"/>
    <n v="210"/>
    <n v="699"/>
    <n v="0.7"/>
    <x v="7"/>
    <n v="74"/>
    <s v="A little weak but over all good"/>
    <x v="0"/>
    <n v="51726"/>
    <x v="0"/>
    <x v="0"/>
    <x v="1"/>
    <n v="3.774"/>
  </r>
  <r>
    <x v="1120"/>
    <s v="Philips Air Purifier Ac2887/20,Vitashield Intelligent Purification,Long Hepa Filter Life Upto 17000 Hours,Removes 99.9% Airborne Viruses &amp; Bacteria,99.97% Airborne Pollutants,Ideal For Master Bedroom"/>
    <x v="4"/>
    <n v="14499"/>
    <n v="23559"/>
    <n v="0.38"/>
    <x v="4"/>
    <n v="2026"/>
    <s v="Good choice"/>
    <x v="1"/>
    <n v="47730534"/>
    <x v="2"/>
    <x v="5"/>
    <x v="0"/>
    <n v="6.3259999999999996"/>
  </r>
  <r>
    <x v="1121"/>
    <s v="Esquire Laundry Basket Brown, 50 Ltr Capacity(Plastic)"/>
    <x v="4"/>
    <n v="950"/>
    <n v="1599"/>
    <n v="0.41"/>
    <x v="4"/>
    <n v="5911"/>
    <s v="I would have given it 5 stars"/>
    <x v="1"/>
    <n v="9451689"/>
    <x v="2"/>
    <x v="1"/>
    <x v="0"/>
    <n v="10.210999999999999"/>
  </r>
  <r>
    <x v="1122"/>
    <s v="PHILIPS Air Fryer HD9200/90, uses up to 90% less fat, 1400W, 4.1 Liter, with Rapid Air Technology (Black), Large"/>
    <x v="4"/>
    <n v="7199"/>
    <n v="9995"/>
    <n v="0.28000000000000003"/>
    <x v="5"/>
    <n v="1964"/>
    <s v="Not for people who prefer taste over health"/>
    <x v="1"/>
    <n v="19630180"/>
    <x v="2"/>
    <x v="4"/>
    <x v="0"/>
    <n v="6.3640000000000008"/>
  </r>
  <r>
    <x v="1123"/>
    <s v="Havells Bero Quartz Heater Black 800w 2 Heat Settings 2 Year Product Warranty"/>
    <x v="4"/>
    <n v="2439"/>
    <n v="2545"/>
    <n v="0.04"/>
    <x v="3"/>
    <n v="25"/>
    <s v="Good product and budget price"/>
    <x v="1"/>
    <n v="63625"/>
    <x v="2"/>
    <x v="8"/>
    <x v="1"/>
    <n v="4.125"/>
  </r>
  <r>
    <x v="1124"/>
    <s v="Philips EasyTouch Plus Standing Garment Steamer GC523/60 - 1600 Watt, 5 Steam Settings, Up to 32 g/min steam, with Double Pole"/>
    <x v="4"/>
    <n v="7799"/>
    <n v="8995"/>
    <n v="0.13"/>
    <x v="1"/>
    <n v="3160"/>
    <s v="Takes space and not convenient if in a hurry"/>
    <x v="1"/>
    <n v="28424200"/>
    <x v="2"/>
    <x v="6"/>
    <x v="0"/>
    <n v="7.16"/>
  </r>
  <r>
    <x v="1125"/>
    <s v="Brayden Chopro, Electric Vegetable Chopper for Kitchen with 500 ML Capacity, 400 Watts Copper Motor and 4 Bi-Level SS Blades (Black)"/>
    <x v="4"/>
    <n v="1599"/>
    <n v="1999"/>
    <n v="0.2"/>
    <x v="5"/>
    <n v="1558"/>
    <s v="Very easy to chop veggies in a very short time"/>
    <x v="1"/>
    <n v="3114442"/>
    <x v="2"/>
    <x v="6"/>
    <x v="0"/>
    <n v="5.9580000000000002"/>
  </r>
  <r>
    <x v="1126"/>
    <s v="Wonderchef Nutri-blend Mixer, Grinder &amp; Blender | Powerful 400W 22000 RPM motor | Stainless steel Blades | 3 unbreakable jars | 2 Years warranty | Online recipe book by Chef Sanjeev Kapoor | Black"/>
    <x v="4"/>
    <n v="2899"/>
    <n v="5500"/>
    <n v="0.47"/>
    <x v="11"/>
    <n v="8958"/>
    <s v="Handy and consumes so less space unlike other mixer grinder"/>
    <x v="1"/>
    <n v="49269000"/>
    <x v="2"/>
    <x v="1"/>
    <x v="0"/>
    <n v="12.757999999999999"/>
  </r>
  <r>
    <x v="1127"/>
    <s v="Usha Janome Dream Stitch Automatic Zig-Zag Electric Sewing Machine with 14 Stitch Function (White and Blue) with Free Sewing KIT Worth RS 500"/>
    <x v="4"/>
    <n v="9799"/>
    <n v="12150"/>
    <n v="0.19"/>
    <x v="4"/>
    <n v="13251"/>
    <s v="Good machine"/>
    <x v="1"/>
    <n v="160999650"/>
    <x v="2"/>
    <x v="6"/>
    <x v="0"/>
    <n v="17.550999999999998"/>
  </r>
  <r>
    <x v="1128"/>
    <s v="Black+Decker Handheld Portable Garment Steamer 1500 Watts with Anti Calc (Violet)"/>
    <x v="4"/>
    <n v="3299"/>
    <n v="4995"/>
    <n v="0.34"/>
    <x v="11"/>
    <n v="1393"/>
    <s v="Good product but not very useful"/>
    <x v="1"/>
    <n v="6958035"/>
    <x v="2"/>
    <x v="5"/>
    <x v="0"/>
    <n v="5.1929999999999996"/>
  </r>
  <r>
    <x v="1129"/>
    <s v="Personal Size Blender, Portable Blender, Battery Powered USB Blender, with Four Blades, Mini Blender Travel Bottle for Juice, Shakes, and Smoothies (Pink)"/>
    <x v="4"/>
    <n v="669"/>
    <n v="1499"/>
    <n v="0.55000000000000004"/>
    <x v="21"/>
    <n v="13"/>
    <s v="Nice product i recommend to buy"/>
    <x v="0"/>
    <n v="19487"/>
    <x v="2"/>
    <x v="3"/>
    <x v="1"/>
    <n v="2.3129999999999997"/>
  </r>
  <r>
    <x v="1130"/>
    <s v="Sujata Powermatic Plus 900 Watts Juicer Mixer Grinder"/>
    <x v="4"/>
    <n v="5890"/>
    <n v="7506"/>
    <n v="0.22"/>
    <x v="6"/>
    <n v="7241"/>
    <s v="Need be careful"/>
    <x v="1"/>
    <n v="54350946"/>
    <x v="2"/>
    <x v="4"/>
    <x v="0"/>
    <n v="11.741"/>
  </r>
  <r>
    <x v="1131"/>
    <s v="Sure From Aquaguard Delight NXT RO+UV+UF+Taste Adjuster(MTDS),6L water purifier,8 stages purification,Suitable for borewell,tanker,municipal water(Black) from Eureka Forbes"/>
    <x v="4"/>
    <n v="9199"/>
    <n v="18000"/>
    <n v="0.49"/>
    <x v="1"/>
    <n v="16020"/>
    <s v="VALUE FOR MONEY PRODUCT WITH WORST AFTER SALES SERVICE FROM EUREKA FORBES!"/>
    <x v="1"/>
    <n v="288360000"/>
    <x v="2"/>
    <x v="1"/>
    <x v="0"/>
    <n v="20.02"/>
  </r>
  <r>
    <x v="1132"/>
    <s v="PrettyKrafts Laundry Basket for clothes with Lid &amp; Handles, Toys Organiser, 75 Ltr Grey"/>
    <x v="4"/>
    <n v="351"/>
    <n v="1099"/>
    <n v="0.68"/>
    <x v="7"/>
    <n v="1470"/>
    <s v="does it's job"/>
    <x v="0"/>
    <n v="1615530"/>
    <x v="0"/>
    <x v="0"/>
    <x v="0"/>
    <n v="5.17"/>
  </r>
  <r>
    <x v="1133"/>
    <s v="Dr Trust Electronic Kitchen Digital Scale Weighing Machine (Blue)"/>
    <x v="8"/>
    <n v="899"/>
    <n v="1900"/>
    <n v="0.53"/>
    <x v="1"/>
    <n v="3663"/>
    <s v="Design Optimised for Functionality"/>
    <x v="0"/>
    <n v="6959700"/>
    <x v="2"/>
    <x v="3"/>
    <x v="0"/>
    <n v="7.6630000000000003"/>
  </r>
  <r>
    <x v="1134"/>
    <s v="Tesora - Inspired by you Large Premium Electric Kettle 1.8L, Stainless Steel Inner Body - Auto Power Cut, Boil Dry Protection &amp; Cool Touch Double Wall, Portable | 1500 Watts |1 Year Warranty | (White)"/>
    <x v="4"/>
    <n v="1349"/>
    <n v="1850"/>
    <n v="0.27"/>
    <x v="5"/>
    <n v="638"/>
    <s v="Good"/>
    <x v="1"/>
    <n v="1180300"/>
    <x v="2"/>
    <x v="4"/>
    <x v="1"/>
    <n v="5.0380000000000003"/>
  </r>
  <r>
    <x v="1135"/>
    <s v="AGARO Ace 1600 Watts, 21.5 kPa Suction Power, 21 litres Wet &amp; Dry Stainless Steel Vacuum Cleaner with Blower Function and Washable Dust Bag"/>
    <x v="4"/>
    <n v="6236"/>
    <n v="9999"/>
    <n v="0.38"/>
    <x v="3"/>
    <n v="3552"/>
    <s v="Value for money"/>
    <x v="1"/>
    <n v="35516448"/>
    <x v="2"/>
    <x v="5"/>
    <x v="0"/>
    <n v="7.6519999999999992"/>
  </r>
  <r>
    <x v="1136"/>
    <s v="INALSA Hand Blender 1000 Watt with Chopper, Whisker, 600 ml Multipurpose Jar|Variable Speed And Turbo Speed Function |100% Copper Motor |Low Noise |ANTI-SPLASH TECHNOLOGY|2 Year Warranty"/>
    <x v="4"/>
    <n v="2742"/>
    <n v="3995"/>
    <n v="0.31"/>
    <x v="5"/>
    <n v="11148"/>
    <s v="Heats up"/>
    <x v="1"/>
    <n v="44536260"/>
    <x v="2"/>
    <x v="5"/>
    <x v="0"/>
    <n v="15.548"/>
  </r>
  <r>
    <x v="1137"/>
    <s v="akiara - Makes life easy Electric Handy Sewing/Stitch Handheld Cordless Portable White Sewing Machine for Home Tailoring, Hand Machine | Mini Silai | White Hand Machine with Adapter"/>
    <x v="4"/>
    <n v="721"/>
    <n v="1499"/>
    <n v="0.52"/>
    <x v="19"/>
    <n v="2449"/>
    <s v="Easy to keep and use"/>
    <x v="0"/>
    <n v="3671051"/>
    <x v="2"/>
    <x v="3"/>
    <x v="0"/>
    <n v="5.5489999999999995"/>
  </r>
  <r>
    <x v="1138"/>
    <s v="Philips EasySpeed Plus Steam Iron GC2145/20-2200W, Quick Heat Up with up to 30 g/min steam, 110 g steam Boost, Scratch Resistant Ceramic Soleplate, Vertical steam &amp; Drip-Stop"/>
    <x v="4"/>
    <n v="2903"/>
    <n v="3295"/>
    <n v="0.12"/>
    <x v="4"/>
    <n v="2299"/>
    <s v="Steam irom"/>
    <x v="1"/>
    <n v="7575205"/>
    <x v="2"/>
    <x v="6"/>
    <x v="0"/>
    <n v="6.5990000000000002"/>
  </r>
  <r>
    <x v="1139"/>
    <s v="INALSA Electric Chopper Bullet- 400 Watts with 100% Pure Copper Motor| Chop, Mince, Puree, Dice | Twin Blade Technology| 900 ml Capacity| One Touch Operation, 1.30mtr Long Power Cord (Black/Silver)"/>
    <x v="4"/>
    <n v="1656"/>
    <n v="2695"/>
    <n v="0.39"/>
    <x v="5"/>
    <n v="6027"/>
    <s v="A must have addition to the kitchen"/>
    <x v="1"/>
    <n v="16242765"/>
    <x v="2"/>
    <x v="5"/>
    <x v="0"/>
    <n v="10.427"/>
  </r>
  <r>
    <x v="1140"/>
    <s v="Borosil Electric Egg Boiler, 8 Egg Capacity, For Hard, Soft, Medium Boiled Eggs, Steamed Vegetables, Transparent Lid, Stainless Steel Exterior (500 Watts)"/>
    <x v="4"/>
    <n v="1399"/>
    <n v="2290"/>
    <n v="0.39"/>
    <x v="5"/>
    <n v="461"/>
    <s v="Over all good"/>
    <x v="1"/>
    <n v="1055690"/>
    <x v="2"/>
    <x v="5"/>
    <x v="1"/>
    <n v="4.8610000000000007"/>
  </r>
  <r>
    <x v="1141"/>
    <s v="Wipro Vesta Grill 1000 Watt Sandwich Maker |Dual function-SW Maker&amp;Griller|Non stick Coat -BPA&amp;PTFE Free |Auto Temp Cut-off| Height Control -180·∂ø&amp;105·∂ø |2 year warranty|SS Finish|Standard size"/>
    <x v="4"/>
    <n v="2079"/>
    <n v="3099"/>
    <n v="0.33"/>
    <x v="3"/>
    <n v="282"/>
    <s v="Good!!"/>
    <x v="1"/>
    <n v="873918"/>
    <x v="2"/>
    <x v="5"/>
    <x v="1"/>
    <n v="4.3819999999999997"/>
  </r>
  <r>
    <x v="1142"/>
    <s v="Rico IRPRO 1500 Watt Japanese Technology Electric Water Heater Immersion Rod Shockproof Protection &amp; Stainless Steel Heating Element for Instant Heating| ISI Certified 1 Year Replacement Warranty"/>
    <x v="4"/>
    <n v="999"/>
    <n v="1075"/>
    <n v="7.0000000000000007E-2"/>
    <x v="3"/>
    <n v="9275"/>
    <s v="Excellent to Use"/>
    <x v="1"/>
    <n v="9970625"/>
    <x v="2"/>
    <x v="8"/>
    <x v="0"/>
    <n v="13.375"/>
  </r>
  <r>
    <x v="1143"/>
    <s v="Eureka Forbes Active Clean 700 Watts Powerful Suction &amp; Blower Vacuum Cleaner with Washable HEPA Filter &amp; 6 Accessories,1 Year Warranty,Compact,Light Weight &amp; Easy to use (Red &amp; Black)"/>
    <x v="4"/>
    <n v="3179"/>
    <n v="6999"/>
    <n v="0.55000000000000004"/>
    <x v="1"/>
    <n v="743"/>
    <s v="Ok but not for deep cleaning"/>
    <x v="0"/>
    <n v="5200257"/>
    <x v="2"/>
    <x v="3"/>
    <x v="1"/>
    <n v="4.7430000000000003"/>
  </r>
  <r>
    <x v="1144"/>
    <s v="CSI INTERNATIONAL¬Æ Instant Water Geyser, Water Heater, Portable Water Heater, Geyser Made of First Class ABS Plastic 3KW (White)"/>
    <x v="4"/>
    <n v="1049"/>
    <n v="2499"/>
    <n v="0.57999999999999996"/>
    <x v="9"/>
    <n v="328"/>
    <s v="Ok product but not for winter"/>
    <x v="0"/>
    <n v="819672"/>
    <x v="2"/>
    <x v="3"/>
    <x v="1"/>
    <n v="3.9279999999999999"/>
  </r>
  <r>
    <x v="1145"/>
    <s v="Hindware Atlantic Xceed 5L 3kW Instant Water Heater with Copper Heating Element and High Grade Stainless Steel Tank"/>
    <x v="4"/>
    <n v="3599"/>
    <n v="7290"/>
    <n v="0.51"/>
    <x v="2"/>
    <n v="942"/>
    <s v="Good product but pipes/installation/plug not included"/>
    <x v="0"/>
    <n v="6867180"/>
    <x v="2"/>
    <x v="3"/>
    <x v="1"/>
    <n v="4.8419999999999996"/>
  </r>
  <r>
    <x v="1146"/>
    <s v="Morphy Richards New Europa 800-Watt Espresso and Cappuccino 4-Cup Coffee Maker (Black)"/>
    <x v="4"/>
    <n v="4799"/>
    <n v="5795"/>
    <n v="0.17"/>
    <x v="2"/>
    <n v="3815"/>
    <s v="Sufficient for a Family"/>
    <x v="1"/>
    <n v="22107925"/>
    <x v="2"/>
    <x v="6"/>
    <x v="0"/>
    <n v="7.7149999999999999"/>
  </r>
  <r>
    <x v="1147"/>
    <s v="Lifelong Power - Pro 500 Watt 3 Jar Mixer Grinder with 3 Speed Control and 1100 Watt Dry Non-Stick soleplate Iron Super Combo (White and Grey, 1 Year Warranty)"/>
    <x v="4"/>
    <n v="1699"/>
    <n v="3398"/>
    <n v="0.5"/>
    <x v="11"/>
    <n v="7988"/>
    <s v="Like it"/>
    <x v="0"/>
    <n v="27143224"/>
    <x v="2"/>
    <x v="1"/>
    <x v="0"/>
    <n v="11.788"/>
  </r>
  <r>
    <x v="1148"/>
    <s v="iBELL Castor CTEK15L Premium 1.5 Litre Stainless Steel Electric Kettle,1500W Auto Cut-Off Feature,Silver"/>
    <x v="4"/>
    <n v="664"/>
    <n v="1490"/>
    <n v="0.55000000000000004"/>
    <x v="3"/>
    <n v="925"/>
    <s v="It a good product in this price"/>
    <x v="0"/>
    <n v="1378250"/>
    <x v="2"/>
    <x v="3"/>
    <x v="1"/>
    <n v="5.0249999999999995"/>
  </r>
  <r>
    <x v="1149"/>
    <s v="BAJAJ PYGMY MINI 110 MM 10 W HIGH SPEED OPERATION, USB CHARGING, MULTI-CLIP FUNCTION PERSONAL FAN"/>
    <x v="4"/>
    <n v="948"/>
    <n v="1620"/>
    <n v="0.41"/>
    <x v="3"/>
    <n v="4370"/>
    <s v="Replaced the first one"/>
    <x v="1"/>
    <n v="7079400"/>
    <x v="2"/>
    <x v="1"/>
    <x v="0"/>
    <n v="8.4699999999999989"/>
  </r>
  <r>
    <x v="1150"/>
    <s v="Crompton InstaGlide 1000-Watts Dry Iron with American Heritage Coating, Pack of 1 Iron"/>
    <x v="4"/>
    <n v="850"/>
    <n v="1000"/>
    <n v="0.15"/>
    <x v="3"/>
    <n v="7619"/>
    <s v="Good"/>
    <x v="1"/>
    <n v="7619000"/>
    <x v="2"/>
    <x v="6"/>
    <x v="0"/>
    <n v="11.718999999999999"/>
  </r>
  <r>
    <x v="1151"/>
    <s v="Prestige Clean Home Water Purifier Cartridge"/>
    <x v="4"/>
    <n v="600"/>
    <n v="640"/>
    <n v="0.06"/>
    <x v="11"/>
    <n v="2593"/>
    <s v="Good cartridge but works for less than 3 months for 2 people"/>
    <x v="1"/>
    <n v="1659520"/>
    <x v="2"/>
    <x v="8"/>
    <x v="0"/>
    <n v="6.3929999999999998"/>
  </r>
  <r>
    <x v="1152"/>
    <s v="Morphy Richards Aristo 2000 Watts PTC Room Heater (White)"/>
    <x v="4"/>
    <n v="3711"/>
    <n v="4495"/>
    <n v="0.17"/>
    <x v="4"/>
    <n v="356"/>
    <s v="Sleek "/>
    <x v="1"/>
    <n v="1600220"/>
    <x v="2"/>
    <x v="6"/>
    <x v="1"/>
    <n v="4.6559999999999997"/>
  </r>
  <r>
    <x v="1153"/>
    <s v="Gadgetronics Digital Kitchen Weighing Scale &amp; Food Weight Machine for Health, Fitness, Home Baking &amp; Cooking (10 KGs,1 Year Warranty &amp; Batteries Included)"/>
    <x v="4"/>
    <n v="799"/>
    <n v="2999"/>
    <n v="0.73"/>
    <x v="6"/>
    <n v="63"/>
    <s v="Excellent product"/>
    <x v="0"/>
    <n v="188937"/>
    <x v="2"/>
    <x v="7"/>
    <x v="1"/>
    <n v="4.5629999999999997"/>
  </r>
  <r>
    <x v="1154"/>
    <s v="HUL Pureit Germkill kit for Advanced 23 L water purifier - 3000 L Capacity, Sand, Multicolour"/>
    <x v="4"/>
    <n v="980"/>
    <n v="980"/>
    <n v="0"/>
    <x v="0"/>
    <n v="4740"/>
    <s v="It's very nice"/>
    <x v="1"/>
    <n v="4645200"/>
    <x v="2"/>
    <x v="8"/>
    <x v="0"/>
    <n v="8.9400000000000013"/>
  </r>
  <r>
    <x v="1155"/>
    <s v="Tom &amp; Jerry Folding Laundry Basket for Clothes with Lid &amp; Handle, Toys Organiser, 75 Litre, Green"/>
    <x v="4"/>
    <n v="351"/>
    <n v="899"/>
    <n v="0.61"/>
    <x v="2"/>
    <n v="296"/>
    <s v="Good"/>
    <x v="0"/>
    <n v="266104"/>
    <x v="0"/>
    <x v="0"/>
    <x v="1"/>
    <n v="4.1959999999999997"/>
  </r>
  <r>
    <x v="1156"/>
    <s v="Ikea Little Loved Corner PRODUKT Milk-frother, Coffee/Tea Frother, Handheld Milk Wand Mixer Frother, Black"/>
    <x v="4"/>
    <n v="229"/>
    <n v="499"/>
    <n v="0.54"/>
    <x v="12"/>
    <n v="185"/>
    <s v="Good product"/>
    <x v="0"/>
    <n v="92315"/>
    <x v="0"/>
    <x v="3"/>
    <x v="1"/>
    <n v="3.6850000000000001"/>
  </r>
  <r>
    <x v="1157"/>
    <s v="Philips EasySpeed Plus Steam Iron GC2147/30-2400W, Quick Heat up with up to 30 g/min steam, 150g steam Boost, Scratch Resistant Ceramic Soleplate, Vertical steam, Drip-Stop"/>
    <x v="4"/>
    <n v="3349"/>
    <n v="3995"/>
    <n v="0.16"/>
    <x v="4"/>
    <n v="1954"/>
    <s v="Go for it"/>
    <x v="1"/>
    <n v="7806230"/>
    <x v="2"/>
    <x v="6"/>
    <x v="0"/>
    <n v="6.2539999999999996"/>
  </r>
  <r>
    <x v="1158"/>
    <s v="Bajaj New Shakti Neo Plus 15 Litre 4 Star Rated Storage Water Heater (Geyser) with Multiple Safety System, White"/>
    <x v="4"/>
    <n v="5499"/>
    <n v="11500"/>
    <n v="0.52"/>
    <x v="2"/>
    <n v="959"/>
    <s v="Ok"/>
    <x v="0"/>
    <n v="11028500"/>
    <x v="2"/>
    <x v="3"/>
    <x v="1"/>
    <n v="4.859"/>
  </r>
  <r>
    <x v="1159"/>
    <s v="House of Quirk Reusable Sticky Picker Cleaner Easy-Tear Sheets Travel Pet Hair Lint Rollers Brush (10cm Sheet, Set of 3 Rolls, 180 Sheets, 60 Sheets Each roll Lint Roller Remover, Multicolour)"/>
    <x v="4"/>
    <n v="299"/>
    <n v="499"/>
    <n v="0.4"/>
    <x v="2"/>
    <n v="1015"/>
    <s v="Good to use"/>
    <x v="1"/>
    <n v="506485"/>
    <x v="0"/>
    <x v="5"/>
    <x v="0"/>
    <n v="4.915"/>
  </r>
  <r>
    <x v="1160"/>
    <s v="Allin Exporters J66 Ultrasonic Humidifier Cool Mist Air Purifier for Dryness, Cold &amp; Cough Large Capacity for Room, Baby, Plants, Bedroom (2.4 L) (1 Year Warranty)"/>
    <x v="4"/>
    <n v="2249"/>
    <n v="3550"/>
    <n v="0.37"/>
    <x v="1"/>
    <n v="3973"/>
    <s v="So far so good"/>
    <x v="1"/>
    <n v="14104150"/>
    <x v="2"/>
    <x v="5"/>
    <x v="0"/>
    <n v="7.9729999999999999"/>
  </r>
  <r>
    <x v="1161"/>
    <s v="Multifunctional 2 in 1 Electric Egg Boiling Steamer Egg Frying Pan Egg Boiler Electric Automatic Off with Egg Boiler Machine Non-Stick Electric Egg Frying Pan-Tiger Woods (Multy)"/>
    <x v="4"/>
    <n v="699"/>
    <n v="1599"/>
    <n v="0.56000000000000005"/>
    <x v="16"/>
    <n v="2300"/>
    <s v="Amazing! Value for money!"/>
    <x v="0"/>
    <n v="3677700"/>
    <x v="2"/>
    <x v="3"/>
    <x v="0"/>
    <n v="7"/>
  </r>
  <r>
    <x v="1162"/>
    <s v="Maharaja Whiteline Nano Carbon Neo, 500 Watts Room Heater (Black, White), Standard (5200100986)"/>
    <x v="4"/>
    <n v="1235"/>
    <n v="1499"/>
    <n v="0.18"/>
    <x v="3"/>
    <n v="203"/>
    <s v="A good heater for tiny spaces"/>
    <x v="1"/>
    <n v="304297"/>
    <x v="2"/>
    <x v="6"/>
    <x v="1"/>
    <n v="4.3029999999999999"/>
  </r>
  <r>
    <x v="1163"/>
    <s v="KENT Electric Chopper-B for Kitchen 250 Watt | Chop, Mince, Puree, Whisk, 400 ml Capacity | Stainless Steel Double Chopping Blades | Transparent Chopping Bowl | Anti-Skid | One Touch Operation | Black"/>
    <x v="4"/>
    <n v="1349"/>
    <n v="2999"/>
    <n v="0.55000000000000004"/>
    <x v="11"/>
    <n v="441"/>
    <s v="Helpful for my mother"/>
    <x v="0"/>
    <n v="1322559"/>
    <x v="2"/>
    <x v="3"/>
    <x v="1"/>
    <n v="4.2409999999999997"/>
  </r>
  <r>
    <x v="1164"/>
    <s v="Crompton Amica 15-L 5 Star Rated Storage Water Heater (Geyser) with Free Installation (White)"/>
    <x v="4"/>
    <n v="6800"/>
    <n v="11500"/>
    <n v="0.41"/>
    <x v="3"/>
    <n v="10308"/>
    <s v="Good product st this price"/>
    <x v="1"/>
    <n v="118542000"/>
    <x v="2"/>
    <x v="1"/>
    <x v="0"/>
    <n v="14.407999999999999"/>
  </r>
  <r>
    <x v="1165"/>
    <s v="Eureka Forbes car Vac 100 Watts Powerful Suction Vacuum Cleaner with Washable HEPA Filter, 3 Accessories,Compact,Light Weight &amp; Easy to use (Black and Red)"/>
    <x v="4"/>
    <n v="2099"/>
    <n v="2499"/>
    <n v="0.16"/>
    <x v="3"/>
    <n v="992"/>
    <s v="Decent product"/>
    <x v="1"/>
    <n v="2479008"/>
    <x v="2"/>
    <x v="6"/>
    <x v="1"/>
    <n v="5.0919999999999996"/>
  </r>
  <r>
    <x v="1166"/>
    <s v="KENT 16025 Sandwich Grill 700W | Non-Toxic Ceramic Coating | Automatic Temperature Cut-off with LED Indicator | Adjustable Height Control, Metallic Silver, Standard"/>
    <x v="4"/>
    <n v="1699"/>
    <n v="1975"/>
    <n v="0.14000000000000001"/>
    <x v="3"/>
    <n v="4716"/>
    <s v="Only for grill sandwich use cord length is too shorthort"/>
    <x v="1"/>
    <n v="9314100"/>
    <x v="2"/>
    <x v="6"/>
    <x v="0"/>
    <n v="8.8159999999999989"/>
  </r>
  <r>
    <x v="1167"/>
    <s v="Candes Gloster All in One Silent Blower Fan Room Heater Ideal for Small and Medium Area, 2000 Watts (White)"/>
    <x v="4"/>
    <n v="1069"/>
    <n v="1699"/>
    <n v="0.37"/>
    <x v="2"/>
    <n v="313"/>
    <s v="Good product"/>
    <x v="1"/>
    <n v="531787"/>
    <x v="2"/>
    <x v="5"/>
    <x v="1"/>
    <n v="4.2130000000000001"/>
  </r>
  <r>
    <x v="1168"/>
    <s v="Inalsa Electric Fan Heater Hotty - 2000 Watts Variable Temperature Control Cool/Warm/Hot Air Selector | Over Heat Protection | ISI Certification, White"/>
    <x v="4"/>
    <n v="1349"/>
    <n v="2495"/>
    <n v="0.46"/>
    <x v="11"/>
    <n v="166"/>
    <s v="Worth Buying"/>
    <x v="1"/>
    <n v="414170"/>
    <x v="2"/>
    <x v="1"/>
    <x v="1"/>
    <n v="3.9659999999999997"/>
  </r>
  <r>
    <x v="1169"/>
    <s v="Havells Zella Flap Auto Immersion Rod 1500 Watts"/>
    <x v="4"/>
    <n v="1499"/>
    <n v="3500"/>
    <n v="0.56999999999999995"/>
    <x v="3"/>
    <n v="303"/>
    <s v="product good but service bad unexpected"/>
    <x v="0"/>
    <n v="1060500"/>
    <x v="2"/>
    <x v="3"/>
    <x v="1"/>
    <n v="4.4029999999999996"/>
  </r>
  <r>
    <x v="1170"/>
    <s v="iBELL SM1301 3-in-1 Sandwich Maker with Detachable Plates for Toast / Waffle / Grill , 750 Watt (Black)"/>
    <x v="4"/>
    <n v="2092"/>
    <n v="4600"/>
    <n v="0.55000000000000004"/>
    <x v="4"/>
    <n v="562"/>
    <s v="Nice Product"/>
    <x v="0"/>
    <n v="2585200"/>
    <x v="2"/>
    <x v="3"/>
    <x v="1"/>
    <n v="4.8620000000000001"/>
  </r>
  <r>
    <x v="1171"/>
    <s v="Inalsa Vacuum Cleaner Wet and Dry Micro WD10 with 3in1 Multifunction Wet/Dry/Blowing| 14KPA Suction and Impact Resistant Polymer Tank,(Yellow/Black)"/>
    <x v="4"/>
    <n v="3859"/>
    <n v="10295"/>
    <n v="0.63"/>
    <x v="2"/>
    <n v="8095"/>
    <s v="Great value"/>
    <x v="0"/>
    <n v="83338025"/>
    <x v="2"/>
    <x v="0"/>
    <x v="0"/>
    <n v="11.995000000000001"/>
  </r>
  <r>
    <x v="1172"/>
    <s v="MR. BRAND Portable USB Juicer Electric USB Juice Maker Mixer Bottle Blender Grinder Mixer,6 Blades Rechargeable Bottle with (Multi color) (MULTI MIXER 6 BLED)"/>
    <x v="4"/>
    <n v="499"/>
    <n v="2199"/>
    <n v="0.77"/>
    <x v="18"/>
    <n v="109"/>
    <s v="Portable but not much powerful"/>
    <x v="0"/>
    <n v="239691"/>
    <x v="0"/>
    <x v="7"/>
    <x v="1"/>
    <n v="2.9089999999999998"/>
  </r>
  <r>
    <x v="1173"/>
    <s v="Crompton Hill Briz Deco 1200mm (48 inch) High Speed Designer Ceiling Fan (Smoked Brown)"/>
    <x v="4"/>
    <n v="1804"/>
    <n v="2380"/>
    <n v="0.24"/>
    <x v="1"/>
    <n v="15382"/>
    <s v="Good Fan for this Price"/>
    <x v="1"/>
    <n v="36609160"/>
    <x v="2"/>
    <x v="4"/>
    <x v="0"/>
    <n v="19.381999999999998"/>
  </r>
  <r>
    <x v="1174"/>
    <s v="Sujata Powermatic Plus, Juicer Mixer Grinder with Chutney Jar, 900 Watts, 3 Jars (White)"/>
    <x v="4"/>
    <n v="6525"/>
    <n v="8820"/>
    <n v="0.26"/>
    <x v="6"/>
    <n v="5137"/>
    <s v="Best mixer juicer"/>
    <x v="1"/>
    <n v="45308340"/>
    <x v="2"/>
    <x v="4"/>
    <x v="0"/>
    <n v="9.6370000000000005"/>
  </r>
  <r>
    <x v="1175"/>
    <s v="Aquadpure Copper + Mineral RO+UV+UF 10 to 12 Liter RO + UV + TDS ADJUSTER Water Purifier with Copper Charge Technology black &amp; copper Best For Home and Office (Made In India)"/>
    <x v="4"/>
    <n v="4999"/>
    <n v="24999"/>
    <n v="0.8"/>
    <x v="13"/>
    <n v="124"/>
    <s v="service is excellent"/>
    <x v="0"/>
    <n v="3099876"/>
    <x v="2"/>
    <x v="7"/>
    <x v="1"/>
    <n v="4.7239999999999993"/>
  </r>
  <r>
    <x v="1176"/>
    <s v="Amazon Basics 650 Watt Drip Coffee Maker with Borosilicate Carafe"/>
    <x v="4"/>
    <n v="1189"/>
    <n v="2400"/>
    <n v="0.5"/>
    <x v="3"/>
    <n v="618"/>
    <s v="Okay to use"/>
    <x v="0"/>
    <n v="1483200"/>
    <x v="2"/>
    <x v="1"/>
    <x v="1"/>
    <n v="4.718"/>
  </r>
  <r>
    <x v="1177"/>
    <s v="Crompton Insta Delight Fan Circulator Room Heater with 3 Heat Settings (Slate Grey &amp; Black, 2000 Watt)"/>
    <x v="4"/>
    <n v="2590"/>
    <n v="4200"/>
    <n v="0.38"/>
    <x v="3"/>
    <n v="63"/>
    <s v="no"/>
    <x v="1"/>
    <n v="264600"/>
    <x v="2"/>
    <x v="5"/>
    <x v="1"/>
    <n v="4.1629999999999994"/>
  </r>
  <r>
    <x v="1178"/>
    <s v="!!HANEUL!!1000 Watt/2000-Watt Room Heater!! Fan Heater!!Pure White!!HN-2500!!Made in India!!Thermoset!!"/>
    <x v="4"/>
    <n v="899"/>
    <n v="1599"/>
    <n v="0.44"/>
    <x v="10"/>
    <n v="15"/>
    <s v="It's working perfect"/>
    <x v="1"/>
    <n v="23985"/>
    <x v="2"/>
    <x v="1"/>
    <x v="1"/>
    <n v="3.415"/>
  </r>
  <r>
    <x v="1179"/>
    <s v="Melbon VM-905 2000-Watt Room Heater (ISI Certified, White Color) Ideal Electric Fan Heater for Small to Medium Room/Area (Plastic Body)"/>
    <x v="4"/>
    <n v="998"/>
    <n v="2999"/>
    <n v="0.67"/>
    <x v="13"/>
    <n v="9"/>
    <s v="It's good"/>
    <x v="0"/>
    <n v="26991"/>
    <x v="2"/>
    <x v="0"/>
    <x v="1"/>
    <n v="4.609"/>
  </r>
  <r>
    <x v="1180"/>
    <s v="Cello Eliza Plastic Laundry Bag/Basket, 50 litres, Light Grey"/>
    <x v="4"/>
    <n v="998.06"/>
    <n v="1282"/>
    <n v="0.22"/>
    <x v="0"/>
    <n v="7274"/>
    <s v="Nice product"/>
    <x v="1"/>
    <n v="9325268"/>
    <x v="2"/>
    <x v="4"/>
    <x v="0"/>
    <n v="11.474"/>
  </r>
  <r>
    <x v="1181"/>
    <s v="ACTIVA 1200 MM HIGH SPEED 390 RPM BEE APPROVED 5 STAR RATED APSRA CEILING FAN BROWN 2 Years Warranty"/>
    <x v="4"/>
    <n v="1099"/>
    <n v="1990"/>
    <n v="0.45"/>
    <x v="2"/>
    <n v="5911"/>
    <s v="Decently priced fan"/>
    <x v="1"/>
    <n v="11762890"/>
    <x v="2"/>
    <x v="1"/>
    <x v="0"/>
    <n v="9.8109999999999999"/>
  </r>
  <r>
    <x v="1182"/>
    <s v="Shakti Technology S5 High Pressure Car Washer Machine 1900 Watts and Pressure 125 Bar with 10 Meter Hose Pipe"/>
    <x v="4"/>
    <n v="5999"/>
    <n v="9999"/>
    <n v="0.4"/>
    <x v="0"/>
    <n v="170"/>
    <s v="It is very good"/>
    <x v="1"/>
    <n v="1699830"/>
    <x v="2"/>
    <x v="5"/>
    <x v="1"/>
    <n v="4.37"/>
  </r>
  <r>
    <x v="1183"/>
    <s v="AMERICAN MICRONIC- Imported Wet &amp; Dry Vacuum Cleaner, 21 Litre Stainless Steel with Blower &amp; HEPA filter, 1600 Watts 100% Copper Motor 28 KPa suction with washable reusable dust bag (Red/Black/Steel)-AMI-VCD21-1600WDx"/>
    <x v="4"/>
    <n v="8886"/>
    <n v="11850"/>
    <n v="0.25"/>
    <x v="0"/>
    <n v="3065"/>
    <s v="Best in its price range"/>
    <x v="1"/>
    <n v="36320250"/>
    <x v="2"/>
    <x v="4"/>
    <x v="0"/>
    <n v="7.2650000000000006"/>
  </r>
  <r>
    <x v="1184"/>
    <s v="Demokrazy New Nova Lint Cum Fuzz Remover for All Woolens Sweaters, Blankets, Jackets Remover Pill Remover from Carpets, Curtains (Pack of 1)"/>
    <x v="4"/>
    <n v="475"/>
    <n v="999"/>
    <n v="0.52"/>
    <x v="3"/>
    <n v="1021"/>
    <s v="Good"/>
    <x v="0"/>
    <n v="1019979"/>
    <x v="0"/>
    <x v="3"/>
    <x v="0"/>
    <n v="5.1209999999999996"/>
  </r>
  <r>
    <x v="1185"/>
    <s v="Instant Pot Air Fryer, Vortex 2QT, Touch Control Panel, 360¬∞ EvenCrisp‚Ñ¢ Technology, Uses 95 % less Oil, 4-in-1 Appliance: Air Fry, Roast, Bake, Reheat (Vortex 1.97Litre, Black)"/>
    <x v="4"/>
    <n v="4995"/>
    <n v="20049"/>
    <n v="0.75"/>
    <x v="20"/>
    <n v="3964"/>
    <s v="Loved it"/>
    <x v="0"/>
    <n v="79474236"/>
    <x v="2"/>
    <x v="7"/>
    <x v="0"/>
    <n v="8.7639999999999993"/>
  </r>
  <r>
    <x v="1186"/>
    <s v="HUL Pureit Eco Water Saver Mineral RO+UV+MF AS wall mounted/Counter top Black 10L Water Purifier"/>
    <x v="4"/>
    <n v="13999"/>
    <n v="24850"/>
    <n v="0.44"/>
    <x v="5"/>
    <n v="8948"/>
    <s v="Sound is pretty annoying"/>
    <x v="1"/>
    <n v="222357800"/>
    <x v="2"/>
    <x v="1"/>
    <x v="0"/>
    <n v="13.348000000000001"/>
  </r>
  <r>
    <x v="1187"/>
    <s v="Livpure Glo Star RO+UV+UF+Mineraliser - 7 L Storage Tank, 15 LPH Water Purifier for Home, Black"/>
    <x v="4"/>
    <n v="8499"/>
    <n v="16490"/>
    <n v="0.48"/>
    <x v="4"/>
    <n v="97"/>
    <s v="Livpure water filter reviews"/>
    <x v="1"/>
    <n v="1599530"/>
    <x v="2"/>
    <x v="1"/>
    <x v="1"/>
    <n v="4.3970000000000002"/>
  </r>
  <r>
    <x v="1188"/>
    <s v="Philips Hi113 1000-Watt Plastic Body Ptfe Coating Dry Iron, Pack of 1"/>
    <x v="4"/>
    <n v="949"/>
    <n v="975"/>
    <n v="0.03"/>
    <x v="4"/>
    <n v="7223"/>
    <s v="Good"/>
    <x v="1"/>
    <n v="7042425"/>
    <x v="2"/>
    <x v="8"/>
    <x v="0"/>
    <n v="11.523"/>
  </r>
  <r>
    <x v="1189"/>
    <s v="Kuber Industries Round Non Woven Fabric Foldable Laundry Basket|Toy Storage Basket|Cloth Storage Basket With Handles| Capicity 45 Ltr (Grey &amp; Black)-KUBMART11446"/>
    <x v="4"/>
    <n v="395"/>
    <n v="499"/>
    <n v="0.21"/>
    <x v="1"/>
    <n v="330"/>
    <s v="Kids toys"/>
    <x v="1"/>
    <n v="164670"/>
    <x v="0"/>
    <x v="4"/>
    <x v="1"/>
    <n v="4.33"/>
  </r>
  <r>
    <x v="1190"/>
    <s v="Preethi MGA-502 0.4-Litre Grind and Store Jar (White), stainless steel, Set of 1"/>
    <x v="4"/>
    <n v="635"/>
    <n v="635"/>
    <n v="0"/>
    <x v="4"/>
    <n v="4570"/>
    <s v="Good"/>
    <x v="1"/>
    <n v="2901950"/>
    <x v="2"/>
    <x v="8"/>
    <x v="0"/>
    <n v="8.870000000000001"/>
  </r>
  <r>
    <x v="1191"/>
    <s v="Usha Aurora 1000 W Dry Iron with Innovative Tail Light Indicator, Weilburger Soleplate (White &amp; Grey)"/>
    <x v="4"/>
    <n v="717"/>
    <n v="1390"/>
    <n v="0.48"/>
    <x v="1"/>
    <n v="4867"/>
    <s v="Not so good"/>
    <x v="1"/>
    <n v="6765130"/>
    <x v="2"/>
    <x v="1"/>
    <x v="0"/>
    <n v="8.8670000000000009"/>
  </r>
  <r>
    <x v="1192"/>
    <s v="ECOVACS DEEBOT N8 2-in-1 Robotic Vacuum Cleaner, 2022 New Launch, Most Powerful Suction, Covers 2000+ Sq. Ft in One Charge, Advanced dToF Technology with OZMO Mopping (DEEBOT N8) - White"/>
    <x v="4"/>
    <n v="27900"/>
    <n v="59900"/>
    <n v="0.53"/>
    <x v="5"/>
    <n v="5298"/>
    <s v="A perfect balance of price and performance"/>
    <x v="0"/>
    <n v="317350200"/>
    <x v="2"/>
    <x v="3"/>
    <x v="0"/>
    <n v="9.6980000000000004"/>
  </r>
  <r>
    <x v="1193"/>
    <s v="Kent Gold, Optima, Gold+ Spare Kit"/>
    <x v="4"/>
    <n v="649"/>
    <n v="670"/>
    <n v="0.03"/>
    <x v="3"/>
    <n v="7786"/>
    <s v="Good quality"/>
    <x v="1"/>
    <n v="5216620"/>
    <x v="2"/>
    <x v="8"/>
    <x v="0"/>
    <n v="11.885999999999999"/>
  </r>
  <r>
    <x v="1194"/>
    <s v="AVNISH Tap Water Purifier Filter Faucet 6 Layer Carbon Activated Dust Chlorine Remover Water Softener for Drinking Cartridge Alkaline Taps for Kitchen Sink Bathroom Wash Basin (6-Layer Filtration)"/>
    <x v="4"/>
    <n v="193"/>
    <n v="399"/>
    <n v="0.52"/>
    <x v="9"/>
    <n v="37"/>
    <s v="Filter not effective"/>
    <x v="0"/>
    <n v="14763"/>
    <x v="1"/>
    <x v="3"/>
    <x v="1"/>
    <n v="3.637"/>
  </r>
  <r>
    <x v="1195"/>
    <s v="Khaitan ORFin Fan heater for Home and kitchen-K0 2215"/>
    <x v="4"/>
    <n v="1299"/>
    <n v="2495"/>
    <n v="0.48"/>
    <x v="22"/>
    <n v="2"/>
    <s v="Bad quality"/>
    <x v="1"/>
    <n v="4990"/>
    <x v="2"/>
    <x v="1"/>
    <x v="1"/>
    <n v="2.0019999999999998"/>
  </r>
  <r>
    <x v="1196"/>
    <s v="USHA RapidMix 500-Watt Copper Motor Mixer Grinder with 3 Jars and 5 Years Warranty(Sea Green/White)"/>
    <x v="4"/>
    <n v="2449"/>
    <n v="3390"/>
    <n v="0.28000000000000003"/>
    <x v="1"/>
    <n v="5206"/>
    <s v="Good"/>
    <x v="1"/>
    <n v="17648340"/>
    <x v="2"/>
    <x v="4"/>
    <x v="0"/>
    <n v="9.2059999999999995"/>
  </r>
  <r>
    <x v="1197"/>
    <s v="CSI INTERNATIONAL¬Æ Instant Water Geyser, Water Heater, Portable Water Heater, Geyser Made of First Class ABS Plastic 3KW (Red)"/>
    <x v="4"/>
    <n v="1049"/>
    <n v="2499"/>
    <n v="0.57999999999999996"/>
    <x v="7"/>
    <n v="638"/>
    <s v="Nice products"/>
    <x v="0"/>
    <n v="1594362"/>
    <x v="2"/>
    <x v="3"/>
    <x v="1"/>
    <n v="4.3380000000000001"/>
  </r>
  <r>
    <x v="1198"/>
    <s v="Havells Gatik Neo 400mm Pedestal Fan (Aqua Blue)"/>
    <x v="4"/>
    <n v="2399"/>
    <n v="4200"/>
    <n v="0.43"/>
    <x v="11"/>
    <n v="397"/>
    <s v="plastic material not good just ok"/>
    <x v="1"/>
    <n v="1667400"/>
    <x v="2"/>
    <x v="1"/>
    <x v="1"/>
    <n v="4.1970000000000001"/>
  </r>
  <r>
    <x v="1199"/>
    <s v="INALSA Upright Vacuum Cleaner, 2-in-1,Handheld &amp; Stick for Home &amp; Office Use,800W- with 16KPA Strong Suction &amp; HEPA Filtration|0.8L Dust Tank|Includes Multiple Accessories,(Grey/Black)"/>
    <x v="4"/>
    <n v="2286"/>
    <n v="4495"/>
    <n v="0.49"/>
    <x v="2"/>
    <n v="326"/>
    <s v="Good Product"/>
    <x v="1"/>
    <n v="1465370"/>
    <x v="2"/>
    <x v="1"/>
    <x v="1"/>
    <n v="4.226"/>
  </r>
  <r>
    <x v="1200"/>
    <s v="ROYAL STEP - AMAZON'S BRAND - Portable Electric USB Juice Maker Juicer Bottle Blender Grinder Mixer,4 Blades Rechargeable Bottle with (Multi color) (MULTI)"/>
    <x v="4"/>
    <n v="499"/>
    <n v="2199"/>
    <n v="0.77"/>
    <x v="19"/>
    <n v="3527"/>
    <s v="Running Time is less"/>
    <x v="0"/>
    <n v="7755873"/>
    <x v="0"/>
    <x v="7"/>
    <x v="0"/>
    <n v="6.6270000000000007"/>
  </r>
  <r>
    <x v="1201"/>
    <s v="Nirdambhay Mini Bag Sealer, 2 in 1 Heat Sealer and Cutter Handheld Sealing Machine Portable Bag Resealer Sealer for Plastic Bags Food Storage Snack Fresh Bag Sealer (Including 2 AA Battery)"/>
    <x v="4"/>
    <n v="429"/>
    <n v="999"/>
    <n v="0.56999999999999995"/>
    <x v="17"/>
    <n v="617"/>
    <s v="Not worth the hype"/>
    <x v="0"/>
    <n v="616383"/>
    <x v="0"/>
    <x v="3"/>
    <x v="1"/>
    <n v="3.617"/>
  </r>
  <r>
    <x v="1202"/>
    <s v="Cello Non-Stick Aluminium Sandwich Gas Toaster(Black)"/>
    <x v="4"/>
    <n v="299"/>
    <n v="595"/>
    <n v="0.5"/>
    <x v="1"/>
    <n v="314"/>
    <s v="Very good product"/>
    <x v="0"/>
    <n v="186830"/>
    <x v="0"/>
    <x v="1"/>
    <x v="1"/>
    <n v="4.3140000000000001"/>
  </r>
  <r>
    <x v="1203"/>
    <s v="Proven¬Æ Copper + Mineral RO+UV+UF 10 to 12 Liter RO + UV + TDS ADJUSTER Water Purifier with Copper Charge Technology black &amp; copper Best For Home and Office (Made In India)"/>
    <x v="4"/>
    <n v="5395"/>
    <n v="19990"/>
    <n v="0.73"/>
    <x v="5"/>
    <n v="535"/>
    <s v="Gud product and gud service"/>
    <x v="0"/>
    <n v="10694650"/>
    <x v="2"/>
    <x v="7"/>
    <x v="1"/>
    <n v="4.9350000000000005"/>
  </r>
  <r>
    <x v="1204"/>
    <s v="Morphy Richards Daisy 1000W Dry Iron with American Heritage Non-Stick Coated Soleplate, White"/>
    <x v="4"/>
    <n v="559"/>
    <n v="1010"/>
    <n v="0.45"/>
    <x v="3"/>
    <n v="17325"/>
    <s v="Good health product"/>
    <x v="1"/>
    <n v="17498250"/>
    <x v="2"/>
    <x v="1"/>
    <x v="0"/>
    <n v="21.424999999999997"/>
  </r>
  <r>
    <x v="1205"/>
    <s v="Wipro Vesta 1200 Watt GD201 Lightweight Automatic Dry Iron| Quick Heat Up| Stylish &amp; Sleek |Anti bacterial German Weilburger Double Coated Soleplate |2 Years Warranty"/>
    <x v="4"/>
    <n v="660"/>
    <n v="1100"/>
    <n v="0.4"/>
    <x v="9"/>
    <n v="91"/>
    <s v="The wire is short"/>
    <x v="1"/>
    <n v="100100"/>
    <x v="2"/>
    <x v="5"/>
    <x v="1"/>
    <n v="3.6910000000000003"/>
  </r>
  <r>
    <x v="1206"/>
    <s v="Zuvexa Egg Boiler Poacher Automatic Off Steaming, Cooking, Boiling Double Layer 14 Egg Boiler (Multicolor)‚Ä¶"/>
    <x v="4"/>
    <n v="419"/>
    <n v="999"/>
    <n v="0.57999999999999996"/>
    <x v="5"/>
    <n v="227"/>
    <s v="It is very good product value for your money go for it and save some money"/>
    <x v="0"/>
    <n v="226773"/>
    <x v="0"/>
    <x v="3"/>
    <x v="1"/>
    <n v="4.6270000000000007"/>
  </r>
  <r>
    <x v="1207"/>
    <s v="AO Smith HSE-VAS-X-015 Storage 15 Litre Vertical Water Heater (Geyser) White 4 Star"/>
    <x v="4"/>
    <n v="7349"/>
    <n v="10900"/>
    <n v="0.33"/>
    <x v="0"/>
    <n v="11957"/>
    <s v="Nice Gyser"/>
    <x v="1"/>
    <n v="130331300"/>
    <x v="2"/>
    <x v="5"/>
    <x v="0"/>
    <n v="16.157"/>
  </r>
  <r>
    <x v="1208"/>
    <s v="Havells Festiva 1200mm Dust Resistant Ceiling Fan (Gold Mist)"/>
    <x v="4"/>
    <n v="2899"/>
    <n v="4005"/>
    <n v="0.28000000000000003"/>
    <x v="4"/>
    <n v="7140"/>
    <s v="Packaging and look wise it is awesome"/>
    <x v="1"/>
    <n v="28595700"/>
    <x v="2"/>
    <x v="4"/>
    <x v="0"/>
    <n v="11.44"/>
  </r>
  <r>
    <x v="1209"/>
    <s v="INALSA Vaccum Cleaner Handheld 800W High Powerful Motor- Dura Clean with HEPA Filtration &amp; Strong Powerful 16KPA Suction| Lightweight, Compact &amp; Durable Body|Includes Multiple Accessories,(Grey/Black)"/>
    <x v="4"/>
    <n v="1799"/>
    <n v="3295"/>
    <n v="0.45"/>
    <x v="11"/>
    <n v="687"/>
    <s v="Good for now"/>
    <x v="1"/>
    <n v="2263665"/>
    <x v="2"/>
    <x v="1"/>
    <x v="1"/>
    <n v="4.4870000000000001"/>
  </r>
  <r>
    <x v="1210"/>
    <s v="iBELL SM1515NEW Sandwich Maker with Floating Hinges, 1000Watt, Panini / Grill / Toast (Black)"/>
    <x v="4"/>
    <n v="1474"/>
    <n v="4650"/>
    <n v="0.68"/>
    <x v="3"/>
    <n v="1045"/>
    <s v="The Grill and Toaster is good"/>
    <x v="0"/>
    <n v="4859250"/>
    <x v="2"/>
    <x v="0"/>
    <x v="0"/>
    <n v="5.1449999999999996"/>
  </r>
  <r>
    <x v="1211"/>
    <s v="Aquaguard Aura RO+UV+UF+Taste Adjuster(MTDS) with Active Copper &amp; Zinc 7L water purifier,8 stages of purification,suitable for borewell,tanker,municipal water(Black) from Eureka Forbes"/>
    <x v="4"/>
    <n v="15999"/>
    <n v="24500"/>
    <n v="0.35"/>
    <x v="1"/>
    <n v="11206"/>
    <s v="Usable"/>
    <x v="1"/>
    <n v="274547000"/>
    <x v="2"/>
    <x v="5"/>
    <x v="0"/>
    <n v="15.206"/>
  </r>
  <r>
    <x v="1212"/>
    <s v="Havells Instanio 3-Litre 4.5KW Instant Water Heater (Geyser), White Blue"/>
    <x v="4"/>
    <n v="3645"/>
    <n v="6070"/>
    <n v="0.4"/>
    <x v="0"/>
    <n v="561"/>
    <s v="Serves unlimited hot water instantly"/>
    <x v="1"/>
    <n v="3405270"/>
    <x v="2"/>
    <x v="5"/>
    <x v="1"/>
    <n v="4.7610000000000001"/>
  </r>
  <r>
    <x v="1213"/>
    <s v="Milk Frother, Immersion Blender Cordlesss Foam Maker USB Rechargeable Small Mixer Handheld with 2 Stainless WhisksÔºåWisker for Stirring 3-Speed Adjustable Mini Frother for Cappuccino Latte Coffee Egg"/>
    <x v="4"/>
    <n v="375"/>
    <n v="999"/>
    <n v="0.62"/>
    <x v="9"/>
    <n v="1988"/>
    <s v="Ok ok product"/>
    <x v="0"/>
    <n v="1986012"/>
    <x v="0"/>
    <x v="0"/>
    <x v="0"/>
    <n v="5.5880000000000001"/>
  </r>
  <r>
    <x v="1214"/>
    <s v="Panasonic SR-WA22H (E) Automatic Rice Cooker, Apple Green, 2.2 Liters"/>
    <x v="4"/>
    <n v="2976"/>
    <n v="3945"/>
    <n v="0.25"/>
    <x v="0"/>
    <n v="3740"/>
    <s v="Good"/>
    <x v="1"/>
    <n v="14754300"/>
    <x v="2"/>
    <x v="4"/>
    <x v="0"/>
    <n v="7.94"/>
  </r>
  <r>
    <x v="1215"/>
    <s v="InstaCuppa Milk Frother for Coffee - Handheld Battery-Operated Electric Milk and Coffee Frother, Stainless Steel Whisk and Stand, Portable Foam Maker for Coffee, Cappuccino, Lattes, and Egg Beaters"/>
    <x v="4"/>
    <n v="1099"/>
    <n v="1499"/>
    <n v="0.27"/>
    <x v="3"/>
    <n v="4401"/>
    <s v="It's okay"/>
    <x v="1"/>
    <n v="6597099"/>
    <x v="2"/>
    <x v="4"/>
    <x v="0"/>
    <n v="8.5009999999999994"/>
  </r>
  <r>
    <x v="1216"/>
    <s v="Goodscity Garment Steamer for Clothes, Steam Iron Press - Vertical &amp; Horizontal Steaming up to 22g/min, 1200 Watt, 230 ml Water tank &amp; 30 sec Fast Heating (GC 111)"/>
    <x v="4"/>
    <n v="2575"/>
    <n v="6700"/>
    <n v="0.62"/>
    <x v="0"/>
    <n v="611"/>
    <s v="Useful Product"/>
    <x v="0"/>
    <n v="4093700"/>
    <x v="2"/>
    <x v="0"/>
    <x v="1"/>
    <n v="4.8109999999999999"/>
  </r>
  <r>
    <x v="1217"/>
    <s v="Solidaire 550-Watt Mixer Grinder with 3 Jars (Black) (SLD-550-B)"/>
    <x v="4"/>
    <n v="1649"/>
    <n v="2800"/>
    <n v="0.41"/>
    <x v="2"/>
    <n v="2162"/>
    <s v="Ok product 900/ma bast product  A little family product Not resturant not hotel"/>
    <x v="1"/>
    <n v="6053600"/>
    <x v="2"/>
    <x v="1"/>
    <x v="0"/>
    <n v="6.0619999999999994"/>
  </r>
  <r>
    <x v="1218"/>
    <s v="Amazon Basics 300 W Hand Blender with Stainless Steel Stem for Hot/Cold Blending and In-Built Cord Hook, ISI-Marked, Black"/>
    <x v="4"/>
    <n v="799"/>
    <n v="1699"/>
    <n v="0.53"/>
    <x v="1"/>
    <n v="97"/>
    <s v="In this price worth to go for"/>
    <x v="0"/>
    <n v="164803"/>
    <x v="2"/>
    <x v="3"/>
    <x v="1"/>
    <n v="4.0970000000000004"/>
  </r>
  <r>
    <x v="1219"/>
    <s v="Orpat HHB-100E 250-Watt Hand Blender (White)"/>
    <x v="4"/>
    <n v="765"/>
    <n v="970"/>
    <n v="0.21"/>
    <x v="0"/>
    <n v="6055"/>
    <s v="Better than I expected!"/>
    <x v="1"/>
    <n v="5873350"/>
    <x v="2"/>
    <x v="4"/>
    <x v="0"/>
    <n v="10.254999999999999"/>
  </r>
  <r>
    <x v="1220"/>
    <s v="HealthSense Rechargeable Lint Remover for Clothes | Fuzz and Fur Remover | Electric Fabric Shaver, Trimmer for Clothes, Carpet, Sofa, Sweaters, Curtains | One-Year Warranty Included - New-Feel LR350"/>
    <x v="4"/>
    <n v="999"/>
    <n v="1500"/>
    <n v="0.33"/>
    <x v="0"/>
    <n v="386"/>
    <s v="Good quality product and value for money nice"/>
    <x v="1"/>
    <n v="579000"/>
    <x v="2"/>
    <x v="5"/>
    <x v="1"/>
    <n v="4.5860000000000003"/>
  </r>
  <r>
    <x v="1221"/>
    <s v="AGARO Classic Portable Yogurt Maker, 1.2L Capacity, Electric, Automatic, Grey and White, Medium (33603)"/>
    <x v="4"/>
    <n v="587"/>
    <n v="1295"/>
    <n v="0.55000000000000004"/>
    <x v="3"/>
    <n v="557"/>
    <s v="Very easy to use curd maker"/>
    <x v="0"/>
    <n v="721315"/>
    <x v="2"/>
    <x v="3"/>
    <x v="1"/>
    <n v="4.657"/>
  </r>
  <r>
    <x v="1222"/>
    <s v="AGARO Imperial 240-Watt Slow Juicer with Cold Press Technology"/>
    <x v="4"/>
    <n v="12609"/>
    <n v="23999"/>
    <n v="0.47"/>
    <x v="5"/>
    <n v="2288"/>
    <s v="Overall Nice Product"/>
    <x v="1"/>
    <n v="54909712"/>
    <x v="2"/>
    <x v="1"/>
    <x v="0"/>
    <n v="6.6880000000000006"/>
  </r>
  <r>
    <x v="1223"/>
    <s v="Wipro Smartlife Super Deluxe Dry Iron- 1000W"/>
    <x v="4"/>
    <n v="699"/>
    <n v="850"/>
    <n v="0.18"/>
    <x v="3"/>
    <n v="1106"/>
    <s v="it s very nice and easy to use"/>
    <x v="1"/>
    <n v="940100"/>
    <x v="2"/>
    <x v="6"/>
    <x v="0"/>
    <n v="5.2059999999999995"/>
  </r>
  <r>
    <x v="1224"/>
    <s v="AmazonBasics Cylinder Bagless Vacuum Cleaner with Power Suction, Low Sound, High Energy Efficiency and 2 Years Warranty (1.5L, Black)"/>
    <x v="4"/>
    <n v="3799"/>
    <n v="6000"/>
    <n v="0.37"/>
    <x v="0"/>
    <n v="11935"/>
    <s v="Good suction power"/>
    <x v="1"/>
    <n v="71610000"/>
    <x v="2"/>
    <x v="5"/>
    <x v="0"/>
    <n v="16.135000000000002"/>
  </r>
  <r>
    <x v="1225"/>
    <s v="Crompton IHL 251 1500-Watt Immersion Water Heater with Copper Heating Element and IP 68 Protection"/>
    <x v="4"/>
    <n v="640"/>
    <n v="1020"/>
    <n v="0.37"/>
    <x v="3"/>
    <n v="5059"/>
    <s v="Nice product"/>
    <x v="1"/>
    <n v="5160180"/>
    <x v="2"/>
    <x v="5"/>
    <x v="0"/>
    <n v="9.1589999999999989"/>
  </r>
  <r>
    <x v="1226"/>
    <s v="SaiEllin Room Heater For Home 2000 Watts Room Heater For Bedroom | ISI Approved With 1 Year Warranty | For 250 Sq. Feet Blower Heater &amp; Room Heaters Home For Winters"/>
    <x v="4"/>
    <n v="979"/>
    <n v="1999"/>
    <n v="0.51"/>
    <x v="2"/>
    <n v="157"/>
    <s v="Size of heater is small"/>
    <x v="0"/>
    <n v="313843"/>
    <x v="2"/>
    <x v="3"/>
    <x v="1"/>
    <n v="4.0569999999999995"/>
  </r>
  <r>
    <x v="1227"/>
    <s v="Bajaj Majesty Duetto Gas 6 Ltr Vertical Water Heater ( LPG), White"/>
    <x v="4"/>
    <n v="5365"/>
    <n v="7445"/>
    <n v="0.28000000000000003"/>
    <x v="2"/>
    <n v="3584"/>
    <s v="Yet to know the performance"/>
    <x v="1"/>
    <n v="26682880"/>
    <x v="2"/>
    <x v="4"/>
    <x v="0"/>
    <n v="7.484"/>
  </r>
  <r>
    <x v="1228"/>
    <s v="Black + Decker BD BXIR2201IN 2200-Watt Cord &amp; Cordless Steam Iron (Green)"/>
    <x v="4"/>
    <n v="3199"/>
    <n v="3500"/>
    <n v="0.09"/>
    <x v="0"/>
    <n v="1899"/>
    <s v="No entanglement"/>
    <x v="1"/>
    <n v="6646500"/>
    <x v="2"/>
    <x v="8"/>
    <x v="0"/>
    <n v="6.0990000000000002"/>
  </r>
  <r>
    <x v="1229"/>
    <s v="Inalsa Hand Blender| Hand Mixer|Beater - Easy Mix, Powerful 250 Watt Motor | Variable 7 Speed Control | 1 Year Warranty | (White/Red)"/>
    <x v="4"/>
    <n v="979"/>
    <n v="1395"/>
    <n v="0.3"/>
    <x v="0"/>
    <n v="15252"/>
    <s v="Good"/>
    <x v="1"/>
    <n v="21276540"/>
    <x v="2"/>
    <x v="4"/>
    <x v="0"/>
    <n v="19.452000000000002"/>
  </r>
  <r>
    <x v="1230"/>
    <s v="Longway Blaze 2 Rod Quartz Room Heater (White, Gray, 800 watts)"/>
    <x v="4"/>
    <n v="929"/>
    <n v="2199"/>
    <n v="0.57999999999999996"/>
    <x v="7"/>
    <n v="4"/>
    <s v="Ok product"/>
    <x v="0"/>
    <n v="8796"/>
    <x v="2"/>
    <x v="3"/>
    <x v="1"/>
    <n v="3.7040000000000002"/>
  </r>
  <r>
    <x v="1231"/>
    <s v="Prestige PWG 07 Wet Grinder, 2L (Multicolor) with Coconut Scraper and Atta Kneader Attachments, 200 Watt"/>
    <x v="4"/>
    <n v="3710"/>
    <n v="4330"/>
    <n v="0.14000000000000001"/>
    <x v="7"/>
    <n v="1662"/>
    <s v="Good"/>
    <x v="1"/>
    <n v="7196460"/>
    <x v="2"/>
    <x v="6"/>
    <x v="0"/>
    <n v="5.3620000000000001"/>
  </r>
  <r>
    <x v="1232"/>
    <s v="Pigeon Zest Mixer Grinder 3 Speed Control 750 Watt Powerful Copper Motor with 3 Stainless Steel Jars for Dry Grinding, Wet Grinding and Making Chutney and 3 Polycarbonate lids - Blue"/>
    <x v="4"/>
    <n v="2033"/>
    <n v="4295"/>
    <n v="0.53"/>
    <x v="10"/>
    <n v="422"/>
    <s v="Not as expected"/>
    <x v="0"/>
    <n v="1812490"/>
    <x v="2"/>
    <x v="3"/>
    <x v="1"/>
    <n v="3.8220000000000001"/>
  </r>
  <r>
    <x v="1233"/>
    <s v="Borosil Volcano 13 Fin Oil Filled Radiator Room Heater, 2900 W, Black"/>
    <x v="4"/>
    <n v="9495"/>
    <n v="18990"/>
    <n v="0.5"/>
    <x v="0"/>
    <n v="79"/>
    <s v="A1"/>
    <x v="0"/>
    <n v="1500210"/>
    <x v="2"/>
    <x v="1"/>
    <x v="1"/>
    <n v="4.2789999999999999"/>
  </r>
  <r>
    <x v="1234"/>
    <s v="Crompton Solarium Qube 15-L 5 Star Rated Storage Water Heater (Geyser) with Free Installation and Connection Pipes (White and Black)"/>
    <x v="4"/>
    <n v="7799"/>
    <n v="12500"/>
    <n v="0.38"/>
    <x v="1"/>
    <n v="5160"/>
    <s v="Best for small Family"/>
    <x v="1"/>
    <n v="64500000"/>
    <x v="2"/>
    <x v="5"/>
    <x v="0"/>
    <n v="9.16"/>
  </r>
  <r>
    <x v="1235"/>
    <s v="Singer Aroma 1.8 Liter Electric Kettle High Grade Stainless Steel with Cool and Touch Body and Cordless Base, 1500 watts, Auto Shut Off with Dry Boiling (Silver/Black)"/>
    <x v="4"/>
    <n v="949"/>
    <n v="2385"/>
    <n v="0.6"/>
    <x v="3"/>
    <n v="2311"/>
    <s v="Useful item"/>
    <x v="0"/>
    <n v="5511735"/>
    <x v="2"/>
    <x v="3"/>
    <x v="0"/>
    <n v="6.4109999999999996"/>
  </r>
  <r>
    <x v="1236"/>
    <s v="Orient Electric Aura Neo Instant 3L Water Heater (Geyser), 5-level Safety Shield, Stainless Steel Tank (White &amp; Turquoise)"/>
    <x v="4"/>
    <n v="2790"/>
    <n v="4890"/>
    <n v="0.43"/>
    <x v="2"/>
    <n v="588"/>
    <s v="Overall its good product"/>
    <x v="1"/>
    <n v="2875320"/>
    <x v="2"/>
    <x v="1"/>
    <x v="1"/>
    <n v="4.4879999999999995"/>
  </r>
  <r>
    <x v="1237"/>
    <s v="Crompton Brio 1000-Watts Dry Iron with Weilburger Coating (Sky Blue and White)"/>
    <x v="4"/>
    <n v="645"/>
    <n v="1100"/>
    <n v="0.41"/>
    <x v="1"/>
    <n v="3271"/>
    <s v="Good"/>
    <x v="1"/>
    <n v="3598100"/>
    <x v="2"/>
    <x v="1"/>
    <x v="0"/>
    <n v="7.2709999999999999"/>
  </r>
  <r>
    <x v="1238"/>
    <s v="Butterfly Hero Mixer Grinder, 500W, 3 Jars (Grey)"/>
    <x v="4"/>
    <n v="2237.81"/>
    <n v="3899"/>
    <n v="0.43"/>
    <x v="2"/>
    <n v="11004"/>
    <s v="Good quality"/>
    <x v="1"/>
    <n v="42904596"/>
    <x v="2"/>
    <x v="1"/>
    <x v="0"/>
    <n v="14.904"/>
  </r>
  <r>
    <x v="1239"/>
    <s v="Racold Eterno Pro 25L Vertical 5 Star Storage Water Heater (Geyser) with free Standard Installation and free Installation Pipes"/>
    <x v="4"/>
    <n v="8699"/>
    <n v="16899"/>
    <n v="0.49"/>
    <x v="0"/>
    <n v="3195"/>
    <s v="Worth money"/>
    <x v="1"/>
    <n v="53992305"/>
    <x v="2"/>
    <x v="1"/>
    <x v="0"/>
    <n v="7.3949999999999996"/>
  </r>
  <r>
    <x v="1240"/>
    <s v="LG 1.5 Ton 5 Star AI DUAL Inverter Split AC (Copper, Super Convertible 6-in-1 Cooling, HD Filter with Anti-Virus Protection, 2022 Model, PS-Q19YNZE, White)"/>
    <x v="4"/>
    <n v="42990"/>
    <n v="75990"/>
    <n v="0.43"/>
    <x v="4"/>
    <n v="3231"/>
    <s v="Very nice"/>
    <x v="1"/>
    <n v="245523690"/>
    <x v="2"/>
    <x v="1"/>
    <x v="0"/>
    <n v="7.5309999999999997"/>
  </r>
  <r>
    <x v="1241"/>
    <s v="Eureka Forbes Aquasure Amrit Twin Cartridge (Pack of 2), White"/>
    <x v="4"/>
    <n v="825"/>
    <n v="825"/>
    <n v="0"/>
    <x v="1"/>
    <n v="3246"/>
    <s v="Pack of two but only one compatible"/>
    <x v="1"/>
    <n v="2677950"/>
    <x v="2"/>
    <x v="8"/>
    <x v="0"/>
    <n v="7.2460000000000004"/>
  </r>
  <r>
    <x v="1242"/>
    <s v="Green Tales Heat Seal Mini Food Sealer-Impulse Machine for Sealing Plastic Bags Packaging"/>
    <x v="4"/>
    <n v="161"/>
    <n v="300"/>
    <n v="0.46"/>
    <x v="23"/>
    <n v="24"/>
    <s v="It is broken"/>
    <x v="1"/>
    <n v="7200"/>
    <x v="1"/>
    <x v="1"/>
    <x v="1"/>
    <n v="2.6240000000000001"/>
  </r>
  <r>
    <x v="1243"/>
    <s v="SaleOn Instant Coal Heater 500W Charcoal Burner Electric Stove Hot Plate - Mix Colors - Pack of 1 - Only Charcoal Heater"/>
    <x v="4"/>
    <n v="697"/>
    <n v="1499"/>
    <n v="0.54"/>
    <x v="11"/>
    <n v="144"/>
    <s v="Works well enough"/>
    <x v="0"/>
    <n v="215856"/>
    <x v="2"/>
    <x v="3"/>
    <x v="1"/>
    <n v="3.944"/>
  </r>
  <r>
    <x v="1244"/>
    <s v="Sujata Chutney Steel Jar, 400 ml, (White), Stainless Steel"/>
    <x v="4"/>
    <n v="688"/>
    <n v="747"/>
    <n v="0.08"/>
    <x v="6"/>
    <n v="2280"/>
    <s v="Hope it will last long"/>
    <x v="1"/>
    <n v="1703160"/>
    <x v="2"/>
    <x v="8"/>
    <x v="0"/>
    <n v="6.7799999999999994"/>
  </r>
  <r>
    <x v="1245"/>
    <s v="KHAITAN AVAANTE KA-2013 1200 Watt 3-Rod Halogen Heater (1200 Watts, Grey)"/>
    <x v="4"/>
    <n v="2199"/>
    <n v="3999"/>
    <n v="0.45"/>
    <x v="12"/>
    <n v="340"/>
    <s v="Broken product"/>
    <x v="1"/>
    <n v="1359660"/>
    <x v="2"/>
    <x v="1"/>
    <x v="1"/>
    <n v="3.84"/>
  </r>
  <r>
    <x v="1246"/>
    <s v="Kenstar 2400 Watts 9 Fins Oil Filled Radiator with PTC Fan Heater (BLACK GOLD)"/>
    <x v="4"/>
    <n v="6850"/>
    <n v="11990"/>
    <n v="0.43"/>
    <x v="2"/>
    <n v="144"/>
    <s v="Enough only for 10* 10 room as the outlet is small"/>
    <x v="1"/>
    <n v="1726560"/>
    <x v="2"/>
    <x v="1"/>
    <x v="1"/>
    <n v="4.0439999999999996"/>
  </r>
  <r>
    <x v="1247"/>
    <s v="NEXOMS Instant Heating Water Tap Wall Mounted with 3 Pin Indian Plug (16Amp)"/>
    <x v="4"/>
    <n v="2699"/>
    <n v="3799"/>
    <n v="0.28999999999999998"/>
    <x v="1"/>
    <n v="727"/>
    <s v="A must buy product for every house specially in North India"/>
    <x v="1"/>
    <n v="2761873"/>
    <x v="2"/>
    <x v="4"/>
    <x v="1"/>
    <n v="4.7270000000000003"/>
  </r>
  <r>
    <x v="1248"/>
    <s v="JIALTO Mini Waffle Maker 4 Inch- 350 Watts: Stainless Steel Non-Stick Electric Iron Machine for Individual Belgian Waffles, Pan Cakes, Paninis or Other Snacks - Aqua blue"/>
    <x v="4"/>
    <n v="899"/>
    <n v="1999"/>
    <n v="0.55000000000000004"/>
    <x v="1"/>
    <n v="832"/>
    <s v="It amazing but I think waffle should be more crisp but it Ok"/>
    <x v="0"/>
    <n v="1663168"/>
    <x v="2"/>
    <x v="3"/>
    <x v="1"/>
    <n v="4.8319999999999999"/>
  </r>
  <r>
    <x v="1249"/>
    <s v="Candes BlowHot All in One Silent Blower Fan Room Heater (ABS Body, White, Brown) 2000 Watts"/>
    <x v="4"/>
    <n v="1090"/>
    <n v="2999"/>
    <n v="0.64"/>
    <x v="12"/>
    <n v="57"/>
    <s v="Best performance"/>
    <x v="0"/>
    <n v="170943"/>
    <x v="2"/>
    <x v="0"/>
    <x v="1"/>
    <n v="3.5569999999999999"/>
  </r>
  <r>
    <x v="1250"/>
    <s v="Ionix Jewellery Scale | Weight Scale | Digital Weight Machine | weight machine for gold | Electronic weighing machines for Jewellery 0.01G to 200G Small Weight Machine for Shop - Silver"/>
    <x v="4"/>
    <n v="295"/>
    <n v="599"/>
    <n v="0.51"/>
    <x v="1"/>
    <n v="1644"/>
    <s v="Good product"/>
    <x v="0"/>
    <n v="984756"/>
    <x v="0"/>
    <x v="3"/>
    <x v="0"/>
    <n v="5.6440000000000001"/>
  </r>
  <r>
    <x v="1251"/>
    <s v="Kitchen Kit Electric Kettle, 1.8L Stainless Steel Tea Kettle, Fast Boil Water Warmer with Auto Shut Off and Boil Dry Protection Tech"/>
    <x v="4"/>
    <n v="479"/>
    <n v="1999"/>
    <n v="0.76"/>
    <x v="10"/>
    <n v="1066"/>
    <s v="Ok"/>
    <x v="0"/>
    <n v="2130934"/>
    <x v="0"/>
    <x v="7"/>
    <x v="0"/>
    <n v="4.4660000000000002"/>
  </r>
  <r>
    <x v="1252"/>
    <s v="Racold Pronto Pro 3Litres 3KW Vertical Instant Water Heater (Geyser)"/>
    <x v="4"/>
    <n v="2949"/>
    <n v="4849"/>
    <n v="0.39"/>
    <x v="0"/>
    <n v="7968"/>
    <s v="Good to go for small family"/>
    <x v="1"/>
    <n v="38636832"/>
    <x v="2"/>
    <x v="5"/>
    <x v="0"/>
    <n v="12.167999999999999"/>
  </r>
  <r>
    <x v="1253"/>
    <s v="ESN 999 Supreme Quality 1500W Immersion Water Heater Rod (Black)"/>
    <x v="4"/>
    <n v="335"/>
    <n v="510"/>
    <n v="0.34"/>
    <x v="11"/>
    <n v="3195"/>
    <s v="Poor product"/>
    <x v="1"/>
    <n v="1629450"/>
    <x v="0"/>
    <x v="5"/>
    <x v="0"/>
    <n v="6.9949999999999992"/>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0.41"/>
    <x v="3"/>
    <n v="1456"/>
    <s v="Okay Okay kind of product"/>
    <x v="1"/>
    <n v="726544"/>
    <x v="0"/>
    <x v="1"/>
    <x v="0"/>
    <n v="5.5559999999999992"/>
  </r>
  <r>
    <x v="1255"/>
    <s v="Saiyam Stainless Steel Espresso Maker Stovetop Coffee Percolator Italian Coffee Maker Moka Pot (4 Cup - 200 ml, Silver)"/>
    <x v="4"/>
    <n v="599"/>
    <n v="1299"/>
    <n v="0.54"/>
    <x v="0"/>
    <n v="590"/>
    <s v="Excellent coffee maker"/>
    <x v="0"/>
    <n v="766410"/>
    <x v="2"/>
    <x v="3"/>
    <x v="1"/>
    <n v="4.79"/>
  </r>
  <r>
    <x v="1256"/>
    <s v="KONVIO NEER 10 Inch Spun Filter (PP SPUN) Cartridge Compatible for 10 Inch Pre-Filter Housing of Water Purifier | Pack of 4 Spun"/>
    <x v="4"/>
    <n v="499"/>
    <n v="999"/>
    <n v="0.5"/>
    <x v="4"/>
    <n v="1436"/>
    <s v="Good quality product and value for money"/>
    <x v="0"/>
    <n v="1434564"/>
    <x v="0"/>
    <x v="1"/>
    <x v="0"/>
    <n v="5.7359999999999998"/>
  </r>
  <r>
    <x v="1257"/>
    <s v="Havells Glydo 1000 watt Dry Iron With American Heritage Non Stick Sole Plate, Aerodynamic Design, Easy Grip Temperature Knob &amp; 2 years Warranty. (Charcoal Blue)"/>
    <x v="4"/>
    <n v="849"/>
    <n v="1190"/>
    <n v="0.28999999999999998"/>
    <x v="0"/>
    <n v="4184"/>
    <s v="Nice iron "/>
    <x v="1"/>
    <n v="4978960"/>
    <x v="2"/>
    <x v="4"/>
    <x v="0"/>
    <n v="8.3840000000000003"/>
  </r>
  <r>
    <x v="1258"/>
    <s v="Raffles Premium Stainless Steel South Indian Coffee Filter/Drip Coffee Maker, 2-3 Cups, 150 ml"/>
    <x v="4"/>
    <n v="249"/>
    <n v="400"/>
    <n v="0.38"/>
    <x v="3"/>
    <n v="693"/>
    <s v="Meets expectation"/>
    <x v="1"/>
    <n v="277200"/>
    <x v="0"/>
    <x v="5"/>
    <x v="1"/>
    <n v="4.7929999999999993"/>
  </r>
  <r>
    <x v="1259"/>
    <s v="IONIX Activated Carbon Faucet Water Filters Universal Interface Home Kitchen Faucet Tap Water | Tap filter Multilayer | Clean Purifier Filter Cartridge Five Layer Water Filter-Pack of 1"/>
    <x v="4"/>
    <n v="185"/>
    <n v="599"/>
    <n v="0.69"/>
    <x v="2"/>
    <n v="1306"/>
    <s v="Compatible with pureit classic g2"/>
    <x v="0"/>
    <n v="782294"/>
    <x v="1"/>
    <x v="0"/>
    <x v="0"/>
    <n v="5.2059999999999995"/>
  </r>
  <r>
    <x v="1260"/>
    <s v="KNYUC MART Mini Electric Handy Room Heater Compact Plug-in, The Wall Outlet 400 Watts, Handy Air Warmer Blower Adjustable Timer Digital Display"/>
    <x v="4"/>
    <n v="778"/>
    <n v="999"/>
    <n v="0.22"/>
    <x v="8"/>
    <n v="8"/>
    <s v="Quality Product"/>
    <x v="1"/>
    <n v="7992"/>
    <x v="2"/>
    <x v="4"/>
    <x v="1"/>
    <n v="3.3079999999999998"/>
  </r>
  <r>
    <x v="1261"/>
    <s v="INKULTURE Stainless_Steel Measuring Cups &amp; Spoon Combo for Dry or Liquid/Kitchen Gadgets for Cooking &amp; Baking Cakes/Measuring Cup Set Combo with Handles (Set of 4 Cups &amp; 4 Spoons)"/>
    <x v="4"/>
    <n v="279"/>
    <n v="699"/>
    <n v="0.6"/>
    <x v="4"/>
    <n v="2326"/>
    <s v="Go for it"/>
    <x v="0"/>
    <n v="1625874"/>
    <x v="0"/>
    <x v="3"/>
    <x v="0"/>
    <n v="6.6259999999999994"/>
  </r>
  <r>
    <x v="1262"/>
    <s v="Macmillan Aquafresh 5 Micron PS-05 10&quot; in PP Spun Filter Candle Set for All Type RO Water Purifier 10 inch (4)"/>
    <x v="4"/>
    <n v="215"/>
    <n v="1499"/>
    <n v="0.86"/>
    <x v="2"/>
    <n v="1004"/>
    <s v="RO filter candle"/>
    <x v="0"/>
    <n v="1504996"/>
    <x v="0"/>
    <x v="2"/>
    <x v="0"/>
    <n v="4.9039999999999999"/>
  </r>
  <r>
    <x v="1263"/>
    <s v="Havells D'zire 1000 watt Dry Iron With American Heritage Sole Plate, Aerodynamic Design, Easy Grip Temperature Knob &amp; 2 years Warranty. (Mint)"/>
    <x v="4"/>
    <n v="889"/>
    <n v="1295"/>
    <n v="0.31"/>
    <x v="4"/>
    <n v="6400"/>
    <s v="Nice product"/>
    <x v="1"/>
    <n v="8288000"/>
    <x v="2"/>
    <x v="5"/>
    <x v="0"/>
    <n v="10.7"/>
  </r>
  <r>
    <x v="1264"/>
    <s v="TE‚Ñ¢ Instant Electric Heating Hot and Cold Water Geyser Tap Water with Digital Display (White)"/>
    <x v="4"/>
    <n v="1449"/>
    <n v="4999"/>
    <n v="0.71"/>
    <x v="9"/>
    <n v="63"/>
    <s v="ok product"/>
    <x v="0"/>
    <n v="314937"/>
    <x v="2"/>
    <x v="7"/>
    <x v="1"/>
    <n v="3.6630000000000003"/>
  </r>
  <r>
    <x v="1265"/>
    <s v="ZIGMA WinoteK WinoteK Sun Instant Water Geyser, Water Heater, Portable Water Heater, Geysers Made of First Class ABS Plastic, automatic Reset Model, AE10-3 W (Yellow)"/>
    <x v="4"/>
    <n v="1190"/>
    <n v="2550"/>
    <n v="0.53"/>
    <x v="11"/>
    <n v="1181"/>
    <s v="Water heating not good as per standard"/>
    <x v="0"/>
    <n v="3011550"/>
    <x v="2"/>
    <x v="3"/>
    <x v="0"/>
    <n v="4.9809999999999999"/>
  </r>
  <r>
    <x v="1266"/>
    <s v="KENT 11054 Alkaline Water Filter Pitcher 3.5 L | Chemical-Free Water with Balanced pH Levels 8.0 to 9.5 | Solves Acidity Issue | Equipped with Carbon and Sediment Filter - Grey"/>
    <x v="4"/>
    <n v="1799"/>
    <n v="1950"/>
    <n v="0.08"/>
    <x v="2"/>
    <n v="1888"/>
    <s v="Excellent product timely delivered"/>
    <x v="1"/>
    <n v="3681600"/>
    <x v="2"/>
    <x v="8"/>
    <x v="0"/>
    <n v="5.7880000000000003"/>
  </r>
  <r>
    <x v="1267"/>
    <s v="Sujata Dynamix DX Mixer Grinder, 900W, 3 Jars (White)"/>
    <x v="4"/>
    <n v="6120"/>
    <n v="8478"/>
    <n v="0.28000000000000003"/>
    <x v="13"/>
    <n v="6550"/>
    <s v="Best mixer"/>
    <x v="1"/>
    <n v="55530900"/>
    <x v="2"/>
    <x v="4"/>
    <x v="0"/>
    <n v="11.149999999999999"/>
  </r>
  <r>
    <x v="1268"/>
    <s v="Lifelong LLMG74 750 Watt Mixer Grinder with 3 Jars (White and Grey)"/>
    <x v="4"/>
    <n v="1799"/>
    <n v="3299"/>
    <n v="0.45"/>
    <x v="11"/>
    <n v="1846"/>
    <s v="Good product"/>
    <x v="1"/>
    <n v="6089954"/>
    <x v="2"/>
    <x v="1"/>
    <x v="0"/>
    <n v="5.6459999999999999"/>
  </r>
  <r>
    <x v="1269"/>
    <s v="TTK Prestige Limited Orion Mixer Grinder 500 Watts, 3 Jars (1200ml, 1000ml, 500ml) (Red)"/>
    <x v="4"/>
    <n v="2199"/>
    <n v="3895"/>
    <n v="0.44"/>
    <x v="2"/>
    <n v="1085"/>
    <s v="Good product"/>
    <x v="1"/>
    <n v="4226075"/>
    <x v="2"/>
    <x v="1"/>
    <x v="0"/>
    <n v="4.9849999999999994"/>
  </r>
  <r>
    <x v="1270"/>
    <s v="AGARO Regal Electric Rice Cooker, 3L Ceramic Inner Bowl, Cooks Up to 600 Gms Raw Rice, SS Steamer, Preset Cooking Functions, Preset Timer, Keep Warm Function, LED Display, Black"/>
    <x v="4"/>
    <n v="3685"/>
    <n v="5495"/>
    <n v="0.33"/>
    <x v="3"/>
    <n v="290"/>
    <s v="It is a great product can be used to make dishes and curry too"/>
    <x v="1"/>
    <n v="1593550"/>
    <x v="2"/>
    <x v="5"/>
    <x v="1"/>
    <n v="4.3899999999999997"/>
  </r>
  <r>
    <x v="1271"/>
    <s v="VAPJA¬Æ Portable Mini Juicer Cup Blender USB Rechargeable with 4 Blades for Shakes and Smoothies Fruits Vegetables Juice Maker Grinder Mixer Strong Cutting Bottle Sports Travel Outdoors Gym (BOTTLE)"/>
    <x v="4"/>
    <n v="649"/>
    <n v="999"/>
    <n v="0.35"/>
    <x v="9"/>
    <n v="4"/>
    <s v="As smooth as it can and as fast as possible"/>
    <x v="1"/>
    <n v="3996"/>
    <x v="2"/>
    <x v="5"/>
    <x v="1"/>
    <n v="3.6040000000000001"/>
  </r>
  <r>
    <x v="1272"/>
    <s v="Philips HD6975/00 25 Litre Digital Oven Toaster Grill, Grey, 25 liter"/>
    <x v="4"/>
    <n v="8599"/>
    <n v="8995"/>
    <n v="0.04"/>
    <x v="5"/>
    <n v="9734"/>
    <s v="Love it"/>
    <x v="1"/>
    <n v="87557330"/>
    <x v="2"/>
    <x v="8"/>
    <x v="0"/>
    <n v="14.134"/>
  </r>
  <r>
    <x v="1273"/>
    <s v="Usha EI 3710 Heavy Weight 1000-Watt Dry Iron with Golden American Heritage Soleplate, 1.75 Kg(White)"/>
    <x v="4"/>
    <n v="1110"/>
    <n v="1599"/>
    <n v="0.31"/>
    <x v="4"/>
    <n v="4022"/>
    <s v="It doesn't heat up"/>
    <x v="1"/>
    <n v="6431178"/>
    <x v="2"/>
    <x v="5"/>
    <x v="0"/>
    <n v="8.3219999999999992"/>
  </r>
  <r>
    <x v="1274"/>
    <s v="Campfire Spring Chef Prolix Instant Portable Water Heater Geyser 1Ltr. for Use Home Stainless Steel Baking Rack | Restaurant | Office | Labs | Clinics | Saloon | with Installation Kit (With MCB)"/>
    <x v="4"/>
    <n v="1499"/>
    <n v="3500"/>
    <n v="0.56999999999999995"/>
    <x v="16"/>
    <n v="2591"/>
    <s v="Felt very useful  but cable is short"/>
    <x v="0"/>
    <n v="9068500"/>
    <x v="2"/>
    <x v="3"/>
    <x v="0"/>
    <n v="7.2910000000000004"/>
  </r>
  <r>
    <x v="1275"/>
    <s v="Themisto TH-WS20 Digital Kitchen Weighing Scale Stainless Steel (5Kg)"/>
    <x v="4"/>
    <n v="759"/>
    <n v="1999"/>
    <n v="0.62"/>
    <x v="4"/>
    <n v="532"/>
    <s v="Weight without the wait"/>
    <x v="0"/>
    <n v="1063468"/>
    <x v="2"/>
    <x v="0"/>
    <x v="1"/>
    <n v="4.8319999999999999"/>
  </r>
  <r>
    <x v="1276"/>
    <s v="FYA Handheld Vacuum Cleaner Cordless, Wireless Hand Vacuum&amp;Air Blower 2-in-1, Mini Portable Car Vacuum Cleaner with Powerful Suction, USB Rechargeable Vacuum for Pet Hair, Home and Car"/>
    <x v="4"/>
    <n v="2669"/>
    <n v="3199"/>
    <n v="0.17"/>
    <x v="2"/>
    <n v="260"/>
    <s v="Value for money"/>
    <x v="1"/>
    <n v="831740"/>
    <x v="2"/>
    <x v="6"/>
    <x v="1"/>
    <n v="4.16"/>
  </r>
  <r>
    <x v="1277"/>
    <s v="Lifelong LLSM120G Sandwich Griller , Classic Pro 750 W Sandwich Maker with 4 Slice Non-Stick Fixed Plates for Sandwiches at Home with 1 Year Warranty (Black)"/>
    <x v="4"/>
    <n v="929"/>
    <n v="1300"/>
    <n v="0.28999999999999998"/>
    <x v="2"/>
    <n v="1672"/>
    <s v="Budget friendly best product in class"/>
    <x v="1"/>
    <n v="2173600"/>
    <x v="2"/>
    <x v="4"/>
    <x v="0"/>
    <n v="5.5720000000000001"/>
  </r>
  <r>
    <x v="1278"/>
    <s v="Kuber Industries Nylon Mesh Laundry Basket|Sturdy Material &amp; Durable Handles|Netted Lightweight Laundry Bag, Size 36 x 36 x 58, Capicity 30 Ltr (Pink)"/>
    <x v="4"/>
    <n v="199"/>
    <n v="399"/>
    <n v="0.5"/>
    <x v="7"/>
    <n v="7945"/>
    <s v="Unsatisfied"/>
    <x v="0"/>
    <n v="3170055"/>
    <x v="1"/>
    <x v="1"/>
    <x v="0"/>
    <n v="11.645"/>
  </r>
  <r>
    <x v="1279"/>
    <s v="Bulfyss Plastic Sticky Lint Roller Hair Remover Cleaner Set of 5 Rolls 150 Sheets, 30 Sheets Each roll Lint Roller Remover for Clothes, Furniture, Carpet, Dog Fur, Sweater, Dust &amp; Dirt"/>
    <x v="4"/>
    <n v="279"/>
    <n v="599"/>
    <n v="0.53"/>
    <x v="12"/>
    <n v="1367"/>
    <s v="This is a good product"/>
    <x v="0"/>
    <n v="818833"/>
    <x v="0"/>
    <x v="3"/>
    <x v="0"/>
    <n v="4.867"/>
  </r>
  <r>
    <x v="1280"/>
    <s v="T TOPLINE 180 W Electric Hand Mixer,Hand Blender , Egg Beater, Cake maker , Beater Cream Mix, Food Blender, Beater for Whipping Cream Beater for Cake With 7 -Speed with spatula and oil brush"/>
    <x v="4"/>
    <n v="549"/>
    <n v="999"/>
    <n v="0.45"/>
    <x v="1"/>
    <n v="1313"/>
    <s v="Nice product and easy to use"/>
    <x v="1"/>
    <n v="1311687"/>
    <x v="2"/>
    <x v="1"/>
    <x v="0"/>
    <n v="5.3129999999999997"/>
  </r>
  <r>
    <x v="1281"/>
    <s v="Empty Mist Trigger Plastic Spray Bottle for Multi use 200ml Pack of 2"/>
    <x v="4"/>
    <n v="85"/>
    <n v="199"/>
    <n v="0.56999999999999995"/>
    <x v="3"/>
    <n v="212"/>
    <s v="Not satisfied"/>
    <x v="0"/>
    <n v="42188"/>
    <x v="1"/>
    <x v="3"/>
    <x v="1"/>
    <n v="4.3119999999999994"/>
  </r>
  <r>
    <x v="1282"/>
    <s v="LONAXA Mini Travel Rechargeable Fruit Juicer - USB Electric Fruit &amp; Vegetable Juice Blender/Grinder for Home and Office Use (Multicolor)‚Ä¶"/>
    <x v="4"/>
    <n v="499"/>
    <n v="1299"/>
    <n v="0.62"/>
    <x v="2"/>
    <n v="65"/>
    <s v="Nice product as expected"/>
    <x v="0"/>
    <n v="84435"/>
    <x v="0"/>
    <x v="0"/>
    <x v="1"/>
    <n v="3.9649999999999999"/>
  </r>
  <r>
    <x v="1283"/>
    <s v="SUJATA Powermatic Plus, Juicer Mixer Grinder, 900 Watts, 2 Jars (White)"/>
    <x v="4"/>
    <n v="5865"/>
    <n v="7776"/>
    <n v="0.25"/>
    <x v="5"/>
    <n v="2737"/>
    <s v="Good"/>
    <x v="1"/>
    <n v="21282912"/>
    <x v="2"/>
    <x v="4"/>
    <x v="0"/>
    <n v="7.1370000000000005"/>
  </r>
  <r>
    <x v="1284"/>
    <s v="AGARO Royal Double Layered Kettle, 1.5 Litres, Double Layered Cool Touch , Dry Boiling Protection, Black"/>
    <x v="4"/>
    <n v="1260"/>
    <n v="2299"/>
    <n v="0.45"/>
    <x v="4"/>
    <n v="55"/>
    <s v="Beautiful and functional"/>
    <x v="1"/>
    <n v="126445"/>
    <x v="2"/>
    <x v="1"/>
    <x v="1"/>
    <n v="4.3549999999999995"/>
  </r>
  <r>
    <x v="1285"/>
    <s v="Cafe JEI French Press Coffee and Tea Maker 600ml with 4 Level Filtration System, Heat Resistant Borosilicate Glass (Black, 600ml)"/>
    <x v="4"/>
    <n v="1099"/>
    <n v="1500"/>
    <n v="0.27"/>
    <x v="6"/>
    <n v="1065"/>
    <s v="Absolutely loving it!"/>
    <x v="1"/>
    <n v="1597500"/>
    <x v="2"/>
    <x v="4"/>
    <x v="0"/>
    <n v="5.5649999999999995"/>
  </r>
  <r>
    <x v="1286"/>
    <s v="Borosil Prime Grill Sandwich Maker (Grey)"/>
    <x v="4"/>
    <n v="1928"/>
    <n v="2590"/>
    <n v="0.26"/>
    <x v="1"/>
    <n v="2377"/>
    <s v="Simple and easy to use"/>
    <x v="1"/>
    <n v="6156430"/>
    <x v="2"/>
    <x v="4"/>
    <x v="0"/>
    <n v="6.3769999999999998"/>
  </r>
  <r>
    <x v="1287"/>
    <s v="Candes 10 Litre Perfecto 5 Star Rated Automatic Instant Storage Electric Water Heater with Special Metal Body Anti Rust Coating With Installation Kit, 2KW Geyser (Ivory)"/>
    <x v="4"/>
    <n v="3249"/>
    <n v="6299"/>
    <n v="0.48"/>
    <x v="2"/>
    <n v="2569"/>
    <s v="Small size is not good"/>
    <x v="1"/>
    <n v="16182131"/>
    <x v="2"/>
    <x v="1"/>
    <x v="0"/>
    <n v="6.4689999999999994"/>
  </r>
  <r>
    <x v="1288"/>
    <s v="Prestige PSMFB 800 Watt Sandwich Toaster with Fixed Plates, Black"/>
    <x v="4"/>
    <n v="1199"/>
    <n v="1795"/>
    <n v="0.33"/>
    <x v="0"/>
    <n v="5967"/>
    <s v="No power butten to on and off"/>
    <x v="1"/>
    <n v="10710765"/>
    <x v="2"/>
    <x v="5"/>
    <x v="0"/>
    <n v="10.167"/>
  </r>
  <r>
    <x v="1289"/>
    <s v="iBELL MPK120L Premium Stainless Steel Multi Purpose Kettle/Cooker with Inner Pot 1.2 Litre (Silver)"/>
    <x v="4"/>
    <n v="1456"/>
    <n v="3190"/>
    <n v="0.54"/>
    <x v="3"/>
    <n v="1776"/>
    <s v="Easy to Use"/>
    <x v="0"/>
    <n v="5665440"/>
    <x v="2"/>
    <x v="3"/>
    <x v="0"/>
    <n v="5.8759999999999994"/>
  </r>
  <r>
    <x v="1290"/>
    <s v="Maharaja Whiteline Odacio Plus 550-Watt Juicer Mixer Grinder with 3 Jars (Black/Silver)"/>
    <x v="4"/>
    <n v="3349"/>
    <n v="4799"/>
    <n v="0.3"/>
    <x v="7"/>
    <n v="4200"/>
    <s v="Not bad"/>
    <x v="1"/>
    <n v="20155800"/>
    <x v="2"/>
    <x v="4"/>
    <x v="0"/>
    <n v="7.9"/>
  </r>
  <r>
    <x v="1291"/>
    <s v="Shakti Technology S3 High Pressure Car Washer Machine 1800 Watts and Pressure 120 Bar for Cleaning Car, Bike &amp; Home"/>
    <x v="4"/>
    <n v="4899"/>
    <n v="8999"/>
    <n v="0.46"/>
    <x v="3"/>
    <n v="297"/>
    <s v="iT'S VERY HEAVY"/>
    <x v="1"/>
    <n v="2672703"/>
    <x v="2"/>
    <x v="1"/>
    <x v="1"/>
    <n v="4.3969999999999994"/>
  </r>
  <r>
    <x v="1292"/>
    <s v="Cello Quick Boil Popular Electric Kettle 1 Litre 1200 Watts | Stainless Steel body | Boiler for Water, Silver"/>
    <x v="4"/>
    <n v="1199"/>
    <n v="1899"/>
    <n v="0.37"/>
    <x v="0"/>
    <n v="3858"/>
    <s v="Ok ok"/>
    <x v="1"/>
    <n v="7326342"/>
    <x v="2"/>
    <x v="5"/>
    <x v="0"/>
    <n v="8.0579999999999998"/>
  </r>
  <r>
    <x v="1293"/>
    <s v="AGARO Glory Cool Mist Ultrasonic Humidifier, 4.5Litres, For Large Area, Room, Home, Office, Adjustable Mist Output, Ceramic Ball Filter, Ultra Quiet, 360¬∞ Rotatable Nozzle, Auto Shut Off, Grey"/>
    <x v="4"/>
    <n v="3290"/>
    <n v="5799"/>
    <n v="0.43"/>
    <x v="4"/>
    <n v="168"/>
    <s v="Anyone can use it except your elderly folks"/>
    <x v="1"/>
    <n v="974232"/>
    <x v="2"/>
    <x v="1"/>
    <x v="1"/>
    <n v="4.468"/>
  </r>
  <r>
    <x v="1294"/>
    <s v="Wolpin 1 Lint Roller with 60 Sheets Remove Clothes Lint Dog Hair Dust (19 x 13 cm) Orange"/>
    <x v="4"/>
    <n v="179"/>
    <n v="799"/>
    <n v="0.78"/>
    <x v="9"/>
    <n v="101"/>
    <s v="Not so Worth it"/>
    <x v="0"/>
    <n v="80699"/>
    <x v="1"/>
    <x v="7"/>
    <x v="1"/>
    <n v="3.7010000000000001"/>
  </r>
  <r>
    <x v="1295"/>
    <s v="Abode Kitchen Essential Measuring Cup &amp; Spoon for Spices | for Cooking and Baking Cake | Multipurpose Tablespoon Cups with Ring Holder | (Black)"/>
    <x v="4"/>
    <n v="149"/>
    <n v="300"/>
    <n v="0.5"/>
    <x v="3"/>
    <n v="4074"/>
    <s v="Value for money"/>
    <x v="0"/>
    <n v="1222200"/>
    <x v="1"/>
    <x v="1"/>
    <x v="0"/>
    <n v="8.1739999999999995"/>
  </r>
  <r>
    <x v="1296"/>
    <s v="Sujata Supermix, Mixer Grinder, 900 Watts, 3 Jars (White)"/>
    <x v="4"/>
    <n v="5490"/>
    <n v="7200"/>
    <n v="0.24"/>
    <x v="6"/>
    <n v="1408"/>
    <s v="Nani's choice is still valid"/>
    <x v="1"/>
    <n v="10137600"/>
    <x v="2"/>
    <x v="4"/>
    <x v="0"/>
    <n v="5.9079999999999995"/>
  </r>
  <r>
    <x v="1297"/>
    <s v="CARDEX Digital Kitchen Weighing Machine Multipurpose Electronic Weight Scale With Back Lite LCD Display for Measuring Food, Cake, Vegetable, Fruit (KITCHEN SCALE)"/>
    <x v="4"/>
    <n v="379"/>
    <n v="389"/>
    <n v="0.03"/>
    <x v="0"/>
    <n v="3739"/>
    <s v="Good"/>
    <x v="1"/>
    <n v="1454471"/>
    <x v="0"/>
    <x v="8"/>
    <x v="0"/>
    <n v="7.9390000000000001"/>
  </r>
  <r>
    <x v="1298"/>
    <s v="V-Guard Zenora RO+UF+MB Water Purifier | Suitable for water with TDS up to 2000 ppm | 8 Stage Purification with World-class RO Membrane and Advanced UF Membrane | Free PAN India Installation &amp; 1-Year Comprehensive Warranty | 7 Litre, Black"/>
    <x v="4"/>
    <n v="8699"/>
    <n v="13049"/>
    <n v="0.33"/>
    <x v="4"/>
    <n v="5891"/>
    <s v="Easy installation"/>
    <x v="1"/>
    <n v="76871659"/>
    <x v="2"/>
    <x v="5"/>
    <x v="0"/>
    <n v="10.190999999999999"/>
  </r>
  <r>
    <x v="1299"/>
    <s v="Bajaj Rex DLX 750 W 4 Jars Mixer Grinder, White and Blue"/>
    <x v="4"/>
    <n v="3041.67"/>
    <n v="5999"/>
    <n v="0.49"/>
    <x v="1"/>
    <n v="777"/>
    <s v="Good product"/>
    <x v="1"/>
    <n v="4661223"/>
    <x v="2"/>
    <x v="1"/>
    <x v="1"/>
    <n v="4.7770000000000001"/>
  </r>
  <r>
    <x v="1300"/>
    <s v="KENT 16051 Hand Blender 300 W | 5 Variable Speed Control | Multiple Beaters &amp; Dough Hooks | Turbo Function"/>
    <x v="4"/>
    <n v="1745"/>
    <n v="2400"/>
    <n v="0.27"/>
    <x v="0"/>
    <n v="14160"/>
    <s v="Rusty Steel beater"/>
    <x v="1"/>
    <n v="33984000"/>
    <x v="2"/>
    <x v="4"/>
    <x v="0"/>
    <n v="18.36"/>
  </r>
  <r>
    <x v="1301"/>
    <s v="Prestige PIC 15.0+ 1900-Watt Induction Cooktop (Black)"/>
    <x v="4"/>
    <n v="3180"/>
    <n v="5295"/>
    <n v="0.4"/>
    <x v="0"/>
    <n v="6919"/>
    <s v="Bad servisec"/>
    <x v="1"/>
    <n v="36636105"/>
    <x v="2"/>
    <x v="5"/>
    <x v="0"/>
    <n v="11.119"/>
  </r>
  <r>
    <x v="1302"/>
    <s v="Aqua d pure Active Copper 12-L RO+UV Water Filter Purifier for Home, Kitchen Fully Automatic UF+TDS Controller"/>
    <x v="4"/>
    <n v="4999"/>
    <n v="24999"/>
    <n v="0.8"/>
    <x v="6"/>
    <n v="287"/>
    <s v="Good"/>
    <x v="0"/>
    <n v="7174713"/>
    <x v="2"/>
    <x v="7"/>
    <x v="1"/>
    <n v="4.7869999999999999"/>
  </r>
  <r>
    <x v="1303"/>
    <s v="PrettyKrafts Laundry Square Shape Basket Bag/Foldable/Multipurpose/Carry Handles/Slanting Lid for Home, Cloth Storage,(Single) Jute Grey"/>
    <x v="4"/>
    <n v="390"/>
    <n v="799"/>
    <n v="0.51"/>
    <x v="11"/>
    <n v="287"/>
    <s v="Nice and easy to use "/>
    <x v="0"/>
    <n v="229313"/>
    <x v="0"/>
    <x v="3"/>
    <x v="1"/>
    <n v="4.0869999999999997"/>
  </r>
  <r>
    <x v="1304"/>
    <s v="Libra Roti Maker Electric Automatic | chapati Maker Electric Automatic | roti Maker Machine with 900 Watts for Making Roti/Chapati/Parathas - Stainless Steel"/>
    <x v="4"/>
    <n v="1999"/>
    <n v="2999"/>
    <n v="0.33"/>
    <x v="5"/>
    <n v="388"/>
    <s v="Good"/>
    <x v="1"/>
    <n v="1163612"/>
    <x v="2"/>
    <x v="5"/>
    <x v="1"/>
    <n v="4.7880000000000003"/>
  </r>
  <r>
    <x v="1305"/>
    <s v="Glen 3 in 1 Electric Multi Cooker - Steam, Cook &amp; Egg Boiler with 350 W (SA 3035MC) - 350 Watts"/>
    <x v="4"/>
    <n v="1624"/>
    <n v="2495"/>
    <n v="0.35"/>
    <x v="3"/>
    <n v="827"/>
    <s v="Nice product very easy clean"/>
    <x v="1"/>
    <n v="2063365"/>
    <x v="2"/>
    <x v="5"/>
    <x v="1"/>
    <n v="4.9269999999999996"/>
  </r>
  <r>
    <x v="1306"/>
    <s v="Dynore Stainless Steel Set of 4 Measuring Cup and 4 Measuring Spoon"/>
    <x v="4"/>
    <n v="184"/>
    <n v="450"/>
    <n v="0.59"/>
    <x v="0"/>
    <n v="4971"/>
    <s v="Good enough"/>
    <x v="0"/>
    <n v="2236950"/>
    <x v="1"/>
    <x v="3"/>
    <x v="0"/>
    <n v="9.1709999999999994"/>
  </r>
  <r>
    <x v="1307"/>
    <s v="Lint Remover For Clothes With 1 Year Warranty Fabric Shaver Lint Shaver for Woolen Clothes Blanket Jackets Stainless Steel Blades,Bedding, Clothes and Furniture Best Remover for Fabrics Portable Lint Shavers (White Orange)"/>
    <x v="4"/>
    <n v="445"/>
    <n v="999"/>
    <n v="0.55000000000000004"/>
    <x v="4"/>
    <n v="229"/>
    <s v="Lint remover"/>
    <x v="0"/>
    <n v="228771"/>
    <x v="0"/>
    <x v="3"/>
    <x v="1"/>
    <n v="4.5289999999999999"/>
  </r>
  <r>
    <x v="1308"/>
    <s v="Monitor AC Stand/Heavy Duty Air Conditioner Outdoor Unit Mounting Bracket"/>
    <x v="4"/>
    <n v="699"/>
    <n v="1690"/>
    <n v="0.59"/>
    <x v="3"/>
    <n v="3524"/>
    <s v="Nice"/>
    <x v="0"/>
    <n v="5955560"/>
    <x v="2"/>
    <x v="3"/>
    <x v="0"/>
    <n v="7.6239999999999997"/>
  </r>
  <r>
    <x v="1309"/>
    <s v="iBELL Induction Cooktop, 2000W with Auto Shut Off and Overheat Protection, BIS Certified, Black"/>
    <x v="4"/>
    <n v="1601"/>
    <n v="3890"/>
    <n v="0.59"/>
    <x v="0"/>
    <n v="156"/>
    <s v="It is nice "/>
    <x v="0"/>
    <n v="606840"/>
    <x v="2"/>
    <x v="3"/>
    <x v="1"/>
    <n v="4.3559999999999999"/>
  </r>
  <r>
    <x v="1310"/>
    <s v="KENT POWP-Sediment Filter 10'' Thread WCAP"/>
    <x v="4"/>
    <n v="231"/>
    <n v="260"/>
    <n v="0.11"/>
    <x v="3"/>
    <n v="490"/>
    <s v="Good product"/>
    <x v="1"/>
    <n v="127400"/>
    <x v="0"/>
    <x v="6"/>
    <x v="1"/>
    <n v="4.59"/>
  </r>
  <r>
    <x v="1311"/>
    <s v="LACOPINE Mini Pocket Size Lint Roller (White)"/>
    <x v="4"/>
    <n v="369"/>
    <n v="599"/>
    <n v="0.38"/>
    <x v="2"/>
    <n v="82"/>
    <s v="Great Product!!"/>
    <x v="1"/>
    <n v="49118"/>
    <x v="0"/>
    <x v="5"/>
    <x v="1"/>
    <n v="3.9819999999999998"/>
  </r>
  <r>
    <x v="1312"/>
    <s v="iBELL SEK170BM Premium Electric Kettle, 1.7 Litre, Stainless Steel with Coating,1500W Auto Cut-Off, Silver with Black"/>
    <x v="4"/>
    <n v="809"/>
    <n v="1950"/>
    <n v="0.59"/>
    <x v="2"/>
    <n v="710"/>
    <s v="Good product"/>
    <x v="0"/>
    <n v="1384500"/>
    <x v="2"/>
    <x v="3"/>
    <x v="1"/>
    <n v="4.6099999999999994"/>
  </r>
  <r>
    <x v="1313"/>
    <s v="Activa Easy Mix Nutri Mixer Grinder 500 Watt | Long Lasting Shock Proof ABS Body | Heavy Duty Motor With Nano - Grinding Technology"/>
    <x v="4"/>
    <n v="1199"/>
    <n v="2990"/>
    <n v="0.6"/>
    <x v="11"/>
    <n v="133"/>
    <s v="GoodGood quality product and value for money"/>
    <x v="0"/>
    <n v="397670"/>
    <x v="2"/>
    <x v="3"/>
    <x v="1"/>
    <n v="3.9329999999999998"/>
  </r>
  <r>
    <x v="1314"/>
    <s v="Sujata Dynamix, Mixer Grinder, 900 Watts, 3 Jars (White)"/>
    <x v="4"/>
    <n v="6120"/>
    <n v="8073"/>
    <n v="0.24"/>
    <x v="13"/>
    <n v="2751"/>
    <s v="Good product"/>
    <x v="1"/>
    <n v="22208823"/>
    <x v="2"/>
    <x v="4"/>
    <x v="0"/>
    <n v="7.3509999999999991"/>
  </r>
  <r>
    <x v="1315"/>
    <s v="Wipro Vesta 1380W Cordless Steam Iron Quick heat up with 20gm/ min Steam Burst, Scratch resistant Ceramic soleplate ,Vertical and Horizontal Ironing, Steam burst of upto .8g/ shot"/>
    <x v="4"/>
    <n v="1799"/>
    <n v="2599"/>
    <n v="0.31"/>
    <x v="9"/>
    <n v="771"/>
    <s v="I got a used item"/>
    <x v="1"/>
    <n v="2003829"/>
    <x v="2"/>
    <x v="5"/>
    <x v="1"/>
    <n v="4.3710000000000004"/>
  </r>
  <r>
    <x v="1316"/>
    <s v="Mi Robot Vacuum-Mop P, Best-in-class Laser Navigation in 10-20K INR price band, Intelligent mapping, Robotic Floor Cleaner with 2 in 1 Mopping and Vacuum, App Control (WiFi, Alexa,GA), Strong suction"/>
    <x v="4"/>
    <n v="18999"/>
    <n v="29999"/>
    <n v="0.37"/>
    <x v="3"/>
    <n v="2536"/>
    <s v="Works as expected but some things can improve"/>
    <x v="1"/>
    <n v="76077464"/>
    <x v="2"/>
    <x v="5"/>
    <x v="0"/>
    <n v="6.6359999999999992"/>
  </r>
  <r>
    <x v="1317"/>
    <s v="Havells Ventil Air DX 200mm Exhaust Fan (White)"/>
    <x v="4"/>
    <n v="1999"/>
    <n v="2360"/>
    <n v="0.15"/>
    <x v="0"/>
    <n v="7801"/>
    <s v="Nice"/>
    <x v="1"/>
    <n v="18410360"/>
    <x v="2"/>
    <x v="6"/>
    <x v="0"/>
    <n v="12.001000000000001"/>
  </r>
  <r>
    <x v="1318"/>
    <s v="AGARO Royal Stand 1000W Mixer with 5L SS Bowl and 8 Speed Setting, Includes Whisking Cone, Mixing Beater &amp; Dough Hook, and Splash Guard, 2 Years Warranty, (Black), Medium (33554)"/>
    <x v="4"/>
    <n v="5999"/>
    <n v="11495"/>
    <n v="0.48"/>
    <x v="4"/>
    <n v="534"/>
    <s v="Happy that I chose this"/>
    <x v="1"/>
    <n v="6138330"/>
    <x v="2"/>
    <x v="1"/>
    <x v="1"/>
    <n v="4.8339999999999996"/>
  </r>
  <r>
    <x v="1319"/>
    <s v="Crompton Highspeed Markle Prime 1200 mm (48 inch) Anti-Dust Ceiling Fan with Energy Efficient 55W Motor (Burgundy)"/>
    <x v="4"/>
    <n v="2599"/>
    <n v="4780"/>
    <n v="0.46"/>
    <x v="2"/>
    <n v="898"/>
    <s v="Good quality and build"/>
    <x v="1"/>
    <n v="4292440"/>
    <x v="2"/>
    <x v="1"/>
    <x v="1"/>
    <n v="4.798"/>
  </r>
  <r>
    <x v="1320"/>
    <s v="Lifelong LLWM105 750-Watt Belgian Waffle Maker for Home| Makes 2 Square Shape Waffles| Non-stick Plates| Easy to Use¬†with Indicator Lights (1 Year Warranty, Black)"/>
    <x v="4"/>
    <n v="1199"/>
    <n v="2400"/>
    <n v="0.5"/>
    <x v="2"/>
    <n v="1202"/>
    <s v="First time product user"/>
    <x v="0"/>
    <n v="2884800"/>
    <x v="2"/>
    <x v="1"/>
    <x v="0"/>
    <n v="5.1020000000000003"/>
  </r>
  <r>
    <x v="1321"/>
    <s v="Kuber Industries Waterproof Round Laundry Bag/Hamper|Polka Dots Print Print with Handles|Foldable Bin &amp; 45 Liter Capicity|Size 37 x 37 x 49, Pack of 1(Black &amp; White)- CTKTC044992"/>
    <x v="4"/>
    <n v="219"/>
    <n v="249"/>
    <n v="0.12"/>
    <x v="1"/>
    <n v="1108"/>
    <s v="Worth Buying"/>
    <x v="1"/>
    <n v="275892"/>
    <x v="0"/>
    <x v="6"/>
    <x v="0"/>
    <n v="5.1080000000000005"/>
  </r>
  <r>
    <x v="1322"/>
    <s v="Portable, Handy Compact Plug-in Portable Digital Electric Heater Fan Wall-Outlet Handy Air Warmer Blower Adjustable Timer Digital Display Heater for Home/Office/Camper (Black, 400 Watts)"/>
    <x v="4"/>
    <n v="799"/>
    <n v="1199"/>
    <n v="0.33"/>
    <x v="5"/>
    <n v="17"/>
    <s v="Nice product"/>
    <x v="1"/>
    <n v="20383"/>
    <x v="2"/>
    <x v="5"/>
    <x v="1"/>
    <n v="4.4170000000000007"/>
  </r>
  <r>
    <x v="1323"/>
    <s v="Karcher WD3 EU Wet and Dry Vacuum Cleaner, 1000 Watts Powerful Suction, 17 L Capacity, Blower Function, Easy Filter Removal for Home and Garden Cleaning¬† (Yellow/Black)"/>
    <x v="4"/>
    <n v="6199"/>
    <n v="10999"/>
    <n v="0.44"/>
    <x v="0"/>
    <n v="10429"/>
    <s v="Product is good but huge noise"/>
    <x v="1"/>
    <n v="114708571"/>
    <x v="2"/>
    <x v="1"/>
    <x v="0"/>
    <n v="14.629000000000001"/>
  </r>
  <r>
    <x v="1324"/>
    <s v="INALSA Air Fryer Digital 4L Nutri Fry - 1400W with Smart AirCrisp Technology| 8-Preset Menu, Touch Control &amp; Digital Display|Variable Temperature &amp; Timer Control|Free Recipe book|2 Yr Warranty (Black)"/>
    <x v="4"/>
    <n v="6790"/>
    <n v="10995"/>
    <n v="0.38"/>
    <x v="6"/>
    <n v="3192"/>
    <s v="Nice product"/>
    <x v="1"/>
    <n v="35096040"/>
    <x v="2"/>
    <x v="5"/>
    <x v="0"/>
    <n v="7.6920000000000002"/>
  </r>
  <r>
    <x v="1325"/>
    <s v="AmazonBasics High Speed 55 Watt Oscillating Pedestal Fan, 400mm Sweep Length, White (Without Remote)"/>
    <x v="4"/>
    <n v="1982.84"/>
    <n v="3300"/>
    <n v="0.4"/>
    <x v="3"/>
    <n v="5873"/>
    <s v="Good quality fan"/>
    <x v="1"/>
    <n v="19380900"/>
    <x v="2"/>
    <x v="5"/>
    <x v="0"/>
    <n v="9.972999999999999"/>
  </r>
  <r>
    <x v="1326"/>
    <s v="Eco Crystal J 5 inch Cartridge (Pack of 2)"/>
    <x v="4"/>
    <n v="199"/>
    <n v="400"/>
    <n v="0.5"/>
    <x v="3"/>
    <n v="1379"/>
    <s v="Good"/>
    <x v="0"/>
    <n v="551600"/>
    <x v="1"/>
    <x v="1"/>
    <x v="0"/>
    <n v="5.4789999999999992"/>
  </r>
  <r>
    <x v="1327"/>
    <s v="Borosil Rio 1.5 L Electric Kettle, Stainless Steel Inner Body, Boil Water For Tea, Coffee, Soup, Silver"/>
    <x v="4"/>
    <n v="1180"/>
    <n v="1440"/>
    <n v="0.18"/>
    <x v="0"/>
    <n v="1527"/>
    <s v="Excellent product"/>
    <x v="1"/>
    <n v="2198880"/>
    <x v="2"/>
    <x v="6"/>
    <x v="0"/>
    <n v="5.7270000000000003"/>
  </r>
  <r>
    <x v="1328"/>
    <s v="Havells Ambrose 1200mm Ceiling Fan (Pearl White Wood)"/>
    <x v="4"/>
    <n v="2199"/>
    <n v="3045"/>
    <n v="0.28000000000000003"/>
    <x v="0"/>
    <n v="2686"/>
    <s v="Very good product"/>
    <x v="1"/>
    <n v="8178870"/>
    <x v="2"/>
    <x v="4"/>
    <x v="0"/>
    <n v="6.8860000000000001"/>
  </r>
  <r>
    <x v="1329"/>
    <s v="PHILIPS Drip Coffee Maker HD7432/20, 0.6 L, Ideal for 2-7 cups, Black, Medium"/>
    <x v="4"/>
    <n v="2999"/>
    <n v="3595"/>
    <n v="0.17"/>
    <x v="1"/>
    <n v="178"/>
    <s v="Spring alignment issue or overall alignment"/>
    <x v="1"/>
    <n v="639910"/>
    <x v="2"/>
    <x v="6"/>
    <x v="1"/>
    <n v="4.1779999999999999"/>
  </r>
  <r>
    <x v="1330"/>
    <s v="Eureka Forbes Euroclean Paper Vacuum Cleaner Dust Bags for Excel, Ace, 300, Jet Models - Set of 10"/>
    <x v="4"/>
    <n v="253"/>
    <n v="500"/>
    <n v="0.49"/>
    <x v="4"/>
    <n v="2664"/>
    <s v="Bigger size"/>
    <x v="1"/>
    <n v="1332000"/>
    <x v="0"/>
    <x v="1"/>
    <x v="0"/>
    <n v="6.9640000000000004"/>
  </r>
  <r>
    <x v="1331"/>
    <s v="Larrito wooden Cool Mist Humidifiers Essential Oil Diffuser Aroma Air Humidifier with Colorful Change for Car, Office, Babies, humidifiers for home, air humidifier for room (WOODEN HUMIDIFIRE-A)"/>
    <x v="4"/>
    <n v="499"/>
    <n v="799"/>
    <n v="0.38"/>
    <x v="9"/>
    <n v="212"/>
    <s v="I would not really recommend it"/>
    <x v="1"/>
    <n v="169388"/>
    <x v="0"/>
    <x v="5"/>
    <x v="1"/>
    <n v="3.8120000000000003"/>
  </r>
  <r>
    <x v="1332"/>
    <s v="Hilton Quartz Heater 400/800-Watt ISI 2 Rods Multi Mode Heater Long Lasting Quick Heating Extremely Warm (Grey)"/>
    <x v="4"/>
    <n v="1149"/>
    <n v="1899"/>
    <n v="0.39"/>
    <x v="12"/>
    <n v="24"/>
    <s v="Good"/>
    <x v="1"/>
    <n v="45576"/>
    <x v="2"/>
    <x v="5"/>
    <x v="1"/>
    <n v="3.524"/>
  </r>
  <r>
    <x v="1333"/>
    <s v="Syska SDI-07 1000 W Stellar with Golden American Heritage Soleplate Dry Iron (Blue)"/>
    <x v="4"/>
    <n v="457"/>
    <n v="799"/>
    <n v="0.43"/>
    <x v="4"/>
    <n v="1868"/>
    <s v="All fine but the cord is too short"/>
    <x v="1"/>
    <n v="1492532"/>
    <x v="0"/>
    <x v="1"/>
    <x v="0"/>
    <n v="6.1680000000000001"/>
  </r>
  <r>
    <x v="1334"/>
    <s v="IKEA Milk Frother for Your Milk, Coffee,(Cold and hot Drinks), Black"/>
    <x v="4"/>
    <n v="229"/>
    <n v="399"/>
    <n v="0.43"/>
    <x v="9"/>
    <n v="451"/>
    <s v="Rechargable batteries do not fit correctly"/>
    <x v="1"/>
    <n v="179949"/>
    <x v="0"/>
    <x v="1"/>
    <x v="1"/>
    <n v="4.0510000000000002"/>
  </r>
  <r>
    <x v="1335"/>
    <s v="IONIX Tap filter Multilayer | Activated Carbon Faucet Water Filters Universal Interface Home Kitchen Faucet Tap Water Clean Purifier Filter Cartridge Five Layer Water Filter-Pack of 1"/>
    <x v="4"/>
    <n v="199"/>
    <n v="699"/>
    <n v="0.72"/>
    <x v="24"/>
    <n v="159"/>
    <s v="Stop working after few days"/>
    <x v="0"/>
    <n v="111141"/>
    <x v="1"/>
    <x v="7"/>
    <x v="1"/>
    <n v="3.0589999999999997"/>
  </r>
  <r>
    <x v="1336"/>
    <s v="Kitchengenix's Mini Waffle Maker 4 Inch- 350 Watts: Stainless Steel Non-Stick Electric Iron Machine for Individual Belgian Waffles, Pan Cakes, Paninis or Other Snacks (Red)"/>
    <x v="4"/>
    <n v="899"/>
    <n v="1999"/>
    <n v="0.55000000000000004"/>
    <x v="0"/>
    <n v="39"/>
    <s v="Easy To Carry"/>
    <x v="0"/>
    <n v="77961"/>
    <x v="2"/>
    <x v="3"/>
    <x v="1"/>
    <n v="4.2389999999999999"/>
  </r>
  <r>
    <x v="1337"/>
    <s v="Bajaj HM-01 Powerful 250W Hand Mixer, Black"/>
    <x v="4"/>
    <n v="1499"/>
    <n v="2199"/>
    <n v="0.32"/>
    <x v="5"/>
    <n v="6531"/>
    <s v="If you‚Äôre a home baker"/>
    <x v="1"/>
    <n v="14361669"/>
    <x v="2"/>
    <x v="5"/>
    <x v="0"/>
    <n v="10.931000000000001"/>
  </r>
  <r>
    <x v="1338"/>
    <s v="KNOWZA Electric Handheld Milk Wand Mixer Frother for Latte Coffee Hot Milk, Milk Frother for Coffee, Egg Beater, Hand Blender, Coffee Beater (BLACK COFFEE BEATER)"/>
    <x v="4"/>
    <n v="426"/>
    <n v="999"/>
    <n v="0.56999999999999995"/>
    <x v="3"/>
    <n v="222"/>
    <s v="Good product"/>
    <x v="0"/>
    <n v="221778"/>
    <x v="0"/>
    <x v="3"/>
    <x v="1"/>
    <n v="4.3220000000000001"/>
  </r>
  <r>
    <x v="1339"/>
    <s v="Usha Hc 812 T Thermo Fan Room Heater"/>
    <x v="4"/>
    <n v="2320"/>
    <n v="3290"/>
    <n v="0.28999999999999998"/>
    <x v="11"/>
    <n v="195"/>
    <s v="Excellent"/>
    <x v="1"/>
    <n v="641550"/>
    <x v="2"/>
    <x v="4"/>
    <x v="1"/>
    <n v="3.9949999999999997"/>
  </r>
  <r>
    <x v="1340"/>
    <s v="akiara - Makes life easy Mini Sewing Machine for Home Tailoring use | Mini Silai Machine with Sewing Kit Set Sewing Box with Thread Scissors, Needle All in One Sewing Accessories (White &amp; Purple)"/>
    <x v="4"/>
    <n v="1563"/>
    <n v="3098"/>
    <n v="0.5"/>
    <x v="12"/>
    <n v="2283"/>
    <s v="Okay"/>
    <x v="0"/>
    <n v="7072734"/>
    <x v="2"/>
    <x v="1"/>
    <x v="0"/>
    <n v="5.7829999999999995"/>
  </r>
  <r>
    <x v="1341"/>
    <s v="USHA 1212 PTC with Adjustable Thermostat Fan Heater (Black/Brown, 1500-Watts)."/>
    <x v="4"/>
    <n v="3487.77"/>
    <n v="4990"/>
    <n v="0.3"/>
    <x v="3"/>
    <n v="1127"/>
    <s v="I like this product"/>
    <x v="1"/>
    <n v="5623730"/>
    <x v="2"/>
    <x v="4"/>
    <x v="0"/>
    <n v="5.2269999999999994"/>
  </r>
  <r>
    <x v="1342"/>
    <s v="4 in 1 Handheld Electric Vegetable Cutter Set,Wireless Food Processor Electric Food Chopper for Garlic Chili Pepper Onion Ginger Celery Meat with Brush"/>
    <x v="4"/>
    <n v="498"/>
    <n v="1200"/>
    <n v="0.59"/>
    <x v="14"/>
    <n v="113"/>
    <s v="Cutter speed and power is very low"/>
    <x v="0"/>
    <n v="135600"/>
    <x v="0"/>
    <x v="3"/>
    <x v="1"/>
    <n v="3.3130000000000002"/>
  </r>
  <r>
    <x v="1343"/>
    <s v="Philips HD9306/06 1.5-Litre Electric Kettle (Multicolor)"/>
    <x v="4"/>
    <n v="2695"/>
    <n v="2695"/>
    <n v="0"/>
    <x v="5"/>
    <n v="2518"/>
    <s v="3"/>
    <x v="1"/>
    <n v="6786010"/>
    <x v="2"/>
    <x v="8"/>
    <x v="0"/>
    <n v="6.9180000000000001"/>
  </r>
  <r>
    <x v="1344"/>
    <s v="Libra Room Heater for Home, Room Heaters Home for Winter, Electric Heater with 2000 Watts Power as per IS Specification for Small to Medium Rooms - FH12 (Grey)"/>
    <x v="4"/>
    <n v="949"/>
    <n v="2299"/>
    <n v="0.59"/>
    <x v="9"/>
    <n v="550"/>
    <s v="Product functioning ok but price is quite high"/>
    <x v="0"/>
    <n v="1264450"/>
    <x v="2"/>
    <x v="3"/>
    <x v="1"/>
    <n v="4.1500000000000004"/>
  </r>
  <r>
    <x v="1345"/>
    <s v="NGI Store 2 Pieces Pet Hair Removers for Your Laundry Catcher Lint Remover for Washing Machine Lint Remover Reusable Portable Silica Gel Clothes Washer Dryer Floating Ball"/>
    <x v="4"/>
    <n v="199"/>
    <n v="999"/>
    <n v="0.8"/>
    <x v="19"/>
    <n v="2"/>
    <s v="Useless"/>
    <x v="0"/>
    <n v="1998"/>
    <x v="1"/>
    <x v="7"/>
    <x v="1"/>
    <n v="3.1019999999999999"/>
  </r>
  <r>
    <x v="1346"/>
    <s v="Noir Aqua - 5pcs PP Spun Filter + 1 Spanner | for All Types of RO Water purifiers (5 Piece, White, 10 Inch, 5 Micron) - RO Spun Filter Cartridge Sponge Replacement Water Filter Candle"/>
    <x v="4"/>
    <n v="379"/>
    <n v="919"/>
    <n v="0.59"/>
    <x v="1"/>
    <n v="1090"/>
    <s v="Received the product without spanner"/>
    <x v="0"/>
    <n v="1001710"/>
    <x v="0"/>
    <x v="3"/>
    <x v="0"/>
    <n v="5.09"/>
  </r>
  <r>
    <x v="1347"/>
    <s v="Prestige Delight PRWO Electric Rice Cooker (1 L, White)"/>
    <x v="4"/>
    <n v="2280"/>
    <n v="3045"/>
    <n v="0.25"/>
    <x v="3"/>
    <n v="4118"/>
    <s v="ok"/>
    <x v="1"/>
    <n v="12539310"/>
    <x v="2"/>
    <x v="4"/>
    <x v="0"/>
    <n v="8.218"/>
  </r>
  <r>
    <x v="1348"/>
    <s v="Bajaj Majesty RX10 2000 Watts Heat Convector Room Heater (White, ISI Approved)"/>
    <x v="4"/>
    <n v="2219"/>
    <n v="3080"/>
    <n v="0.28000000000000003"/>
    <x v="9"/>
    <n v="468"/>
    <s v="very good"/>
    <x v="1"/>
    <n v="1441440"/>
    <x v="2"/>
    <x v="4"/>
    <x v="1"/>
    <n v="4.0680000000000005"/>
  </r>
  <r>
    <x v="1349"/>
    <s v="Havells Ventil Air DSP 230mm Exhaust Fan (Pista Green)"/>
    <x v="4"/>
    <n v="1399"/>
    <n v="1890"/>
    <n v="0.26"/>
    <x v="1"/>
    <n v="8031"/>
    <s v="Fan Speed is slow"/>
    <x v="1"/>
    <n v="15178590"/>
    <x v="2"/>
    <x v="4"/>
    <x v="0"/>
    <n v="12.031000000000001"/>
  </r>
  <r>
    <x v="1350"/>
    <s v="Borosil Jumbo 1000-Watt Grill Sandwich Maker (Black)"/>
    <x v="4"/>
    <n v="2863"/>
    <n v="3690"/>
    <n v="0.22"/>
    <x v="4"/>
    <n v="6987"/>
    <s v="Works perfect"/>
    <x v="1"/>
    <n v="25782030"/>
    <x v="2"/>
    <x v="4"/>
    <x v="0"/>
    <n v="11.286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F85CFD-BB0A-4C5F-A6AD-61792B776870}" name="Product Rating" cacheId="1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91:B116" firstHeaderRow="1" firstDataRow="1" firstDataCol="1"/>
  <pivotFields count="15">
    <pivotField showAll="0"/>
    <pivotField dataField="1" showAll="0"/>
    <pivotField showAll="0">
      <items count="229">
        <item x="7"/>
        <item m="1" x="15"/>
        <item m="1" x="196"/>
        <item x="0"/>
        <item m="1" x="9"/>
        <item m="1" x="93"/>
        <item m="1" x="137"/>
        <item m="1" x="105"/>
        <item m="1" x="128"/>
        <item m="1" x="118"/>
        <item m="1" x="49"/>
        <item m="1" x="30"/>
        <item m="1" x="112"/>
        <item m="1" x="136"/>
        <item m="1" x="17"/>
        <item m="1" x="83"/>
        <item m="1" x="157"/>
        <item m="1" x="63"/>
        <item m="1" x="79"/>
        <item m="1" x="82"/>
        <item m="1" x="71"/>
        <item m="1" x="66"/>
        <item m="1" x="62"/>
        <item m="1" x="120"/>
        <item m="1" x="107"/>
        <item m="1" x="57"/>
        <item m="1" x="119"/>
        <item m="1" x="64"/>
        <item m="1" x="127"/>
        <item m="1" x="65"/>
        <item m="1" x="102"/>
        <item m="1" x="138"/>
        <item m="1" x="80"/>
        <item m="1" x="143"/>
        <item m="1" x="130"/>
        <item m="1" x="101"/>
        <item m="1" x="121"/>
        <item m="1" x="114"/>
        <item m="1" x="98"/>
        <item m="1" x="104"/>
        <item m="1" x="133"/>
        <item m="1" x="124"/>
        <item m="1" x="113"/>
        <item m="1" x="72"/>
        <item m="1" x="108"/>
        <item m="1" x="144"/>
        <item m="1" x="61"/>
        <item m="1" x="158"/>
        <item m="1" x="97"/>
        <item m="1" x="85"/>
        <item m="1" x="126"/>
        <item m="1" x="92"/>
        <item m="1" x="145"/>
        <item m="1" x="18"/>
        <item m="1" x="76"/>
        <item m="1" x="86"/>
        <item m="1" x="78"/>
        <item m="1" x="146"/>
        <item m="1" x="154"/>
        <item m="1" x="134"/>
        <item m="1" x="141"/>
        <item m="1" x="151"/>
        <item x="1"/>
        <item m="1" x="39"/>
        <item m="1" x="116"/>
        <item m="1" x="129"/>
        <item m="1" x="99"/>
        <item m="1" x="96"/>
        <item m="1" x="148"/>
        <item m="1" x="94"/>
        <item m="1" x="74"/>
        <item m="1" x="77"/>
        <item m="1" x="84"/>
        <item m="1" x="100"/>
        <item m="1" x="73"/>
        <item m="1" x="89"/>
        <item m="1" x="68"/>
        <item m="1" x="91"/>
        <item m="1" x="58"/>
        <item m="1" x="115"/>
        <item m="1" x="140"/>
        <item m="1" x="41"/>
        <item m="1" x="56"/>
        <item m="1" x="87"/>
        <item m="1" x="28"/>
        <item m="1" x="25"/>
        <item m="1" x="32"/>
        <item m="1" x="88"/>
        <item m="1" x="125"/>
        <item m="1" x="106"/>
        <item m="1" x="139"/>
        <item m="1" x="34"/>
        <item m="1" x="35"/>
        <item m="1" x="19"/>
        <item m="1" x="26"/>
        <item m="1" x="24"/>
        <item m="1" x="31"/>
        <item m="1" x="21"/>
        <item m="1" x="23"/>
        <item m="1" x="33"/>
        <item m="1" x="27"/>
        <item m="1" x="29"/>
        <item m="1" x="20"/>
        <item m="1" x="22"/>
        <item m="1" x="43"/>
        <item m="1" x="45"/>
        <item m="1" x="54"/>
        <item m="1" x="42"/>
        <item m="1" x="37"/>
        <item m="1" x="44"/>
        <item m="1" x="50"/>
        <item m="1" x="59"/>
        <item m="1" x="51"/>
        <item m="1" x="53"/>
        <item m="1" x="55"/>
        <item m="1" x="60"/>
        <item m="1" x="117"/>
        <item m="1" x="47"/>
        <item m="1" x="46"/>
        <item m="1" x="48"/>
        <item m="1" x="52"/>
        <item m="1" x="40"/>
        <item m="1" x="38"/>
        <item m="1" x="150"/>
        <item m="1" x="36"/>
        <item x="8"/>
        <item m="1" x="16"/>
        <item m="1" x="208"/>
        <item x="4"/>
        <item x="5"/>
        <item m="1" x="12"/>
        <item m="1" x="132"/>
        <item m="1" x="135"/>
        <item m="1" x="153"/>
        <item m="1" x="81"/>
        <item m="1" x="70"/>
        <item m="1" x="217"/>
        <item m="1" x="198"/>
        <item m="1" x="184"/>
        <item m="1" x="191"/>
        <item m="1" x="226"/>
        <item m="1" x="210"/>
        <item m="1" x="212"/>
        <item m="1" x="224"/>
        <item m="1" x="170"/>
        <item m="1" x="160"/>
        <item m="1" x="161"/>
        <item m="1" x="187"/>
        <item m="1" x="189"/>
        <item m="1" x="173"/>
        <item m="1" x="169"/>
        <item m="1" x="172"/>
        <item m="1" x="202"/>
        <item m="1" x="200"/>
        <item m="1" x="175"/>
        <item m="1" x="164"/>
        <item m="1" x="190"/>
        <item m="1" x="221"/>
        <item m="1" x="222"/>
        <item m="1" x="192"/>
        <item m="1" x="209"/>
        <item m="1" x="211"/>
        <item m="1" x="220"/>
        <item m="1" x="201"/>
        <item m="1" x="207"/>
        <item m="1" x="174"/>
        <item m="1" x="163"/>
        <item m="1" x="182"/>
        <item m="1" x="179"/>
        <item m="1" x="166"/>
        <item m="1" x="203"/>
        <item m="1" x="165"/>
        <item m="1" x="177"/>
        <item m="1" x="206"/>
        <item m="1" x="216"/>
        <item m="1" x="159"/>
        <item m="1" x="171"/>
        <item m="1" x="204"/>
        <item m="1" x="181"/>
        <item m="1" x="168"/>
        <item m="1" x="205"/>
        <item m="1" x="188"/>
        <item m="1" x="195"/>
        <item m="1" x="223"/>
        <item m="1" x="180"/>
        <item m="1" x="218"/>
        <item m="1" x="213"/>
        <item m="1" x="225"/>
        <item m="1" x="183"/>
        <item m="1" x="219"/>
        <item m="1" x="215"/>
        <item m="1" x="167"/>
        <item m="1" x="176"/>
        <item m="1" x="162"/>
        <item m="1" x="186"/>
        <item m="1" x="227"/>
        <item m="1" x="185"/>
        <item m="1" x="178"/>
        <item m="1" x="214"/>
        <item m="1" x="197"/>
        <item m="1" x="194"/>
        <item m="1" x="199"/>
        <item m="1" x="193"/>
        <item m="1" x="13"/>
        <item m="1" x="122"/>
        <item m="1" x="152"/>
        <item x="2"/>
        <item m="1" x="10"/>
        <item m="1" x="67"/>
        <item x="3"/>
        <item m="1" x="11"/>
        <item m="1" x="103"/>
        <item m="1" x="149"/>
        <item m="1" x="75"/>
        <item m="1" x="123"/>
        <item m="1" x="147"/>
        <item m="1" x="110"/>
        <item m="1" x="95"/>
        <item m="1" x="90"/>
        <item m="1" x="109"/>
        <item m="1" x="156"/>
        <item m="1" x="69"/>
        <item m="1" x="155"/>
        <item m="1" x="111"/>
        <item m="1" x="131"/>
        <item x="6"/>
        <item m="1" x="14"/>
        <item m="1" x="142"/>
        <item t="default"/>
      </items>
    </pivotField>
    <pivotField numFmtId="3" showAll="0"/>
    <pivotField numFmtId="3" showAll="0"/>
    <pivotField numFmtId="9"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3" showAll="0"/>
    <pivotField showAll="0"/>
    <pivotField showAll="0"/>
    <pivotField numFmtId="3" showAll="0"/>
    <pivotField showAll="0"/>
    <pivotField showAll="0"/>
    <pivotField showAll="0"/>
    <pivotField numFmtId="164" showAll="0"/>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Count of Product Name" fld="1" subtotal="count" baseField="0" baseItem="0"/>
  </dataFields>
  <formats count="2">
    <format dxfId="53">
      <pivotArea dataOnly="0" labelOnly="1" outline="0" axis="axisValues" fieldPosition="0"/>
    </format>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A6E7FD-061E-4AC6-8A21-9A8FD54C838E}" name="Products with Highest number of Reviews" cacheId="1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72:B81" firstHeaderRow="1" firstDataRow="1" firstDataCol="1"/>
  <pivotFields count="15">
    <pivotField showAll="0"/>
    <pivotField showAll="0"/>
    <pivotField axis="axisRow" showAll="0" sortType="descending">
      <items count="229">
        <item m="1" x="15"/>
        <item m="1" x="9"/>
        <item x="1"/>
        <item m="1" x="16"/>
        <item m="1" x="12"/>
        <item m="1" x="13"/>
        <item m="1" x="10"/>
        <item m="1" x="11"/>
        <item m="1" x="14"/>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x="0"/>
        <item x="2"/>
        <item x="3"/>
        <item x="4"/>
        <item x="5"/>
        <item x="6"/>
        <item x="7"/>
        <item x="8"/>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9" showAll="0"/>
    <pivotField showAll="0"/>
    <pivotField dataField="1" numFmtId="3" showAll="0"/>
    <pivotField showAll="0"/>
    <pivotField showAll="0"/>
    <pivotField numFmtId="3" showAll="0"/>
    <pivotField showAll="0"/>
    <pivotField showAll="0"/>
    <pivotField showAll="0"/>
    <pivotField numFmtId="164" showAll="0"/>
  </pivotFields>
  <rowFields count="1">
    <field x="2"/>
  </rowFields>
  <rowItems count="9">
    <i>
      <x v="2"/>
    </i>
    <i>
      <x v="220"/>
    </i>
    <i>
      <x v="223"/>
    </i>
    <i>
      <x v="222"/>
    </i>
    <i>
      <x v="221"/>
    </i>
    <i>
      <x v="225"/>
    </i>
    <i>
      <x v="224"/>
    </i>
    <i>
      <x v="227"/>
    </i>
    <i>
      <x v="226"/>
    </i>
  </rowItems>
  <colItems count="1">
    <i/>
  </colItems>
  <dataFields count="1">
    <dataField name="Sum of Rating Count" fld="7" baseField="0" baseItem="0"/>
  </dataFields>
  <formats count="2">
    <format dxfId="71">
      <pivotArea dataOnly="0" labelOnly="1" outline="0" axis="axisValues" fieldPosition="0"/>
    </format>
    <format dxfId="70">
      <pivotArea outline="0" collapsedLevelsAreSubtotals="1" fieldPosition="0"/>
    </format>
  </formats>
  <conditionalFormats count="1">
    <conditionalFormat type="all" priority="8">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9FD7FB2-E59A-40E2-8F6E-572EC136F5D4}" name="Products with 50% or more Discount_x0009_" cacheId="1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85:B87" firstHeaderRow="1" firstDataRow="1" firstDataCol="1"/>
  <pivotFields count="15">
    <pivotField showAll="0"/>
    <pivotField showAll="0"/>
    <pivotField dataField="1" showAll="0"/>
    <pivotField numFmtId="3" showAll="0"/>
    <pivotField numFmtId="3" showAll="0"/>
    <pivotField numFmtId="9" showAll="0"/>
    <pivotField showAll="0"/>
    <pivotField numFmtId="3" showAll="0"/>
    <pivotField showAll="0"/>
    <pivotField axis="axisRow" showAll="0">
      <items count="3">
        <item x="0"/>
        <item x="1"/>
        <item t="default"/>
      </items>
    </pivotField>
    <pivotField numFmtId="3" showAll="0"/>
    <pivotField showAll="0"/>
    <pivotField showAll="0"/>
    <pivotField showAll="0"/>
    <pivotField numFmtId="164" showAll="0"/>
  </pivotFields>
  <rowFields count="1">
    <field x="9"/>
  </rowFields>
  <rowItems count="2">
    <i>
      <x/>
    </i>
    <i>
      <x v="1"/>
    </i>
  </rowItems>
  <colItems count="1">
    <i/>
  </colItems>
  <dataFields count="1">
    <dataField name="Count of Category" fld="2" subtotal="count" baseField="0" baseItem="0"/>
  </dataFields>
  <formats count="2">
    <format dxfId="73">
      <pivotArea dataOnly="0" labelOnly="1" outline="0" axis="axisValues" fieldPosition="0"/>
    </format>
    <format dxfId="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896AF5-B528-4432-8047-6C5B43617DAF}" name="Average Actual Price vs Average Discounted Price" cacheId="1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8">
  <location ref="A58:C68" firstHeaderRow="0" firstDataRow="1" firstDataCol="1"/>
  <pivotFields count="15">
    <pivotField showAll="0"/>
    <pivotField showAll="0"/>
    <pivotField axis="axisRow" showAll="0">
      <items count="229">
        <item m="1" x="15"/>
        <item m="1" x="9"/>
        <item x="1"/>
        <item m="1" x="16"/>
        <item m="1" x="12"/>
        <item m="1" x="13"/>
        <item m="1" x="10"/>
        <item m="1" x="11"/>
        <item m="1" x="14"/>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x="0"/>
        <item x="2"/>
        <item x="3"/>
        <item x="4"/>
        <item x="5"/>
        <item x="6"/>
        <item x="7"/>
        <item x="8"/>
        <item t="default"/>
      </items>
    </pivotField>
    <pivotField dataField="1" numFmtId="3" showAll="0"/>
    <pivotField dataField="1" numFmtId="3" showAll="0"/>
    <pivotField numFmtId="9" showAll="0"/>
    <pivotField showAll="0"/>
    <pivotField numFmtId="3" showAll="0"/>
    <pivotField showAll="0"/>
    <pivotField showAll="0"/>
    <pivotField numFmtId="3" showAll="0"/>
    <pivotField showAll="0"/>
    <pivotField showAll="0"/>
    <pivotField showAll="0"/>
    <pivotField numFmtId="164" showAll="0"/>
  </pivotFields>
  <rowFields count="1">
    <field x="2"/>
  </rowFields>
  <rowItems count="10">
    <i>
      <x v="2"/>
    </i>
    <i>
      <x v="220"/>
    </i>
    <i>
      <x v="221"/>
    </i>
    <i>
      <x v="222"/>
    </i>
    <i>
      <x v="223"/>
    </i>
    <i>
      <x v="224"/>
    </i>
    <i>
      <x v="225"/>
    </i>
    <i>
      <x v="226"/>
    </i>
    <i>
      <x v="227"/>
    </i>
    <i t="grand">
      <x/>
    </i>
  </rowItems>
  <colFields count="1">
    <field x="-2"/>
  </colFields>
  <colItems count="2">
    <i>
      <x/>
    </i>
    <i i="1">
      <x v="1"/>
    </i>
  </colItems>
  <dataFields count="2">
    <dataField name="Average of Actual Price" fld="4" subtotal="average" baseField="2" baseItem="0"/>
    <dataField name="Average of Discounted Price" fld="3" subtotal="average" baseField="2" baseItem="0"/>
  </dataFields>
  <formats count="2">
    <format dxfId="75">
      <pivotArea dataOnly="0" labelOnly="1" outline="0" axis="axisValues" fieldPosition="0"/>
    </format>
    <format dxfId="74">
      <pivotArea outline="0" collapsedLevelsAreSubtotals="1" fieldPosition="0"/>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204A382-C53A-4C4E-B391-09F2B976E37F}" name="Products with Highest Average Ratings" cacheId="1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45:B54" firstHeaderRow="1" firstDataRow="1" firstDataCol="1"/>
  <pivotFields count="15">
    <pivotField showAll="0"/>
    <pivotField showAll="0"/>
    <pivotField axis="axisRow" showAll="0" sortType="descending">
      <items count="229">
        <item m="1" x="15"/>
        <item m="1" x="9"/>
        <item x="1"/>
        <item m="1" x="16"/>
        <item m="1" x="12"/>
        <item m="1" x="13"/>
        <item m="1" x="10"/>
        <item m="1" x="11"/>
        <item m="1" x="14"/>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x="0"/>
        <item x="2"/>
        <item x="3"/>
        <item x="4"/>
        <item x="5"/>
        <item x="6"/>
        <item x="7"/>
        <item x="8"/>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9" showAll="0"/>
    <pivotField showAll="0"/>
    <pivotField dataField="1" numFmtId="3" showAll="0"/>
    <pivotField showAll="0"/>
    <pivotField showAll="0"/>
    <pivotField numFmtId="3" showAll="0"/>
    <pivotField showAll="0"/>
    <pivotField showAll="0"/>
    <pivotField showAll="0"/>
    <pivotField numFmtId="164" showAll="0"/>
  </pivotFields>
  <rowFields count="1">
    <field x="2"/>
  </rowFields>
  <rowItems count="9">
    <i>
      <x v="221"/>
    </i>
    <i>
      <x v="2"/>
    </i>
    <i>
      <x v="220"/>
    </i>
    <i>
      <x v="225"/>
    </i>
    <i>
      <x v="223"/>
    </i>
    <i>
      <x v="222"/>
    </i>
    <i>
      <x v="224"/>
    </i>
    <i>
      <x v="227"/>
    </i>
    <i>
      <x v="226"/>
    </i>
  </rowItems>
  <colItems count="1">
    <i/>
  </colItems>
  <dataFields count="1">
    <dataField name="Average of Rating Count" fld="7" subtotal="average" baseField="2" baseItem="0"/>
  </dataFields>
  <formats count="2">
    <format dxfId="77">
      <pivotArea dataOnly="0" labelOnly="1" outline="0" axis="axisValues" fieldPosition="0"/>
    </format>
    <format dxfId="76">
      <pivotArea outline="0" collapsedLevelsAreSubtotals="1" fieldPosition="0"/>
    </format>
  </formats>
  <conditionalFormats count="1">
    <conditionalFormat type="all" priority="4">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A8B415-E086-43AB-996B-73123C19CEE2}" name="Rating by Level of Discount" cacheId="1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3">
  <location ref="A141:B151" firstHeaderRow="1" firstDataRow="1" firstDataCol="1"/>
  <pivotFields count="15">
    <pivotField showAll="0"/>
    <pivotField showAll="0"/>
    <pivotField showAll="0">
      <items count="229">
        <item x="7"/>
        <item m="1" x="15"/>
        <item m="1" x="196"/>
        <item x="0"/>
        <item m="1" x="9"/>
        <item m="1" x="93"/>
        <item m="1" x="137"/>
        <item m="1" x="105"/>
        <item m="1" x="128"/>
        <item m="1" x="118"/>
        <item m="1" x="49"/>
        <item m="1" x="30"/>
        <item m="1" x="112"/>
        <item m="1" x="136"/>
        <item m="1" x="17"/>
        <item m="1" x="83"/>
        <item m="1" x="157"/>
        <item m="1" x="63"/>
        <item m="1" x="79"/>
        <item m="1" x="82"/>
        <item m="1" x="71"/>
        <item m="1" x="66"/>
        <item m="1" x="62"/>
        <item m="1" x="120"/>
        <item m="1" x="107"/>
        <item m="1" x="57"/>
        <item m="1" x="119"/>
        <item m="1" x="64"/>
        <item m="1" x="127"/>
        <item m="1" x="65"/>
        <item m="1" x="102"/>
        <item m="1" x="138"/>
        <item m="1" x="80"/>
        <item m="1" x="143"/>
        <item m="1" x="130"/>
        <item m="1" x="101"/>
        <item m="1" x="121"/>
        <item m="1" x="114"/>
        <item m="1" x="98"/>
        <item m="1" x="104"/>
        <item m="1" x="133"/>
        <item m="1" x="124"/>
        <item m="1" x="113"/>
        <item m="1" x="72"/>
        <item m="1" x="108"/>
        <item m="1" x="144"/>
        <item m="1" x="61"/>
        <item m="1" x="158"/>
        <item m="1" x="97"/>
        <item m="1" x="85"/>
        <item m="1" x="126"/>
        <item m="1" x="92"/>
        <item m="1" x="145"/>
        <item m="1" x="18"/>
        <item m="1" x="76"/>
        <item m="1" x="86"/>
        <item m="1" x="78"/>
        <item m="1" x="146"/>
        <item m="1" x="154"/>
        <item m="1" x="134"/>
        <item m="1" x="141"/>
        <item m="1" x="151"/>
        <item x="1"/>
        <item m="1" x="39"/>
        <item m="1" x="116"/>
        <item m="1" x="129"/>
        <item m="1" x="99"/>
        <item m="1" x="96"/>
        <item m="1" x="148"/>
        <item m="1" x="94"/>
        <item m="1" x="74"/>
        <item m="1" x="77"/>
        <item m="1" x="84"/>
        <item m="1" x="100"/>
        <item m="1" x="73"/>
        <item m="1" x="89"/>
        <item m="1" x="68"/>
        <item m="1" x="91"/>
        <item m="1" x="58"/>
        <item m="1" x="115"/>
        <item m="1" x="140"/>
        <item m="1" x="41"/>
        <item m="1" x="56"/>
        <item m="1" x="87"/>
        <item m="1" x="28"/>
        <item m="1" x="25"/>
        <item m="1" x="32"/>
        <item m="1" x="88"/>
        <item m="1" x="125"/>
        <item m="1" x="106"/>
        <item m="1" x="139"/>
        <item m="1" x="34"/>
        <item m="1" x="35"/>
        <item m="1" x="19"/>
        <item m="1" x="26"/>
        <item m="1" x="24"/>
        <item m="1" x="31"/>
        <item m="1" x="21"/>
        <item m="1" x="23"/>
        <item m="1" x="33"/>
        <item m="1" x="27"/>
        <item m="1" x="29"/>
        <item m="1" x="20"/>
        <item m="1" x="22"/>
        <item m="1" x="43"/>
        <item m="1" x="45"/>
        <item m="1" x="54"/>
        <item m="1" x="42"/>
        <item m="1" x="37"/>
        <item m="1" x="44"/>
        <item m="1" x="50"/>
        <item m="1" x="59"/>
        <item m="1" x="51"/>
        <item m="1" x="53"/>
        <item m="1" x="55"/>
        <item m="1" x="60"/>
        <item m="1" x="117"/>
        <item m="1" x="47"/>
        <item m="1" x="46"/>
        <item m="1" x="48"/>
        <item m="1" x="52"/>
        <item m="1" x="40"/>
        <item m="1" x="38"/>
        <item m="1" x="150"/>
        <item m="1" x="36"/>
        <item x="8"/>
        <item m="1" x="16"/>
        <item m="1" x="208"/>
        <item x="4"/>
        <item x="5"/>
        <item m="1" x="12"/>
        <item m="1" x="132"/>
        <item m="1" x="135"/>
        <item m="1" x="153"/>
        <item m="1" x="81"/>
        <item m="1" x="70"/>
        <item m="1" x="217"/>
        <item m="1" x="198"/>
        <item m="1" x="184"/>
        <item m="1" x="191"/>
        <item m="1" x="226"/>
        <item m="1" x="210"/>
        <item m="1" x="212"/>
        <item m="1" x="224"/>
        <item m="1" x="170"/>
        <item m="1" x="160"/>
        <item m="1" x="161"/>
        <item m="1" x="187"/>
        <item m="1" x="189"/>
        <item m="1" x="173"/>
        <item m="1" x="169"/>
        <item m="1" x="172"/>
        <item m="1" x="202"/>
        <item m="1" x="200"/>
        <item m="1" x="175"/>
        <item m="1" x="164"/>
        <item m="1" x="190"/>
        <item m="1" x="221"/>
        <item m="1" x="222"/>
        <item m="1" x="192"/>
        <item m="1" x="209"/>
        <item m="1" x="211"/>
        <item m="1" x="220"/>
        <item m="1" x="201"/>
        <item m="1" x="207"/>
        <item m="1" x="174"/>
        <item m="1" x="163"/>
        <item m="1" x="182"/>
        <item m="1" x="179"/>
        <item m="1" x="166"/>
        <item m="1" x="203"/>
        <item m="1" x="165"/>
        <item m="1" x="177"/>
        <item m="1" x="206"/>
        <item m="1" x="216"/>
        <item m="1" x="159"/>
        <item m="1" x="171"/>
        <item m="1" x="204"/>
        <item m="1" x="181"/>
        <item m="1" x="168"/>
        <item m="1" x="205"/>
        <item m="1" x="188"/>
        <item m="1" x="195"/>
        <item m="1" x="223"/>
        <item m="1" x="180"/>
        <item m="1" x="218"/>
        <item m="1" x="213"/>
        <item m="1" x="225"/>
        <item m="1" x="183"/>
        <item m="1" x="219"/>
        <item m="1" x="215"/>
        <item m="1" x="167"/>
        <item m="1" x="176"/>
        <item m="1" x="162"/>
        <item m="1" x="186"/>
        <item m="1" x="227"/>
        <item m="1" x="185"/>
        <item m="1" x="178"/>
        <item m="1" x="214"/>
        <item m="1" x="197"/>
        <item m="1" x="194"/>
        <item m="1" x="199"/>
        <item m="1" x="193"/>
        <item m="1" x="13"/>
        <item m="1" x="122"/>
        <item m="1" x="152"/>
        <item x="2"/>
        <item m="1" x="10"/>
        <item m="1" x="67"/>
        <item x="3"/>
        <item m="1" x="11"/>
        <item m="1" x="103"/>
        <item m="1" x="149"/>
        <item m="1" x="75"/>
        <item m="1" x="123"/>
        <item m="1" x="147"/>
        <item m="1" x="110"/>
        <item m="1" x="95"/>
        <item m="1" x="90"/>
        <item m="1" x="109"/>
        <item m="1" x="156"/>
        <item m="1" x="69"/>
        <item m="1" x="155"/>
        <item m="1" x="111"/>
        <item m="1" x="131"/>
        <item x="6"/>
        <item m="1" x="14"/>
        <item m="1" x="142"/>
        <item t="default"/>
      </items>
    </pivotField>
    <pivotField numFmtId="3" showAll="0"/>
    <pivotField numFmtId="3" showAll="0"/>
    <pivotField numFmtId="9" showAll="0"/>
    <pivotField showAll="0"/>
    <pivotField dataField="1" numFmtId="3" showAll="0"/>
    <pivotField showAll="0"/>
    <pivotField showAll="0"/>
    <pivotField numFmtId="3" showAll="0"/>
    <pivotField showAll="0"/>
    <pivotField axis="axisRow" showAll="0">
      <items count="11">
        <item x="8"/>
        <item x="6"/>
        <item x="4"/>
        <item x="5"/>
        <item x="1"/>
        <item x="3"/>
        <item x="0"/>
        <item x="7"/>
        <item x="2"/>
        <item x="9"/>
        <item t="default"/>
      </items>
    </pivotField>
    <pivotField showAll="0"/>
    <pivotField numFmtId="164" showAll="0"/>
  </pivotFields>
  <rowFields count="1">
    <field x="12"/>
  </rowFields>
  <rowItems count="10">
    <i>
      <x/>
    </i>
    <i>
      <x v="1"/>
    </i>
    <i>
      <x v="2"/>
    </i>
    <i>
      <x v="3"/>
    </i>
    <i>
      <x v="4"/>
    </i>
    <i>
      <x v="5"/>
    </i>
    <i>
      <x v="6"/>
    </i>
    <i>
      <x v="7"/>
    </i>
    <i>
      <x v="8"/>
    </i>
    <i>
      <x v="9"/>
    </i>
  </rowItems>
  <colItems count="1">
    <i/>
  </colItems>
  <dataFields count="1">
    <dataField name="Average of Rating Count" fld="7" subtotal="average" baseField="12" baseItem="0"/>
  </dataFields>
  <formats count="2">
    <format dxfId="79">
      <pivotArea dataOnly="0" labelOnly="1" outline="0" axis="axisValues" fieldPosition="0"/>
    </format>
    <format dxfId="78">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FDDA092-ED4D-4A0E-BAAC-3FC85FF1D31C}" name="Unique Products" cacheId="1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34:B137" firstHeaderRow="1" firstDataRow="1" firstDataCol="1"/>
  <pivotFields count="15">
    <pivotField showAll="0"/>
    <pivotField showAll="0"/>
    <pivotField showAll="0"/>
    <pivotField numFmtId="3" showAll="0"/>
    <pivotField numFmtId="3" showAll="0"/>
    <pivotField numFmtId="9" showAll="0"/>
    <pivotField showAll="0"/>
    <pivotField numFmtId="3" showAll="0"/>
    <pivotField showAll="0"/>
    <pivotField showAll="0"/>
    <pivotField numFmtId="3" showAll="0"/>
    <pivotField axis="axisRow" dataField="1" showAll="0">
      <items count="4">
        <item x="1"/>
        <item x="2"/>
        <item x="0"/>
        <item t="default"/>
      </items>
    </pivotField>
    <pivotField showAll="0"/>
    <pivotField showAll="0"/>
    <pivotField numFmtId="164" showAll="0"/>
  </pivotFields>
  <rowFields count="1">
    <field x="11"/>
  </rowFields>
  <rowItems count="3">
    <i>
      <x/>
    </i>
    <i>
      <x v="1"/>
    </i>
    <i>
      <x v="2"/>
    </i>
  </rowItems>
  <colItems count="1">
    <i/>
  </colItems>
  <dataFields count="1">
    <dataField name="Count of Unique Products Price Bucket" fld="11" subtotal="count" baseField="0" baseItem="0"/>
  </dataFields>
  <formats count="2">
    <format dxfId="81">
      <pivotArea dataOnly="0" labelOnly="1" outline="0" axis="axisValues" fieldPosition="0"/>
    </format>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D877DF1-2339-4C32-9D50-22249F880752}" name="Products with fewer than 1000 Reviews" cacheId="1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55:B157" firstHeaderRow="1" firstDataRow="1" firstDataCol="1"/>
  <pivotFields count="15">
    <pivotField showAll="0"/>
    <pivotField dataField="1" showAll="0"/>
    <pivotField showAll="0">
      <items count="229">
        <item x="7"/>
        <item m="1" x="15"/>
        <item m="1" x="196"/>
        <item x="0"/>
        <item m="1" x="9"/>
        <item m="1" x="93"/>
        <item m="1" x="137"/>
        <item m="1" x="105"/>
        <item m="1" x="128"/>
        <item m="1" x="118"/>
        <item m="1" x="49"/>
        <item m="1" x="30"/>
        <item m="1" x="112"/>
        <item m="1" x="136"/>
        <item m="1" x="17"/>
        <item m="1" x="83"/>
        <item m="1" x="157"/>
        <item m="1" x="63"/>
        <item m="1" x="79"/>
        <item m="1" x="82"/>
        <item m="1" x="71"/>
        <item m="1" x="66"/>
        <item m="1" x="62"/>
        <item m="1" x="120"/>
        <item m="1" x="107"/>
        <item m="1" x="57"/>
        <item m="1" x="119"/>
        <item m="1" x="64"/>
        <item m="1" x="127"/>
        <item m="1" x="65"/>
        <item m="1" x="102"/>
        <item m="1" x="138"/>
        <item m="1" x="80"/>
        <item m="1" x="143"/>
        <item m="1" x="130"/>
        <item m="1" x="101"/>
        <item m="1" x="121"/>
        <item m="1" x="114"/>
        <item m="1" x="98"/>
        <item m="1" x="104"/>
        <item m="1" x="133"/>
        <item m="1" x="124"/>
        <item m="1" x="113"/>
        <item m="1" x="72"/>
        <item m="1" x="108"/>
        <item m="1" x="144"/>
        <item m="1" x="61"/>
        <item m="1" x="158"/>
        <item m="1" x="97"/>
        <item m="1" x="85"/>
        <item m="1" x="126"/>
        <item m="1" x="92"/>
        <item m="1" x="145"/>
        <item m="1" x="18"/>
        <item m="1" x="76"/>
        <item m="1" x="86"/>
        <item m="1" x="78"/>
        <item m="1" x="146"/>
        <item m="1" x="154"/>
        <item m="1" x="134"/>
        <item m="1" x="141"/>
        <item m="1" x="151"/>
        <item x="1"/>
        <item m="1" x="39"/>
        <item m="1" x="116"/>
        <item m="1" x="129"/>
        <item m="1" x="99"/>
        <item m="1" x="96"/>
        <item m="1" x="148"/>
        <item m="1" x="94"/>
        <item m="1" x="74"/>
        <item m="1" x="77"/>
        <item m="1" x="84"/>
        <item m="1" x="100"/>
        <item m="1" x="73"/>
        <item m="1" x="89"/>
        <item m="1" x="68"/>
        <item m="1" x="91"/>
        <item m="1" x="58"/>
        <item m="1" x="115"/>
        <item m="1" x="140"/>
        <item m="1" x="41"/>
        <item m="1" x="56"/>
        <item m="1" x="87"/>
        <item m="1" x="28"/>
        <item m="1" x="25"/>
        <item m="1" x="32"/>
        <item m="1" x="88"/>
        <item m="1" x="125"/>
        <item m="1" x="106"/>
        <item m="1" x="139"/>
        <item m="1" x="34"/>
        <item m="1" x="35"/>
        <item m="1" x="19"/>
        <item m="1" x="26"/>
        <item m="1" x="24"/>
        <item m="1" x="31"/>
        <item m="1" x="21"/>
        <item m="1" x="23"/>
        <item m="1" x="33"/>
        <item m="1" x="27"/>
        <item m="1" x="29"/>
        <item m="1" x="20"/>
        <item m="1" x="22"/>
        <item m="1" x="43"/>
        <item m="1" x="45"/>
        <item m="1" x="54"/>
        <item m="1" x="42"/>
        <item m="1" x="37"/>
        <item m="1" x="44"/>
        <item m="1" x="50"/>
        <item m="1" x="59"/>
        <item m="1" x="51"/>
        <item m="1" x="53"/>
        <item m="1" x="55"/>
        <item m="1" x="60"/>
        <item m="1" x="117"/>
        <item m="1" x="47"/>
        <item m="1" x="46"/>
        <item m="1" x="48"/>
        <item m="1" x="52"/>
        <item m="1" x="40"/>
        <item m="1" x="38"/>
        <item m="1" x="150"/>
        <item m="1" x="36"/>
        <item x="8"/>
        <item m="1" x="16"/>
        <item m="1" x="208"/>
        <item x="4"/>
        <item x="5"/>
        <item m="1" x="12"/>
        <item m="1" x="132"/>
        <item m="1" x="135"/>
        <item m="1" x="153"/>
        <item m="1" x="81"/>
        <item m="1" x="70"/>
        <item m="1" x="217"/>
        <item m="1" x="198"/>
        <item m="1" x="184"/>
        <item m="1" x="191"/>
        <item m="1" x="226"/>
        <item m="1" x="210"/>
        <item m="1" x="212"/>
        <item m="1" x="224"/>
        <item m="1" x="170"/>
        <item m="1" x="160"/>
        <item m="1" x="161"/>
        <item m="1" x="187"/>
        <item m="1" x="189"/>
        <item m="1" x="173"/>
        <item m="1" x="169"/>
        <item m="1" x="172"/>
        <item m="1" x="202"/>
        <item m="1" x="200"/>
        <item m="1" x="175"/>
        <item m="1" x="164"/>
        <item m="1" x="190"/>
        <item m="1" x="221"/>
        <item m="1" x="222"/>
        <item m="1" x="192"/>
        <item m="1" x="209"/>
        <item m="1" x="211"/>
        <item m="1" x="220"/>
        <item m="1" x="201"/>
        <item m="1" x="207"/>
        <item m="1" x="174"/>
        <item m="1" x="163"/>
        <item m="1" x="182"/>
        <item m="1" x="179"/>
        <item m="1" x="166"/>
        <item m="1" x="203"/>
        <item m="1" x="165"/>
        <item m="1" x="177"/>
        <item m="1" x="206"/>
        <item m="1" x="216"/>
        <item m="1" x="159"/>
        <item m="1" x="171"/>
        <item m="1" x="204"/>
        <item m="1" x="181"/>
        <item m="1" x="168"/>
        <item m="1" x="205"/>
        <item m="1" x="188"/>
        <item m="1" x="195"/>
        <item m="1" x="223"/>
        <item m="1" x="180"/>
        <item m="1" x="218"/>
        <item m="1" x="213"/>
        <item m="1" x="225"/>
        <item m="1" x="183"/>
        <item m="1" x="219"/>
        <item m="1" x="215"/>
        <item m="1" x="167"/>
        <item m="1" x="176"/>
        <item m="1" x="162"/>
        <item m="1" x="186"/>
        <item m="1" x="227"/>
        <item m="1" x="185"/>
        <item m="1" x="178"/>
        <item m="1" x="214"/>
        <item m="1" x="197"/>
        <item m="1" x="194"/>
        <item m="1" x="199"/>
        <item m="1" x="193"/>
        <item m="1" x="13"/>
        <item m="1" x="122"/>
        <item m="1" x="152"/>
        <item x="2"/>
        <item m="1" x="10"/>
        <item m="1" x="67"/>
        <item x="3"/>
        <item m="1" x="11"/>
        <item m="1" x="103"/>
        <item m="1" x="149"/>
        <item m="1" x="75"/>
        <item m="1" x="123"/>
        <item m="1" x="147"/>
        <item m="1" x="110"/>
        <item m="1" x="95"/>
        <item m="1" x="90"/>
        <item m="1" x="109"/>
        <item m="1" x="156"/>
        <item m="1" x="69"/>
        <item m="1" x="155"/>
        <item m="1" x="111"/>
        <item m="1" x="131"/>
        <item x="6"/>
        <item m="1" x="14"/>
        <item m="1" x="142"/>
        <item t="default"/>
      </items>
    </pivotField>
    <pivotField numFmtId="3" showAll="0"/>
    <pivotField numFmtId="3" showAll="0"/>
    <pivotField numFmtId="9" showAll="0"/>
    <pivotField showAll="0"/>
    <pivotField numFmtId="3" showAll="0"/>
    <pivotField showAll="0"/>
    <pivotField showAll="0"/>
    <pivotField numFmtId="3" showAll="0"/>
    <pivotField showAll="0"/>
    <pivotField showAll="0"/>
    <pivotField axis="axisRow" showAll="0">
      <items count="3">
        <item x="0"/>
        <item x="1"/>
        <item t="default"/>
      </items>
    </pivotField>
    <pivotField numFmtId="164" showAll="0"/>
  </pivotFields>
  <rowFields count="1">
    <field x="13"/>
  </rowFields>
  <rowItems count="2">
    <i>
      <x/>
    </i>
    <i>
      <x v="1"/>
    </i>
  </rowItems>
  <colItems count="1">
    <i/>
  </colItems>
  <dataFields count="1">
    <dataField name="Count of Product Name" fld="1" subtotal="count" baseField="0" baseItem="0"/>
  </dataFields>
  <formats count="2">
    <format dxfId="83">
      <pivotArea dataOnly="0" labelOnly="1" outline="0" axis="axisValues" fieldPosition="0"/>
    </format>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8EB4126-1835-4588-8BA8-15D214BCC3F5}" name="PivotTable6" cacheId="1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536:A1537" firstHeaderRow="1" firstDataRow="1" firstDataCol="0"/>
  <pivotFields count="15">
    <pivotField showAll="0"/>
    <pivotField showAll="0"/>
    <pivotField showAll="0">
      <items count="229">
        <item x="7"/>
        <item m="1" x="15"/>
        <item m="1" x="196"/>
        <item x="0"/>
        <item m="1" x="9"/>
        <item m="1" x="93"/>
        <item m="1" x="137"/>
        <item m="1" x="105"/>
        <item m="1" x="128"/>
        <item m="1" x="118"/>
        <item m="1" x="49"/>
        <item m="1" x="30"/>
        <item m="1" x="112"/>
        <item m="1" x="136"/>
        <item m="1" x="17"/>
        <item m="1" x="83"/>
        <item m="1" x="157"/>
        <item m="1" x="63"/>
        <item m="1" x="79"/>
        <item m="1" x="82"/>
        <item m="1" x="71"/>
        <item m="1" x="66"/>
        <item m="1" x="62"/>
        <item m="1" x="120"/>
        <item m="1" x="107"/>
        <item m="1" x="57"/>
        <item m="1" x="119"/>
        <item m="1" x="64"/>
        <item m="1" x="127"/>
        <item m="1" x="65"/>
        <item m="1" x="102"/>
        <item m="1" x="138"/>
        <item m="1" x="80"/>
        <item m="1" x="143"/>
        <item m="1" x="130"/>
        <item m="1" x="101"/>
        <item m="1" x="121"/>
        <item m="1" x="114"/>
        <item m="1" x="98"/>
        <item m="1" x="104"/>
        <item m="1" x="133"/>
        <item m="1" x="124"/>
        <item m="1" x="113"/>
        <item m="1" x="72"/>
        <item m="1" x="108"/>
        <item m="1" x="144"/>
        <item m="1" x="61"/>
        <item m="1" x="158"/>
        <item m="1" x="97"/>
        <item m="1" x="85"/>
        <item m="1" x="126"/>
        <item m="1" x="92"/>
        <item m="1" x="145"/>
        <item m="1" x="18"/>
        <item m="1" x="76"/>
        <item m="1" x="86"/>
        <item m="1" x="78"/>
        <item m="1" x="146"/>
        <item m="1" x="154"/>
        <item m="1" x="134"/>
        <item m="1" x="141"/>
        <item m="1" x="151"/>
        <item x="1"/>
        <item m="1" x="39"/>
        <item m="1" x="116"/>
        <item m="1" x="129"/>
        <item m="1" x="99"/>
        <item m="1" x="96"/>
        <item m="1" x="148"/>
        <item m="1" x="94"/>
        <item m="1" x="74"/>
        <item m="1" x="77"/>
        <item m="1" x="84"/>
        <item m="1" x="100"/>
        <item m="1" x="73"/>
        <item m="1" x="89"/>
        <item m="1" x="68"/>
        <item m="1" x="91"/>
        <item m="1" x="58"/>
        <item m="1" x="115"/>
        <item m="1" x="140"/>
        <item m="1" x="41"/>
        <item m="1" x="56"/>
        <item m="1" x="87"/>
        <item m="1" x="28"/>
        <item m="1" x="25"/>
        <item m="1" x="32"/>
        <item m="1" x="88"/>
        <item m="1" x="125"/>
        <item m="1" x="106"/>
        <item m="1" x="139"/>
        <item m="1" x="34"/>
        <item m="1" x="35"/>
        <item m="1" x="19"/>
        <item m="1" x="26"/>
        <item m="1" x="24"/>
        <item m="1" x="31"/>
        <item m="1" x="21"/>
        <item m="1" x="23"/>
        <item m="1" x="33"/>
        <item m="1" x="27"/>
        <item m="1" x="29"/>
        <item m="1" x="20"/>
        <item m="1" x="22"/>
        <item m="1" x="43"/>
        <item m="1" x="45"/>
        <item m="1" x="54"/>
        <item m="1" x="42"/>
        <item m="1" x="37"/>
        <item m="1" x="44"/>
        <item m="1" x="50"/>
        <item m="1" x="59"/>
        <item m="1" x="51"/>
        <item m="1" x="53"/>
        <item m="1" x="55"/>
        <item m="1" x="60"/>
        <item m="1" x="117"/>
        <item m="1" x="47"/>
        <item m="1" x="46"/>
        <item m="1" x="48"/>
        <item m="1" x="52"/>
        <item m="1" x="40"/>
        <item m="1" x="38"/>
        <item m="1" x="150"/>
        <item m="1" x="36"/>
        <item x="8"/>
        <item m="1" x="16"/>
        <item m="1" x="208"/>
        <item x="4"/>
        <item x="5"/>
        <item m="1" x="12"/>
        <item m="1" x="132"/>
        <item m="1" x="135"/>
        <item m="1" x="153"/>
        <item m="1" x="81"/>
        <item m="1" x="70"/>
        <item m="1" x="217"/>
        <item m="1" x="198"/>
        <item m="1" x="184"/>
        <item m="1" x="191"/>
        <item m="1" x="226"/>
        <item m="1" x="210"/>
        <item m="1" x="212"/>
        <item m="1" x="224"/>
        <item m="1" x="170"/>
        <item m="1" x="160"/>
        <item m="1" x="161"/>
        <item m="1" x="187"/>
        <item m="1" x="189"/>
        <item m="1" x="173"/>
        <item m="1" x="169"/>
        <item m="1" x="172"/>
        <item m="1" x="202"/>
        <item m="1" x="200"/>
        <item m="1" x="175"/>
        <item m="1" x="164"/>
        <item m="1" x="190"/>
        <item m="1" x="221"/>
        <item m="1" x="222"/>
        <item m="1" x="192"/>
        <item m="1" x="209"/>
        <item m="1" x="211"/>
        <item m="1" x="220"/>
        <item m="1" x="201"/>
        <item m="1" x="207"/>
        <item m="1" x="174"/>
        <item m="1" x="163"/>
        <item m="1" x="182"/>
        <item m="1" x="179"/>
        <item m="1" x="166"/>
        <item m="1" x="203"/>
        <item m="1" x="165"/>
        <item m="1" x="177"/>
        <item m="1" x="206"/>
        <item m="1" x="216"/>
        <item m="1" x="159"/>
        <item m="1" x="171"/>
        <item m="1" x="204"/>
        <item m="1" x="181"/>
        <item m="1" x="168"/>
        <item m="1" x="205"/>
        <item m="1" x="188"/>
        <item m="1" x="195"/>
        <item m="1" x="223"/>
        <item m="1" x="180"/>
        <item m="1" x="218"/>
        <item m="1" x="213"/>
        <item m="1" x="225"/>
        <item m="1" x="183"/>
        <item m="1" x="219"/>
        <item m="1" x="215"/>
        <item m="1" x="167"/>
        <item m="1" x="176"/>
        <item m="1" x="162"/>
        <item m="1" x="186"/>
        <item m="1" x="227"/>
        <item m="1" x="185"/>
        <item m="1" x="178"/>
        <item m="1" x="214"/>
        <item m="1" x="197"/>
        <item m="1" x="194"/>
        <item m="1" x="199"/>
        <item m="1" x="193"/>
        <item m="1" x="13"/>
        <item m="1" x="122"/>
        <item m="1" x="152"/>
        <item x="2"/>
        <item m="1" x="10"/>
        <item m="1" x="67"/>
        <item x="3"/>
        <item m="1" x="11"/>
        <item m="1" x="103"/>
        <item m="1" x="149"/>
        <item m="1" x="75"/>
        <item m="1" x="123"/>
        <item m="1" x="147"/>
        <item m="1" x="110"/>
        <item m="1" x="95"/>
        <item m="1" x="90"/>
        <item m="1" x="109"/>
        <item m="1" x="156"/>
        <item m="1" x="69"/>
        <item m="1" x="155"/>
        <item m="1" x="111"/>
        <item m="1" x="131"/>
        <item x="6"/>
        <item m="1" x="14"/>
        <item m="1" x="142"/>
        <item t="default"/>
      </items>
    </pivotField>
    <pivotField numFmtId="3" showAll="0"/>
    <pivotField numFmtId="3" showAll="0"/>
    <pivotField numFmtId="9" showAll="0"/>
    <pivotField showAll="0"/>
    <pivotField dataField="1" numFmtId="3" showAll="0"/>
    <pivotField showAll="0"/>
    <pivotField showAll="0"/>
    <pivotField numFmtId="3" showAll="0"/>
    <pivotField showAll="0"/>
    <pivotField showAll="0"/>
    <pivotField showAll="0"/>
    <pivotField numFmtId="164" showAll="0"/>
  </pivotFields>
  <rowItems count="1">
    <i/>
  </rowItems>
  <colItems count="1">
    <i/>
  </colItems>
  <dataFields count="1">
    <dataField name="Sum of Rating Count" fld="7" baseField="0" baseItem="0" numFmtId="3"/>
  </dataFields>
  <formats count="2">
    <format dxfId="85">
      <pivotArea dataOnly="0" labelOnly="1" outline="0" axis="axisValues"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01CD27-0502-4108-B428-8A82E1FF6460}" name="Reviews per Category"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1:B41" firstHeaderRow="1" firstDataRow="1" firstDataCol="1"/>
  <pivotFields count="15">
    <pivotField showAll="0"/>
    <pivotField showAll="0"/>
    <pivotField axis="axisRow" showAll="0">
      <items count="229">
        <item m="1" x="15"/>
        <item m="1" x="9"/>
        <item x="1"/>
        <item m="1" x="16"/>
        <item m="1" x="12"/>
        <item m="1" x="13"/>
        <item m="1" x="10"/>
        <item m="1" x="11"/>
        <item m="1" x="14"/>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x="0"/>
        <item x="2"/>
        <item x="3"/>
        <item x="4"/>
        <item x="5"/>
        <item x="6"/>
        <item x="7"/>
        <item x="8"/>
        <item t="default"/>
      </items>
    </pivotField>
    <pivotField numFmtId="3" showAll="0"/>
    <pivotField numFmtId="3" showAll="0"/>
    <pivotField numFmtId="9" showAll="0"/>
    <pivotField showAll="0"/>
    <pivotField dataField="1" numFmtId="3" showAll="0"/>
    <pivotField showAll="0"/>
    <pivotField showAll="0"/>
    <pivotField numFmtId="3" showAll="0"/>
    <pivotField showAll="0"/>
    <pivotField showAll="0"/>
    <pivotField showAll="0"/>
    <pivotField numFmtId="164" showAll="0"/>
  </pivotFields>
  <rowFields count="1">
    <field x="2"/>
  </rowFields>
  <rowItems count="10">
    <i>
      <x v="2"/>
    </i>
    <i>
      <x v="220"/>
    </i>
    <i>
      <x v="221"/>
    </i>
    <i>
      <x v="222"/>
    </i>
    <i>
      <x v="223"/>
    </i>
    <i>
      <x v="224"/>
    </i>
    <i>
      <x v="225"/>
    </i>
    <i>
      <x v="226"/>
    </i>
    <i>
      <x v="227"/>
    </i>
    <i t="grand">
      <x/>
    </i>
  </rowItems>
  <colItems count="1">
    <i/>
  </colItems>
  <dataFields count="1">
    <dataField name="Sum of Rating Count" fld="7" baseField="0" baseItem="0"/>
  </dataFields>
  <formats count="2">
    <format dxfId="55">
      <pivotArea dataOnly="0" labelOnly="1" outline="0" axis="axisValues" fieldPosition="0"/>
    </format>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7CC9AE-897C-4D09-9C1A-E1C0E78A165E}" name="PivotTable2" cacheId="1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530:A1531" firstHeaderRow="1" firstDataRow="1" firstDataCol="0"/>
  <pivotFields count="15">
    <pivotField showAll="0"/>
    <pivotField showAll="0"/>
    <pivotField showAll="0">
      <items count="229">
        <item x="7"/>
        <item m="1" x="15"/>
        <item m="1" x="196"/>
        <item x="0"/>
        <item m="1" x="9"/>
        <item m="1" x="93"/>
        <item m="1" x="137"/>
        <item m="1" x="105"/>
        <item m="1" x="128"/>
        <item m="1" x="118"/>
        <item m="1" x="49"/>
        <item m="1" x="30"/>
        <item m="1" x="112"/>
        <item m="1" x="136"/>
        <item m="1" x="17"/>
        <item m="1" x="83"/>
        <item m="1" x="157"/>
        <item m="1" x="63"/>
        <item m="1" x="79"/>
        <item m="1" x="82"/>
        <item m="1" x="71"/>
        <item m="1" x="66"/>
        <item m="1" x="62"/>
        <item m="1" x="120"/>
        <item m="1" x="107"/>
        <item m="1" x="57"/>
        <item m="1" x="119"/>
        <item m="1" x="64"/>
        <item m="1" x="127"/>
        <item m="1" x="65"/>
        <item m="1" x="102"/>
        <item m="1" x="138"/>
        <item m="1" x="80"/>
        <item m="1" x="143"/>
        <item m="1" x="130"/>
        <item m="1" x="101"/>
        <item m="1" x="121"/>
        <item m="1" x="114"/>
        <item m="1" x="98"/>
        <item m="1" x="104"/>
        <item m="1" x="133"/>
        <item m="1" x="124"/>
        <item m="1" x="113"/>
        <item m="1" x="72"/>
        <item m="1" x="108"/>
        <item m="1" x="144"/>
        <item m="1" x="61"/>
        <item m="1" x="158"/>
        <item m="1" x="97"/>
        <item m="1" x="85"/>
        <item m="1" x="126"/>
        <item m="1" x="92"/>
        <item m="1" x="145"/>
        <item m="1" x="18"/>
        <item m="1" x="76"/>
        <item m="1" x="86"/>
        <item m="1" x="78"/>
        <item m="1" x="146"/>
        <item m="1" x="154"/>
        <item m="1" x="134"/>
        <item m="1" x="141"/>
        <item m="1" x="151"/>
        <item x="1"/>
        <item m="1" x="39"/>
        <item m="1" x="116"/>
        <item m="1" x="129"/>
        <item m="1" x="99"/>
        <item m="1" x="96"/>
        <item m="1" x="148"/>
        <item m="1" x="94"/>
        <item m="1" x="74"/>
        <item m="1" x="77"/>
        <item m="1" x="84"/>
        <item m="1" x="100"/>
        <item m="1" x="73"/>
        <item m="1" x="89"/>
        <item m="1" x="68"/>
        <item m="1" x="91"/>
        <item m="1" x="58"/>
        <item m="1" x="115"/>
        <item m="1" x="140"/>
        <item m="1" x="41"/>
        <item m="1" x="56"/>
        <item m="1" x="87"/>
        <item m="1" x="28"/>
        <item m="1" x="25"/>
        <item m="1" x="32"/>
        <item m="1" x="88"/>
        <item m="1" x="125"/>
        <item m="1" x="106"/>
        <item m="1" x="139"/>
        <item m="1" x="34"/>
        <item m="1" x="35"/>
        <item m="1" x="19"/>
        <item m="1" x="26"/>
        <item m="1" x="24"/>
        <item m="1" x="31"/>
        <item m="1" x="21"/>
        <item m="1" x="23"/>
        <item m="1" x="33"/>
        <item m="1" x="27"/>
        <item m="1" x="29"/>
        <item m="1" x="20"/>
        <item m="1" x="22"/>
        <item m="1" x="43"/>
        <item m="1" x="45"/>
        <item m="1" x="54"/>
        <item m="1" x="42"/>
        <item m="1" x="37"/>
        <item m="1" x="44"/>
        <item m="1" x="50"/>
        <item m="1" x="59"/>
        <item m="1" x="51"/>
        <item m="1" x="53"/>
        <item m="1" x="55"/>
        <item m="1" x="60"/>
        <item m="1" x="117"/>
        <item m="1" x="47"/>
        <item m="1" x="46"/>
        <item m="1" x="48"/>
        <item m="1" x="52"/>
        <item m="1" x="40"/>
        <item m="1" x="38"/>
        <item m="1" x="150"/>
        <item m="1" x="36"/>
        <item x="8"/>
        <item m="1" x="16"/>
        <item m="1" x="208"/>
        <item x="4"/>
        <item x="5"/>
        <item m="1" x="12"/>
        <item m="1" x="132"/>
        <item m="1" x="135"/>
        <item m="1" x="153"/>
        <item m="1" x="81"/>
        <item m="1" x="70"/>
        <item m="1" x="217"/>
        <item m="1" x="198"/>
        <item m="1" x="184"/>
        <item m="1" x="191"/>
        <item m="1" x="226"/>
        <item m="1" x="210"/>
        <item m="1" x="212"/>
        <item m="1" x="224"/>
        <item m="1" x="170"/>
        <item m="1" x="160"/>
        <item m="1" x="161"/>
        <item m="1" x="187"/>
        <item m="1" x="189"/>
        <item m="1" x="173"/>
        <item m="1" x="169"/>
        <item m="1" x="172"/>
        <item m="1" x="202"/>
        <item m="1" x="200"/>
        <item m="1" x="175"/>
        <item m="1" x="164"/>
        <item m="1" x="190"/>
        <item m="1" x="221"/>
        <item m="1" x="222"/>
        <item m="1" x="192"/>
        <item m="1" x="209"/>
        <item m="1" x="211"/>
        <item m="1" x="220"/>
        <item m="1" x="201"/>
        <item m="1" x="207"/>
        <item m="1" x="174"/>
        <item m="1" x="163"/>
        <item m="1" x="182"/>
        <item m="1" x="179"/>
        <item m="1" x="166"/>
        <item m="1" x="203"/>
        <item m="1" x="165"/>
        <item m="1" x="177"/>
        <item m="1" x="206"/>
        <item m="1" x="216"/>
        <item m="1" x="159"/>
        <item m="1" x="171"/>
        <item m="1" x="204"/>
        <item m="1" x="181"/>
        <item m="1" x="168"/>
        <item m="1" x="205"/>
        <item m="1" x="188"/>
        <item m="1" x="195"/>
        <item m="1" x="223"/>
        <item m="1" x="180"/>
        <item m="1" x="218"/>
        <item m="1" x="213"/>
        <item m="1" x="225"/>
        <item m="1" x="183"/>
        <item m="1" x="219"/>
        <item m="1" x="215"/>
        <item m="1" x="167"/>
        <item m="1" x="176"/>
        <item m="1" x="162"/>
        <item m="1" x="186"/>
        <item m="1" x="227"/>
        <item m="1" x="185"/>
        <item m="1" x="178"/>
        <item m="1" x="214"/>
        <item m="1" x="197"/>
        <item m="1" x="194"/>
        <item m="1" x="199"/>
        <item m="1" x="193"/>
        <item m="1" x="13"/>
        <item m="1" x="122"/>
        <item m="1" x="152"/>
        <item x="2"/>
        <item m="1" x="10"/>
        <item m="1" x="67"/>
        <item x="3"/>
        <item m="1" x="11"/>
        <item m="1" x="103"/>
        <item m="1" x="149"/>
        <item m="1" x="75"/>
        <item m="1" x="123"/>
        <item m="1" x="147"/>
        <item m="1" x="110"/>
        <item m="1" x="95"/>
        <item m="1" x="90"/>
        <item m="1" x="109"/>
        <item m="1" x="156"/>
        <item m="1" x="69"/>
        <item m="1" x="155"/>
        <item m="1" x="111"/>
        <item m="1" x="131"/>
        <item x="6"/>
        <item m="1" x="14"/>
        <item m="1" x="142"/>
        <item t="default"/>
      </items>
    </pivotField>
    <pivotField numFmtId="3" showAll="0"/>
    <pivotField numFmtId="3" showAll="0"/>
    <pivotField numFmtId="9" showAll="0"/>
    <pivotField dataField="1" showAll="0"/>
    <pivotField numFmtId="3" showAll="0"/>
    <pivotField showAll="0"/>
    <pivotField showAll="0"/>
    <pivotField numFmtId="3" showAll="0"/>
    <pivotField showAll="0"/>
    <pivotField showAll="0"/>
    <pivotField showAll="0"/>
    <pivotField numFmtId="164" showAll="0"/>
  </pivotFields>
  <rowItems count="1">
    <i/>
  </rowItems>
  <colItems count="1">
    <i/>
  </colItems>
  <dataFields count="1">
    <dataField name="Average of Rating" fld="6" subtotal="average" baseField="0" baseItem="0" numFmtId="167"/>
  </dataFields>
  <formats count="2">
    <format dxfId="57">
      <pivotArea dataOnly="0" labelOnly="1" outline="0" axis="axisValues" fieldPosition="0"/>
    </format>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85B4AF-7380-40E7-A127-B8FD398D5AC1}" name="Total Potential Revenue" cacheId="1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location ref="A120:B130" firstHeaderRow="1" firstDataRow="1" firstDataCol="1"/>
  <pivotFields count="15">
    <pivotField showAll="0"/>
    <pivotField showAll="0"/>
    <pivotField axis="axisRow" showAll="0">
      <items count="229">
        <item m="1" x="15"/>
        <item m="1" x="196"/>
        <item m="1" x="9"/>
        <item m="1" x="93"/>
        <item m="1" x="137"/>
        <item m="1" x="105"/>
        <item m="1" x="128"/>
        <item m="1" x="118"/>
        <item m="1" x="49"/>
        <item m="1" x="30"/>
        <item m="1" x="112"/>
        <item m="1" x="136"/>
        <item m="1" x="17"/>
        <item m="1" x="83"/>
        <item m="1" x="157"/>
        <item m="1" x="63"/>
        <item m="1" x="79"/>
        <item m="1" x="82"/>
        <item m="1" x="71"/>
        <item m="1" x="66"/>
        <item m="1" x="62"/>
        <item m="1" x="120"/>
        <item m="1" x="107"/>
        <item m="1" x="57"/>
        <item m="1" x="119"/>
        <item m="1" x="64"/>
        <item m="1" x="127"/>
        <item m="1" x="65"/>
        <item m="1" x="102"/>
        <item m="1" x="138"/>
        <item m="1" x="80"/>
        <item m="1" x="143"/>
        <item m="1" x="130"/>
        <item m="1" x="101"/>
        <item m="1" x="121"/>
        <item m="1" x="114"/>
        <item m="1" x="98"/>
        <item m="1" x="104"/>
        <item m="1" x="133"/>
        <item m="1" x="124"/>
        <item m="1" x="113"/>
        <item m="1" x="72"/>
        <item m="1" x="108"/>
        <item m="1" x="144"/>
        <item m="1" x="61"/>
        <item m="1" x="158"/>
        <item m="1" x="97"/>
        <item m="1" x="85"/>
        <item m="1" x="126"/>
        <item m="1" x="92"/>
        <item m="1" x="145"/>
        <item m="1" x="18"/>
        <item m="1" x="76"/>
        <item m="1" x="86"/>
        <item m="1" x="78"/>
        <item m="1" x="146"/>
        <item m="1" x="154"/>
        <item m="1" x="134"/>
        <item m="1" x="141"/>
        <item m="1" x="151"/>
        <item x="1"/>
        <item m="1" x="39"/>
        <item m="1" x="116"/>
        <item m="1" x="129"/>
        <item m="1" x="99"/>
        <item m="1" x="96"/>
        <item m="1" x="148"/>
        <item m="1" x="94"/>
        <item m="1" x="74"/>
        <item m="1" x="77"/>
        <item m="1" x="84"/>
        <item m="1" x="100"/>
        <item m="1" x="73"/>
        <item m="1" x="89"/>
        <item m="1" x="68"/>
        <item m="1" x="91"/>
        <item m="1" x="58"/>
        <item m="1" x="115"/>
        <item m="1" x="140"/>
        <item m="1" x="41"/>
        <item m="1" x="56"/>
        <item m="1" x="87"/>
        <item m="1" x="28"/>
        <item m="1" x="25"/>
        <item m="1" x="32"/>
        <item m="1" x="88"/>
        <item m="1" x="125"/>
        <item m="1" x="106"/>
        <item m="1" x="139"/>
        <item m="1" x="34"/>
        <item m="1" x="35"/>
        <item m="1" x="19"/>
        <item m="1" x="26"/>
        <item m="1" x="24"/>
        <item m="1" x="31"/>
        <item m="1" x="21"/>
        <item m="1" x="23"/>
        <item m="1" x="33"/>
        <item m="1" x="27"/>
        <item m="1" x="29"/>
        <item m="1" x="20"/>
        <item m="1" x="22"/>
        <item m="1" x="43"/>
        <item m="1" x="45"/>
        <item m="1" x="54"/>
        <item m="1" x="42"/>
        <item m="1" x="37"/>
        <item m="1" x="44"/>
        <item m="1" x="50"/>
        <item m="1" x="59"/>
        <item m="1" x="51"/>
        <item m="1" x="53"/>
        <item m="1" x="55"/>
        <item m="1" x="60"/>
        <item m="1" x="117"/>
        <item m="1" x="47"/>
        <item m="1" x="46"/>
        <item m="1" x="48"/>
        <item m="1" x="52"/>
        <item m="1" x="40"/>
        <item m="1" x="38"/>
        <item m="1" x="150"/>
        <item m="1" x="36"/>
        <item m="1" x="16"/>
        <item m="1" x="208"/>
        <item m="1" x="12"/>
        <item m="1" x="132"/>
        <item m="1" x="135"/>
        <item m="1" x="153"/>
        <item m="1" x="81"/>
        <item m="1" x="70"/>
        <item m="1" x="217"/>
        <item m="1" x="198"/>
        <item m="1" x="184"/>
        <item m="1" x="191"/>
        <item m="1" x="226"/>
        <item m="1" x="210"/>
        <item m="1" x="212"/>
        <item m="1" x="224"/>
        <item m="1" x="170"/>
        <item m="1" x="160"/>
        <item m="1" x="161"/>
        <item m="1" x="187"/>
        <item m="1" x="189"/>
        <item m="1" x="173"/>
        <item m="1" x="169"/>
        <item m="1" x="172"/>
        <item m="1" x="202"/>
        <item m="1" x="200"/>
        <item m="1" x="175"/>
        <item m="1" x="164"/>
        <item m="1" x="190"/>
        <item m="1" x="221"/>
        <item m="1" x="222"/>
        <item m="1" x="192"/>
        <item m="1" x="209"/>
        <item m="1" x="211"/>
        <item m="1" x="220"/>
        <item m="1" x="201"/>
        <item m="1" x="207"/>
        <item m="1" x="174"/>
        <item m="1" x="163"/>
        <item m="1" x="182"/>
        <item m="1" x="179"/>
        <item m="1" x="166"/>
        <item m="1" x="203"/>
        <item m="1" x="165"/>
        <item m="1" x="177"/>
        <item m="1" x="206"/>
        <item m="1" x="216"/>
        <item m="1" x="159"/>
        <item m="1" x="171"/>
        <item m="1" x="204"/>
        <item m="1" x="181"/>
        <item m="1" x="168"/>
        <item m="1" x="205"/>
        <item m="1" x="188"/>
        <item m="1" x="195"/>
        <item m="1" x="223"/>
        <item m="1" x="180"/>
        <item m="1" x="218"/>
        <item m="1" x="213"/>
        <item m="1" x="225"/>
        <item m="1" x="183"/>
        <item m="1" x="219"/>
        <item m="1" x="215"/>
        <item m="1" x="167"/>
        <item m="1" x="176"/>
        <item m="1" x="162"/>
        <item m="1" x="186"/>
        <item m="1" x="227"/>
        <item m="1" x="185"/>
        <item m="1" x="178"/>
        <item m="1" x="214"/>
        <item m="1" x="197"/>
        <item m="1" x="194"/>
        <item m="1" x="199"/>
        <item m="1" x="193"/>
        <item m="1" x="13"/>
        <item m="1" x="122"/>
        <item m="1" x="152"/>
        <item m="1" x="10"/>
        <item m="1" x="67"/>
        <item m="1" x="11"/>
        <item m="1" x="103"/>
        <item m="1" x="149"/>
        <item m="1" x="75"/>
        <item m="1" x="123"/>
        <item m="1" x="147"/>
        <item m="1" x="110"/>
        <item m="1" x="95"/>
        <item m="1" x="90"/>
        <item m="1" x="109"/>
        <item m="1" x="156"/>
        <item m="1" x="69"/>
        <item m="1" x="155"/>
        <item m="1" x="111"/>
        <item m="1" x="131"/>
        <item m="1" x="14"/>
        <item m="1" x="142"/>
        <item x="0"/>
        <item x="2"/>
        <item x="3"/>
        <item x="4"/>
        <item x="5"/>
        <item x="6"/>
        <item x="7"/>
        <item x="8"/>
        <item t="default"/>
      </items>
    </pivotField>
    <pivotField numFmtId="3" showAll="0"/>
    <pivotField numFmtId="3" showAll="0"/>
    <pivotField numFmtId="9" showAll="0"/>
    <pivotField showAll="0"/>
    <pivotField numFmtId="3" showAll="0"/>
    <pivotField showAll="0"/>
    <pivotField showAll="0"/>
    <pivotField dataField="1" numFmtId="3" showAll="0"/>
    <pivotField showAll="0"/>
    <pivotField showAll="0"/>
    <pivotField showAll="0"/>
    <pivotField numFmtId="164" showAll="0"/>
  </pivotFields>
  <rowFields count="1">
    <field x="2"/>
  </rowFields>
  <rowItems count="10">
    <i>
      <x v="60"/>
    </i>
    <i>
      <x v="220"/>
    </i>
    <i>
      <x v="221"/>
    </i>
    <i>
      <x v="222"/>
    </i>
    <i>
      <x v="223"/>
    </i>
    <i>
      <x v="224"/>
    </i>
    <i>
      <x v="225"/>
    </i>
    <i>
      <x v="226"/>
    </i>
    <i>
      <x v="227"/>
    </i>
    <i t="grand">
      <x/>
    </i>
  </rowItems>
  <colItems count="1">
    <i/>
  </colItems>
  <dataFields count="1">
    <dataField name="Sum of Total Potential Revenue" fld="10" baseField="0" baseItem="0" numFmtId="165"/>
  </dataFields>
  <formats count="3">
    <format dxfId="60">
      <pivotArea dataOnly="0" labelOnly="1" outline="0" axis="axisValues" fieldPosition="0"/>
    </format>
    <format dxfId="59">
      <pivotArea grandRow="1" outline="0" collapsedLevelsAreSubtotals="1" fieldPosition="0"/>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4FF03C-BA80-40F0-87EA-BF0151B2C0B1}" name="Top 5 Products in terms of Rating and Review" cacheId="1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location ref="A174:B1526" firstHeaderRow="1" firstDataRow="1" firstDataCol="1"/>
  <pivotFields count="15">
    <pivotField axis="axisRow" showAll="0"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items count="229">
        <item x="7"/>
        <item m="1" x="15"/>
        <item m="1" x="196"/>
        <item x="0"/>
        <item m="1" x="9"/>
        <item m="1" x="93"/>
        <item m="1" x="137"/>
        <item m="1" x="105"/>
        <item m="1" x="128"/>
        <item m="1" x="118"/>
        <item m="1" x="49"/>
        <item m="1" x="30"/>
        <item m="1" x="112"/>
        <item m="1" x="136"/>
        <item m="1" x="17"/>
        <item m="1" x="83"/>
        <item m="1" x="157"/>
        <item m="1" x="63"/>
        <item m="1" x="79"/>
        <item m="1" x="82"/>
        <item m="1" x="71"/>
        <item m="1" x="66"/>
        <item m="1" x="62"/>
        <item m="1" x="120"/>
        <item m="1" x="107"/>
        <item m="1" x="57"/>
        <item m="1" x="119"/>
        <item m="1" x="64"/>
        <item m="1" x="127"/>
        <item m="1" x="65"/>
        <item m="1" x="102"/>
        <item m="1" x="138"/>
        <item m="1" x="80"/>
        <item m="1" x="143"/>
        <item m="1" x="130"/>
        <item m="1" x="101"/>
        <item m="1" x="121"/>
        <item m="1" x="114"/>
        <item m="1" x="98"/>
        <item m="1" x="104"/>
        <item m="1" x="133"/>
        <item m="1" x="124"/>
        <item m="1" x="113"/>
        <item m="1" x="72"/>
        <item m="1" x="108"/>
        <item m="1" x="144"/>
        <item m="1" x="61"/>
        <item m="1" x="158"/>
        <item m="1" x="97"/>
        <item m="1" x="85"/>
        <item m="1" x="126"/>
        <item m="1" x="92"/>
        <item m="1" x="145"/>
        <item m="1" x="18"/>
        <item m="1" x="76"/>
        <item m="1" x="86"/>
        <item m="1" x="78"/>
        <item m="1" x="146"/>
        <item m="1" x="154"/>
        <item m="1" x="134"/>
        <item m="1" x="141"/>
        <item m="1" x="151"/>
        <item x="1"/>
        <item m="1" x="39"/>
        <item m="1" x="116"/>
        <item m="1" x="129"/>
        <item m="1" x="99"/>
        <item m="1" x="96"/>
        <item m="1" x="148"/>
        <item m="1" x="94"/>
        <item m="1" x="74"/>
        <item m="1" x="77"/>
        <item m="1" x="84"/>
        <item m="1" x="100"/>
        <item m="1" x="73"/>
        <item m="1" x="89"/>
        <item m="1" x="68"/>
        <item m="1" x="91"/>
        <item m="1" x="58"/>
        <item m="1" x="115"/>
        <item m="1" x="140"/>
        <item m="1" x="41"/>
        <item m="1" x="56"/>
        <item m="1" x="87"/>
        <item m="1" x="28"/>
        <item m="1" x="25"/>
        <item m="1" x="32"/>
        <item m="1" x="88"/>
        <item m="1" x="125"/>
        <item m="1" x="106"/>
        <item m="1" x="139"/>
        <item m="1" x="34"/>
        <item m="1" x="35"/>
        <item m="1" x="19"/>
        <item m="1" x="26"/>
        <item m="1" x="24"/>
        <item m="1" x="31"/>
        <item m="1" x="21"/>
        <item m="1" x="23"/>
        <item m="1" x="33"/>
        <item m="1" x="27"/>
        <item m="1" x="29"/>
        <item m="1" x="20"/>
        <item m="1" x="22"/>
        <item m="1" x="43"/>
        <item m="1" x="45"/>
        <item m="1" x="54"/>
        <item m="1" x="42"/>
        <item m="1" x="37"/>
        <item m="1" x="44"/>
        <item m="1" x="50"/>
        <item m="1" x="59"/>
        <item m="1" x="51"/>
        <item m="1" x="53"/>
        <item m="1" x="55"/>
        <item m="1" x="60"/>
        <item m="1" x="117"/>
        <item m="1" x="47"/>
        <item m="1" x="46"/>
        <item m="1" x="48"/>
        <item m="1" x="52"/>
        <item m="1" x="40"/>
        <item m="1" x="38"/>
        <item m="1" x="150"/>
        <item m="1" x="36"/>
        <item x="8"/>
        <item m="1" x="16"/>
        <item m="1" x="208"/>
        <item x="4"/>
        <item x="5"/>
        <item m="1" x="12"/>
        <item m="1" x="132"/>
        <item m="1" x="135"/>
        <item m="1" x="153"/>
        <item m="1" x="81"/>
        <item m="1" x="70"/>
        <item m="1" x="217"/>
        <item m="1" x="198"/>
        <item m="1" x="184"/>
        <item m="1" x="191"/>
        <item m="1" x="226"/>
        <item m="1" x="210"/>
        <item m="1" x="212"/>
        <item m="1" x="224"/>
        <item m="1" x="170"/>
        <item m="1" x="160"/>
        <item m="1" x="161"/>
        <item m="1" x="187"/>
        <item m="1" x="189"/>
        <item m="1" x="173"/>
        <item m="1" x="169"/>
        <item m="1" x="172"/>
        <item m="1" x="202"/>
        <item m="1" x="200"/>
        <item m="1" x="175"/>
        <item m="1" x="164"/>
        <item m="1" x="190"/>
        <item m="1" x="221"/>
        <item m="1" x="222"/>
        <item m="1" x="192"/>
        <item m="1" x="209"/>
        <item m="1" x="211"/>
        <item m="1" x="220"/>
        <item m="1" x="201"/>
        <item m="1" x="207"/>
        <item m="1" x="174"/>
        <item m="1" x="163"/>
        <item m="1" x="182"/>
        <item m="1" x="179"/>
        <item m="1" x="166"/>
        <item m="1" x="203"/>
        <item m="1" x="165"/>
        <item m="1" x="177"/>
        <item m="1" x="206"/>
        <item m="1" x="216"/>
        <item m="1" x="159"/>
        <item m="1" x="171"/>
        <item m="1" x="204"/>
        <item m="1" x="181"/>
        <item m="1" x="168"/>
        <item m="1" x="205"/>
        <item m="1" x="188"/>
        <item m="1" x="195"/>
        <item m="1" x="223"/>
        <item m="1" x="180"/>
        <item m="1" x="218"/>
        <item m="1" x="213"/>
        <item m="1" x="225"/>
        <item m="1" x="183"/>
        <item m="1" x="219"/>
        <item m="1" x="215"/>
        <item m="1" x="167"/>
        <item m="1" x="176"/>
        <item m="1" x="162"/>
        <item m="1" x="186"/>
        <item m="1" x="227"/>
        <item m="1" x="185"/>
        <item m="1" x="178"/>
        <item m="1" x="214"/>
        <item m="1" x="197"/>
        <item m="1" x="194"/>
        <item m="1" x="199"/>
        <item m="1" x="193"/>
        <item m="1" x="13"/>
        <item m="1" x="122"/>
        <item m="1" x="152"/>
        <item x="2"/>
        <item m="1" x="10"/>
        <item m="1" x="67"/>
        <item x="3"/>
        <item m="1" x="11"/>
        <item m="1" x="103"/>
        <item m="1" x="149"/>
        <item m="1" x="75"/>
        <item m="1" x="123"/>
        <item m="1" x="147"/>
        <item m="1" x="110"/>
        <item m="1" x="95"/>
        <item m="1" x="90"/>
        <item m="1" x="109"/>
        <item m="1" x="156"/>
        <item m="1" x="69"/>
        <item m="1" x="155"/>
        <item m="1" x="111"/>
        <item m="1" x="131"/>
        <item x="6"/>
        <item m="1" x="14"/>
        <item m="1" x="142"/>
        <item t="default"/>
      </items>
    </pivotField>
    <pivotField numFmtId="3" showAll="0"/>
    <pivotField numFmtId="3" showAll="0"/>
    <pivotField numFmtId="9" showAll="0"/>
    <pivotField showAll="0"/>
    <pivotField numFmtId="3" showAll="0"/>
    <pivotField showAll="0"/>
    <pivotField showAll="0"/>
    <pivotField numFmtId="3" showAll="0"/>
    <pivotField showAll="0"/>
    <pivotField showAll="0"/>
    <pivotField showAll="0"/>
    <pivotField dataField="1" numFmtId="164" showAll="0"/>
  </pivotFields>
  <rowFields count="1">
    <field x="0"/>
  </rowFields>
  <rowItems count="1352">
    <i>
      <x v="356"/>
    </i>
    <i>
      <x v="137"/>
    </i>
    <i>
      <x v="138"/>
    </i>
    <i>
      <x v="160"/>
    </i>
    <i>
      <x v="317"/>
    </i>
    <i>
      <x v="318"/>
    </i>
    <i>
      <x v="232"/>
    </i>
    <i>
      <x v="911"/>
    </i>
    <i>
      <x v="907"/>
    </i>
    <i>
      <x v="910"/>
    </i>
    <i>
      <x v="908"/>
    </i>
    <i>
      <x v="972"/>
    </i>
    <i>
      <x v="204"/>
    </i>
    <i>
      <x v="191"/>
    </i>
    <i>
      <x v="5"/>
    </i>
    <i>
      <x v="91"/>
    </i>
    <i>
      <x v="1085"/>
    </i>
    <i>
      <x v="170"/>
    </i>
    <i>
      <x v="643"/>
    </i>
    <i>
      <x v="262"/>
    </i>
    <i>
      <x v="161"/>
    </i>
    <i>
      <x v="213"/>
    </i>
    <i>
      <x v="658"/>
    </i>
    <i>
      <x v="1"/>
    </i>
    <i>
      <x v="15"/>
    </i>
    <i>
      <x v="13"/>
    </i>
    <i>
      <x v="651"/>
    </i>
    <i>
      <x v="650"/>
    </i>
    <i>
      <x v="649"/>
    </i>
    <i>
      <x v="293"/>
    </i>
    <i>
      <x v="411"/>
    </i>
    <i>
      <x v="639"/>
    </i>
    <i>
      <x v="33"/>
    </i>
    <i>
      <x v="970"/>
    </i>
    <i>
      <x v="737"/>
    </i>
    <i>
      <x v="971"/>
    </i>
    <i>
      <x v="834"/>
    </i>
    <i>
      <x v="1292"/>
    </i>
    <i>
      <x v="979"/>
    </i>
    <i>
      <x v="1103"/>
    </i>
    <i>
      <x v="1102"/>
    </i>
    <i>
      <x v="1063"/>
    </i>
    <i>
      <x v="1062"/>
    </i>
    <i>
      <x v="464"/>
    </i>
    <i>
      <x v="176"/>
    </i>
    <i>
      <x v="286"/>
    </i>
    <i>
      <x v="798"/>
    </i>
    <i>
      <x v="391"/>
    </i>
    <i>
      <x v="367"/>
    </i>
    <i>
      <x v="822"/>
    </i>
    <i>
      <x v="532"/>
    </i>
    <i>
      <x v="846"/>
    </i>
    <i>
      <x v="897"/>
    </i>
    <i>
      <x v="642"/>
    </i>
    <i>
      <x v="287"/>
    </i>
    <i>
      <x v="311"/>
    </i>
    <i>
      <x v="473"/>
    </i>
    <i>
      <x v="344"/>
    </i>
    <i>
      <x v="226"/>
    </i>
    <i>
      <x v="234"/>
    </i>
    <i>
      <x v="648"/>
    </i>
    <i>
      <x v="488"/>
    </i>
    <i>
      <x v="848"/>
    </i>
    <i>
      <x v="357"/>
    </i>
    <i>
      <x v="272"/>
    </i>
    <i>
      <x v="617"/>
    </i>
    <i>
      <x v="558"/>
    </i>
    <i>
      <x v="166"/>
    </i>
    <i>
      <x v="423"/>
    </i>
    <i>
      <x v="685"/>
    </i>
    <i>
      <x v="94"/>
    </i>
    <i>
      <x v="92"/>
    </i>
    <i>
      <x v="434"/>
    </i>
    <i>
      <x v="470"/>
    </i>
    <i>
      <x v="633"/>
    </i>
    <i>
      <x v="157"/>
    </i>
    <i>
      <x v="247"/>
    </i>
    <i>
      <x v="257"/>
    </i>
    <i>
      <x v="1295"/>
    </i>
    <i>
      <x v="671"/>
    </i>
    <i>
      <x v="1294"/>
    </i>
    <i>
      <x v="672"/>
    </i>
    <i>
      <x v="482"/>
    </i>
    <i>
      <x v="189"/>
    </i>
    <i>
      <x v="283"/>
    </i>
    <i>
      <x v="1114"/>
    </i>
    <i>
      <x v="206"/>
    </i>
    <i>
      <x v="181"/>
    </i>
    <i>
      <x v="1179"/>
    </i>
    <i>
      <x v="361"/>
    </i>
    <i>
      <x v="534"/>
    </i>
    <i>
      <x v="610"/>
    </i>
    <i>
      <x v="1289"/>
    </i>
    <i>
      <x v="340"/>
    </i>
    <i>
      <x v="552"/>
    </i>
    <i>
      <x v="4"/>
    </i>
    <i>
      <x v="32"/>
    </i>
    <i>
      <x v="1350"/>
    </i>
    <i>
      <x v="171"/>
    </i>
    <i>
      <x v="504"/>
    </i>
    <i>
      <x v="294"/>
    </i>
    <i>
      <x v="771"/>
    </i>
    <i>
      <x v="770"/>
    </i>
    <i>
      <x v="346"/>
    </i>
    <i>
      <x v="784"/>
    </i>
    <i>
      <x v="1024"/>
    </i>
    <i>
      <x v="1025"/>
    </i>
    <i>
      <x v="1026"/>
    </i>
    <i>
      <x v="1023"/>
    </i>
    <i>
      <x v="809"/>
    </i>
    <i>
      <x v="68"/>
    </i>
    <i>
      <x v="1115"/>
    </i>
    <i>
      <x v="565"/>
    </i>
    <i>
      <x v="1059"/>
    </i>
    <i>
      <x v="21"/>
    </i>
    <i>
      <x v="261"/>
    </i>
    <i>
      <x v="238"/>
    </i>
    <i>
      <x v="1174"/>
    </i>
    <i>
      <x v="1031"/>
    </i>
    <i>
      <x v="772"/>
    </i>
    <i>
      <x v="885"/>
    </i>
    <i>
      <x v="432"/>
    </i>
    <i>
      <x v="172"/>
    </i>
    <i>
      <x v="50"/>
    </i>
    <i>
      <x v="514"/>
    </i>
    <i>
      <x v="515"/>
    </i>
    <i>
      <x v="1081"/>
    </i>
    <i>
      <x v="567"/>
    </i>
    <i>
      <x v="244"/>
    </i>
    <i>
      <x v="322"/>
    </i>
    <i>
      <x v="516"/>
    </i>
    <i>
      <x v="825"/>
    </i>
    <i>
      <x v="632"/>
    </i>
    <i>
      <x v="58"/>
    </i>
    <i>
      <x v="379"/>
    </i>
    <i>
      <x v="89"/>
    </i>
    <i>
      <x v="409"/>
    </i>
    <i>
      <x v="46"/>
    </i>
    <i>
      <x v="1212"/>
    </i>
    <i>
      <x v="869"/>
    </i>
    <i>
      <x v="807"/>
    </i>
    <i>
      <x v="1175"/>
    </i>
    <i>
      <x v="223"/>
    </i>
    <i>
      <x v="19"/>
    </i>
    <i>
      <x v="625"/>
    </i>
    <i>
      <x v="20"/>
    </i>
    <i>
      <x v="644"/>
    </i>
    <i>
      <x v="468"/>
    </i>
    <i>
      <x v="253"/>
    </i>
    <i>
      <x v="36"/>
    </i>
    <i>
      <x v="271"/>
    </i>
    <i>
      <x v="320"/>
    </i>
    <i>
      <x v="203"/>
    </i>
    <i>
      <x v="1018"/>
    </i>
    <i>
      <x v="1017"/>
    </i>
    <i>
      <x v="579"/>
    </i>
    <i>
      <x v="300"/>
    </i>
    <i>
      <x v="761"/>
    </i>
    <i>
      <x v="182"/>
    </i>
    <i>
      <x v="1050"/>
    </i>
    <i>
      <x v="177"/>
    </i>
    <i>
      <x v="551"/>
    </i>
    <i>
      <x v="260"/>
    </i>
    <i>
      <x v="741"/>
    </i>
    <i>
      <x v="740"/>
    </i>
    <i>
      <x v="1247"/>
    </i>
    <i>
      <x v="1234"/>
    </i>
    <i>
      <x v="1233"/>
    </i>
    <i>
      <x v="1232"/>
    </i>
    <i>
      <x v="922"/>
    </i>
    <i>
      <x v="119"/>
    </i>
    <i>
      <x v="263"/>
    </i>
    <i>
      <x v="297"/>
    </i>
    <i>
      <x v="450"/>
    </i>
    <i>
      <x v="44"/>
    </i>
    <i>
      <x v="949"/>
    </i>
    <i>
      <x v="951"/>
    </i>
    <i>
      <x v="950"/>
    </i>
    <i>
      <x v="3"/>
    </i>
    <i>
      <x v="167"/>
    </i>
    <i>
      <x v="168"/>
    </i>
    <i>
      <x v="431"/>
    </i>
    <i>
      <x v="1032"/>
    </i>
    <i>
      <x v="123"/>
    </i>
    <i>
      <x v="900"/>
    </i>
    <i>
      <x v="614"/>
    </i>
    <i>
      <x v="486"/>
    </i>
    <i>
      <x v="442"/>
    </i>
    <i>
      <x v="1052"/>
    </i>
    <i>
      <x v="413"/>
    </i>
    <i>
      <x v="1013"/>
    </i>
    <i>
      <x v="999"/>
    </i>
    <i>
      <x v="998"/>
    </i>
    <i>
      <x v="6"/>
    </i>
    <i>
      <x v="7"/>
    </i>
    <i>
      <x v="173"/>
    </i>
    <i>
      <x v="174"/>
    </i>
    <i>
      <x v="1111"/>
    </i>
    <i>
      <x v="575"/>
    </i>
    <i>
      <x v="393"/>
    </i>
    <i>
      <x v="827"/>
    </i>
    <i>
      <x v="695"/>
    </i>
    <i>
      <x v="126"/>
    </i>
    <i>
      <x v="776"/>
    </i>
    <i>
      <x v="142"/>
    </i>
    <i>
      <x v="139"/>
    </i>
    <i>
      <x v="606"/>
    </i>
    <i>
      <x v="1180"/>
    </i>
    <i>
      <x v="1181"/>
    </i>
    <i>
      <x v="742"/>
    </i>
    <i>
      <x v="537"/>
    </i>
    <i>
      <x v="512"/>
    </i>
    <i>
      <x v="285"/>
    </i>
    <i>
      <x v="2"/>
    </i>
    <i>
      <x v="933"/>
    </i>
    <i>
      <x v="377"/>
    </i>
    <i>
      <x v="816"/>
    </i>
    <i>
      <x v="77"/>
    </i>
    <i>
      <x v="804"/>
    </i>
    <i>
      <x v="585"/>
    </i>
    <i>
      <x v="175"/>
    </i>
    <i>
      <x v="647"/>
    </i>
    <i>
      <x v="248"/>
    </i>
    <i>
      <x v="237"/>
    </i>
    <i>
      <x v="425"/>
    </i>
    <i>
      <x v="121"/>
    </i>
    <i>
      <x v="131"/>
    </i>
    <i>
      <x v="1049"/>
    </i>
    <i>
      <x v="1047"/>
    </i>
    <i>
      <x v="1046"/>
    </i>
    <i>
      <x v="149"/>
    </i>
    <i>
      <x v="243"/>
    </i>
    <i>
      <x v="1220"/>
    </i>
    <i>
      <x v="183"/>
    </i>
    <i>
      <x v="591"/>
    </i>
    <i>
      <x v="217"/>
    </i>
    <i>
      <x v="443"/>
    </i>
    <i>
      <x v="295"/>
    </i>
    <i>
      <x v="553"/>
    </i>
    <i>
      <x v="387"/>
    </i>
    <i>
      <x v="469"/>
    </i>
    <i>
      <x v="774"/>
    </i>
    <i>
      <x v="179"/>
    </i>
    <i>
      <x v="338"/>
    </i>
    <i>
      <x v="337"/>
    </i>
    <i>
      <x v="369"/>
    </i>
    <i>
      <x v="339"/>
    </i>
    <i>
      <x v="345"/>
    </i>
    <i>
      <x v="155"/>
    </i>
    <i>
      <x v="524"/>
    </i>
    <i>
      <x v="370"/>
    </i>
    <i>
      <x v="154"/>
    </i>
    <i>
      <x v="186"/>
    </i>
    <i>
      <x v="549"/>
    </i>
    <i>
      <x v="41"/>
    </i>
    <i>
      <x v="86"/>
    </i>
    <i>
      <x v="623"/>
    </i>
    <i>
      <x v="118"/>
    </i>
    <i>
      <x v="1112"/>
    </i>
    <i>
      <x v="1113"/>
    </i>
    <i>
      <x v="985"/>
    </i>
    <i>
      <x v="11"/>
    </i>
    <i>
      <x v="1130"/>
    </i>
    <i>
      <x v="1056"/>
    </i>
    <i>
      <x v="1057"/>
    </i>
    <i>
      <x v="554"/>
    </i>
    <i>
      <x v="835"/>
    </i>
    <i>
      <x v="1060"/>
    </i>
    <i>
      <x v="1061"/>
    </i>
    <i>
      <x v="964"/>
    </i>
    <i>
      <x v="1035"/>
    </i>
    <i>
      <x v="96"/>
    </i>
    <i>
      <x v="451"/>
    </i>
    <i>
      <x v="455"/>
    </i>
    <i>
      <x v="460"/>
    </i>
    <i>
      <x v="677"/>
    </i>
    <i>
      <x v="420"/>
    </i>
    <i>
      <x v="612"/>
    </i>
    <i>
      <x v="10"/>
    </i>
    <i>
      <x v="826"/>
    </i>
    <i>
      <x v="229"/>
    </i>
    <i>
      <x v="249"/>
    </i>
    <i>
      <x v="447"/>
    </i>
    <i>
      <x v="18"/>
    </i>
    <i>
      <x v="148"/>
    </i>
    <i>
      <x v="692"/>
    </i>
    <i>
      <x v="562"/>
    </i>
    <i>
      <x v="1156"/>
    </i>
    <i>
      <x v="195"/>
    </i>
    <i>
      <x v="335"/>
    </i>
    <i>
      <x v="616"/>
    </i>
    <i>
      <x v="819"/>
    </i>
    <i>
      <x v="453"/>
    </i>
    <i>
      <x v="459"/>
    </i>
    <i>
      <x v="456"/>
    </i>
    <i>
      <x v="454"/>
    </i>
    <i>
      <x v="448"/>
    </i>
    <i>
      <x v="446"/>
    </i>
    <i>
      <x v="1349"/>
    </i>
    <i>
      <x v="222"/>
    </i>
    <i>
      <x v="522"/>
    </i>
    <i>
      <x v="1191"/>
    </i>
    <i>
      <x v="1193"/>
    </i>
    <i>
      <x v="1192"/>
    </i>
    <i>
      <x v="1190"/>
    </i>
    <i>
      <x v="1194"/>
    </i>
    <i>
      <x v="1196"/>
    </i>
    <i>
      <x v="1189"/>
    </i>
    <i>
      <x v="1195"/>
    </i>
    <i>
      <x v="403"/>
    </i>
    <i>
      <x v="655"/>
    </i>
    <i>
      <x v="35"/>
    </i>
    <i>
      <x v="316"/>
    </i>
    <i>
      <x v="437"/>
    </i>
    <i>
      <x v="503"/>
    </i>
    <i>
      <x v="657"/>
    </i>
    <i>
      <x v="477"/>
    </i>
    <i>
      <x v="235"/>
    </i>
    <i>
      <x v="163"/>
    </i>
    <i>
      <x v="609"/>
    </i>
    <i>
      <x v="1166"/>
    </i>
    <i>
      <x v="1167"/>
    </i>
    <i>
      <x v="1168"/>
    </i>
    <i>
      <x v="278"/>
    </i>
    <i>
      <x v="1213"/>
    </i>
    <i>
      <x v="1215"/>
    </i>
    <i>
      <x v="1214"/>
    </i>
    <i>
      <x v="42"/>
    </i>
    <i>
      <x v="1177"/>
    </i>
    <i>
      <x v="937"/>
    </i>
    <i>
      <x v="212"/>
    </i>
    <i>
      <x v="576"/>
    </i>
    <i>
      <x v="452"/>
    </i>
    <i>
      <x v="1257"/>
    </i>
    <i>
      <x v="353"/>
    </i>
    <i>
      <x v="424"/>
    </i>
    <i>
      <x v="588"/>
    </i>
    <i>
      <x v="378"/>
    </i>
    <i>
      <x v="135"/>
    </i>
    <i>
      <x v="895"/>
    </i>
    <i>
      <x v="703"/>
    </i>
    <i>
      <x v="47"/>
    </i>
    <i>
      <x v="662"/>
    </i>
    <i>
      <x v="663"/>
    </i>
    <i>
      <x v="682"/>
    </i>
    <i>
      <x v="43"/>
    </i>
    <i>
      <x v="595"/>
    </i>
    <i>
      <x v="570"/>
    </i>
    <i>
      <x v="1107"/>
    </i>
    <i>
      <x v="165"/>
    </i>
    <i>
      <x v="147"/>
    </i>
    <i>
      <x v="326"/>
    </i>
    <i>
      <x v="132"/>
    </i>
    <i>
      <x v="241"/>
    </i>
    <i>
      <x v="250"/>
    </i>
    <i>
      <x v="97"/>
    </i>
    <i>
      <x v="815"/>
    </i>
    <i>
      <x v="298"/>
    </i>
    <i>
      <x v="1077"/>
    </i>
    <i>
      <x v="95"/>
    </i>
    <i>
      <x v="190"/>
    </i>
    <i>
      <x v="725"/>
    </i>
    <i>
      <x v="568"/>
    </i>
    <i>
      <x v="995"/>
    </i>
    <i>
      <x v="85"/>
    </i>
    <i>
      <x v="88"/>
    </i>
    <i>
      <x v="395"/>
    </i>
    <i>
      <x v="178"/>
    </i>
    <i>
      <x v="279"/>
    </i>
    <i>
      <x v="631"/>
    </i>
    <i>
      <x v="124"/>
    </i>
    <i>
      <x v="389"/>
    </i>
    <i>
      <x v="388"/>
    </i>
    <i>
      <x v="868"/>
    </i>
    <i>
      <x v="785"/>
    </i>
    <i>
      <x v="850"/>
    </i>
    <i>
      <x v="578"/>
    </i>
    <i>
      <x v="416"/>
    </i>
    <i>
      <x v="475"/>
    </i>
    <i>
      <x v="233"/>
    </i>
    <i>
      <x v="98"/>
    </i>
    <i>
      <x v="634"/>
    </i>
    <i>
      <x v="1298"/>
    </i>
    <i>
      <x v="1297"/>
    </i>
    <i>
      <x v="1299"/>
    </i>
    <i>
      <x v="1300"/>
    </i>
    <i>
      <x v="1301"/>
    </i>
    <i>
      <x v="256"/>
    </i>
    <i>
      <x v="484"/>
    </i>
    <i>
      <x v="1248"/>
    </i>
    <i>
      <x v="1249"/>
    </i>
    <i>
      <x v="472"/>
    </i>
    <i>
      <x v="265"/>
    </i>
    <i>
      <x v="40"/>
    </i>
    <i>
      <x v="592"/>
    </i>
    <i>
      <x v="122"/>
    </i>
    <i>
      <x v="589"/>
    </i>
    <i>
      <x v="566"/>
    </i>
    <i>
      <x v="56"/>
    </i>
    <i>
      <x v="1033"/>
    </i>
    <i>
      <x v="341"/>
    </i>
    <i>
      <x v="342"/>
    </i>
    <i>
      <x v="59"/>
    </i>
    <i>
      <x v="209"/>
    </i>
    <i>
      <x v="421"/>
    </i>
    <i>
      <x v="117"/>
    </i>
    <i>
      <x v="759"/>
    </i>
    <i>
      <x v="158"/>
    </i>
    <i>
      <x v="22"/>
    </i>
    <i>
      <x v="99"/>
    </i>
    <i>
      <x v="444"/>
    </i>
    <i>
      <x v="405"/>
    </i>
    <i>
      <x v="205"/>
    </i>
    <i>
      <x v="622"/>
    </i>
    <i>
      <x v="57"/>
    </i>
    <i>
      <x v="1089"/>
    </i>
    <i>
      <x v="1087"/>
    </i>
    <i>
      <x v="1088"/>
    </i>
    <i>
      <x v="683"/>
    </i>
    <i>
      <x v="264"/>
    </i>
    <i>
      <x v="37"/>
    </i>
    <i>
      <x v="8"/>
    </i>
    <i>
      <x v="983"/>
    </i>
    <i>
      <x v="354"/>
    </i>
    <i>
      <x v="198"/>
    </i>
    <i>
      <x v="197"/>
    </i>
    <i>
      <x v="1101"/>
    </i>
    <i>
      <x v="615"/>
    </i>
    <i>
      <x v="267"/>
    </i>
    <i>
      <x v="152"/>
    </i>
    <i>
      <x v="325"/>
    </i>
    <i>
      <x v="143"/>
    </i>
    <i>
      <x v="151"/>
    </i>
    <i>
      <x v="373"/>
    </i>
    <i>
      <x v="127"/>
    </i>
    <i>
      <x v="646"/>
    </i>
    <i>
      <x v="491"/>
    </i>
    <i>
      <x v="164"/>
    </i>
    <i>
      <x v="240"/>
    </i>
    <i>
      <x v="981"/>
    </i>
    <i>
      <x v="560"/>
    </i>
    <i>
      <x v="90"/>
    </i>
    <i>
      <x v="779"/>
    </i>
    <i>
      <x v="495"/>
    </i>
    <i>
      <x v="467"/>
    </i>
    <i>
      <x v="1079"/>
    </i>
    <i>
      <x v="93"/>
    </i>
    <i>
      <x v="820"/>
    </i>
    <i>
      <x v="407"/>
    </i>
    <i>
      <x v="584"/>
    </i>
    <i>
      <x v="334"/>
    </i>
    <i>
      <x v="965"/>
    </i>
    <i>
      <x v="1005"/>
    </i>
    <i>
      <x v="24"/>
    </i>
    <i>
      <x v="678"/>
    </i>
    <i>
      <x v="666"/>
    </i>
    <i>
      <x v="45"/>
    </i>
    <i>
      <x v="308"/>
    </i>
    <i>
      <x v="427"/>
    </i>
    <i>
      <x v="619"/>
    </i>
    <i>
      <x v="1010"/>
    </i>
    <i>
      <x v="303"/>
    </i>
    <i>
      <x v="319"/>
    </i>
    <i>
      <x v="550"/>
    </i>
    <i>
      <x v="62"/>
    </i>
    <i>
      <x v="81"/>
    </i>
    <i>
      <x v="502"/>
    </i>
    <i>
      <x v="1309"/>
    </i>
    <i>
      <x v="336"/>
    </i>
    <i>
      <x v="574"/>
    </i>
    <i>
      <x v="490"/>
    </i>
    <i>
      <x v="1163"/>
    </i>
    <i>
      <x v="1183"/>
    </i>
    <i>
      <x v="408"/>
    </i>
    <i>
      <x v="180"/>
    </i>
    <i>
      <x v="526"/>
    </i>
    <i>
      <x v="385"/>
    </i>
    <i>
      <x v="492"/>
    </i>
    <i>
      <x v="528"/>
    </i>
    <i>
      <x v="26"/>
    </i>
    <i>
      <x v="194"/>
    </i>
    <i>
      <x v="79"/>
    </i>
    <i>
      <x v="445"/>
    </i>
    <i>
      <x v="458"/>
    </i>
    <i>
      <x v="449"/>
    </i>
    <i>
      <x v="133"/>
    </i>
    <i>
      <x v="343"/>
    </i>
    <i>
      <x v="9"/>
    </i>
    <i>
      <x v="521"/>
    </i>
    <i>
      <x v="415"/>
    </i>
    <i>
      <x v="116"/>
    </i>
    <i>
      <x v="324"/>
    </i>
    <i>
      <x v="1164"/>
    </i>
    <i>
      <x v="1176"/>
    </i>
    <i>
      <x v="1173"/>
    </i>
    <i>
      <x v="934"/>
    </i>
    <i>
      <x v="935"/>
    </i>
    <i>
      <x v="986"/>
    </i>
    <i>
      <x v="987"/>
    </i>
    <i>
      <x v="693"/>
    </i>
    <i>
      <x v="697"/>
    </i>
    <i>
      <x v="989"/>
    </i>
    <i>
      <x v="129"/>
    </i>
    <i>
      <x v="583"/>
    </i>
    <i>
      <x v="744"/>
    </i>
    <i>
      <x v="913"/>
    </i>
    <i>
      <x v="497"/>
    </i>
    <i>
      <x v="102"/>
    </i>
    <i>
      <x v="390"/>
    </i>
    <i>
      <x v="83"/>
    </i>
    <i>
      <x v="159"/>
    </i>
    <i>
      <x v="242"/>
    </i>
    <i>
      <x v="471"/>
    </i>
    <i>
      <x v="1116"/>
    </i>
    <i>
      <x v="360"/>
    </i>
    <i>
      <x v="376"/>
    </i>
    <i>
      <x v="841"/>
    </i>
    <i>
      <x v="555"/>
    </i>
    <i>
      <x v="1044"/>
    </i>
    <i>
      <x v="751"/>
    </i>
    <i>
      <x v="831"/>
    </i>
    <i>
      <x v="1250"/>
    </i>
    <i>
      <x v="54"/>
    </i>
    <i>
      <x v="912"/>
    </i>
    <i>
      <x v="1093"/>
    </i>
    <i>
      <x v="228"/>
    </i>
    <i>
      <x v="607"/>
    </i>
    <i>
      <x v="750"/>
    </i>
    <i>
      <x v="457"/>
    </i>
    <i>
      <x v="519"/>
    </i>
    <i>
      <x v="1145"/>
    </i>
    <i>
      <x v="162"/>
    </i>
    <i>
      <x v="530"/>
    </i>
    <i>
      <x v="69"/>
    </i>
    <i>
      <x v="231"/>
    </i>
    <i>
      <x v="660"/>
    </i>
    <i>
      <x v="461"/>
    </i>
    <i>
      <x v="199"/>
    </i>
    <i>
      <x v="312"/>
    </i>
    <i>
      <x/>
    </i>
    <i>
      <x v="330"/>
    </i>
    <i>
      <x v="396"/>
    </i>
    <i>
      <x v="184"/>
    </i>
    <i>
      <x v="833"/>
    </i>
    <i>
      <x v="480"/>
    </i>
    <i>
      <x v="61"/>
    </i>
    <i>
      <x v="65"/>
    </i>
    <i>
      <x v="414"/>
    </i>
    <i>
      <x v="16"/>
    </i>
    <i>
      <x v="489"/>
    </i>
    <i>
      <x v="112"/>
    </i>
    <i>
      <x v="880"/>
    </i>
    <i>
      <x v="743"/>
    </i>
    <i>
      <x v="87"/>
    </i>
    <i>
      <x v="535"/>
    </i>
    <i>
      <x v="1277"/>
    </i>
    <i>
      <x v="1276"/>
    </i>
    <i>
      <x v="1278"/>
    </i>
    <i>
      <x v="597"/>
    </i>
    <i>
      <x v="225"/>
    </i>
    <i>
      <x v="712"/>
    </i>
    <i>
      <x v="713"/>
    </i>
    <i>
      <x v="323"/>
    </i>
    <i>
      <x v="510"/>
    </i>
    <i>
      <x v="543"/>
    </i>
    <i>
      <x v="548"/>
    </i>
    <i>
      <x v="331"/>
    </i>
    <i>
      <x v="78"/>
    </i>
    <i>
      <x v="487"/>
    </i>
    <i>
      <x v="211"/>
    </i>
    <i>
      <x v="31"/>
    </i>
    <i>
      <x v="1172"/>
    </i>
    <i>
      <x v="1065"/>
    </i>
    <i>
      <x v="192"/>
    </i>
    <i>
      <x v="1003"/>
    </i>
    <i>
      <x v="1012"/>
    </i>
    <i>
      <x v="783"/>
    </i>
    <i>
      <x v="440"/>
    </i>
    <i>
      <x v="1132"/>
    </i>
    <i>
      <x v="1131"/>
    </i>
    <i>
      <x v="794"/>
    </i>
    <i>
      <x v="795"/>
    </i>
    <i>
      <x v="587"/>
    </i>
    <i>
      <x v="664"/>
    </i>
    <i>
      <x v="101"/>
    </i>
    <i>
      <x v="358"/>
    </i>
    <i>
      <x v="134"/>
    </i>
    <i>
      <x v="1231"/>
    </i>
    <i>
      <x v="854"/>
    </i>
    <i>
      <x v="977"/>
    </i>
    <i>
      <x v="604"/>
    </i>
    <i>
      <x v="883"/>
    </i>
    <i>
      <x v="64"/>
    </i>
    <i>
      <x v="245"/>
    </i>
    <i>
      <x v="429"/>
    </i>
    <i>
      <x v="82"/>
    </i>
    <i>
      <x v="150"/>
    </i>
    <i>
      <x v="580"/>
    </i>
    <i>
      <x v="1051"/>
    </i>
    <i>
      <x v="813"/>
    </i>
    <i>
      <x v="812"/>
    </i>
    <i>
      <x v="517"/>
    </i>
    <i>
      <x v="144"/>
    </i>
    <i>
      <x v="966"/>
    </i>
    <i>
      <x v="1146"/>
    </i>
    <i>
      <x v="25"/>
    </i>
    <i>
      <x v="332"/>
    </i>
    <i>
      <x v="363"/>
    </i>
    <i>
      <x v="359"/>
    </i>
    <i>
      <x v="1078"/>
    </i>
    <i>
      <x v="837"/>
    </i>
    <i>
      <x v="1014"/>
    </i>
    <i>
      <x v="506"/>
    </i>
    <i>
      <x v="507"/>
    </i>
    <i>
      <x v="665"/>
    </i>
    <i>
      <x v="401"/>
    </i>
    <i>
      <x v="572"/>
    </i>
    <i>
      <x v="397"/>
    </i>
    <i>
      <x v="667"/>
    </i>
    <i>
      <x v="288"/>
    </i>
    <i>
      <x v="581"/>
    </i>
    <i>
      <x v="66"/>
    </i>
    <i>
      <x v="704"/>
    </i>
    <i>
      <x v="109"/>
    </i>
    <i>
      <x v="599"/>
    </i>
    <i>
      <x v="760"/>
    </i>
    <i>
      <x v="536"/>
    </i>
    <i>
      <x v="12"/>
    </i>
    <i>
      <x v="818"/>
    </i>
    <i>
      <x v="307"/>
    </i>
    <i>
      <x v="23"/>
    </i>
    <i>
      <x v="684"/>
    </i>
    <i>
      <x v="350"/>
    </i>
    <i>
      <x v="375"/>
    </i>
    <i>
      <x v="71"/>
    </i>
    <i>
      <x v="518"/>
    </i>
    <i>
      <x v="382"/>
    </i>
    <i>
      <x v="982"/>
    </i>
    <i>
      <x v="481"/>
    </i>
    <i>
      <x v="493"/>
    </i>
    <i>
      <x v="496"/>
    </i>
    <i>
      <x v="731"/>
    </i>
    <i>
      <x v="290"/>
    </i>
    <i>
      <x v="289"/>
    </i>
    <i>
      <x v="652"/>
    </i>
    <i>
      <x v="145"/>
    </i>
    <i>
      <x v="1134"/>
    </i>
    <i>
      <x v="479"/>
    </i>
    <i>
      <x v="476"/>
    </i>
    <i>
      <x v="707"/>
    </i>
    <i>
      <x v="48"/>
    </i>
    <i>
      <x v="564"/>
    </i>
    <i>
      <x v="501"/>
    </i>
    <i>
      <x v="645"/>
    </i>
    <i>
      <x v="106"/>
    </i>
    <i>
      <x v="120"/>
    </i>
    <i>
      <x v="724"/>
    </i>
    <i>
      <x v="462"/>
    </i>
    <i>
      <x v="1126"/>
    </i>
    <i>
      <x v="690"/>
    </i>
    <i>
      <x v="865"/>
    </i>
    <i>
      <x v="169"/>
    </i>
    <i>
      <x v="824"/>
    </i>
    <i>
      <x v="438"/>
    </i>
    <i>
      <x v="349"/>
    </i>
    <i>
      <x v="193"/>
    </i>
    <i>
      <x v="1038"/>
    </i>
    <i>
      <x v="675"/>
    </i>
    <i>
      <x v="689"/>
    </i>
    <i>
      <x v="362"/>
    </i>
    <i>
      <x v="887"/>
    </i>
    <i>
      <x v="928"/>
    </i>
    <i>
      <x v="539"/>
    </i>
    <i>
      <x v="1138"/>
    </i>
    <i>
      <x v="1140"/>
    </i>
    <i>
      <x v="1141"/>
    </i>
    <i>
      <x v="1139"/>
    </i>
    <i>
      <x v="1283"/>
    </i>
    <i>
      <x v="296"/>
    </i>
    <i>
      <x v="856"/>
    </i>
    <i>
      <x v="627"/>
    </i>
    <i>
      <x v="681"/>
    </i>
    <i>
      <x v="216"/>
    </i>
    <i>
      <x v="38"/>
    </i>
    <i>
      <x v="104"/>
    </i>
    <i>
      <x v="80"/>
    </i>
    <i>
      <x v="130"/>
    </i>
    <i>
      <x v="939"/>
    </i>
    <i>
      <x v="410"/>
    </i>
    <i>
      <x v="636"/>
    </i>
    <i>
      <x v="63"/>
    </i>
    <i>
      <x v="321"/>
    </i>
    <i>
      <x v="571"/>
    </i>
    <i>
      <x v="603"/>
    </i>
    <i>
      <x v="1205"/>
    </i>
    <i>
      <x v="598"/>
    </i>
    <i>
      <x v="1043"/>
    </i>
    <i>
      <x v="830"/>
    </i>
    <i>
      <x v="758"/>
    </i>
    <i>
      <x v="680"/>
    </i>
    <i>
      <x v="255"/>
    </i>
    <i>
      <x v="218"/>
    </i>
    <i>
      <x v="220"/>
    </i>
    <i>
      <x v="277"/>
    </i>
    <i>
      <x v="748"/>
    </i>
    <i>
      <x v="872"/>
    </i>
    <i>
      <x v="221"/>
    </i>
    <i>
      <x v="412"/>
    </i>
    <i>
      <x v="620"/>
    </i>
    <i>
      <x v="364"/>
    </i>
    <i>
      <x v="602"/>
    </i>
    <i>
      <x v="499"/>
    </i>
    <i>
      <x v="105"/>
    </i>
    <i>
      <x v="273"/>
    </i>
    <i>
      <x v="70"/>
    </i>
    <i>
      <x v="732"/>
    </i>
    <i>
      <x v="187"/>
    </i>
    <i>
      <x v="628"/>
    </i>
    <i>
      <x v="201"/>
    </i>
    <i>
      <x v="371"/>
    </i>
    <i>
      <x v="372"/>
    </i>
    <i>
      <x v="914"/>
    </i>
    <i>
      <x v="224"/>
    </i>
    <i>
      <x v="494"/>
    </i>
    <i>
      <x v="313"/>
    </i>
    <i>
      <x v="529"/>
    </i>
    <i>
      <x v="128"/>
    </i>
    <i>
      <x v="905"/>
    </i>
    <i>
      <x v="202"/>
    </i>
    <i>
      <x v="114"/>
    </i>
    <i>
      <x v="34"/>
    </i>
    <i>
      <x v="726"/>
    </i>
    <i>
      <x v="559"/>
    </i>
    <i>
      <x v="1282"/>
    </i>
    <i>
      <x v="1268"/>
    </i>
    <i>
      <x v="861"/>
    </i>
    <i>
      <x v="767"/>
    </i>
    <i>
      <x v="611"/>
    </i>
    <i>
      <x v="746"/>
    </i>
    <i>
      <x v="1208"/>
    </i>
    <i>
      <x v="1207"/>
    </i>
    <i>
      <x v="1206"/>
    </i>
    <i>
      <x v="17"/>
    </i>
    <i>
      <x v="946"/>
    </i>
    <i>
      <x v="694"/>
    </i>
    <i>
      <x v="542"/>
    </i>
    <i>
      <x v="84"/>
    </i>
    <i>
      <x v="380"/>
    </i>
    <i>
      <x v="284"/>
    </i>
    <i>
      <x v="402"/>
    </i>
    <i>
      <x v="441"/>
    </i>
    <i>
      <x v="1007"/>
    </i>
    <i>
      <x v="156"/>
    </i>
    <i>
      <x v="417"/>
    </i>
    <i>
      <x v="60"/>
    </i>
    <i>
      <x v="355"/>
    </i>
    <i>
      <x v="531"/>
    </i>
    <i>
      <x v="996"/>
    </i>
    <i>
      <x v="252"/>
    </i>
    <i>
      <x v="1097"/>
    </i>
    <i>
      <x v="136"/>
    </i>
    <i>
      <x v="686"/>
    </i>
    <i>
      <x v="892"/>
    </i>
    <i>
      <x v="1053"/>
    </i>
    <i>
      <x v="569"/>
    </i>
    <i>
      <x v="1142"/>
    </i>
    <i>
      <x v="959"/>
    </i>
    <i>
      <x v="315"/>
    </i>
    <i>
      <x v="422"/>
    </i>
    <i>
      <x v="72"/>
    </i>
    <i>
      <x v="810"/>
    </i>
    <i>
      <x v="839"/>
    </i>
    <i>
      <x v="111"/>
    </i>
    <i>
      <x v="1222"/>
    </i>
    <i>
      <x v="73"/>
    </i>
    <i>
      <x v="309"/>
    </i>
    <i>
      <x v="269"/>
    </i>
    <i>
      <x v="635"/>
    </i>
    <i>
      <x v="836"/>
    </i>
    <i>
      <x v="670"/>
    </i>
    <i>
      <x v="1343"/>
    </i>
    <i>
      <x v="485"/>
    </i>
    <i>
      <x v="705"/>
    </i>
    <i>
      <x v="236"/>
    </i>
    <i>
      <x v="849"/>
    </i>
    <i>
      <x v="75"/>
    </i>
    <i>
      <x v="527"/>
    </i>
    <i>
      <x v="108"/>
    </i>
    <i>
      <x v="1054"/>
    </i>
    <i>
      <x v="1135"/>
    </i>
    <i>
      <x v="302"/>
    </i>
    <i>
      <x v="618"/>
    </i>
    <i>
      <x v="730"/>
    </i>
    <i>
      <x v="292"/>
    </i>
    <i>
      <x v="113"/>
    </i>
    <i>
      <x v="110"/>
    </i>
    <i>
      <x v="728"/>
    </i>
    <i>
      <x v="1021"/>
    </i>
    <i>
      <x v="1022"/>
    </i>
    <i>
      <x v="756"/>
    </i>
    <i>
      <x v="757"/>
    </i>
    <i>
      <x v="465"/>
    </i>
    <i>
      <x v="621"/>
    </i>
    <i>
      <x v="734"/>
    </i>
    <i>
      <x v="49"/>
    </i>
    <i>
      <x v="498"/>
    </i>
    <i>
      <x v="384"/>
    </i>
    <i>
      <x v="1321"/>
    </i>
    <i>
      <x v="368"/>
    </i>
    <i>
      <x v="306"/>
    </i>
    <i>
      <x v="200"/>
    </i>
    <i>
      <x v="754"/>
    </i>
    <i>
      <x v="600"/>
    </i>
    <i>
      <x v="601"/>
    </i>
    <i>
      <x v="1210"/>
    </i>
    <i>
      <x v="511"/>
    </i>
    <i>
      <x v="796"/>
    </i>
    <i>
      <x v="276"/>
    </i>
    <i>
      <x v="654"/>
    </i>
    <i>
      <x v="115"/>
    </i>
    <i>
      <x v="845"/>
    </i>
    <i>
      <x v="904"/>
    </i>
    <i>
      <x v="188"/>
    </i>
    <i>
      <x v="215"/>
    </i>
    <i>
      <x v="844"/>
    </i>
    <i>
      <x v="590"/>
    </i>
    <i>
      <x v="749"/>
    </i>
    <i>
      <x v="926"/>
    </i>
    <i>
      <x v="280"/>
    </i>
    <i>
      <x v="864"/>
    </i>
    <i>
      <x v="435"/>
    </i>
    <i>
      <x v="219"/>
    </i>
    <i>
      <x v="1148"/>
    </i>
    <i>
      <x v="239"/>
    </i>
    <i>
      <x v="701"/>
    </i>
    <i>
      <x v="702"/>
    </i>
    <i>
      <x v="208"/>
    </i>
    <i>
      <x v="808"/>
    </i>
    <i>
      <x v="74"/>
    </i>
    <i>
      <x v="314"/>
    </i>
    <i>
      <x v="400"/>
    </i>
    <i>
      <x v="896"/>
    </i>
    <i>
      <x v="214"/>
    </i>
    <i>
      <x v="793"/>
    </i>
    <i>
      <x v="797"/>
    </i>
    <i>
      <x v="352"/>
    </i>
    <i>
      <x v="735"/>
    </i>
    <i>
      <x v="656"/>
    </i>
    <i>
      <x v="538"/>
    </i>
    <i>
      <x v="638"/>
    </i>
    <i>
      <x v="463"/>
    </i>
    <i>
      <x v="777"/>
    </i>
    <i>
      <x v="404"/>
    </i>
    <i>
      <x v="1098"/>
    </i>
    <i>
      <x v="1073"/>
    </i>
    <i>
      <x v="270"/>
    </i>
    <i>
      <x v="721"/>
    </i>
    <i>
      <x v="140"/>
    </i>
    <i>
      <x v="76"/>
    </i>
    <i>
      <x v="1218"/>
    </i>
    <i>
      <x v="781"/>
    </i>
    <i>
      <x v="29"/>
    </i>
    <i>
      <x v="1320"/>
    </i>
    <i>
      <x v="960"/>
    </i>
    <i>
      <x v="305"/>
    </i>
    <i>
      <x v="274"/>
    </i>
    <i>
      <x v="347"/>
    </i>
    <i>
      <x v="884"/>
    </i>
    <i>
      <x v="544"/>
    </i>
    <i>
      <x v="546"/>
    </i>
    <i>
      <x v="185"/>
    </i>
    <i>
      <x v="275"/>
    </i>
    <i>
      <x v="792"/>
    </i>
    <i>
      <x v="803"/>
    </i>
    <i>
      <x v="637"/>
    </i>
    <i>
      <x v="381"/>
    </i>
    <i>
      <x v="674"/>
    </i>
    <i>
      <x v="100"/>
    </i>
    <i>
      <x v="51"/>
    </i>
    <i>
      <x v="419"/>
    </i>
    <i>
      <x v="563"/>
    </i>
    <i>
      <x v="630"/>
    </i>
    <i>
      <x v="258"/>
    </i>
    <i>
      <x v="866"/>
    </i>
    <i>
      <x v="1255"/>
    </i>
    <i>
      <x v="1118"/>
    </i>
    <i>
      <x v="365"/>
    </i>
    <i>
      <x v="768"/>
    </i>
    <i>
      <x v="736"/>
    </i>
    <i>
      <x v="640"/>
    </i>
    <i>
      <x v="1096"/>
    </i>
    <i>
      <x v="723"/>
    </i>
    <i>
      <x v="1137"/>
    </i>
    <i>
      <x v="291"/>
    </i>
    <i>
      <x v="747"/>
    </i>
    <i>
      <x v="1042"/>
    </i>
    <i>
      <x v="1272"/>
    </i>
    <i>
      <x v="1271"/>
    </i>
    <i>
      <x v="898"/>
    </i>
    <i>
      <x v="720"/>
    </i>
    <i>
      <x v="755"/>
    </i>
    <i>
      <x v="557"/>
    </i>
    <i>
      <x v="988"/>
    </i>
    <i>
      <x v="1048"/>
    </i>
    <i>
      <x v="1261"/>
    </i>
    <i>
      <x v="541"/>
    </i>
    <i>
      <x v="383"/>
    </i>
    <i>
      <x v="778"/>
    </i>
    <i>
      <x v="838"/>
    </i>
    <i>
      <x v="351"/>
    </i>
    <i>
      <x v="1144"/>
    </i>
    <i>
      <x v="811"/>
    </i>
    <i>
      <x v="301"/>
    </i>
    <i>
      <x v="1260"/>
    </i>
    <i>
      <x v="1259"/>
    </i>
    <i>
      <x v="251"/>
    </i>
    <i>
      <x v="281"/>
    </i>
    <i>
      <x v="1124"/>
    </i>
    <i>
      <x v="1037"/>
    </i>
    <i>
      <x v="1036"/>
    </i>
    <i>
      <x v="909"/>
    </i>
    <i>
      <x v="282"/>
    </i>
    <i>
      <x v="1106"/>
    </i>
    <i>
      <x v="398"/>
    </i>
    <i>
      <x v="230"/>
    </i>
    <i>
      <x v="962"/>
    </i>
    <i>
      <x v="653"/>
    </i>
    <i>
      <x v="938"/>
    </i>
    <i>
      <x v="28"/>
    </i>
    <i>
      <x v="254"/>
    </i>
    <i>
      <x v="786"/>
    </i>
    <i>
      <x v="870"/>
    </i>
    <i>
      <x v="513"/>
    </i>
    <i>
      <x v="789"/>
    </i>
    <i>
      <x v="374"/>
    </i>
    <i>
      <x v="1122"/>
    </i>
    <i>
      <x v="975"/>
    </i>
    <i>
      <x v="879"/>
    </i>
    <i>
      <x v="661"/>
    </i>
    <i>
      <x v="1225"/>
    </i>
    <i>
      <x v="1161"/>
    </i>
    <i>
      <x v="439"/>
    </i>
    <i>
      <x v="1011"/>
    </i>
    <i>
      <x v="890"/>
    </i>
    <i>
      <x v="862"/>
    </i>
    <i>
      <x v="1150"/>
    </i>
    <i>
      <x v="67"/>
    </i>
    <i>
      <x v="1165"/>
    </i>
    <i>
      <x v="992"/>
    </i>
    <i>
      <x v="1129"/>
    </i>
    <i>
      <x v="941"/>
    </i>
    <i>
      <x v="799"/>
    </i>
    <i>
      <x v="1184"/>
    </i>
    <i>
      <x v="1185"/>
    </i>
    <i>
      <x v="924"/>
    </i>
    <i>
      <x v="386"/>
    </i>
    <i>
      <x v="1152"/>
    </i>
    <i>
      <x v="426"/>
    </i>
    <i>
      <x v="392"/>
    </i>
    <i>
      <x v="1020"/>
    </i>
    <i>
      <x v="593"/>
    </i>
    <i>
      <x v="299"/>
    </i>
    <i>
      <x v="821"/>
    </i>
    <i>
      <x v="679"/>
    </i>
    <i>
      <x v="573"/>
    </i>
    <i>
      <x v="668"/>
    </i>
    <i>
      <x v="973"/>
    </i>
    <i>
      <x v="764"/>
    </i>
    <i>
      <x v="805"/>
    </i>
    <i>
      <x v="700"/>
    </i>
    <i>
      <x v="943"/>
    </i>
    <i>
      <x v="920"/>
    </i>
    <i>
      <x v="406"/>
    </i>
    <i>
      <x v="1090"/>
    </i>
    <i>
      <x v="894"/>
    </i>
    <i>
      <x v="1266"/>
    </i>
    <i>
      <x v="1158"/>
    </i>
    <i>
      <x v="207"/>
    </i>
    <i>
      <x v="1080"/>
    </i>
    <i>
      <x v="976"/>
    </i>
    <i>
      <x v="1110"/>
    </i>
    <i>
      <x v="1108"/>
    </i>
    <i>
      <x v="1109"/>
    </i>
    <i>
      <x v="1149"/>
    </i>
    <i>
      <x v="556"/>
    </i>
    <i>
      <x v="436"/>
    </i>
    <i>
      <x v="902"/>
    </i>
    <i>
      <x v="103"/>
    </i>
    <i>
      <x v="605"/>
    </i>
    <i>
      <x v="520"/>
    </i>
    <i>
      <x v="858"/>
    </i>
    <i>
      <x v="55"/>
    </i>
    <i>
      <x v="52"/>
    </i>
    <i>
      <x v="791"/>
    </i>
    <i>
      <x v="1105"/>
    </i>
    <i>
      <x v="1069"/>
    </i>
    <i>
      <x v="877"/>
    </i>
    <i>
      <x v="1197"/>
    </i>
    <i>
      <x v="855"/>
    </i>
    <i>
      <x v="714"/>
    </i>
    <i>
      <x v="125"/>
    </i>
    <i>
      <x v="733"/>
    </i>
    <i>
      <x v="709"/>
    </i>
    <i>
      <x v="708"/>
    </i>
    <i>
      <x v="525"/>
    </i>
    <i>
      <x v="246"/>
    </i>
    <i>
      <x v="53"/>
    </i>
    <i>
      <x v="753"/>
    </i>
    <i>
      <x v="1335"/>
    </i>
    <i>
      <x v="39"/>
    </i>
    <i>
      <x v="466"/>
    </i>
    <i>
      <x v="366"/>
    </i>
    <i>
      <x v="500"/>
    </i>
    <i>
      <x v="1340"/>
    </i>
    <i>
      <x v="608"/>
    </i>
    <i>
      <x v="1221"/>
    </i>
    <i>
      <x v="925"/>
    </i>
    <i>
      <x v="594"/>
    </i>
    <i>
      <x v="1237"/>
    </i>
    <i>
      <x v="739"/>
    </i>
    <i>
      <x v="696"/>
    </i>
    <i>
      <x v="997"/>
    </i>
    <i>
      <x v="727"/>
    </i>
    <i>
      <x v="882"/>
    </i>
    <i>
      <x v="210"/>
    </i>
    <i>
      <x v="227"/>
    </i>
    <i>
      <x v="577"/>
    </i>
    <i>
      <x v="698"/>
    </i>
    <i>
      <x v="141"/>
    </i>
    <i>
      <x v="1315"/>
    </i>
    <i>
      <x v="1246"/>
    </i>
    <i>
      <x v="508"/>
    </i>
    <i>
      <x v="669"/>
    </i>
    <i>
      <x v="673"/>
    </i>
    <i>
      <x v="107"/>
    </i>
    <i>
      <x v="547"/>
    </i>
    <i>
      <x v="790"/>
    </i>
    <i>
      <x v="843"/>
    </i>
    <i>
      <x v="1170"/>
    </i>
    <i>
      <x v="266"/>
    </i>
    <i>
      <x v="394"/>
    </i>
    <i>
      <x v="1067"/>
    </i>
    <i>
      <x v="853"/>
    </i>
    <i>
      <x v="586"/>
    </i>
    <i>
      <x v="1121"/>
    </i>
    <i>
      <x v="1223"/>
    </i>
    <i>
      <x v="1342"/>
    </i>
    <i>
      <x v="1055"/>
    </i>
    <i>
      <x v="1236"/>
    </i>
    <i>
      <x v="1117"/>
    </i>
    <i>
      <x v="1120"/>
    </i>
    <i>
      <x v="474"/>
    </i>
    <i>
      <x v="478"/>
    </i>
    <i>
      <x v="1203"/>
    </i>
    <i>
      <x v="1198"/>
    </i>
    <i>
      <x v="1204"/>
    </i>
    <i>
      <x v="1199"/>
    </i>
    <i>
      <x v="545"/>
    </i>
    <i>
      <x v="1006"/>
    </i>
    <i>
      <x v="953"/>
    </i>
    <i>
      <x v="1238"/>
    </i>
    <i>
      <x v="1286"/>
    </i>
    <i>
      <x v="1147"/>
    </i>
    <i>
      <x v="901"/>
    </i>
    <i>
      <x v="788"/>
    </i>
    <i>
      <x v="889"/>
    </i>
    <i>
      <x v="974"/>
    </i>
    <i>
      <x v="930"/>
    </i>
    <i>
      <x v="829"/>
    </i>
    <i>
      <x v="1133"/>
    </i>
    <i>
      <x v="765"/>
    </i>
    <i>
      <x v="800"/>
    </i>
    <i>
      <x v="991"/>
    </i>
    <i>
      <x v="329"/>
    </i>
    <i>
      <x v="1094"/>
    </i>
    <i>
      <x v="929"/>
    </i>
    <i>
      <x v="978"/>
    </i>
    <i>
      <x v="1188"/>
    </i>
    <i>
      <x v="1262"/>
    </i>
    <i>
      <x v="1284"/>
    </i>
    <i>
      <x v="873"/>
    </i>
    <i>
      <x v="828"/>
    </i>
    <i>
      <x v="1075"/>
    </i>
    <i>
      <x v="947"/>
    </i>
    <i>
      <x v="1348"/>
    </i>
    <i>
      <x v="1009"/>
    </i>
    <i>
      <x v="762"/>
    </i>
    <i>
      <x v="676"/>
    </i>
    <i>
      <x v="304"/>
    </i>
    <i>
      <x v="814"/>
    </i>
    <i>
      <x v="919"/>
    </i>
    <i>
      <x v="153"/>
    </i>
    <i>
      <x v="1312"/>
    </i>
    <i>
      <x v="773"/>
    </i>
    <i>
      <x v="963"/>
    </i>
    <i>
      <x v="1153"/>
    </i>
    <i>
      <x v="1028"/>
    </i>
    <i>
      <x v="268"/>
    </i>
    <i>
      <x v="775"/>
    </i>
    <i>
      <x v="1269"/>
    </i>
    <i>
      <x v="1318"/>
    </i>
    <i>
      <x v="641"/>
    </i>
    <i>
      <x v="533"/>
    </i>
    <i>
      <x v="310"/>
    </i>
    <i>
      <x v="954"/>
    </i>
    <i>
      <x v="1313"/>
    </i>
    <i>
      <x v="932"/>
    </i>
    <i>
      <x v="561"/>
    </i>
    <i>
      <x v="891"/>
    </i>
    <i>
      <x v="847"/>
    </i>
    <i>
      <x v="540"/>
    </i>
    <i>
      <x v="1285"/>
    </i>
    <i>
      <x v="1280"/>
    </i>
    <i>
      <x v="881"/>
    </i>
    <i>
      <x v="1265"/>
    </i>
    <i>
      <x v="1016"/>
    </i>
    <i>
      <x v="1041"/>
    </i>
    <i>
      <x v="817"/>
    </i>
    <i>
      <x v="1332"/>
    </i>
    <i>
      <x v="1100"/>
    </i>
    <i>
      <x v="823"/>
    </i>
    <i>
      <x v="876"/>
    </i>
    <i>
      <x v="903"/>
    </i>
    <i>
      <x v="196"/>
    </i>
    <i>
      <x v="14"/>
    </i>
    <i>
      <x v="659"/>
    </i>
    <i>
      <x v="1244"/>
    </i>
    <i>
      <x v="1254"/>
    </i>
    <i>
      <x v="1329"/>
    </i>
    <i>
      <x v="716"/>
    </i>
    <i>
      <x v="860"/>
    </i>
    <i>
      <x v="418"/>
    </i>
    <i>
      <x v="1004"/>
    </i>
    <i>
      <x v="990"/>
    </i>
    <i>
      <x v="1251"/>
    </i>
    <i>
      <x v="874"/>
    </i>
    <i>
      <x v="867"/>
    </i>
    <i>
      <x v="875"/>
    </i>
    <i>
      <x v="802"/>
    </i>
    <i>
      <x v="1074"/>
    </i>
    <i>
      <x v="1230"/>
    </i>
    <i>
      <x v="1293"/>
    </i>
    <i>
      <x v="1290"/>
    </i>
    <i>
      <x v="1029"/>
    </i>
    <i>
      <x v="1019"/>
    </i>
    <i>
      <x v="888"/>
    </i>
    <i>
      <x v="1328"/>
    </i>
    <i>
      <x v="1326"/>
    </i>
    <i>
      <x v="994"/>
    </i>
    <i>
      <x v="1217"/>
    </i>
    <i>
      <x v="1072"/>
    </i>
    <i>
      <x v="710"/>
    </i>
    <i>
      <x v="1030"/>
    </i>
    <i>
      <x v="1327"/>
    </i>
    <i>
      <x v="1333"/>
    </i>
    <i>
      <x v="1275"/>
    </i>
    <i>
      <x v="1125"/>
    </i>
    <i>
      <x v="259"/>
    </i>
    <i>
      <x v="1040"/>
    </i>
    <i>
      <x v="30"/>
    </i>
    <i>
      <x v="1324"/>
    </i>
    <i>
      <x v="1325"/>
    </i>
    <i>
      <x v="1323"/>
    </i>
    <i>
      <x v="967"/>
    </i>
    <i>
      <x v="613"/>
    </i>
    <i>
      <x v="917"/>
    </i>
    <i>
      <x v="1341"/>
    </i>
    <i>
      <x v="1002"/>
    </i>
    <i>
      <x v="840"/>
    </i>
    <i>
      <x v="1064"/>
    </i>
    <i>
      <x v="980"/>
    </i>
    <i>
      <x v="1159"/>
    </i>
    <i>
      <x v="1015"/>
    </i>
    <i>
      <x v="691"/>
    </i>
    <i>
      <x v="1344"/>
    </i>
    <i>
      <x v="1066"/>
    </i>
    <i>
      <x v="1303"/>
    </i>
    <i>
      <x v="769"/>
    </i>
    <i>
      <x v="738"/>
    </i>
    <i>
      <x v="399"/>
    </i>
    <i>
      <x v="1253"/>
    </i>
    <i>
      <x v="927"/>
    </i>
    <i>
      <x v="1287"/>
    </i>
    <i>
      <x v="1281"/>
    </i>
    <i>
      <x v="763"/>
    </i>
    <i>
      <x v="1091"/>
    </i>
    <i>
      <x v="1226"/>
    </i>
    <i>
      <x v="1157"/>
    </i>
    <i>
      <x v="1083"/>
    </i>
    <i>
      <x v="1304"/>
    </i>
    <i>
      <x v="1076"/>
    </i>
    <i>
      <x v="1154"/>
    </i>
    <i>
      <x v="1345"/>
    </i>
    <i>
      <x v="1039"/>
    </i>
    <i>
      <x v="626"/>
    </i>
    <i>
      <x v="1045"/>
    </i>
    <i>
      <x v="940"/>
    </i>
    <i>
      <x v="1316"/>
    </i>
    <i>
      <x v="1182"/>
    </i>
    <i>
      <x v="1104"/>
    </i>
    <i>
      <x v="931"/>
    </i>
    <i>
      <x v="582"/>
    </i>
    <i>
      <x v="505"/>
    </i>
    <i>
      <x v="1252"/>
    </i>
    <i>
      <x v="745"/>
    </i>
    <i>
      <x v="906"/>
    </i>
    <i>
      <x v="1162"/>
    </i>
    <i>
      <x v="1245"/>
    </i>
    <i>
      <x v="483"/>
    </i>
    <i>
      <x v="948"/>
    </i>
    <i>
      <x v="1092"/>
    </i>
    <i>
      <x v="899"/>
    </i>
    <i>
      <x v="1270"/>
    </i>
    <i>
      <x v="1224"/>
    </i>
    <i>
      <x v="1202"/>
    </i>
    <i>
      <x v="857"/>
    </i>
    <i>
      <x v="711"/>
    </i>
    <i>
      <x v="1227"/>
    </i>
    <i>
      <x v="1291"/>
    </i>
    <i>
      <x v="958"/>
    </i>
    <i>
      <x v="1123"/>
    </i>
    <i>
      <x v="936"/>
    </i>
    <i>
      <x v="1338"/>
    </i>
    <i>
      <x v="1339"/>
    </i>
    <i>
      <x v="1186"/>
    </i>
    <i>
      <x v="1274"/>
    </i>
    <i>
      <x v="1216"/>
    </i>
    <i>
      <x v="1256"/>
    </i>
    <i>
      <x v="1314"/>
    </i>
    <i>
      <x v="878"/>
    </i>
    <i>
      <x v="1136"/>
    </i>
    <i>
      <x v="146"/>
    </i>
    <i>
      <x v="787"/>
    </i>
    <i>
      <x v="942"/>
    </i>
    <i>
      <x v="1070"/>
    </i>
    <i>
      <x v="752"/>
    </i>
    <i>
      <x v="871"/>
    </i>
    <i>
      <x v="886"/>
    </i>
    <i>
      <x v="629"/>
    </i>
    <i>
      <x v="1235"/>
    </i>
    <i>
      <x v="921"/>
    </i>
    <i>
      <x v="918"/>
    </i>
    <i>
      <x v="1000"/>
    </i>
    <i>
      <x v="430"/>
    </i>
    <i>
      <x v="1151"/>
    </i>
    <i>
      <x v="688"/>
    </i>
    <i>
      <x v="1095"/>
    </i>
    <i>
      <x v="717"/>
    </i>
    <i>
      <x v="624"/>
    </i>
    <i>
      <x v="333"/>
    </i>
    <i>
      <x v="1219"/>
    </i>
    <i>
      <x v="1240"/>
    </i>
    <i>
      <x v="433"/>
    </i>
    <i>
      <x v="832"/>
    </i>
    <i>
      <x v="328"/>
    </i>
    <i>
      <x v="1160"/>
    </i>
    <i>
      <x v="722"/>
    </i>
    <i>
      <x v="968"/>
    </i>
    <i>
      <x v="945"/>
    </i>
    <i>
      <x v="1155"/>
    </i>
    <i>
      <x v="806"/>
    </i>
    <i>
      <x v="782"/>
    </i>
    <i>
      <x v="1201"/>
    </i>
    <i>
      <x v="1267"/>
    </i>
    <i>
      <x v="1119"/>
    </i>
    <i>
      <x v="944"/>
    </i>
    <i>
      <x v="923"/>
    </i>
    <i>
      <x v="955"/>
    </i>
    <i>
      <x v="1308"/>
    </i>
    <i>
      <x v="27"/>
    </i>
    <i>
      <x v="969"/>
    </i>
    <i>
      <x v="952"/>
    </i>
    <i>
      <x v="1242"/>
    </i>
    <i>
      <x v="706"/>
    </i>
    <i>
      <x v="1346"/>
    </i>
    <i>
      <x v="1288"/>
    </i>
    <i>
      <x v="1319"/>
    </i>
    <i>
      <x v="852"/>
    </i>
    <i>
      <x v="348"/>
    </i>
    <i>
      <x v="509"/>
    </i>
    <i>
      <x v="1084"/>
    </i>
    <i>
      <x v="428"/>
    </i>
    <i>
      <x v="915"/>
    </i>
    <i>
      <x v="1307"/>
    </i>
    <i>
      <x v="1229"/>
    </i>
    <i>
      <x v="1228"/>
    </i>
    <i>
      <x v="1178"/>
    </i>
    <i>
      <x v="916"/>
    </i>
    <i>
      <x v="1071"/>
    </i>
    <i>
      <x v="596"/>
    </i>
    <i>
      <x v="699"/>
    </i>
    <i>
      <x v="1296"/>
    </i>
    <i>
      <x v="1143"/>
    </i>
    <i>
      <x v="523"/>
    </i>
    <i>
      <x v="1001"/>
    </i>
    <i>
      <x v="863"/>
    </i>
    <i>
      <x v="1209"/>
    </i>
    <i>
      <x v="1187"/>
    </i>
    <i>
      <x v="687"/>
    </i>
    <i>
      <x v="957"/>
    </i>
    <i>
      <x v="1034"/>
    </i>
    <i>
      <x v="766"/>
    </i>
    <i>
      <x v="1068"/>
    </i>
    <i>
      <x v="859"/>
    </i>
    <i>
      <x v="961"/>
    </i>
    <i>
      <x v="842"/>
    </i>
    <i>
      <x v="993"/>
    </i>
    <i>
      <x v="1099"/>
    </i>
    <i>
      <x v="1258"/>
    </i>
    <i>
      <x v="1305"/>
    </i>
    <i>
      <x v="1200"/>
    </i>
    <i>
      <x v="851"/>
    </i>
    <i>
      <x v="1337"/>
    </i>
    <i>
      <x v="801"/>
    </i>
    <i>
      <x v="1311"/>
    </i>
    <i>
      <x v="1331"/>
    </i>
    <i>
      <x v="1169"/>
    </i>
    <i>
      <x v="1336"/>
    </i>
    <i>
      <x v="1211"/>
    </i>
    <i>
      <x v="715"/>
    </i>
    <i>
      <x v="1243"/>
    </i>
    <i>
      <x v="1082"/>
    </i>
    <i>
      <x v="1241"/>
    </i>
    <i>
      <x v="729"/>
    </i>
    <i>
      <x v="327"/>
    </i>
    <i>
      <x v="1310"/>
    </i>
    <i>
      <x v="1086"/>
    </i>
    <i>
      <x v="719"/>
    </i>
    <i>
      <x v="780"/>
    </i>
    <i>
      <x v="1317"/>
    </i>
    <i>
      <x v="1027"/>
    </i>
    <i>
      <x v="1306"/>
    </i>
    <i>
      <x v="1008"/>
    </i>
    <i>
      <x v="984"/>
    </i>
    <i>
      <x v="718"/>
    </i>
    <i>
      <x v="1330"/>
    </i>
    <i>
      <x v="1058"/>
    </i>
    <i>
      <x v="1263"/>
    </i>
    <i>
      <x v="956"/>
    </i>
    <i>
      <x v="1264"/>
    </i>
    <i>
      <x v="1322"/>
    </i>
    <i>
      <x v="1128"/>
    </i>
    <i>
      <x v="1127"/>
    </i>
    <i>
      <x v="893"/>
    </i>
    <i>
      <x v="1171"/>
    </i>
    <i>
      <x v="1273"/>
    </i>
    <i>
      <x v="1334"/>
    </i>
    <i>
      <x v="1279"/>
    </i>
    <i>
      <x v="1239"/>
    </i>
    <i>
      <x v="1302"/>
    </i>
    <i>
      <x v="1347"/>
    </i>
    <i t="grand">
      <x/>
    </i>
  </rowItems>
  <colItems count="1">
    <i/>
  </colItems>
  <dataFields count="1">
    <dataField name="Sum of Rating Score" fld="14" baseField="0" baseItem="0"/>
  </dataFields>
  <formats count="3">
    <format dxfId="63">
      <pivotArea dataOnly="0" labelOnly="1" outline="0" axis="axisValues" fieldPosition="0"/>
    </format>
    <format dxfId="62">
      <pivotArea outline="0" collapsedLevelsAreSubtotals="1" fieldPosition="0"/>
    </format>
    <format dxfId="61">
      <pivotArea collapsedLevelsAreSubtotals="1" fieldPosition="0">
        <references count="1">
          <reference field="0" count="0"/>
        </references>
      </pivotArea>
    </format>
  </formats>
  <conditionalFormats count="1">
    <conditionalFormat type="all" priority="1">
      <pivotAreas count="1">
        <pivotArea type="data" collapsedLevelsAreSubtotals="1" fieldPosition="0">
          <references count="2">
            <reference field="4294967294" count="1" selected="0">
              <x v="0"/>
            </reference>
            <reference field="0" count="135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x v="1100"/>
              <x v="1101"/>
              <x v="1102"/>
              <x v="1103"/>
              <x v="1104"/>
              <x v="1105"/>
              <x v="1106"/>
              <x v="1107"/>
              <x v="1108"/>
              <x v="1109"/>
              <x v="1110"/>
              <x v="1111"/>
              <x v="1112"/>
              <x v="1113"/>
              <x v="1114"/>
              <x v="1115"/>
              <x v="1116"/>
              <x v="1117"/>
              <x v="1118"/>
              <x v="1119"/>
              <x v="1120"/>
              <x v="1121"/>
              <x v="1122"/>
              <x v="1123"/>
              <x v="1124"/>
              <x v="1125"/>
              <x v="1126"/>
              <x v="1127"/>
              <x v="1128"/>
              <x v="1129"/>
              <x v="1130"/>
              <x v="1131"/>
              <x v="1132"/>
              <x v="1133"/>
              <x v="1134"/>
              <x v="1135"/>
              <x v="1136"/>
              <x v="1137"/>
              <x v="1138"/>
              <x v="1139"/>
              <x v="1140"/>
              <x v="1141"/>
              <x v="1142"/>
              <x v="1143"/>
              <x v="1144"/>
              <x v="1145"/>
              <x v="1146"/>
              <x v="1147"/>
              <x v="1148"/>
              <x v="1149"/>
              <x v="1150"/>
              <x v="1151"/>
              <x v="1152"/>
              <x v="1153"/>
              <x v="1154"/>
              <x v="1155"/>
              <x v="1156"/>
              <x v="1157"/>
              <x v="1158"/>
              <x v="1159"/>
              <x v="1160"/>
              <x v="1161"/>
              <x v="1162"/>
              <x v="1163"/>
              <x v="1164"/>
              <x v="1165"/>
              <x v="1166"/>
              <x v="1167"/>
              <x v="1168"/>
              <x v="1169"/>
              <x v="1170"/>
              <x v="1171"/>
              <x v="1172"/>
              <x v="1173"/>
              <x v="1174"/>
              <x v="1175"/>
              <x v="1176"/>
              <x v="1177"/>
              <x v="1178"/>
              <x v="1179"/>
              <x v="1180"/>
              <x v="1181"/>
              <x v="1182"/>
              <x v="1183"/>
              <x v="1184"/>
              <x v="1185"/>
              <x v="1186"/>
              <x v="1187"/>
              <x v="1188"/>
              <x v="1189"/>
              <x v="1190"/>
              <x v="1191"/>
              <x v="1192"/>
              <x v="1193"/>
              <x v="1194"/>
              <x v="1195"/>
              <x v="1196"/>
              <x v="1197"/>
              <x v="1198"/>
              <x v="1199"/>
              <x v="1200"/>
              <x v="1201"/>
              <x v="1202"/>
              <x v="1203"/>
              <x v="1204"/>
              <x v="1205"/>
              <x v="1206"/>
              <x v="1207"/>
              <x v="1208"/>
              <x v="1209"/>
              <x v="1210"/>
              <x v="1211"/>
              <x v="1212"/>
              <x v="1213"/>
              <x v="1214"/>
              <x v="1215"/>
              <x v="1216"/>
              <x v="1217"/>
              <x v="1218"/>
              <x v="1219"/>
              <x v="1220"/>
              <x v="1221"/>
              <x v="1222"/>
              <x v="1223"/>
              <x v="1224"/>
              <x v="1225"/>
              <x v="1226"/>
              <x v="1227"/>
              <x v="1228"/>
              <x v="1229"/>
              <x v="1230"/>
              <x v="1231"/>
              <x v="1232"/>
              <x v="1233"/>
              <x v="1234"/>
              <x v="1235"/>
              <x v="1236"/>
              <x v="1237"/>
              <x v="1238"/>
              <x v="1239"/>
              <x v="1240"/>
              <x v="1241"/>
              <x v="1242"/>
              <x v="1243"/>
              <x v="1244"/>
              <x v="1245"/>
              <x v="1246"/>
              <x v="1247"/>
              <x v="1248"/>
              <x v="1249"/>
              <x v="1250"/>
              <x v="1251"/>
              <x v="1252"/>
              <x v="1253"/>
              <x v="1254"/>
              <x v="1255"/>
              <x v="1256"/>
              <x v="1257"/>
              <x v="1258"/>
              <x v="1259"/>
              <x v="1260"/>
              <x v="1261"/>
              <x v="1262"/>
              <x v="1263"/>
              <x v="1264"/>
              <x v="1265"/>
              <x v="1266"/>
              <x v="1267"/>
              <x v="1268"/>
              <x v="1269"/>
              <x v="1270"/>
              <x v="1271"/>
              <x v="1272"/>
              <x v="1273"/>
              <x v="1274"/>
              <x v="1275"/>
              <x v="1276"/>
              <x v="1277"/>
              <x v="1278"/>
              <x v="1279"/>
              <x v="1280"/>
              <x v="1281"/>
              <x v="1282"/>
              <x v="1283"/>
              <x v="1284"/>
              <x v="1285"/>
              <x v="1286"/>
              <x v="1287"/>
              <x v="1288"/>
              <x v="1289"/>
              <x v="1290"/>
              <x v="1291"/>
              <x v="1292"/>
              <x v="1293"/>
              <x v="1294"/>
              <x v="1295"/>
              <x v="1296"/>
              <x v="1297"/>
              <x v="1298"/>
              <x v="1299"/>
              <x v="1300"/>
              <x v="1301"/>
              <x v="1302"/>
              <x v="1303"/>
              <x v="1304"/>
              <x v="1305"/>
              <x v="1306"/>
              <x v="1307"/>
              <x v="1308"/>
              <x v="1309"/>
              <x v="1310"/>
              <x v="1311"/>
              <x v="1312"/>
              <x v="1313"/>
              <x v="1314"/>
              <x v="1315"/>
              <x v="1316"/>
              <x v="1317"/>
              <x v="1318"/>
              <x v="1319"/>
              <x v="1320"/>
              <x v="1321"/>
              <x v="1322"/>
              <x v="1323"/>
              <x v="1324"/>
              <x v="1325"/>
              <x v="1326"/>
              <x v="1327"/>
              <x v="1328"/>
              <x v="1329"/>
              <x v="1330"/>
              <x v="1331"/>
              <x v="1332"/>
              <x v="1333"/>
              <x v="1334"/>
              <x v="1335"/>
              <x v="1336"/>
              <x v="1337"/>
              <x v="1338"/>
              <x v="1339"/>
              <x v="1340"/>
              <x v="1341"/>
              <x v="1342"/>
              <x v="1343"/>
              <x v="1344"/>
              <x v="1345"/>
              <x v="1346"/>
              <x v="1347"/>
              <x v="1348"/>
              <x v="1349"/>
              <x v="135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080B38-3453-4197-B677-8F532F616C33}" name="Categories of products with the Highest Discounts" cacheId="1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61:B170" firstHeaderRow="1" firstDataRow="1" firstDataCol="1"/>
  <pivotFields count="15">
    <pivotField showAll="0"/>
    <pivotField showAll="0"/>
    <pivotField axis="axisRow" showAll="0" sortType="descending">
      <items count="229">
        <item m="1" x="15"/>
        <item m="1" x="196"/>
        <item m="1" x="9"/>
        <item m="1" x="93"/>
        <item m="1" x="137"/>
        <item m="1" x="105"/>
        <item m="1" x="128"/>
        <item m="1" x="118"/>
        <item m="1" x="49"/>
        <item m="1" x="30"/>
        <item m="1" x="112"/>
        <item m="1" x="136"/>
        <item m="1" x="17"/>
        <item m="1" x="83"/>
        <item m="1" x="157"/>
        <item m="1" x="63"/>
        <item m="1" x="79"/>
        <item m="1" x="82"/>
        <item m="1" x="71"/>
        <item m="1" x="66"/>
        <item m="1" x="62"/>
        <item m="1" x="120"/>
        <item m="1" x="107"/>
        <item m="1" x="57"/>
        <item m="1" x="119"/>
        <item m="1" x="64"/>
        <item m="1" x="127"/>
        <item m="1" x="65"/>
        <item m="1" x="102"/>
        <item m="1" x="138"/>
        <item m="1" x="80"/>
        <item m="1" x="143"/>
        <item m="1" x="130"/>
        <item m="1" x="101"/>
        <item m="1" x="121"/>
        <item m="1" x="114"/>
        <item m="1" x="98"/>
        <item m="1" x="104"/>
        <item m="1" x="133"/>
        <item m="1" x="124"/>
        <item m="1" x="113"/>
        <item m="1" x="72"/>
        <item m="1" x="108"/>
        <item m="1" x="144"/>
        <item m="1" x="61"/>
        <item m="1" x="158"/>
        <item m="1" x="97"/>
        <item m="1" x="85"/>
        <item m="1" x="126"/>
        <item m="1" x="92"/>
        <item m="1" x="145"/>
        <item m="1" x="18"/>
        <item m="1" x="76"/>
        <item m="1" x="86"/>
        <item m="1" x="78"/>
        <item m="1" x="146"/>
        <item m="1" x="154"/>
        <item m="1" x="134"/>
        <item m="1" x="141"/>
        <item m="1" x="151"/>
        <item x="1"/>
        <item m="1" x="39"/>
        <item m="1" x="116"/>
        <item m="1" x="129"/>
        <item m="1" x="99"/>
        <item m="1" x="96"/>
        <item m="1" x="148"/>
        <item m="1" x="94"/>
        <item m="1" x="74"/>
        <item m="1" x="77"/>
        <item m="1" x="84"/>
        <item m="1" x="100"/>
        <item m="1" x="73"/>
        <item m="1" x="89"/>
        <item m="1" x="68"/>
        <item m="1" x="91"/>
        <item m="1" x="58"/>
        <item m="1" x="115"/>
        <item m="1" x="140"/>
        <item m="1" x="41"/>
        <item m="1" x="56"/>
        <item m="1" x="87"/>
        <item m="1" x="28"/>
        <item m="1" x="25"/>
        <item m="1" x="32"/>
        <item m="1" x="88"/>
        <item m="1" x="125"/>
        <item m="1" x="106"/>
        <item m="1" x="139"/>
        <item m="1" x="34"/>
        <item m="1" x="35"/>
        <item m="1" x="19"/>
        <item m="1" x="26"/>
        <item m="1" x="24"/>
        <item m="1" x="31"/>
        <item m="1" x="21"/>
        <item m="1" x="23"/>
        <item m="1" x="33"/>
        <item m="1" x="27"/>
        <item m="1" x="29"/>
        <item m="1" x="20"/>
        <item m="1" x="22"/>
        <item m="1" x="43"/>
        <item m="1" x="45"/>
        <item m="1" x="54"/>
        <item m="1" x="42"/>
        <item m="1" x="37"/>
        <item m="1" x="44"/>
        <item m="1" x="50"/>
        <item m="1" x="59"/>
        <item m="1" x="51"/>
        <item m="1" x="53"/>
        <item m="1" x="55"/>
        <item m="1" x="60"/>
        <item m="1" x="117"/>
        <item m="1" x="47"/>
        <item m="1" x="46"/>
        <item m="1" x="48"/>
        <item m="1" x="52"/>
        <item m="1" x="40"/>
        <item m="1" x="38"/>
        <item m="1" x="150"/>
        <item m="1" x="36"/>
        <item m="1" x="16"/>
        <item m="1" x="208"/>
        <item m="1" x="12"/>
        <item m="1" x="132"/>
        <item m="1" x="135"/>
        <item m="1" x="153"/>
        <item m="1" x="81"/>
        <item m="1" x="70"/>
        <item m="1" x="217"/>
        <item m="1" x="198"/>
        <item m="1" x="184"/>
        <item m="1" x="191"/>
        <item m="1" x="226"/>
        <item m="1" x="210"/>
        <item m="1" x="212"/>
        <item m="1" x="224"/>
        <item m="1" x="170"/>
        <item m="1" x="160"/>
        <item m="1" x="161"/>
        <item m="1" x="187"/>
        <item m="1" x="189"/>
        <item m="1" x="173"/>
        <item m="1" x="169"/>
        <item m="1" x="172"/>
        <item m="1" x="202"/>
        <item m="1" x="200"/>
        <item m="1" x="175"/>
        <item m="1" x="164"/>
        <item m="1" x="190"/>
        <item m="1" x="221"/>
        <item m="1" x="222"/>
        <item m="1" x="192"/>
        <item m="1" x="209"/>
        <item m="1" x="211"/>
        <item m="1" x="220"/>
        <item m="1" x="201"/>
        <item m="1" x="207"/>
        <item m="1" x="174"/>
        <item m="1" x="163"/>
        <item m="1" x="182"/>
        <item m="1" x="179"/>
        <item m="1" x="166"/>
        <item m="1" x="203"/>
        <item m="1" x="165"/>
        <item m="1" x="177"/>
        <item m="1" x="206"/>
        <item m="1" x="216"/>
        <item m="1" x="159"/>
        <item m="1" x="171"/>
        <item m="1" x="204"/>
        <item m="1" x="181"/>
        <item m="1" x="168"/>
        <item m="1" x="205"/>
        <item m="1" x="188"/>
        <item m="1" x="195"/>
        <item m="1" x="223"/>
        <item m="1" x="180"/>
        <item m="1" x="218"/>
        <item m="1" x="213"/>
        <item m="1" x="225"/>
        <item m="1" x="183"/>
        <item m="1" x="219"/>
        <item m="1" x="215"/>
        <item m="1" x="167"/>
        <item m="1" x="176"/>
        <item m="1" x="162"/>
        <item m="1" x="186"/>
        <item m="1" x="227"/>
        <item m="1" x="185"/>
        <item m="1" x="178"/>
        <item m="1" x="214"/>
        <item m="1" x="197"/>
        <item m="1" x="194"/>
        <item m="1" x="199"/>
        <item m="1" x="193"/>
        <item m="1" x="13"/>
        <item m="1" x="122"/>
        <item m="1" x="152"/>
        <item m="1" x="10"/>
        <item m="1" x="67"/>
        <item m="1" x="11"/>
        <item m="1" x="103"/>
        <item m="1" x="149"/>
        <item m="1" x="75"/>
        <item m="1" x="123"/>
        <item m="1" x="147"/>
        <item m="1" x="110"/>
        <item m="1" x="95"/>
        <item m="1" x="90"/>
        <item m="1" x="109"/>
        <item m="1" x="156"/>
        <item m="1" x="69"/>
        <item m="1" x="155"/>
        <item m="1" x="111"/>
        <item m="1" x="131"/>
        <item m="1" x="14"/>
        <item m="1" x="142"/>
        <item x="0"/>
        <item x="2"/>
        <item x="3"/>
        <item x="4"/>
        <item x="5"/>
        <item x="6"/>
        <item x="7"/>
        <item x="8"/>
        <item t="default"/>
      </items>
      <autoSortScope>
        <pivotArea dataOnly="0" outline="0" fieldPosition="0">
          <references count="1">
            <reference field="4294967294" count="1" selected="0">
              <x v="0"/>
            </reference>
          </references>
        </pivotArea>
      </autoSortScope>
    </pivotField>
    <pivotField dataField="1" numFmtId="3" showAll="0"/>
    <pivotField numFmtId="3" showAll="0"/>
    <pivotField numFmtId="9" showAll="0"/>
    <pivotField showAll="0"/>
    <pivotField numFmtId="3" showAll="0"/>
    <pivotField showAll="0"/>
    <pivotField showAll="0"/>
    <pivotField numFmtId="3" showAll="0"/>
    <pivotField showAll="0"/>
    <pivotField showAll="0"/>
    <pivotField showAll="0"/>
    <pivotField numFmtId="164" showAll="0"/>
  </pivotFields>
  <rowFields count="1">
    <field x="2"/>
  </rowFields>
  <rowItems count="9">
    <i>
      <x v="60"/>
    </i>
    <i>
      <x v="223"/>
    </i>
    <i>
      <x v="220"/>
    </i>
    <i>
      <x v="226"/>
    </i>
    <i>
      <x v="222"/>
    </i>
    <i>
      <x v="227"/>
    </i>
    <i>
      <x v="221"/>
    </i>
    <i>
      <x v="224"/>
    </i>
    <i>
      <x v="225"/>
    </i>
  </rowItems>
  <colItems count="1">
    <i/>
  </colItems>
  <dataFields count="1">
    <dataField name="Max. of Discounted Price" fld="3" subtotal="max" baseField="2" baseItem="220"/>
  </dataFields>
  <formats count="2">
    <format dxfId="65">
      <pivotArea dataOnly="0" labelOnly="1" outline="0" axis="axisValues" fieldPosition="0"/>
    </format>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B7F112-DF7F-4538-B739-C6AACABF2028}" name="Average discount percentage by product category" cacheId="1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7">
  <location ref="A3:B12" firstHeaderRow="1" firstDataRow="1" firstDataCol="1"/>
  <pivotFields count="15">
    <pivotField showAll="0"/>
    <pivotField showAll="0"/>
    <pivotField axis="axisRow" showAll="0">
      <items count="229">
        <item m="1" x="15"/>
        <item m="1" x="9"/>
        <item x="1"/>
        <item m="1" x="16"/>
        <item m="1" x="12"/>
        <item m="1" x="13"/>
        <item m="1" x="10"/>
        <item m="1" x="11"/>
        <item m="1" x="14"/>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x="0"/>
        <item x="2"/>
        <item x="3"/>
        <item x="4"/>
        <item x="5"/>
        <item x="6"/>
        <item x="7"/>
        <item x="8"/>
        <item t="default"/>
      </items>
    </pivotField>
    <pivotField numFmtId="3" showAll="0"/>
    <pivotField numFmtId="3" showAll="0"/>
    <pivotField dataField="1" numFmtId="9" showAll="0"/>
    <pivotField showAll="0"/>
    <pivotField numFmtId="3" showAll="0"/>
    <pivotField showAll="0"/>
    <pivotField showAll="0"/>
    <pivotField numFmtId="3" showAll="0"/>
    <pivotField showAll="0"/>
    <pivotField showAll="0"/>
    <pivotField showAll="0"/>
    <pivotField numFmtId="164" showAll="0"/>
  </pivotFields>
  <rowFields count="1">
    <field x="2"/>
  </rowFields>
  <rowItems count="9">
    <i>
      <x v="2"/>
    </i>
    <i>
      <x v="220"/>
    </i>
    <i>
      <x v="221"/>
    </i>
    <i>
      <x v="222"/>
    </i>
    <i>
      <x v="223"/>
    </i>
    <i>
      <x v="224"/>
    </i>
    <i>
      <x v="225"/>
    </i>
    <i>
      <x v="226"/>
    </i>
    <i>
      <x v="227"/>
    </i>
  </rowItems>
  <colItems count="1">
    <i/>
  </colItems>
  <dataFields count="1">
    <dataField name="Average of Discount Percentage" fld="5" subtotal="average" baseField="2" baseItem="0" numFmtId="9"/>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A8815A-6AD3-4E36-A3E4-21DA86AB7724}" name="Products under each Category"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A17:B27" firstHeaderRow="1" firstDataRow="1" firstDataCol="1"/>
  <pivotFields count="15">
    <pivotField showAll="0"/>
    <pivotField dataField="1" showAll="0"/>
    <pivotField axis="axisRow" showAll="0" sortType="ascending">
      <items count="229">
        <item m="1" x="15"/>
        <item m="1" x="9"/>
        <item x="1"/>
        <item m="1" x="16"/>
        <item m="1" x="12"/>
        <item m="1" x="13"/>
        <item m="1" x="10"/>
        <item m="1" x="11"/>
        <item m="1" x="14"/>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x="0"/>
        <item x="2"/>
        <item x="3"/>
        <item x="4"/>
        <item x="5"/>
        <item x="6"/>
        <item x="7"/>
        <item x="8"/>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9" showAll="0"/>
    <pivotField showAll="0"/>
    <pivotField numFmtId="3" showAll="0"/>
    <pivotField showAll="0"/>
    <pivotField showAll="0"/>
    <pivotField numFmtId="3" showAll="0"/>
    <pivotField showAll="0"/>
    <pivotField showAll="0"/>
    <pivotField showAll="0"/>
    <pivotField numFmtId="164" showAll="0"/>
  </pivotFields>
  <rowFields count="1">
    <field x="2"/>
  </rowFields>
  <rowItems count="10">
    <i>
      <x v="227"/>
    </i>
    <i>
      <x v="226"/>
    </i>
    <i>
      <x v="225"/>
    </i>
    <i>
      <x v="224"/>
    </i>
    <i>
      <x v="221"/>
    </i>
    <i>
      <x v="222"/>
    </i>
    <i>
      <x v="220"/>
    </i>
    <i>
      <x v="223"/>
    </i>
    <i>
      <x v="2"/>
    </i>
    <i t="grand">
      <x/>
    </i>
  </rowItems>
  <colItems count="1">
    <i/>
  </colItems>
  <dataFields count="1">
    <dataField name="Count of Product Name" fld="1" subtotal="count" baseField="0" baseItem="0" numFmtId="3"/>
  </dataFields>
  <formats count="2">
    <format dxfId="67">
      <pivotArea dataOnly="0" labelOnly="1" outline="0" axis="axisValues" fieldPosition="0"/>
    </format>
    <format dxfId="6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D4C591-333F-47FF-9868-D1DCEE3A0E28}" name="PivotTable5" cacheId="1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533:A1534" firstHeaderRow="1" firstDataRow="1" firstDataCol="0"/>
  <pivotFields count="15">
    <pivotField showAll="0"/>
    <pivotField showAll="0"/>
    <pivotField showAll="0">
      <items count="229">
        <item x="7"/>
        <item m="1" x="15"/>
        <item m="1" x="196"/>
        <item x="0"/>
        <item m="1" x="9"/>
        <item m="1" x="93"/>
        <item m="1" x="137"/>
        <item m="1" x="105"/>
        <item m="1" x="128"/>
        <item m="1" x="118"/>
        <item m="1" x="49"/>
        <item m="1" x="30"/>
        <item m="1" x="112"/>
        <item m="1" x="136"/>
        <item m="1" x="17"/>
        <item m="1" x="83"/>
        <item m="1" x="157"/>
        <item m="1" x="63"/>
        <item m="1" x="79"/>
        <item m="1" x="82"/>
        <item m="1" x="71"/>
        <item m="1" x="66"/>
        <item m="1" x="62"/>
        <item m="1" x="120"/>
        <item m="1" x="107"/>
        <item m="1" x="57"/>
        <item m="1" x="119"/>
        <item m="1" x="64"/>
        <item m="1" x="127"/>
        <item m="1" x="65"/>
        <item m="1" x="102"/>
        <item m="1" x="138"/>
        <item m="1" x="80"/>
        <item m="1" x="143"/>
        <item m="1" x="130"/>
        <item m="1" x="101"/>
        <item m="1" x="121"/>
        <item m="1" x="114"/>
        <item m="1" x="98"/>
        <item m="1" x="104"/>
        <item m="1" x="133"/>
        <item m="1" x="124"/>
        <item m="1" x="113"/>
        <item m="1" x="72"/>
        <item m="1" x="108"/>
        <item m="1" x="144"/>
        <item m="1" x="61"/>
        <item m="1" x="158"/>
        <item m="1" x="97"/>
        <item m="1" x="85"/>
        <item m="1" x="126"/>
        <item m="1" x="92"/>
        <item m="1" x="145"/>
        <item m="1" x="18"/>
        <item m="1" x="76"/>
        <item m="1" x="86"/>
        <item m="1" x="78"/>
        <item m="1" x="146"/>
        <item m="1" x="154"/>
        <item m="1" x="134"/>
        <item m="1" x="141"/>
        <item m="1" x="151"/>
        <item x="1"/>
        <item m="1" x="39"/>
        <item m="1" x="116"/>
        <item m="1" x="129"/>
        <item m="1" x="99"/>
        <item m="1" x="96"/>
        <item m="1" x="148"/>
        <item m="1" x="94"/>
        <item m="1" x="74"/>
        <item m="1" x="77"/>
        <item m="1" x="84"/>
        <item m="1" x="100"/>
        <item m="1" x="73"/>
        <item m="1" x="89"/>
        <item m="1" x="68"/>
        <item m="1" x="91"/>
        <item m="1" x="58"/>
        <item m="1" x="115"/>
        <item m="1" x="140"/>
        <item m="1" x="41"/>
        <item m="1" x="56"/>
        <item m="1" x="87"/>
        <item m="1" x="28"/>
        <item m="1" x="25"/>
        <item m="1" x="32"/>
        <item m="1" x="88"/>
        <item m="1" x="125"/>
        <item m="1" x="106"/>
        <item m="1" x="139"/>
        <item m="1" x="34"/>
        <item m="1" x="35"/>
        <item m="1" x="19"/>
        <item m="1" x="26"/>
        <item m="1" x="24"/>
        <item m="1" x="31"/>
        <item m="1" x="21"/>
        <item m="1" x="23"/>
        <item m="1" x="33"/>
        <item m="1" x="27"/>
        <item m="1" x="29"/>
        <item m="1" x="20"/>
        <item m="1" x="22"/>
        <item m="1" x="43"/>
        <item m="1" x="45"/>
        <item m="1" x="54"/>
        <item m="1" x="42"/>
        <item m="1" x="37"/>
        <item m="1" x="44"/>
        <item m="1" x="50"/>
        <item m="1" x="59"/>
        <item m="1" x="51"/>
        <item m="1" x="53"/>
        <item m="1" x="55"/>
        <item m="1" x="60"/>
        <item m="1" x="117"/>
        <item m="1" x="47"/>
        <item m="1" x="46"/>
        <item m="1" x="48"/>
        <item m="1" x="52"/>
        <item m="1" x="40"/>
        <item m="1" x="38"/>
        <item m="1" x="150"/>
        <item m="1" x="36"/>
        <item x="8"/>
        <item m="1" x="16"/>
        <item m="1" x="208"/>
        <item x="4"/>
        <item x="5"/>
        <item m="1" x="12"/>
        <item m="1" x="132"/>
        <item m="1" x="135"/>
        <item m="1" x="153"/>
        <item m="1" x="81"/>
        <item m="1" x="70"/>
        <item m="1" x="217"/>
        <item m="1" x="198"/>
        <item m="1" x="184"/>
        <item m="1" x="191"/>
        <item m="1" x="226"/>
        <item m="1" x="210"/>
        <item m="1" x="212"/>
        <item m="1" x="224"/>
        <item m="1" x="170"/>
        <item m="1" x="160"/>
        <item m="1" x="161"/>
        <item m="1" x="187"/>
        <item m="1" x="189"/>
        <item m="1" x="173"/>
        <item m="1" x="169"/>
        <item m="1" x="172"/>
        <item m="1" x="202"/>
        <item m="1" x="200"/>
        <item m="1" x="175"/>
        <item m="1" x="164"/>
        <item m="1" x="190"/>
        <item m="1" x="221"/>
        <item m="1" x="222"/>
        <item m="1" x="192"/>
        <item m="1" x="209"/>
        <item m="1" x="211"/>
        <item m="1" x="220"/>
        <item m="1" x="201"/>
        <item m="1" x="207"/>
        <item m="1" x="174"/>
        <item m="1" x="163"/>
        <item m="1" x="182"/>
        <item m="1" x="179"/>
        <item m="1" x="166"/>
        <item m="1" x="203"/>
        <item m="1" x="165"/>
        <item m="1" x="177"/>
        <item m="1" x="206"/>
        <item m="1" x="216"/>
        <item m="1" x="159"/>
        <item m="1" x="171"/>
        <item m="1" x="204"/>
        <item m="1" x="181"/>
        <item m="1" x="168"/>
        <item m="1" x="205"/>
        <item m="1" x="188"/>
        <item m="1" x="195"/>
        <item m="1" x="223"/>
        <item m="1" x="180"/>
        <item m="1" x="218"/>
        <item m="1" x="213"/>
        <item m="1" x="225"/>
        <item m="1" x="183"/>
        <item m="1" x="219"/>
        <item m="1" x="215"/>
        <item m="1" x="167"/>
        <item m="1" x="176"/>
        <item m="1" x="162"/>
        <item m="1" x="186"/>
        <item m="1" x="227"/>
        <item m="1" x="185"/>
        <item m="1" x="178"/>
        <item m="1" x="214"/>
        <item m="1" x="197"/>
        <item m="1" x="194"/>
        <item m="1" x="199"/>
        <item m="1" x="193"/>
        <item m="1" x="13"/>
        <item m="1" x="122"/>
        <item m="1" x="152"/>
        <item x="2"/>
        <item m="1" x="10"/>
        <item m="1" x="67"/>
        <item x="3"/>
        <item m="1" x="11"/>
        <item m="1" x="103"/>
        <item m="1" x="149"/>
        <item m="1" x="75"/>
        <item m="1" x="123"/>
        <item m="1" x="147"/>
        <item m="1" x="110"/>
        <item m="1" x="95"/>
        <item m="1" x="90"/>
        <item m="1" x="109"/>
        <item m="1" x="156"/>
        <item m="1" x="69"/>
        <item m="1" x="155"/>
        <item m="1" x="111"/>
        <item m="1" x="131"/>
        <item x="6"/>
        <item m="1" x="14"/>
        <item m="1" x="142"/>
        <item t="default"/>
      </items>
    </pivotField>
    <pivotField numFmtId="3" showAll="0"/>
    <pivotField numFmtId="3" showAll="0"/>
    <pivotField numFmtId="9" showAll="0"/>
    <pivotField showAll="0"/>
    <pivotField numFmtId="3" showAll="0"/>
    <pivotField showAll="0"/>
    <pivotField showAll="0"/>
    <pivotField numFmtId="3" showAll="0"/>
    <pivotField showAll="0"/>
    <pivotField showAll="0"/>
    <pivotField showAll="0"/>
    <pivotField dataField="1" numFmtId="164" showAll="0"/>
  </pivotFields>
  <rowItems count="1">
    <i/>
  </rowItems>
  <colItems count="1">
    <i/>
  </colItems>
  <dataFields count="1">
    <dataField name="Sum of Rating Score" fld="14" baseField="0" baseItem="0" numFmtId="3"/>
  </dataFields>
  <formats count="2">
    <format dxfId="69">
      <pivotArea dataOnly="0" labelOnly="1" outline="0" axis="axisValues" fieldPosition="0"/>
    </format>
    <format dxfId="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7E94AA0-4B40-4921-B622-82F29998C407}" autoFormatId="16" applyNumberFormats="0" applyBorderFormats="0" applyFontFormats="0" applyPatternFormats="0" applyAlignmentFormats="0" applyWidthHeightFormats="0">
  <queryTableRefresh nextId="35" unboundColumnsRight="6">
    <queryTableFields count="15">
      <queryTableField id="1" name="Product ID" tableColumnId="1"/>
      <queryTableField id="2" name="Product Name" tableColumnId="2"/>
      <queryTableField id="25" name="Category" tableColumnId="20"/>
      <queryTableField id="4" name="Discounted Price" tableColumnId="4"/>
      <queryTableField id="5" name="Actual Price" tableColumnId="5"/>
      <queryTableField id="6" name="Discount Percentage" tableColumnId="6"/>
      <queryTableField id="7" name="Rating" tableColumnId="7"/>
      <queryTableField id="8" name="Rating Count" tableColumnId="8"/>
      <queryTableField id="9" name="Review Title" tableColumnId="9"/>
      <queryTableField id="12" dataBound="0" tableColumnId="11"/>
      <queryTableField id="17" dataBound="0" tableColumnId="15"/>
      <queryTableField id="18" dataBound="0" tableColumnId="16"/>
      <queryTableField id="30" dataBound="0" tableColumnId="24"/>
      <queryTableField id="32" dataBound="0" tableColumnId="3"/>
      <queryTableField id="33" dataBound="0" tableColumnId="10"/>
    </queryTableFields>
    <queryTableDeletedFields count="3">
      <deletedField name="Category"/>
      <deletedField name="Category"/>
      <deletedField name="Categor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C1B34E3-0053-4EDF-B568-478A68F3B7C7}" sourceName="Category">
  <pivotTables>
    <pivotTable tabId="4" name="Products with Highest number of Reviews"/>
    <pivotTable tabId="4" name="Products with Highest Average Ratings"/>
    <pivotTable tabId="4" name="PivotTable2"/>
    <pivotTable tabId="4" name="Products with fewer than 1000 Reviews"/>
    <pivotTable tabId="4" name="Rating by Level of Discount"/>
    <pivotTable tabId="4" name="Categories of products with the Highest Discounts"/>
    <pivotTable tabId="4" name="Top 5 Products in terms of Rating and Review"/>
    <pivotTable tabId="4" name="PivotTable5"/>
    <pivotTable tabId="4" name="PivotTable6"/>
    <pivotTable tabId="4" name="Reviews per Category"/>
    <pivotTable tabId="4" name="Product Rating"/>
    <pivotTable tabId="4" name="Average Actual Price vs Average Discounted Price"/>
    <pivotTable tabId="4" name="Average discount percentage by product category"/>
  </pivotTables>
  <data>
    <tabular pivotCacheId="415663797">
      <items count="228">
        <i x="7" s="1"/>
        <i x="0" s="1"/>
        <i x="1" s="1"/>
        <i x="8" s="1"/>
        <i x="4" s="1"/>
        <i x="5" s="1"/>
        <i x="2" s="1"/>
        <i x="3" s="1"/>
        <i x="6" s="1"/>
        <i x="15" s="1" nd="1"/>
        <i x="196" s="1" nd="1"/>
        <i x="9" s="1" nd="1"/>
        <i x="93" s="1" nd="1"/>
        <i x="137" s="1" nd="1"/>
        <i x="105" s="1" nd="1"/>
        <i x="128" s="1" nd="1"/>
        <i x="118" s="1" nd="1"/>
        <i x="49" s="1" nd="1"/>
        <i x="30" s="1" nd="1"/>
        <i x="112" s="1" nd="1"/>
        <i x="136" s="1" nd="1"/>
        <i x="17" s="1" nd="1"/>
        <i x="83" s="1" nd="1"/>
        <i x="157" s="1" nd="1"/>
        <i x="63" s="1" nd="1"/>
        <i x="79" s="1" nd="1"/>
        <i x="82" s="1" nd="1"/>
        <i x="71" s="1" nd="1"/>
        <i x="66" s="1" nd="1"/>
        <i x="62" s="1" nd="1"/>
        <i x="120" s="1" nd="1"/>
        <i x="107" s="1" nd="1"/>
        <i x="57" s="1" nd="1"/>
        <i x="119" s="1" nd="1"/>
        <i x="64" s="1" nd="1"/>
        <i x="127" s="1" nd="1"/>
        <i x="65" s="1" nd="1"/>
        <i x="102" s="1" nd="1"/>
        <i x="138" s="1" nd="1"/>
        <i x="80" s="1" nd="1"/>
        <i x="143" s="1" nd="1"/>
        <i x="130" s="1" nd="1"/>
        <i x="101" s="1" nd="1"/>
        <i x="121" s="1" nd="1"/>
        <i x="114" s="1" nd="1"/>
        <i x="98" s="1" nd="1"/>
        <i x="104" s="1" nd="1"/>
        <i x="133" s="1" nd="1"/>
        <i x="124" s="1" nd="1"/>
        <i x="113" s="1" nd="1"/>
        <i x="72" s="1" nd="1"/>
        <i x="108" s="1" nd="1"/>
        <i x="144" s="1" nd="1"/>
        <i x="61" s="1" nd="1"/>
        <i x="158" s="1" nd="1"/>
        <i x="97" s="1" nd="1"/>
        <i x="85" s="1" nd="1"/>
        <i x="126" s="1" nd="1"/>
        <i x="92" s="1" nd="1"/>
        <i x="145" s="1" nd="1"/>
        <i x="18" s="1" nd="1"/>
        <i x="76" s="1" nd="1"/>
        <i x="86" s="1" nd="1"/>
        <i x="78" s="1" nd="1"/>
        <i x="146" s="1" nd="1"/>
        <i x="154" s="1" nd="1"/>
        <i x="134" s="1" nd="1"/>
        <i x="141" s="1" nd="1"/>
        <i x="151" s="1" nd="1"/>
        <i x="39" s="1" nd="1"/>
        <i x="116" s="1" nd="1"/>
        <i x="129" s="1" nd="1"/>
        <i x="99" s="1" nd="1"/>
        <i x="96" s="1" nd="1"/>
        <i x="148" s="1" nd="1"/>
        <i x="94" s="1" nd="1"/>
        <i x="74" s="1" nd="1"/>
        <i x="77" s="1" nd="1"/>
        <i x="84" s="1" nd="1"/>
        <i x="100" s="1" nd="1"/>
        <i x="73" s="1" nd="1"/>
        <i x="89" s="1" nd="1"/>
        <i x="68" s="1" nd="1"/>
        <i x="91" s="1" nd="1"/>
        <i x="58" s="1" nd="1"/>
        <i x="115" s="1" nd="1"/>
        <i x="140" s="1" nd="1"/>
        <i x="41" s="1" nd="1"/>
        <i x="56" s="1" nd="1"/>
        <i x="87" s="1" nd="1"/>
        <i x="28" s="1" nd="1"/>
        <i x="25" s="1" nd="1"/>
        <i x="32" s="1" nd="1"/>
        <i x="88" s="1" nd="1"/>
        <i x="125" s="1" nd="1"/>
        <i x="106" s="1" nd="1"/>
        <i x="139" s="1" nd="1"/>
        <i x="34" s="1" nd="1"/>
        <i x="35" s="1" nd="1"/>
        <i x="19" s="1" nd="1"/>
        <i x="26" s="1" nd="1"/>
        <i x="24" s="1" nd="1"/>
        <i x="31" s="1" nd="1"/>
        <i x="21" s="1" nd="1"/>
        <i x="23" s="1" nd="1"/>
        <i x="33" s="1" nd="1"/>
        <i x="27" s="1" nd="1"/>
        <i x="29" s="1" nd="1"/>
        <i x="20" s="1" nd="1"/>
        <i x="22" s="1" nd="1"/>
        <i x="43" s="1" nd="1"/>
        <i x="45" s="1" nd="1"/>
        <i x="54" s="1" nd="1"/>
        <i x="42" s="1" nd="1"/>
        <i x="37" s="1" nd="1"/>
        <i x="44" s="1" nd="1"/>
        <i x="50" s="1" nd="1"/>
        <i x="59" s="1" nd="1"/>
        <i x="51" s="1" nd="1"/>
        <i x="53" s="1" nd="1"/>
        <i x="55" s="1" nd="1"/>
        <i x="60" s="1" nd="1"/>
        <i x="117" s="1" nd="1"/>
        <i x="47" s="1" nd="1"/>
        <i x="46" s="1" nd="1"/>
        <i x="48" s="1" nd="1"/>
        <i x="52" s="1" nd="1"/>
        <i x="40" s="1" nd="1"/>
        <i x="38" s="1" nd="1"/>
        <i x="150" s="1" nd="1"/>
        <i x="36" s="1" nd="1"/>
        <i x="16" s="1" nd="1"/>
        <i x="208" s="1" nd="1"/>
        <i x="12" s="1" nd="1"/>
        <i x="132" s="1" nd="1"/>
        <i x="135" s="1" nd="1"/>
        <i x="153" s="1" nd="1"/>
        <i x="81" s="1" nd="1"/>
        <i x="70" s="1" nd="1"/>
        <i x="217" s="1" nd="1"/>
        <i x="198" s="1" nd="1"/>
        <i x="184" s="1" nd="1"/>
        <i x="191" s="1" nd="1"/>
        <i x="226" s="1" nd="1"/>
        <i x="210" s="1" nd="1"/>
        <i x="212" s="1" nd="1"/>
        <i x="224" s="1" nd="1"/>
        <i x="170" s="1" nd="1"/>
        <i x="160" s="1" nd="1"/>
        <i x="161" s="1" nd="1"/>
        <i x="187" s="1" nd="1"/>
        <i x="189" s="1" nd="1"/>
        <i x="173" s="1" nd="1"/>
        <i x="169" s="1" nd="1"/>
        <i x="172" s="1" nd="1"/>
        <i x="202" s="1" nd="1"/>
        <i x="200" s="1" nd="1"/>
        <i x="175" s="1" nd="1"/>
        <i x="164" s="1" nd="1"/>
        <i x="190" s="1" nd="1"/>
        <i x="221" s="1" nd="1"/>
        <i x="222" s="1" nd="1"/>
        <i x="192" s="1" nd="1"/>
        <i x="209" s="1" nd="1"/>
        <i x="211" s="1" nd="1"/>
        <i x="220" s="1" nd="1"/>
        <i x="201" s="1" nd="1"/>
        <i x="207" s="1" nd="1"/>
        <i x="174" s="1" nd="1"/>
        <i x="163" s="1" nd="1"/>
        <i x="182" s="1" nd="1"/>
        <i x="179" s="1" nd="1"/>
        <i x="166" s="1" nd="1"/>
        <i x="203" s="1" nd="1"/>
        <i x="165" s="1" nd="1"/>
        <i x="177" s="1" nd="1"/>
        <i x="206" s="1" nd="1"/>
        <i x="216" s="1" nd="1"/>
        <i x="159" s="1" nd="1"/>
        <i x="171" s="1" nd="1"/>
        <i x="204" s="1" nd="1"/>
        <i x="181" s="1" nd="1"/>
        <i x="168" s="1" nd="1"/>
        <i x="205" s="1" nd="1"/>
        <i x="188" s="1" nd="1"/>
        <i x="195" s="1" nd="1"/>
        <i x="223" s="1" nd="1"/>
        <i x="180" s="1" nd="1"/>
        <i x="218" s="1" nd="1"/>
        <i x="213" s="1" nd="1"/>
        <i x="225" s="1" nd="1"/>
        <i x="183" s="1" nd="1"/>
        <i x="219" s="1" nd="1"/>
        <i x="215" s="1" nd="1"/>
        <i x="167" s="1" nd="1"/>
        <i x="176" s="1" nd="1"/>
        <i x="162" s="1" nd="1"/>
        <i x="186" s="1" nd="1"/>
        <i x="227" s="1" nd="1"/>
        <i x="185" s="1" nd="1"/>
        <i x="178" s="1" nd="1"/>
        <i x="214" s="1" nd="1"/>
        <i x="197" s="1" nd="1"/>
        <i x="194" s="1" nd="1"/>
        <i x="199" s="1" nd="1"/>
        <i x="193" s="1" nd="1"/>
        <i x="13" s="1" nd="1"/>
        <i x="122" s="1" nd="1"/>
        <i x="152" s="1" nd="1"/>
        <i x="10" s="1" nd="1"/>
        <i x="67" s="1" nd="1"/>
        <i x="11" s="1" nd="1"/>
        <i x="103" s="1" nd="1"/>
        <i x="149" s="1" nd="1"/>
        <i x="75" s="1" nd="1"/>
        <i x="123" s="1" nd="1"/>
        <i x="147" s="1" nd="1"/>
        <i x="110" s="1" nd="1"/>
        <i x="95" s="1" nd="1"/>
        <i x="90" s="1" nd="1"/>
        <i x="109" s="1" nd="1"/>
        <i x="156" s="1" nd="1"/>
        <i x="69" s="1" nd="1"/>
        <i x="155" s="1" nd="1"/>
        <i x="111" s="1" nd="1"/>
        <i x="131" s="1" nd="1"/>
        <i x="14" s="1" nd="1"/>
        <i x="14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A043627-C4C0-4D4D-906A-DB055346A940}" cache="Slicer_Category" caption="Category" style="Slicer Style 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3EFA8-506A-4094-8693-6FAD28DD65A2}" name="Amazon_Products_Review_Analysis" displayName="Amazon_Products_Review_Analysis" ref="A1:O1386" tableType="queryTable" totalsRowShown="0">
  <autoFilter ref="A1:O1386" xr:uid="{1683EFA8-506A-4094-8693-6FAD28DD65A2}"/>
  <tableColumns count="15">
    <tableColumn id="1" xr3:uid="{778E08D5-1334-40C3-8B40-4FD39C15B1EC}" uniqueName="1" name="Product ID" queryTableFieldId="1" dataDxfId="49"/>
    <tableColumn id="2" xr3:uid="{1ECC5664-AE85-4352-B495-93693D4CDEC2}" uniqueName="2" name="Product Name" queryTableFieldId="2" dataDxfId="48"/>
    <tableColumn id="20" xr3:uid="{E10B4D17-FB45-4263-A365-FF4A2819A4C3}" uniqueName="20" name="Category" queryTableFieldId="25" dataDxfId="47"/>
    <tableColumn id="4" xr3:uid="{16C936D0-0145-4E8E-A45F-6D9925F7B241}" uniqueName="4" name="Discounted Price" queryTableFieldId="4" dataDxfId="46"/>
    <tableColumn id="5" xr3:uid="{490BA12F-7FEF-4B75-9B89-D10539E0542F}" uniqueName="5" name="Actual Price" queryTableFieldId="5" dataDxfId="45"/>
    <tableColumn id="6" xr3:uid="{566F0D18-3B46-4490-8139-AEE083131F7E}" uniqueName="6" name="Discount Percentage" queryTableFieldId="6" dataDxfId="44"/>
    <tableColumn id="7" xr3:uid="{2C9AED14-EFDF-4E03-8C7A-D8BEB005F458}" uniqueName="7" name="Rating" queryTableFieldId="7" dataDxfId="43"/>
    <tableColumn id="8" xr3:uid="{D4A80092-A7BE-4EB1-B3E2-82E6E3593ECE}" uniqueName="8" name="Rating Count" queryTableFieldId="8" dataDxfId="42"/>
    <tableColumn id="9" xr3:uid="{057C19E2-86DA-4FD5-A961-A881103947F7}" uniqueName="9" name="Review Title" queryTableFieldId="9" dataDxfId="41"/>
    <tableColumn id="11" xr3:uid="{2D64B028-9C1D-49C1-9BD8-FD6006A6D7A4}" uniqueName="11" name="Discount Group" queryTableFieldId="12" dataDxfId="51">
      <calculatedColumnFormula>IF(F2&gt;=0.5, "50% or more", "Less than 50%")</calculatedColumnFormula>
    </tableColumn>
    <tableColumn id="15" xr3:uid="{DD9B937A-1D56-4FFB-B22F-2CCA610F3E07}" uniqueName="15" name="Total Potential Revenue" queryTableFieldId="17" dataDxfId="40">
      <calculatedColumnFormula>Amazon_Products_Review_Analysis[[#This Row],[Actual Price]]*Amazon_Products_Review_Analysis[[#This Row],[Rating Count]]</calculatedColumnFormula>
    </tableColumn>
    <tableColumn id="16" xr3:uid="{A2AC12C6-D54A-4A41-8A23-37E9F9A9501D}" uniqueName="16" name="Unique Products Price Bucket" queryTableFieldId="18" dataDxfId="39">
      <calculatedColumnFormula>IF(D2&lt;200, "&lt;200", IF(D2&lt;=500, "200 – 500", "&gt;500"))</calculatedColumnFormula>
    </tableColumn>
    <tableColumn id="24" xr3:uid="{02843710-3845-4946-BCDB-58771AE6E3B6}" uniqueName="24" name="Discount Bucket" queryTableFieldId="30" dataDxfId="50">
      <calculatedColumnFormula>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calculatedColumnFormula>
    </tableColumn>
    <tableColumn id="3" xr3:uid="{C53220B6-ADEC-4A2C-90A5-BEEC1A82FFCB}" uniqueName="3" name="Review Group" queryTableFieldId="32" dataDxfId="38">
      <calculatedColumnFormula>IF(Amazon_Products_Review_Analysis[[#This Row],[Rating Count]]&lt;=1000, "Yes", "No")</calculatedColumnFormula>
    </tableColumn>
    <tableColumn id="10" xr3:uid="{B03B4ACD-9734-4D8B-96C5-F90530F16DC9}" uniqueName="10" name="Rating Score" queryTableFieldId="33" dataDxfId="37">
      <calculatedColumnFormula>Amazon_Products_Review_Analysis[[#This Row],[Rating]]+(Amazon_Products_Review_Analysis[[#This Row],[Rating Count]]/1000)</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641FF-D9D1-4C6A-AD4D-82AC38E11132}">
  <dimension ref="A1:N1537"/>
  <sheetViews>
    <sheetView workbookViewId="0">
      <selection activeCell="B174" sqref="B174"/>
    </sheetView>
  </sheetViews>
  <sheetFormatPr defaultRowHeight="14.4" x14ac:dyDescent="0.3"/>
  <cols>
    <col min="1" max="1" width="27.6640625" customWidth="1"/>
    <col min="2" max="2" width="25.44140625" customWidth="1"/>
    <col min="3" max="3" width="21.44140625" bestFit="1" customWidth="1"/>
    <col min="5" max="5" width="14.6640625" customWidth="1"/>
  </cols>
  <sheetData>
    <row r="1" spans="1:14" x14ac:dyDescent="0.3">
      <c r="M1" s="15"/>
      <c r="N1" s="15"/>
    </row>
    <row r="2" spans="1:14" x14ac:dyDescent="0.3">
      <c r="A2" s="14" t="s">
        <v>3682</v>
      </c>
      <c r="B2" s="14"/>
      <c r="E2" s="15"/>
      <c r="F2" s="15"/>
      <c r="I2" s="15"/>
      <c r="J2" s="15"/>
    </row>
    <row r="3" spans="1:14" x14ac:dyDescent="0.3">
      <c r="A3" s="6" t="s">
        <v>1485</v>
      </c>
      <c r="B3" t="s">
        <v>1487</v>
      </c>
    </row>
    <row r="4" spans="1:14" x14ac:dyDescent="0.3">
      <c r="A4" s="7" t="s">
        <v>1488</v>
      </c>
      <c r="B4" s="2">
        <v>0.50479371316306465</v>
      </c>
    </row>
    <row r="5" spans="1:14" x14ac:dyDescent="0.3">
      <c r="A5" s="7" t="s">
        <v>3673</v>
      </c>
      <c r="B5" s="2">
        <v>0.53797435897435897</v>
      </c>
    </row>
    <row r="6" spans="1:14" x14ac:dyDescent="0.3">
      <c r="A6" s="7" t="s">
        <v>3674</v>
      </c>
      <c r="B6" s="2">
        <v>0.45999999999999996</v>
      </c>
    </row>
    <row r="7" spans="1:14" x14ac:dyDescent="0.3">
      <c r="A7" s="7" t="s">
        <v>3675</v>
      </c>
      <c r="B7" s="2">
        <v>0.12354838709677421</v>
      </c>
    </row>
    <row r="8" spans="1:14" x14ac:dyDescent="0.3">
      <c r="A8" s="7" t="s">
        <v>3676</v>
      </c>
      <c r="B8" s="2">
        <v>0.40120535714285727</v>
      </c>
    </row>
    <row r="9" spans="1:14" x14ac:dyDescent="0.3">
      <c r="A9" s="7" t="s">
        <v>3677</v>
      </c>
      <c r="B9" s="2">
        <v>0.57499999999999996</v>
      </c>
    </row>
    <row r="10" spans="1:14" x14ac:dyDescent="0.3">
      <c r="A10" s="7" t="s">
        <v>3678</v>
      </c>
      <c r="B10" s="2">
        <v>0</v>
      </c>
    </row>
    <row r="11" spans="1:14" x14ac:dyDescent="0.3">
      <c r="A11" s="7" t="s">
        <v>3679</v>
      </c>
      <c r="B11" s="2">
        <v>0.42</v>
      </c>
    </row>
    <row r="12" spans="1:14" x14ac:dyDescent="0.3">
      <c r="A12" s="7" t="s">
        <v>3680</v>
      </c>
      <c r="B12" s="2">
        <v>0.53</v>
      </c>
    </row>
    <row r="16" spans="1:14" x14ac:dyDescent="0.3">
      <c r="A16" s="14" t="s">
        <v>3683</v>
      </c>
      <c r="B16" s="14"/>
    </row>
    <row r="17" spans="1:2" x14ac:dyDescent="0.3">
      <c r="A17" s="6" t="s">
        <v>1485</v>
      </c>
      <c r="B17" s="2" t="s">
        <v>1489</v>
      </c>
    </row>
    <row r="18" spans="1:2" x14ac:dyDescent="0.3">
      <c r="A18" s="7" t="s">
        <v>3680</v>
      </c>
      <c r="B18" s="3">
        <v>1</v>
      </c>
    </row>
    <row r="19" spans="1:2" x14ac:dyDescent="0.3">
      <c r="A19" s="7" t="s">
        <v>3679</v>
      </c>
      <c r="B19" s="3">
        <v>1</v>
      </c>
    </row>
    <row r="20" spans="1:2" x14ac:dyDescent="0.3">
      <c r="A20" s="7" t="s">
        <v>3678</v>
      </c>
      <c r="B20" s="3">
        <v>1</v>
      </c>
    </row>
    <row r="21" spans="1:2" x14ac:dyDescent="0.3">
      <c r="A21" s="7" t="s">
        <v>3677</v>
      </c>
      <c r="B21" s="3">
        <v>2</v>
      </c>
    </row>
    <row r="22" spans="1:2" x14ac:dyDescent="0.3">
      <c r="A22" s="7" t="s">
        <v>3674</v>
      </c>
      <c r="B22" s="3">
        <v>2</v>
      </c>
    </row>
    <row r="23" spans="1:2" x14ac:dyDescent="0.3">
      <c r="A23" s="7" t="s">
        <v>3675</v>
      </c>
      <c r="B23" s="3">
        <v>31</v>
      </c>
    </row>
    <row r="24" spans="1:2" x14ac:dyDescent="0.3">
      <c r="A24" s="7" t="s">
        <v>3673</v>
      </c>
      <c r="B24" s="3">
        <v>390</v>
      </c>
    </row>
    <row r="25" spans="1:2" x14ac:dyDescent="0.3">
      <c r="A25" s="7" t="s">
        <v>3676</v>
      </c>
      <c r="B25" s="3">
        <v>448</v>
      </c>
    </row>
    <row r="26" spans="1:2" x14ac:dyDescent="0.3">
      <c r="A26" s="7" t="s">
        <v>1488</v>
      </c>
      <c r="B26" s="3">
        <v>509</v>
      </c>
    </row>
    <row r="27" spans="1:2" x14ac:dyDescent="0.3">
      <c r="A27" s="7" t="s">
        <v>1486</v>
      </c>
      <c r="B27" s="3">
        <v>1385</v>
      </c>
    </row>
    <row r="30" spans="1:2" x14ac:dyDescent="0.3">
      <c r="A30" s="14" t="s">
        <v>3684</v>
      </c>
      <c r="B30" s="14"/>
    </row>
    <row r="31" spans="1:2" x14ac:dyDescent="0.3">
      <c r="A31" s="6" t="s">
        <v>1485</v>
      </c>
      <c r="B31" s="2" t="s">
        <v>1490</v>
      </c>
    </row>
    <row r="32" spans="1:2" x14ac:dyDescent="0.3">
      <c r="A32" s="7" t="s">
        <v>1488</v>
      </c>
      <c r="B32" s="3">
        <v>15560564</v>
      </c>
    </row>
    <row r="33" spans="1:2" x14ac:dyDescent="0.3">
      <c r="A33" s="7" t="s">
        <v>3673</v>
      </c>
      <c r="B33" s="3">
        <v>6864353</v>
      </c>
    </row>
    <row r="34" spans="1:2" x14ac:dyDescent="0.3">
      <c r="A34" s="7" t="s">
        <v>3674</v>
      </c>
      <c r="B34" s="3">
        <v>88882</v>
      </c>
    </row>
    <row r="35" spans="1:2" x14ac:dyDescent="0.3">
      <c r="A35" s="7" t="s">
        <v>3675</v>
      </c>
      <c r="B35" s="3">
        <v>149675</v>
      </c>
    </row>
    <row r="36" spans="1:2" x14ac:dyDescent="0.3">
      <c r="A36" s="7" t="s">
        <v>3676</v>
      </c>
      <c r="B36" s="3">
        <v>2991069</v>
      </c>
    </row>
    <row r="37" spans="1:2" x14ac:dyDescent="0.3">
      <c r="A37" s="7" t="s">
        <v>3677</v>
      </c>
      <c r="B37" s="3">
        <v>8566</v>
      </c>
    </row>
    <row r="38" spans="1:2" x14ac:dyDescent="0.3">
      <c r="A38" s="7" t="s">
        <v>3678</v>
      </c>
      <c r="B38" s="3">
        <v>15867</v>
      </c>
    </row>
    <row r="39" spans="1:2" x14ac:dyDescent="0.3">
      <c r="A39" s="7" t="s">
        <v>3679</v>
      </c>
      <c r="B39" s="3">
        <v>1118</v>
      </c>
    </row>
    <row r="40" spans="1:2" x14ac:dyDescent="0.3">
      <c r="A40" s="7" t="s">
        <v>3680</v>
      </c>
      <c r="B40" s="3">
        <v>3663</v>
      </c>
    </row>
    <row r="41" spans="1:2" x14ac:dyDescent="0.3">
      <c r="A41" s="7" t="s">
        <v>1486</v>
      </c>
      <c r="B41" s="3">
        <v>25683757</v>
      </c>
    </row>
    <row r="44" spans="1:2" x14ac:dyDescent="0.3">
      <c r="A44" s="14" t="s">
        <v>3685</v>
      </c>
      <c r="B44" s="14"/>
    </row>
    <row r="45" spans="1:2" x14ac:dyDescent="0.3">
      <c r="A45" s="6" t="s">
        <v>1485</v>
      </c>
      <c r="B45" s="2" t="s">
        <v>1491</v>
      </c>
    </row>
    <row r="46" spans="1:2" x14ac:dyDescent="0.3">
      <c r="A46" s="7" t="s">
        <v>3674</v>
      </c>
      <c r="B46" s="3">
        <v>44441</v>
      </c>
    </row>
    <row r="47" spans="1:2" x14ac:dyDescent="0.3">
      <c r="A47" s="7" t="s">
        <v>1488</v>
      </c>
      <c r="B47" s="3">
        <v>30570.852652259331</v>
      </c>
    </row>
    <row r="48" spans="1:2" x14ac:dyDescent="0.3">
      <c r="A48" s="7" t="s">
        <v>3673</v>
      </c>
      <c r="B48" s="3">
        <v>17600.90512820513</v>
      </c>
    </row>
    <row r="49" spans="1:3" x14ac:dyDescent="0.3">
      <c r="A49" s="7" t="s">
        <v>3678</v>
      </c>
      <c r="B49" s="3">
        <v>15867</v>
      </c>
    </row>
    <row r="50" spans="1:3" x14ac:dyDescent="0.3">
      <c r="A50" s="7" t="s">
        <v>3676</v>
      </c>
      <c r="B50" s="3">
        <v>6676.4933035714284</v>
      </c>
    </row>
    <row r="51" spans="1:3" x14ac:dyDescent="0.3">
      <c r="A51" s="7" t="s">
        <v>3675</v>
      </c>
      <c r="B51" s="3">
        <v>4828.2258064516127</v>
      </c>
    </row>
    <row r="52" spans="1:3" x14ac:dyDescent="0.3">
      <c r="A52" s="7" t="s">
        <v>3677</v>
      </c>
      <c r="B52" s="3">
        <v>4283</v>
      </c>
    </row>
    <row r="53" spans="1:3" x14ac:dyDescent="0.3">
      <c r="A53" s="7" t="s">
        <v>3680</v>
      </c>
      <c r="B53" s="3">
        <v>3663</v>
      </c>
    </row>
    <row r="54" spans="1:3" x14ac:dyDescent="0.3">
      <c r="A54" s="7" t="s">
        <v>3679</v>
      </c>
      <c r="B54" s="3">
        <v>1118</v>
      </c>
    </row>
    <row r="57" spans="1:3" x14ac:dyDescent="0.3">
      <c r="A57" s="14" t="s">
        <v>3686</v>
      </c>
      <c r="B57" s="14"/>
      <c r="C57" s="14"/>
    </row>
    <row r="58" spans="1:3" x14ac:dyDescent="0.3">
      <c r="A58" s="6" t="s">
        <v>1485</v>
      </c>
      <c r="B58" t="s">
        <v>2324</v>
      </c>
      <c r="C58" t="s">
        <v>2325</v>
      </c>
    </row>
    <row r="59" spans="1:3" x14ac:dyDescent="0.3">
      <c r="A59" s="7" t="s">
        <v>1488</v>
      </c>
      <c r="B59" s="11">
        <v>10290.764243614931</v>
      </c>
      <c r="C59" s="11">
        <v>6079.4813359528489</v>
      </c>
    </row>
    <row r="60" spans="1:3" x14ac:dyDescent="0.3">
      <c r="A60" s="7" t="s">
        <v>3673</v>
      </c>
      <c r="B60" s="11">
        <v>1814.7571282051283</v>
      </c>
      <c r="C60" s="11">
        <v>919.6717692307692</v>
      </c>
    </row>
    <row r="61" spans="1:3" x14ac:dyDescent="0.3">
      <c r="A61" s="7" t="s">
        <v>3674</v>
      </c>
      <c r="B61" s="11">
        <v>1347</v>
      </c>
      <c r="C61" s="11">
        <v>638</v>
      </c>
    </row>
    <row r="62" spans="1:3" x14ac:dyDescent="0.3">
      <c r="A62" s="7" t="s">
        <v>3675</v>
      </c>
      <c r="B62" s="11">
        <v>397.19354838709677</v>
      </c>
      <c r="C62" s="11">
        <v>301.58064516129031</v>
      </c>
    </row>
    <row r="63" spans="1:3" x14ac:dyDescent="0.3">
      <c r="A63" s="7" t="s">
        <v>3676</v>
      </c>
      <c r="B63" s="11">
        <v>4162.0736607142853</v>
      </c>
      <c r="C63" s="11">
        <v>2330.6156473214287</v>
      </c>
    </row>
    <row r="64" spans="1:3" x14ac:dyDescent="0.3">
      <c r="A64" s="7" t="s">
        <v>3677</v>
      </c>
      <c r="B64" s="11">
        <v>799</v>
      </c>
      <c r="C64" s="11">
        <v>337</v>
      </c>
    </row>
    <row r="65" spans="1:3" x14ac:dyDescent="0.3">
      <c r="A65" s="7" t="s">
        <v>3678</v>
      </c>
      <c r="B65" s="11">
        <v>150</v>
      </c>
      <c r="C65" s="11">
        <v>150</v>
      </c>
    </row>
    <row r="66" spans="1:3" x14ac:dyDescent="0.3">
      <c r="A66" s="7" t="s">
        <v>3679</v>
      </c>
      <c r="B66" s="11">
        <v>4000</v>
      </c>
      <c r="C66" s="11">
        <v>2339</v>
      </c>
    </row>
    <row r="67" spans="1:3" x14ac:dyDescent="0.3">
      <c r="A67" s="7" t="s">
        <v>3680</v>
      </c>
      <c r="B67" s="11">
        <v>1900</v>
      </c>
      <c r="C67" s="11">
        <v>899</v>
      </c>
    </row>
    <row r="68" spans="1:3" x14ac:dyDescent="0.3">
      <c r="A68" s="7" t="s">
        <v>1486</v>
      </c>
      <c r="B68" s="11">
        <v>5655.6088664259933</v>
      </c>
      <c r="C68" s="11">
        <v>3257.7117689530683</v>
      </c>
    </row>
    <row r="71" spans="1:3" x14ac:dyDescent="0.3">
      <c r="A71" s="14" t="s">
        <v>3687</v>
      </c>
      <c r="B71" s="14"/>
    </row>
    <row r="72" spans="1:3" x14ac:dyDescent="0.3">
      <c r="A72" s="6" t="s">
        <v>1485</v>
      </c>
      <c r="B72" s="2" t="s">
        <v>1490</v>
      </c>
    </row>
    <row r="73" spans="1:3" x14ac:dyDescent="0.3">
      <c r="A73" s="7" t="s">
        <v>1488</v>
      </c>
      <c r="B73" s="3">
        <v>15560564</v>
      </c>
    </row>
    <row r="74" spans="1:3" x14ac:dyDescent="0.3">
      <c r="A74" s="7" t="s">
        <v>3673</v>
      </c>
      <c r="B74" s="3">
        <v>6864353</v>
      </c>
    </row>
    <row r="75" spans="1:3" x14ac:dyDescent="0.3">
      <c r="A75" s="7" t="s">
        <v>3676</v>
      </c>
      <c r="B75" s="3">
        <v>2991069</v>
      </c>
    </row>
    <row r="76" spans="1:3" x14ac:dyDescent="0.3">
      <c r="A76" s="7" t="s">
        <v>3675</v>
      </c>
      <c r="B76" s="3">
        <v>149675</v>
      </c>
    </row>
    <row r="77" spans="1:3" x14ac:dyDescent="0.3">
      <c r="A77" s="7" t="s">
        <v>3674</v>
      </c>
      <c r="B77" s="3">
        <v>88882</v>
      </c>
    </row>
    <row r="78" spans="1:3" x14ac:dyDescent="0.3">
      <c r="A78" s="7" t="s">
        <v>3678</v>
      </c>
      <c r="B78" s="3">
        <v>15867</v>
      </c>
    </row>
    <row r="79" spans="1:3" x14ac:dyDescent="0.3">
      <c r="A79" s="7" t="s">
        <v>3677</v>
      </c>
      <c r="B79" s="3">
        <v>8566</v>
      </c>
    </row>
    <row r="80" spans="1:3" x14ac:dyDescent="0.3">
      <c r="A80" s="7" t="s">
        <v>3680</v>
      </c>
      <c r="B80" s="3">
        <v>3663</v>
      </c>
    </row>
    <row r="81" spans="1:2" x14ac:dyDescent="0.3">
      <c r="A81" s="7" t="s">
        <v>3679</v>
      </c>
      <c r="B81" s="3">
        <v>1118</v>
      </c>
    </row>
    <row r="84" spans="1:2" x14ac:dyDescent="0.3">
      <c r="A84" s="14" t="s">
        <v>3688</v>
      </c>
      <c r="B84" s="14"/>
    </row>
    <row r="85" spans="1:2" x14ac:dyDescent="0.3">
      <c r="A85" s="6" t="s">
        <v>1485</v>
      </c>
      <c r="B85" s="2" t="s">
        <v>2316</v>
      </c>
    </row>
    <row r="86" spans="1:2" x14ac:dyDescent="0.3">
      <c r="A86" s="7" t="s">
        <v>2315</v>
      </c>
      <c r="B86" s="3">
        <v>691</v>
      </c>
    </row>
    <row r="87" spans="1:2" x14ac:dyDescent="0.3">
      <c r="A87" s="7" t="s">
        <v>2314</v>
      </c>
      <c r="B87" s="3">
        <v>694</v>
      </c>
    </row>
    <row r="90" spans="1:2" x14ac:dyDescent="0.3">
      <c r="A90" s="14" t="s">
        <v>3689</v>
      </c>
      <c r="B90" s="14"/>
    </row>
    <row r="91" spans="1:2" x14ac:dyDescent="0.3">
      <c r="A91" s="6" t="s">
        <v>1485</v>
      </c>
      <c r="B91" s="2" t="s">
        <v>1489</v>
      </c>
    </row>
    <row r="92" spans="1:2" x14ac:dyDescent="0.3">
      <c r="A92" s="7">
        <v>2</v>
      </c>
      <c r="B92" s="3">
        <v>1</v>
      </c>
    </row>
    <row r="93" spans="1:2" x14ac:dyDescent="0.3">
      <c r="A93" s="7">
        <v>2.2999999999999998</v>
      </c>
      <c r="B93" s="3">
        <v>1</v>
      </c>
    </row>
    <row r="94" spans="1:2" x14ac:dyDescent="0.3">
      <c r="A94" s="7">
        <v>2.6</v>
      </c>
      <c r="B94" s="3">
        <v>1</v>
      </c>
    </row>
    <row r="95" spans="1:2" x14ac:dyDescent="0.3">
      <c r="A95" s="7">
        <v>2.8</v>
      </c>
      <c r="B95" s="3">
        <v>2</v>
      </c>
    </row>
    <row r="96" spans="1:2" x14ac:dyDescent="0.3">
      <c r="A96" s="7">
        <v>2.9</v>
      </c>
      <c r="B96" s="3">
        <v>1</v>
      </c>
    </row>
    <row r="97" spans="1:2" x14ac:dyDescent="0.3">
      <c r="A97" s="7">
        <v>3</v>
      </c>
      <c r="B97" s="3">
        <v>4</v>
      </c>
    </row>
    <row r="98" spans="1:2" x14ac:dyDescent="0.3">
      <c r="A98" s="7">
        <v>3.1</v>
      </c>
      <c r="B98" s="3">
        <v>4</v>
      </c>
    </row>
    <row r="99" spans="1:2" x14ac:dyDescent="0.3">
      <c r="A99" s="7">
        <v>3.2</v>
      </c>
      <c r="B99" s="3">
        <v>2</v>
      </c>
    </row>
    <row r="100" spans="1:2" x14ac:dyDescent="0.3">
      <c r="A100" s="7">
        <v>3.3</v>
      </c>
      <c r="B100" s="3">
        <v>15</v>
      </c>
    </row>
    <row r="101" spans="1:2" x14ac:dyDescent="0.3">
      <c r="A101" s="7">
        <v>3.4</v>
      </c>
      <c r="B101" s="3">
        <v>10</v>
      </c>
    </row>
    <row r="102" spans="1:2" x14ac:dyDescent="0.3">
      <c r="A102" s="7">
        <v>3.5</v>
      </c>
      <c r="B102" s="3">
        <v>26</v>
      </c>
    </row>
    <row r="103" spans="1:2" x14ac:dyDescent="0.3">
      <c r="A103" s="7">
        <v>3.6</v>
      </c>
      <c r="B103" s="3">
        <v>34</v>
      </c>
    </row>
    <row r="104" spans="1:2" x14ac:dyDescent="0.3">
      <c r="A104" s="7">
        <v>3.7</v>
      </c>
      <c r="B104" s="3">
        <v>41</v>
      </c>
    </row>
    <row r="105" spans="1:2" x14ac:dyDescent="0.3">
      <c r="A105" s="7">
        <v>3.8</v>
      </c>
      <c r="B105" s="3">
        <v>85</v>
      </c>
    </row>
    <row r="106" spans="1:2" x14ac:dyDescent="0.3">
      <c r="A106" s="7">
        <v>3.9</v>
      </c>
      <c r="B106" s="3">
        <v>118</v>
      </c>
    </row>
    <row r="107" spans="1:2" x14ac:dyDescent="0.3">
      <c r="A107" s="7">
        <v>4</v>
      </c>
      <c r="B107" s="3">
        <v>166</v>
      </c>
    </row>
    <row r="108" spans="1:2" x14ac:dyDescent="0.3">
      <c r="A108" s="7">
        <v>4.0999999999999996</v>
      </c>
      <c r="B108" s="3">
        <v>231</v>
      </c>
    </row>
    <row r="109" spans="1:2" x14ac:dyDescent="0.3">
      <c r="A109" s="7">
        <v>4.2</v>
      </c>
      <c r="B109" s="3">
        <v>216</v>
      </c>
    </row>
    <row r="110" spans="1:2" x14ac:dyDescent="0.3">
      <c r="A110" s="7">
        <v>4.3</v>
      </c>
      <c r="B110" s="3">
        <v>214</v>
      </c>
    </row>
    <row r="111" spans="1:2" x14ac:dyDescent="0.3">
      <c r="A111" s="7">
        <v>4.4000000000000004</v>
      </c>
      <c r="B111" s="3">
        <v>116</v>
      </c>
    </row>
    <row r="112" spans="1:2" x14ac:dyDescent="0.3">
      <c r="A112" s="7">
        <v>4.5</v>
      </c>
      <c r="B112" s="3">
        <v>69</v>
      </c>
    </row>
    <row r="113" spans="1:2" x14ac:dyDescent="0.3">
      <c r="A113" s="7">
        <v>4.5999999999999996</v>
      </c>
      <c r="B113" s="3">
        <v>16</v>
      </c>
    </row>
    <row r="114" spans="1:2" x14ac:dyDescent="0.3">
      <c r="A114" s="7">
        <v>4.7</v>
      </c>
      <c r="B114" s="3">
        <v>6</v>
      </c>
    </row>
    <row r="115" spans="1:2" x14ac:dyDescent="0.3">
      <c r="A115" s="7">
        <v>4.8</v>
      </c>
      <c r="B115" s="3">
        <v>3</v>
      </c>
    </row>
    <row r="116" spans="1:2" x14ac:dyDescent="0.3">
      <c r="A116" s="7">
        <v>5</v>
      </c>
      <c r="B116" s="3">
        <v>3</v>
      </c>
    </row>
    <row r="119" spans="1:2" x14ac:dyDescent="0.3">
      <c r="A119" s="14" t="s">
        <v>3690</v>
      </c>
      <c r="B119" s="14"/>
    </row>
    <row r="120" spans="1:2" x14ac:dyDescent="0.3">
      <c r="A120" s="6" t="s">
        <v>1485</v>
      </c>
      <c r="B120" s="2" t="s">
        <v>2319</v>
      </c>
    </row>
    <row r="121" spans="1:2" x14ac:dyDescent="0.3">
      <c r="A121" s="7" t="s">
        <v>1488</v>
      </c>
      <c r="B121" s="10">
        <v>96784451458</v>
      </c>
    </row>
    <row r="122" spans="1:2" x14ac:dyDescent="0.3">
      <c r="A122" s="7" t="s">
        <v>3673</v>
      </c>
      <c r="B122" s="10">
        <v>12020259438.58</v>
      </c>
    </row>
    <row r="123" spans="1:2" x14ac:dyDescent="0.3">
      <c r="A123" s="7" t="s">
        <v>3674</v>
      </c>
      <c r="B123" s="10">
        <v>151117062</v>
      </c>
    </row>
    <row r="124" spans="1:2" x14ac:dyDescent="0.3">
      <c r="A124" s="7" t="s">
        <v>3675</v>
      </c>
      <c r="B124" s="10">
        <v>60778817</v>
      </c>
    </row>
    <row r="125" spans="1:2" x14ac:dyDescent="0.3">
      <c r="A125" s="7" t="s">
        <v>3676</v>
      </c>
      <c r="B125" s="10">
        <v>10459722337</v>
      </c>
    </row>
    <row r="126" spans="1:2" x14ac:dyDescent="0.3">
      <c r="A126" s="7" t="s">
        <v>3677</v>
      </c>
      <c r="B126" s="10">
        <v>6163434</v>
      </c>
    </row>
    <row r="127" spans="1:2" x14ac:dyDescent="0.3">
      <c r="A127" s="7" t="s">
        <v>3678</v>
      </c>
      <c r="B127" s="10">
        <v>2380050</v>
      </c>
    </row>
    <row r="128" spans="1:2" x14ac:dyDescent="0.3">
      <c r="A128" s="7" t="s">
        <v>3679</v>
      </c>
      <c r="B128" s="10">
        <v>4472000</v>
      </c>
    </row>
    <row r="129" spans="1:2" x14ac:dyDescent="0.3">
      <c r="A129" s="7" t="s">
        <v>3680</v>
      </c>
      <c r="B129" s="10">
        <v>6959700</v>
      </c>
    </row>
    <row r="130" spans="1:2" x14ac:dyDescent="0.3">
      <c r="A130" s="7" t="s">
        <v>1486</v>
      </c>
      <c r="B130" s="10">
        <v>119496304296.58</v>
      </c>
    </row>
    <row r="133" spans="1:2" x14ac:dyDescent="0.3">
      <c r="A133" s="14" t="s">
        <v>3691</v>
      </c>
      <c r="B133" s="15"/>
    </row>
    <row r="134" spans="1:2" x14ac:dyDescent="0.3">
      <c r="A134" s="6" t="s">
        <v>1485</v>
      </c>
      <c r="B134" s="2" t="s">
        <v>2323</v>
      </c>
    </row>
    <row r="135" spans="1:2" x14ac:dyDescent="0.3">
      <c r="A135" s="7" t="s">
        <v>2320</v>
      </c>
      <c r="B135" s="3">
        <v>167</v>
      </c>
    </row>
    <row r="136" spans="1:2" x14ac:dyDescent="0.3">
      <c r="A136" s="7" t="s">
        <v>2321</v>
      </c>
      <c r="B136" s="3">
        <v>867</v>
      </c>
    </row>
    <row r="137" spans="1:2" x14ac:dyDescent="0.3">
      <c r="A137" s="7" t="s">
        <v>2322</v>
      </c>
      <c r="B137" s="3">
        <v>351</v>
      </c>
    </row>
    <row r="140" spans="1:2" x14ac:dyDescent="0.3">
      <c r="A140" s="14" t="s">
        <v>3692</v>
      </c>
      <c r="B140" s="14"/>
    </row>
    <row r="141" spans="1:2" x14ac:dyDescent="0.3">
      <c r="A141" s="6" t="s">
        <v>1485</v>
      </c>
      <c r="B141" s="2" t="s">
        <v>1491</v>
      </c>
    </row>
    <row r="142" spans="1:2" x14ac:dyDescent="0.3">
      <c r="A142" s="7" t="s">
        <v>2327</v>
      </c>
      <c r="B142" s="3">
        <v>12244.609756097561</v>
      </c>
    </row>
    <row r="143" spans="1:2" x14ac:dyDescent="0.3">
      <c r="A143" s="7" t="s">
        <v>2328</v>
      </c>
      <c r="B143" s="3">
        <v>16438.180851063829</v>
      </c>
    </row>
    <row r="144" spans="1:2" x14ac:dyDescent="0.3">
      <c r="A144" s="7" t="s">
        <v>2329</v>
      </c>
      <c r="B144" s="3">
        <v>24333.9375</v>
      </c>
    </row>
    <row r="145" spans="1:2" x14ac:dyDescent="0.3">
      <c r="A145" s="7" t="s">
        <v>2330</v>
      </c>
      <c r="B145" s="3">
        <v>16247.14705882353</v>
      </c>
    </row>
    <row r="146" spans="1:2" x14ac:dyDescent="0.3">
      <c r="A146" s="7" t="s">
        <v>2331</v>
      </c>
      <c r="B146" s="3">
        <v>16621.004132231406</v>
      </c>
    </row>
    <row r="147" spans="1:2" x14ac:dyDescent="0.3">
      <c r="A147" s="7" t="s">
        <v>2332</v>
      </c>
      <c r="B147" s="3">
        <v>14954.452991452992</v>
      </c>
    </row>
    <row r="148" spans="1:2" x14ac:dyDescent="0.3">
      <c r="A148" s="7" t="s">
        <v>2333</v>
      </c>
      <c r="B148" s="3">
        <v>30449.537313432837</v>
      </c>
    </row>
    <row r="149" spans="1:2" x14ac:dyDescent="0.3">
      <c r="A149" s="7" t="s">
        <v>2334</v>
      </c>
      <c r="B149" s="3">
        <v>15590.702702702703</v>
      </c>
    </row>
    <row r="150" spans="1:2" x14ac:dyDescent="0.3">
      <c r="A150" s="7" t="s">
        <v>2335</v>
      </c>
      <c r="B150" s="3">
        <v>9490.5833333333339</v>
      </c>
    </row>
    <row r="151" spans="1:2" x14ac:dyDescent="0.3">
      <c r="A151" s="7" t="s">
        <v>2336</v>
      </c>
      <c r="B151" s="3">
        <v>12351.833333333334</v>
      </c>
    </row>
    <row r="154" spans="1:2" x14ac:dyDescent="0.3">
      <c r="A154" s="14" t="s">
        <v>3693</v>
      </c>
      <c r="B154" s="14"/>
    </row>
    <row r="155" spans="1:2" x14ac:dyDescent="0.3">
      <c r="A155" s="6" t="s">
        <v>1485</v>
      </c>
      <c r="B155" s="2" t="s">
        <v>1489</v>
      </c>
    </row>
    <row r="156" spans="1:2" x14ac:dyDescent="0.3">
      <c r="A156" s="7" t="s">
        <v>2340</v>
      </c>
      <c r="B156" s="3">
        <v>1076</v>
      </c>
    </row>
    <row r="157" spans="1:2" x14ac:dyDescent="0.3">
      <c r="A157" s="7" t="s">
        <v>2341</v>
      </c>
      <c r="B157" s="3">
        <v>309</v>
      </c>
    </row>
    <row r="160" spans="1:2" x14ac:dyDescent="0.3">
      <c r="A160" s="14" t="s">
        <v>3694</v>
      </c>
      <c r="B160" s="14"/>
    </row>
    <row r="161" spans="1:2" x14ac:dyDescent="0.3">
      <c r="A161" s="6" t="s">
        <v>1485</v>
      </c>
      <c r="B161" s="2" t="s">
        <v>3681</v>
      </c>
    </row>
    <row r="162" spans="1:2" x14ac:dyDescent="0.3">
      <c r="A162" s="7" t="s">
        <v>1488</v>
      </c>
      <c r="B162" s="3">
        <v>77990</v>
      </c>
    </row>
    <row r="163" spans="1:2" x14ac:dyDescent="0.3">
      <c r="A163" s="7" t="s">
        <v>3676</v>
      </c>
      <c r="B163" s="3">
        <v>42990</v>
      </c>
    </row>
    <row r="164" spans="1:2" x14ac:dyDescent="0.3">
      <c r="A164" s="7" t="s">
        <v>3673</v>
      </c>
      <c r="B164" s="3">
        <v>37247</v>
      </c>
    </row>
    <row r="165" spans="1:2" x14ac:dyDescent="0.3">
      <c r="A165" s="7" t="s">
        <v>3679</v>
      </c>
      <c r="B165" s="3">
        <v>2339</v>
      </c>
    </row>
    <row r="166" spans="1:2" x14ac:dyDescent="0.3">
      <c r="A166" s="7" t="s">
        <v>3675</v>
      </c>
      <c r="B166" s="3">
        <v>1399</v>
      </c>
    </row>
    <row r="167" spans="1:2" x14ac:dyDescent="0.3">
      <c r="A167" s="7" t="s">
        <v>3680</v>
      </c>
      <c r="B167" s="3">
        <v>899</v>
      </c>
    </row>
    <row r="168" spans="1:2" x14ac:dyDescent="0.3">
      <c r="A168" s="7" t="s">
        <v>3674</v>
      </c>
      <c r="B168" s="3">
        <v>798</v>
      </c>
    </row>
    <row r="169" spans="1:2" x14ac:dyDescent="0.3">
      <c r="A169" s="7" t="s">
        <v>3677</v>
      </c>
      <c r="B169" s="3">
        <v>425</v>
      </c>
    </row>
    <row r="170" spans="1:2" x14ac:dyDescent="0.3">
      <c r="A170" s="7" t="s">
        <v>3678</v>
      </c>
      <c r="B170" s="3">
        <v>150</v>
      </c>
    </row>
    <row r="173" spans="1:2" x14ac:dyDescent="0.3">
      <c r="A173" s="14" t="s">
        <v>3695</v>
      </c>
      <c r="B173" s="14"/>
    </row>
    <row r="174" spans="1:2" x14ac:dyDescent="0.3">
      <c r="A174" s="6" t="s">
        <v>1485</v>
      </c>
      <c r="B174" s="2" t="s">
        <v>2342</v>
      </c>
    </row>
    <row r="175" spans="1:2" x14ac:dyDescent="0.3">
      <c r="A175" s="7" t="s">
        <v>22</v>
      </c>
      <c r="B175" s="3">
        <v>862.74499999999989</v>
      </c>
    </row>
    <row r="176" spans="1:2" x14ac:dyDescent="0.3">
      <c r="A176" s="7" t="s">
        <v>62</v>
      </c>
      <c r="B176" s="3">
        <v>431.37299999999999</v>
      </c>
    </row>
    <row r="177" spans="1:2" x14ac:dyDescent="0.3">
      <c r="A177" s="7" t="s">
        <v>82</v>
      </c>
      <c r="B177" s="3">
        <v>431.37299999999999</v>
      </c>
    </row>
    <row r="178" spans="1:2" x14ac:dyDescent="0.3">
      <c r="A178" s="7" t="s">
        <v>394</v>
      </c>
      <c r="B178" s="3">
        <v>393.37699999999995</v>
      </c>
    </row>
    <row r="179" spans="1:2" x14ac:dyDescent="0.3">
      <c r="A179" s="7" t="s">
        <v>399</v>
      </c>
      <c r="B179" s="3">
        <v>367.81300000000005</v>
      </c>
    </row>
    <row r="180" spans="1:2" x14ac:dyDescent="0.3">
      <c r="A180" s="7" t="s">
        <v>446</v>
      </c>
      <c r="B180" s="3">
        <v>367.81300000000005</v>
      </c>
    </row>
    <row r="181" spans="1:2" x14ac:dyDescent="0.3">
      <c r="A181" s="7" t="s">
        <v>624</v>
      </c>
      <c r="B181" s="3">
        <v>367.81100000000004</v>
      </c>
    </row>
    <row r="182" spans="1:2" x14ac:dyDescent="0.3">
      <c r="A182" s="7" t="s">
        <v>419</v>
      </c>
      <c r="B182" s="3">
        <v>317.93600000000004</v>
      </c>
    </row>
    <row r="183" spans="1:2" x14ac:dyDescent="0.3">
      <c r="A183" s="7" t="s">
        <v>420</v>
      </c>
      <c r="B183" s="3">
        <v>317.93600000000004</v>
      </c>
    </row>
    <row r="184" spans="1:2" x14ac:dyDescent="0.3">
      <c r="A184" s="7" t="s">
        <v>606</v>
      </c>
      <c r="B184" s="3">
        <v>317.93200000000002</v>
      </c>
    </row>
    <row r="185" spans="1:2" x14ac:dyDescent="0.3">
      <c r="A185" s="7" t="s">
        <v>510</v>
      </c>
      <c r="B185" s="3">
        <v>317.93200000000002</v>
      </c>
    </row>
    <row r="186" spans="1:2" x14ac:dyDescent="0.3">
      <c r="A186" s="7" t="s">
        <v>442</v>
      </c>
      <c r="B186" s="3">
        <v>288.67100000000005</v>
      </c>
    </row>
    <row r="187" spans="1:2" x14ac:dyDescent="0.3">
      <c r="A187" s="7" t="s">
        <v>772</v>
      </c>
      <c r="B187" s="3">
        <v>277.28900000000004</v>
      </c>
    </row>
    <row r="188" spans="1:2" x14ac:dyDescent="0.3">
      <c r="A188" s="7" t="s">
        <v>1020</v>
      </c>
      <c r="B188" s="3">
        <v>274.66300000000001</v>
      </c>
    </row>
    <row r="189" spans="1:2" x14ac:dyDescent="0.3">
      <c r="A189" s="7" t="s">
        <v>626</v>
      </c>
      <c r="B189" s="3">
        <v>257.40499999999997</v>
      </c>
    </row>
    <row r="190" spans="1:2" x14ac:dyDescent="0.3">
      <c r="A190" s="7" t="s">
        <v>54</v>
      </c>
      <c r="B190" s="3">
        <v>224.37299999999999</v>
      </c>
    </row>
    <row r="191" spans="1:2" x14ac:dyDescent="0.3">
      <c r="A191" s="7" t="s">
        <v>871</v>
      </c>
      <c r="B191" s="3">
        <v>209.55199999999999</v>
      </c>
    </row>
    <row r="192" spans="1:2" x14ac:dyDescent="0.3">
      <c r="A192" s="7" t="s">
        <v>575</v>
      </c>
      <c r="B192" s="3">
        <v>202.54899999999998</v>
      </c>
    </row>
    <row r="193" spans="1:2" x14ac:dyDescent="0.3">
      <c r="A193" s="7" t="s">
        <v>13</v>
      </c>
      <c r="B193" s="3">
        <v>197.12700000000001</v>
      </c>
    </row>
    <row r="194" spans="1:2" x14ac:dyDescent="0.3">
      <c r="A194" s="7" t="s">
        <v>21</v>
      </c>
      <c r="B194" s="3">
        <v>197.12700000000001</v>
      </c>
    </row>
    <row r="195" spans="1:2" x14ac:dyDescent="0.3">
      <c r="A195" s="7" t="s">
        <v>515</v>
      </c>
      <c r="B195" s="3">
        <v>196.68899999999999</v>
      </c>
    </row>
    <row r="196" spans="1:2" x14ac:dyDescent="0.3">
      <c r="A196" s="7" t="s">
        <v>730</v>
      </c>
      <c r="B196" s="3">
        <v>193.40400000000002</v>
      </c>
    </row>
    <row r="197" spans="1:2" x14ac:dyDescent="0.3">
      <c r="A197" s="7" t="s">
        <v>630</v>
      </c>
      <c r="B197" s="3">
        <v>184.798</v>
      </c>
    </row>
    <row r="198" spans="1:2" x14ac:dyDescent="0.3">
      <c r="A198" s="7" t="s">
        <v>167</v>
      </c>
      <c r="B198" s="3">
        <v>183.892</v>
      </c>
    </row>
    <row r="199" spans="1:2" x14ac:dyDescent="0.3">
      <c r="A199" s="7" t="s">
        <v>18</v>
      </c>
      <c r="B199" s="3">
        <v>183.89099999999999</v>
      </c>
    </row>
    <row r="200" spans="1:2" x14ac:dyDescent="0.3">
      <c r="A200" s="7" t="s">
        <v>73</v>
      </c>
      <c r="B200" s="3">
        <v>183.89099999999999</v>
      </c>
    </row>
    <row r="201" spans="1:2" x14ac:dyDescent="0.3">
      <c r="A201" s="7" t="s">
        <v>403</v>
      </c>
      <c r="B201" s="3">
        <v>183.21200000000002</v>
      </c>
    </row>
    <row r="202" spans="1:2" x14ac:dyDescent="0.3">
      <c r="A202" s="7" t="s">
        <v>484</v>
      </c>
      <c r="B202" s="3">
        <v>183.21200000000002</v>
      </c>
    </row>
    <row r="203" spans="1:2" x14ac:dyDescent="0.3">
      <c r="A203" s="7" t="s">
        <v>381</v>
      </c>
      <c r="B203" s="3">
        <v>183.21200000000002</v>
      </c>
    </row>
    <row r="204" spans="1:2" x14ac:dyDescent="0.3">
      <c r="A204" s="7" t="s">
        <v>219</v>
      </c>
      <c r="B204" s="3">
        <v>182.917</v>
      </c>
    </row>
    <row r="205" spans="1:2" x14ac:dyDescent="0.3">
      <c r="A205" s="7" t="s">
        <v>479</v>
      </c>
      <c r="B205" s="3">
        <v>165.779</v>
      </c>
    </row>
    <row r="206" spans="1:2" x14ac:dyDescent="0.3">
      <c r="A206" s="7" t="s">
        <v>663</v>
      </c>
      <c r="B206" s="3">
        <v>165.77699999999999</v>
      </c>
    </row>
    <row r="207" spans="1:2" x14ac:dyDescent="0.3">
      <c r="A207" s="7" t="s">
        <v>716</v>
      </c>
      <c r="B207" s="3">
        <v>160.83799999999999</v>
      </c>
    </row>
    <row r="208" spans="1:2" x14ac:dyDescent="0.3">
      <c r="A208" s="7" t="s">
        <v>440</v>
      </c>
      <c r="B208" s="3">
        <v>147.64100000000002</v>
      </c>
    </row>
    <row r="209" spans="1:2" x14ac:dyDescent="0.3">
      <c r="A209" s="7" t="s">
        <v>632</v>
      </c>
      <c r="B209" s="3">
        <v>145.941</v>
      </c>
    </row>
    <row r="210" spans="1:2" x14ac:dyDescent="0.3">
      <c r="A210" s="7" t="s">
        <v>462</v>
      </c>
      <c r="B210" s="3">
        <v>144.33600000000001</v>
      </c>
    </row>
    <row r="211" spans="1:2" x14ac:dyDescent="0.3">
      <c r="A211" s="7" t="s">
        <v>491</v>
      </c>
      <c r="B211" s="3">
        <v>143.90100000000001</v>
      </c>
    </row>
    <row r="212" spans="1:2" x14ac:dyDescent="0.3">
      <c r="A212" s="7" t="s">
        <v>387</v>
      </c>
      <c r="B212" s="3">
        <v>143.32100000000003</v>
      </c>
    </row>
    <row r="213" spans="1:2" x14ac:dyDescent="0.3">
      <c r="A213" s="7" t="s">
        <v>625</v>
      </c>
      <c r="B213" s="3">
        <v>140.85400000000001</v>
      </c>
    </row>
    <row r="214" spans="1:2" x14ac:dyDescent="0.3">
      <c r="A214" s="7" t="s">
        <v>492</v>
      </c>
      <c r="B214" s="3">
        <v>132.31100000000001</v>
      </c>
    </row>
    <row r="215" spans="1:2" x14ac:dyDescent="0.3">
      <c r="A215" s="7" t="s">
        <v>485</v>
      </c>
      <c r="B215" s="3">
        <v>132.31100000000001</v>
      </c>
    </row>
    <row r="216" spans="1:2" x14ac:dyDescent="0.3">
      <c r="A216" s="7" t="s">
        <v>391</v>
      </c>
      <c r="B216" s="3">
        <v>132.31100000000001</v>
      </c>
    </row>
    <row r="217" spans="1:2" x14ac:dyDescent="0.3">
      <c r="A217" s="7" t="s">
        <v>460</v>
      </c>
      <c r="B217" s="3">
        <v>132.31100000000001</v>
      </c>
    </row>
    <row r="218" spans="1:2" x14ac:dyDescent="0.3">
      <c r="A218" s="7" t="s">
        <v>1014</v>
      </c>
      <c r="B218" s="3">
        <v>127.265</v>
      </c>
    </row>
    <row r="219" spans="1:2" x14ac:dyDescent="0.3">
      <c r="A219" s="7" t="s">
        <v>746</v>
      </c>
      <c r="B219" s="3">
        <v>126.678</v>
      </c>
    </row>
    <row r="220" spans="1:2" x14ac:dyDescent="0.3">
      <c r="A220" s="7" t="s">
        <v>686</v>
      </c>
      <c r="B220" s="3">
        <v>123.56599999999999</v>
      </c>
    </row>
    <row r="221" spans="1:2" x14ac:dyDescent="0.3">
      <c r="A221" s="7" t="s">
        <v>660</v>
      </c>
      <c r="B221" s="3">
        <v>113.964</v>
      </c>
    </row>
    <row r="222" spans="1:2" x14ac:dyDescent="0.3">
      <c r="A222" s="7" t="s">
        <v>635</v>
      </c>
      <c r="B222" s="3">
        <v>111.25099999999999</v>
      </c>
    </row>
    <row r="223" spans="1:2" x14ac:dyDescent="0.3">
      <c r="A223" s="7" t="s">
        <v>678</v>
      </c>
      <c r="B223" s="3">
        <v>106.852</v>
      </c>
    </row>
    <row r="224" spans="1:2" x14ac:dyDescent="0.3">
      <c r="A224" s="7" t="s">
        <v>465</v>
      </c>
      <c r="B224" s="3">
        <v>105.09700000000001</v>
      </c>
    </row>
    <row r="225" spans="1:2" x14ac:dyDescent="0.3">
      <c r="A225" s="7" t="s">
        <v>977</v>
      </c>
      <c r="B225" s="3">
        <v>102.35</v>
      </c>
    </row>
    <row r="226" spans="1:2" x14ac:dyDescent="0.3">
      <c r="A226" s="7" t="s">
        <v>709</v>
      </c>
      <c r="B226" s="3">
        <v>99.415999999999997</v>
      </c>
    </row>
    <row r="227" spans="1:2" x14ac:dyDescent="0.3">
      <c r="A227" s="7" t="s">
        <v>81</v>
      </c>
      <c r="B227" s="3">
        <v>98.875</v>
      </c>
    </row>
    <row r="228" spans="1:2" x14ac:dyDescent="0.3">
      <c r="A228" s="7" t="s">
        <v>114</v>
      </c>
      <c r="B228" s="3">
        <v>98.563000000000002</v>
      </c>
    </row>
    <row r="229" spans="1:2" x14ac:dyDescent="0.3">
      <c r="A229" s="7" t="s">
        <v>291</v>
      </c>
      <c r="B229" s="3">
        <v>98.563000000000002</v>
      </c>
    </row>
    <row r="230" spans="1:2" x14ac:dyDescent="0.3">
      <c r="A230" s="7" t="s">
        <v>821</v>
      </c>
      <c r="B230" s="3">
        <v>97.424999999999997</v>
      </c>
    </row>
    <row r="231" spans="1:2" x14ac:dyDescent="0.3">
      <c r="A231" s="7" t="s">
        <v>731</v>
      </c>
      <c r="B231" s="3">
        <v>97.311999999999998</v>
      </c>
    </row>
    <row r="232" spans="1:2" x14ac:dyDescent="0.3">
      <c r="A232" s="7" t="s">
        <v>636</v>
      </c>
      <c r="B232" s="3">
        <v>96.89500000000001</v>
      </c>
    </row>
    <row r="233" spans="1:2" x14ac:dyDescent="0.3">
      <c r="A233" s="7" t="s">
        <v>67</v>
      </c>
      <c r="B233" s="3">
        <v>96.795000000000002</v>
      </c>
    </row>
    <row r="234" spans="1:2" x14ac:dyDescent="0.3">
      <c r="A234" s="7" t="s">
        <v>65</v>
      </c>
      <c r="B234" s="3">
        <v>96.795000000000002</v>
      </c>
    </row>
    <row r="235" spans="1:2" x14ac:dyDescent="0.3">
      <c r="A235" s="7" t="s">
        <v>547</v>
      </c>
      <c r="B235" s="3">
        <v>96.587999999999994</v>
      </c>
    </row>
    <row r="236" spans="1:2" x14ac:dyDescent="0.3">
      <c r="A236" s="7" t="s">
        <v>754</v>
      </c>
      <c r="B236" s="3">
        <v>96.587999999999994</v>
      </c>
    </row>
    <row r="237" spans="1:2" x14ac:dyDescent="0.3">
      <c r="A237" s="7" t="s">
        <v>11</v>
      </c>
      <c r="B237" s="3">
        <v>95.986999999999995</v>
      </c>
    </row>
    <row r="238" spans="1:2" x14ac:dyDescent="0.3">
      <c r="A238" s="7" t="s">
        <v>648</v>
      </c>
      <c r="B238" s="3">
        <v>95.86999999999999</v>
      </c>
    </row>
    <row r="239" spans="1:2" x14ac:dyDescent="0.3">
      <c r="A239" s="7" t="s">
        <v>1009</v>
      </c>
      <c r="B239" s="3">
        <v>95.388000000000005</v>
      </c>
    </row>
    <row r="240" spans="1:2" x14ac:dyDescent="0.3">
      <c r="A240" s="7" t="s">
        <v>728</v>
      </c>
      <c r="B240" s="3">
        <v>91.498000000000005</v>
      </c>
    </row>
    <row r="241" spans="1:2" x14ac:dyDescent="0.3">
      <c r="A241" s="7" t="s">
        <v>461</v>
      </c>
      <c r="B241" s="3">
        <v>87.495999999999995</v>
      </c>
    </row>
    <row r="242" spans="1:2" x14ac:dyDescent="0.3">
      <c r="A242" s="7" t="s">
        <v>777</v>
      </c>
      <c r="B242" s="3">
        <v>86.655999999999992</v>
      </c>
    </row>
    <row r="243" spans="1:2" x14ac:dyDescent="0.3">
      <c r="A243" s="7" t="s">
        <v>641</v>
      </c>
      <c r="B243" s="3">
        <v>80.927000000000007</v>
      </c>
    </row>
    <row r="244" spans="1:2" x14ac:dyDescent="0.3">
      <c r="A244" s="7" t="s">
        <v>917</v>
      </c>
      <c r="B244" s="3">
        <v>80.242000000000004</v>
      </c>
    </row>
    <row r="245" spans="1:2" x14ac:dyDescent="0.3">
      <c r="A245" s="7" t="s">
        <v>241</v>
      </c>
      <c r="B245" s="3">
        <v>79.477000000000004</v>
      </c>
    </row>
    <row r="246" spans="1:2" x14ac:dyDescent="0.3">
      <c r="A246" s="7" t="s">
        <v>42</v>
      </c>
      <c r="B246" s="3">
        <v>79.475999999999999</v>
      </c>
    </row>
    <row r="247" spans="1:2" x14ac:dyDescent="0.3">
      <c r="A247" s="7" t="s">
        <v>803</v>
      </c>
      <c r="B247" s="3">
        <v>77.405000000000001</v>
      </c>
    </row>
    <row r="248" spans="1:2" x14ac:dyDescent="0.3">
      <c r="A248" s="7" t="s">
        <v>932</v>
      </c>
      <c r="B248" s="3">
        <v>76.662999999999997</v>
      </c>
    </row>
    <row r="249" spans="1:2" x14ac:dyDescent="0.3">
      <c r="A249" s="7" t="s">
        <v>797</v>
      </c>
      <c r="B249" s="3">
        <v>73.984999999999999</v>
      </c>
    </row>
    <row r="250" spans="1:2" x14ac:dyDescent="0.3">
      <c r="A250" s="7" t="s">
        <v>153</v>
      </c>
      <c r="B250" s="3">
        <v>73.938000000000002</v>
      </c>
    </row>
    <row r="251" spans="1:2" x14ac:dyDescent="0.3">
      <c r="A251" s="7" t="s">
        <v>767</v>
      </c>
      <c r="B251" s="3">
        <v>72.709000000000003</v>
      </c>
    </row>
    <row r="252" spans="1:2" x14ac:dyDescent="0.3">
      <c r="A252" s="7" t="s">
        <v>644</v>
      </c>
      <c r="B252" s="3">
        <v>72.664000000000001</v>
      </c>
    </row>
    <row r="253" spans="1:2" x14ac:dyDescent="0.3">
      <c r="A253" s="7" t="s">
        <v>544</v>
      </c>
      <c r="B253" s="3">
        <v>71.660000000000011</v>
      </c>
    </row>
    <row r="254" spans="1:2" x14ac:dyDescent="0.3">
      <c r="A254" s="7" t="s">
        <v>577</v>
      </c>
      <c r="B254" s="3">
        <v>71.660000000000011</v>
      </c>
    </row>
    <row r="255" spans="1:2" x14ac:dyDescent="0.3">
      <c r="A255" s="7" t="s">
        <v>400</v>
      </c>
      <c r="B255" s="3">
        <v>71.659000000000006</v>
      </c>
    </row>
    <row r="256" spans="1:2" x14ac:dyDescent="0.3">
      <c r="A256" s="7" t="s">
        <v>411</v>
      </c>
      <c r="B256" s="3">
        <v>71.659000000000006</v>
      </c>
    </row>
    <row r="257" spans="1:2" x14ac:dyDescent="0.3">
      <c r="A257" s="7" t="s">
        <v>726</v>
      </c>
      <c r="B257" s="3">
        <v>68.605000000000004</v>
      </c>
    </row>
    <row r="258" spans="1:2" x14ac:dyDescent="0.3">
      <c r="A258" s="7" t="s">
        <v>638</v>
      </c>
      <c r="B258" s="3">
        <v>68.472999999999999</v>
      </c>
    </row>
    <row r="259" spans="1:2" x14ac:dyDescent="0.3">
      <c r="A259" s="7" t="s">
        <v>742</v>
      </c>
      <c r="B259" s="3">
        <v>68.198999999999998</v>
      </c>
    </row>
    <row r="260" spans="1:2" x14ac:dyDescent="0.3">
      <c r="A260" s="7" t="s">
        <v>415</v>
      </c>
      <c r="B260" s="3">
        <v>67.349000000000004</v>
      </c>
    </row>
    <row r="261" spans="1:2" x14ac:dyDescent="0.3">
      <c r="A261" s="7" t="s">
        <v>1024</v>
      </c>
      <c r="B261" s="3">
        <v>67.25</v>
      </c>
    </row>
    <row r="262" spans="1:2" x14ac:dyDescent="0.3">
      <c r="A262" s="7" t="s">
        <v>627</v>
      </c>
      <c r="B262" s="3">
        <v>65.713999999999999</v>
      </c>
    </row>
    <row r="263" spans="1:2" x14ac:dyDescent="0.3">
      <c r="A263" s="7" t="s">
        <v>377</v>
      </c>
      <c r="B263" s="3">
        <v>64.004999999999995</v>
      </c>
    </row>
    <row r="264" spans="1:2" x14ac:dyDescent="0.3">
      <c r="A264" s="7" t="s">
        <v>699</v>
      </c>
      <c r="B264" s="3">
        <v>63.826000000000001</v>
      </c>
    </row>
    <row r="265" spans="1:2" x14ac:dyDescent="0.3">
      <c r="A265" s="7" t="s">
        <v>495</v>
      </c>
      <c r="B265" s="3">
        <v>62.706000000000003</v>
      </c>
    </row>
    <row r="266" spans="1:2" x14ac:dyDescent="0.3">
      <c r="A266" s="7" t="s">
        <v>396</v>
      </c>
      <c r="B266" s="3">
        <v>62.061999999999998</v>
      </c>
    </row>
    <row r="267" spans="1:2" x14ac:dyDescent="0.3">
      <c r="A267" s="7" t="s">
        <v>535</v>
      </c>
      <c r="B267" s="3">
        <v>60.198</v>
      </c>
    </row>
    <row r="268" spans="1:2" x14ac:dyDescent="0.3">
      <c r="A268" s="7" t="s">
        <v>668</v>
      </c>
      <c r="B268" s="3">
        <v>60.046999999999997</v>
      </c>
    </row>
    <row r="269" spans="1:2" x14ac:dyDescent="0.3">
      <c r="A269" s="7" t="s">
        <v>685</v>
      </c>
      <c r="B269" s="3">
        <v>59.292000000000002</v>
      </c>
    </row>
    <row r="270" spans="1:2" x14ac:dyDescent="0.3">
      <c r="A270" s="7" t="s">
        <v>745</v>
      </c>
      <c r="B270" s="3">
        <v>58.905000000000001</v>
      </c>
    </row>
    <row r="271" spans="1:2" x14ac:dyDescent="0.3">
      <c r="A271" s="7" t="s">
        <v>639</v>
      </c>
      <c r="B271" s="3">
        <v>58.614999999999995</v>
      </c>
    </row>
    <row r="272" spans="1:2" x14ac:dyDescent="0.3">
      <c r="A272" s="7" t="s">
        <v>1144</v>
      </c>
      <c r="B272" s="3">
        <v>58.602999999999994</v>
      </c>
    </row>
    <row r="273" spans="1:2" x14ac:dyDescent="0.3">
      <c r="A273" s="7" t="s">
        <v>1025</v>
      </c>
      <c r="B273" s="3">
        <v>57.831999999999994</v>
      </c>
    </row>
    <row r="274" spans="1:2" x14ac:dyDescent="0.3">
      <c r="A274" s="7" t="s">
        <v>695</v>
      </c>
      <c r="B274" s="3">
        <v>57.763999999999996</v>
      </c>
    </row>
    <row r="275" spans="1:2" x14ac:dyDescent="0.3">
      <c r="A275" s="7" t="s">
        <v>722</v>
      </c>
      <c r="B275" s="3">
        <v>57.748000000000005</v>
      </c>
    </row>
    <row r="276" spans="1:2" x14ac:dyDescent="0.3">
      <c r="A276" s="7" t="s">
        <v>15</v>
      </c>
      <c r="B276" s="3">
        <v>57.540999999999997</v>
      </c>
    </row>
    <row r="277" spans="1:2" x14ac:dyDescent="0.3">
      <c r="A277" s="7" t="s">
        <v>49</v>
      </c>
      <c r="B277" s="3">
        <v>57.540999999999997</v>
      </c>
    </row>
    <row r="278" spans="1:2" x14ac:dyDescent="0.3">
      <c r="A278" s="7" t="s">
        <v>9</v>
      </c>
      <c r="B278" s="3">
        <v>56.938999999999993</v>
      </c>
    </row>
    <row r="279" spans="1:2" x14ac:dyDescent="0.3">
      <c r="A279" s="7" t="s">
        <v>652</v>
      </c>
      <c r="B279" s="3">
        <v>55.31</v>
      </c>
    </row>
    <row r="280" spans="1:2" x14ac:dyDescent="0.3">
      <c r="A280" s="7" t="s">
        <v>596</v>
      </c>
      <c r="B280" s="3">
        <v>54.872</v>
      </c>
    </row>
    <row r="281" spans="1:2" x14ac:dyDescent="0.3">
      <c r="A281" s="7" t="s">
        <v>546</v>
      </c>
      <c r="B281" s="3">
        <v>54.872</v>
      </c>
    </row>
    <row r="282" spans="1:2" x14ac:dyDescent="0.3">
      <c r="A282" s="7" t="s">
        <v>539</v>
      </c>
      <c r="B282" s="3">
        <v>54.872</v>
      </c>
    </row>
    <row r="283" spans="1:2" x14ac:dyDescent="0.3">
      <c r="A283" s="7" t="s">
        <v>470</v>
      </c>
      <c r="B283" s="3">
        <v>54.872</v>
      </c>
    </row>
    <row r="284" spans="1:2" x14ac:dyDescent="0.3">
      <c r="A284" s="7" t="s">
        <v>827</v>
      </c>
      <c r="B284" s="3">
        <v>54.773000000000003</v>
      </c>
    </row>
    <row r="285" spans="1:2" x14ac:dyDescent="0.3">
      <c r="A285" s="7" t="s">
        <v>662</v>
      </c>
      <c r="B285" s="3">
        <v>53.751000000000005</v>
      </c>
    </row>
    <row r="286" spans="1:2" x14ac:dyDescent="0.3">
      <c r="A286" s="7" t="s">
        <v>409</v>
      </c>
      <c r="B286" s="3">
        <v>53.673999999999999</v>
      </c>
    </row>
    <row r="287" spans="1:2" x14ac:dyDescent="0.3">
      <c r="A287" s="7" t="s">
        <v>732</v>
      </c>
      <c r="B287" s="3">
        <v>51.420999999999999</v>
      </c>
    </row>
    <row r="288" spans="1:2" x14ac:dyDescent="0.3">
      <c r="A288" s="7" t="s">
        <v>392</v>
      </c>
      <c r="B288" s="3">
        <v>51.393000000000001</v>
      </c>
    </row>
    <row r="289" spans="1:2" x14ac:dyDescent="0.3">
      <c r="A289" s="7" t="s">
        <v>1073</v>
      </c>
      <c r="B289" s="3">
        <v>50.847000000000001</v>
      </c>
    </row>
    <row r="290" spans="1:2" x14ac:dyDescent="0.3">
      <c r="A290" s="7" t="s">
        <v>41</v>
      </c>
      <c r="B290" s="3">
        <v>50.300000000000004</v>
      </c>
    </row>
    <row r="291" spans="1:2" x14ac:dyDescent="0.3">
      <c r="A291" s="7" t="s">
        <v>404</v>
      </c>
      <c r="B291" s="3">
        <v>50.298999999999999</v>
      </c>
    </row>
    <row r="292" spans="1:2" x14ac:dyDescent="0.3">
      <c r="A292" s="7" t="s">
        <v>511</v>
      </c>
      <c r="B292" s="3">
        <v>50.16</v>
      </c>
    </row>
    <row r="293" spans="1:2" x14ac:dyDescent="0.3">
      <c r="A293" s="7" t="s">
        <v>90</v>
      </c>
      <c r="B293" s="3">
        <v>49.438000000000002</v>
      </c>
    </row>
    <row r="294" spans="1:2" x14ac:dyDescent="0.3">
      <c r="A294" s="7" t="s">
        <v>147</v>
      </c>
      <c r="B294" s="3">
        <v>49.438000000000002</v>
      </c>
    </row>
    <row r="295" spans="1:2" x14ac:dyDescent="0.3">
      <c r="A295" s="7" t="s">
        <v>919</v>
      </c>
      <c r="B295" s="3">
        <v>48.995999999999995</v>
      </c>
    </row>
    <row r="296" spans="1:2" x14ac:dyDescent="0.3">
      <c r="A296" s="7" t="s">
        <v>1019</v>
      </c>
      <c r="B296" s="3">
        <v>48.893999999999998</v>
      </c>
    </row>
    <row r="297" spans="1:2" x14ac:dyDescent="0.3">
      <c r="A297" s="7" t="s">
        <v>87</v>
      </c>
      <c r="B297" s="3">
        <v>48.704999999999998</v>
      </c>
    </row>
    <row r="298" spans="1:2" x14ac:dyDescent="0.3">
      <c r="A298" s="7" t="s">
        <v>233</v>
      </c>
      <c r="B298" s="3">
        <v>48.454000000000001</v>
      </c>
    </row>
    <row r="299" spans="1:2" x14ac:dyDescent="0.3">
      <c r="A299" s="7" t="s">
        <v>28</v>
      </c>
      <c r="B299" s="3">
        <v>47.994</v>
      </c>
    </row>
    <row r="300" spans="1:2" x14ac:dyDescent="0.3">
      <c r="A300" s="7" t="s">
        <v>19</v>
      </c>
      <c r="B300" s="3">
        <v>47.994</v>
      </c>
    </row>
    <row r="301" spans="1:2" x14ac:dyDescent="0.3">
      <c r="A301" s="7" t="s">
        <v>1039</v>
      </c>
      <c r="B301" s="3">
        <v>47.849999999999994</v>
      </c>
    </row>
    <row r="302" spans="1:2" x14ac:dyDescent="0.3">
      <c r="A302" s="7" t="s">
        <v>890</v>
      </c>
      <c r="B302" s="3">
        <v>46.975000000000001</v>
      </c>
    </row>
    <row r="303" spans="1:2" x14ac:dyDescent="0.3">
      <c r="A303" s="7" t="s">
        <v>1127</v>
      </c>
      <c r="B303" s="3">
        <v>46.97</v>
      </c>
    </row>
    <row r="304" spans="1:2" x14ac:dyDescent="0.3">
      <c r="A304" s="7" t="s">
        <v>449</v>
      </c>
      <c r="B304" s="3">
        <v>46.940999999999995</v>
      </c>
    </row>
    <row r="305" spans="1:2" x14ac:dyDescent="0.3">
      <c r="A305" s="7" t="s">
        <v>158</v>
      </c>
      <c r="B305" s="3">
        <v>46.501000000000005</v>
      </c>
    </row>
    <row r="306" spans="1:2" x14ac:dyDescent="0.3">
      <c r="A306" s="7" t="s">
        <v>758</v>
      </c>
      <c r="B306" s="3">
        <v>46.239000000000004</v>
      </c>
    </row>
    <row r="307" spans="1:2" x14ac:dyDescent="0.3">
      <c r="A307" s="7" t="s">
        <v>938</v>
      </c>
      <c r="B307" s="3">
        <v>45.798000000000002</v>
      </c>
    </row>
    <row r="308" spans="1:2" x14ac:dyDescent="0.3">
      <c r="A308" s="7" t="s">
        <v>1041</v>
      </c>
      <c r="B308" s="3">
        <v>45.548999999999999</v>
      </c>
    </row>
    <row r="309" spans="1:2" x14ac:dyDescent="0.3">
      <c r="A309" s="7" t="s">
        <v>815</v>
      </c>
      <c r="B309" s="3">
        <v>45.426000000000002</v>
      </c>
    </row>
    <row r="310" spans="1:2" x14ac:dyDescent="0.3">
      <c r="A310" s="7" t="s">
        <v>856</v>
      </c>
      <c r="B310" s="3">
        <v>44.695</v>
      </c>
    </row>
    <row r="311" spans="1:2" x14ac:dyDescent="0.3">
      <c r="A311" s="7" t="s">
        <v>1068</v>
      </c>
      <c r="B311" s="3">
        <v>44.306000000000004</v>
      </c>
    </row>
    <row r="312" spans="1:2" x14ac:dyDescent="0.3">
      <c r="A312" s="7" t="s">
        <v>1060</v>
      </c>
      <c r="B312" s="3">
        <v>43.923999999999999</v>
      </c>
    </row>
    <row r="313" spans="1:2" x14ac:dyDescent="0.3">
      <c r="A313" s="7" t="s">
        <v>379</v>
      </c>
      <c r="B313" s="3">
        <v>43.263999999999996</v>
      </c>
    </row>
    <row r="314" spans="1:2" x14ac:dyDescent="0.3">
      <c r="A314" s="7" t="s">
        <v>574</v>
      </c>
      <c r="B314" s="3">
        <v>42.978999999999999</v>
      </c>
    </row>
    <row r="315" spans="1:2" x14ac:dyDescent="0.3">
      <c r="A315" s="7" t="s">
        <v>915</v>
      </c>
      <c r="B315" s="3">
        <v>42.978999999999999</v>
      </c>
    </row>
    <row r="316" spans="1:2" x14ac:dyDescent="0.3">
      <c r="A316" s="7" t="s">
        <v>424</v>
      </c>
      <c r="B316" s="3">
        <v>42.920999999999999</v>
      </c>
    </row>
    <row r="317" spans="1:2" x14ac:dyDescent="0.3">
      <c r="A317" s="7" t="s">
        <v>725</v>
      </c>
      <c r="B317" s="3">
        <v>42.520999999999994</v>
      </c>
    </row>
    <row r="318" spans="1:2" x14ac:dyDescent="0.3">
      <c r="A318" s="7" t="s">
        <v>1052</v>
      </c>
      <c r="B318" s="3">
        <v>42.273999999999994</v>
      </c>
    </row>
    <row r="319" spans="1:2" x14ac:dyDescent="0.3">
      <c r="A319" s="7" t="s">
        <v>436</v>
      </c>
      <c r="B319" s="3">
        <v>41.817</v>
      </c>
    </row>
    <row r="320" spans="1:2" x14ac:dyDescent="0.3">
      <c r="A320" s="7" t="s">
        <v>1134</v>
      </c>
      <c r="B320" s="3">
        <v>41.225999999999999</v>
      </c>
    </row>
    <row r="321" spans="1:2" x14ac:dyDescent="0.3">
      <c r="A321" s="7" t="s">
        <v>592</v>
      </c>
      <c r="B321" s="3">
        <v>40.384</v>
      </c>
    </row>
    <row r="322" spans="1:2" x14ac:dyDescent="0.3">
      <c r="A322" s="7" t="s">
        <v>905</v>
      </c>
      <c r="B322" s="3">
        <v>40.384</v>
      </c>
    </row>
    <row r="323" spans="1:2" x14ac:dyDescent="0.3">
      <c r="A323" s="7" t="s">
        <v>301</v>
      </c>
      <c r="B323" s="3">
        <v>40.277000000000001</v>
      </c>
    </row>
    <row r="324" spans="1:2" x14ac:dyDescent="0.3">
      <c r="A324" s="7" t="s">
        <v>1046</v>
      </c>
      <c r="B324" s="3">
        <v>40.117000000000004</v>
      </c>
    </row>
    <row r="325" spans="1:2" x14ac:dyDescent="0.3">
      <c r="A325" s="7" t="s">
        <v>1079</v>
      </c>
      <c r="B325" s="3">
        <v>39.893000000000001</v>
      </c>
    </row>
    <row r="326" spans="1:2" x14ac:dyDescent="0.3">
      <c r="A326" s="7" t="s">
        <v>684</v>
      </c>
      <c r="B326" s="3">
        <v>39.423999999999999</v>
      </c>
    </row>
    <row r="327" spans="1:2" x14ac:dyDescent="0.3">
      <c r="A327" s="7" t="s">
        <v>702</v>
      </c>
      <c r="B327" s="3">
        <v>39.251999999999995</v>
      </c>
    </row>
    <row r="328" spans="1:2" x14ac:dyDescent="0.3">
      <c r="A328" s="7" t="s">
        <v>74</v>
      </c>
      <c r="B328" s="3">
        <v>39.099000000000004</v>
      </c>
    </row>
    <row r="329" spans="1:2" x14ac:dyDescent="0.3">
      <c r="A329" s="7" t="s">
        <v>113</v>
      </c>
      <c r="B329" s="3">
        <v>39.099000000000004</v>
      </c>
    </row>
    <row r="330" spans="1:2" x14ac:dyDescent="0.3">
      <c r="A330" s="7" t="s">
        <v>38</v>
      </c>
      <c r="B330" s="3">
        <v>39.099000000000004</v>
      </c>
    </row>
    <row r="331" spans="1:2" x14ac:dyDescent="0.3">
      <c r="A331" s="7" t="s">
        <v>292</v>
      </c>
      <c r="B331" s="3">
        <v>38.74</v>
      </c>
    </row>
    <row r="332" spans="1:2" x14ac:dyDescent="0.3">
      <c r="A332" s="7" t="s">
        <v>16</v>
      </c>
      <c r="B332" s="3">
        <v>38.576999999999998</v>
      </c>
    </row>
    <row r="333" spans="1:2" x14ac:dyDescent="0.3">
      <c r="A333" s="7" t="s">
        <v>831</v>
      </c>
      <c r="B333" s="3">
        <v>38.033999999999999</v>
      </c>
    </row>
    <row r="334" spans="1:2" x14ac:dyDescent="0.3">
      <c r="A334" s="7" t="s">
        <v>651</v>
      </c>
      <c r="B334" s="3">
        <v>37.917000000000002</v>
      </c>
    </row>
    <row r="335" spans="1:2" x14ac:dyDescent="0.3">
      <c r="A335" s="7" t="s">
        <v>643</v>
      </c>
      <c r="B335" s="3">
        <v>37.676000000000002</v>
      </c>
    </row>
    <row r="336" spans="1:2" x14ac:dyDescent="0.3">
      <c r="A336" s="7" t="s">
        <v>690</v>
      </c>
      <c r="B336" s="3">
        <v>37.584000000000003</v>
      </c>
    </row>
    <row r="337" spans="1:2" x14ac:dyDescent="0.3">
      <c r="A337" s="7" t="s">
        <v>688</v>
      </c>
      <c r="B337" s="3">
        <v>37.335000000000001</v>
      </c>
    </row>
    <row r="338" spans="1:2" x14ac:dyDescent="0.3">
      <c r="A338" s="7" t="s">
        <v>433</v>
      </c>
      <c r="B338" s="3">
        <v>37.116</v>
      </c>
    </row>
    <row r="339" spans="1:2" x14ac:dyDescent="0.3">
      <c r="A339" s="7" t="s">
        <v>489</v>
      </c>
      <c r="B339" s="3">
        <v>37.116</v>
      </c>
    </row>
    <row r="340" spans="1:2" x14ac:dyDescent="0.3">
      <c r="A340" s="7" t="s">
        <v>350</v>
      </c>
      <c r="B340" s="3">
        <v>37.040000000000006</v>
      </c>
    </row>
    <row r="341" spans="1:2" x14ac:dyDescent="0.3">
      <c r="A341" s="7" t="s">
        <v>125</v>
      </c>
      <c r="B341" s="3">
        <v>37.040000000000006</v>
      </c>
    </row>
    <row r="342" spans="1:2" x14ac:dyDescent="0.3">
      <c r="A342" s="7" t="s">
        <v>226</v>
      </c>
      <c r="B342" s="3">
        <v>37.040000000000006</v>
      </c>
    </row>
    <row r="343" spans="1:2" x14ac:dyDescent="0.3">
      <c r="A343" s="7" t="s">
        <v>27</v>
      </c>
      <c r="B343" s="3">
        <v>37.040000000000006</v>
      </c>
    </row>
    <row r="344" spans="1:2" x14ac:dyDescent="0.3">
      <c r="A344" s="7" t="s">
        <v>313</v>
      </c>
      <c r="B344" s="3">
        <v>37.040000000000006</v>
      </c>
    </row>
    <row r="345" spans="1:2" x14ac:dyDescent="0.3">
      <c r="A345" s="7" t="s">
        <v>1094</v>
      </c>
      <c r="B345" s="3">
        <v>36.830999999999996</v>
      </c>
    </row>
    <row r="346" spans="1:2" x14ac:dyDescent="0.3">
      <c r="A346" s="7" t="s">
        <v>598</v>
      </c>
      <c r="B346" s="3">
        <v>36.807000000000002</v>
      </c>
    </row>
    <row r="347" spans="1:2" x14ac:dyDescent="0.3">
      <c r="A347" s="7" t="s">
        <v>475</v>
      </c>
      <c r="B347" s="3">
        <v>36.625</v>
      </c>
    </row>
    <row r="348" spans="1:2" x14ac:dyDescent="0.3">
      <c r="A348" s="7" t="s">
        <v>398</v>
      </c>
      <c r="B348" s="3">
        <v>36.564999999999998</v>
      </c>
    </row>
    <row r="349" spans="1:2" x14ac:dyDescent="0.3">
      <c r="A349" s="7" t="s">
        <v>846</v>
      </c>
      <c r="B349" s="3">
        <v>35.999000000000002</v>
      </c>
    </row>
    <row r="350" spans="1:2" x14ac:dyDescent="0.3">
      <c r="A350" s="7" t="s">
        <v>537</v>
      </c>
      <c r="B350" s="3">
        <v>35.921999999999997</v>
      </c>
    </row>
    <row r="351" spans="1:2" x14ac:dyDescent="0.3">
      <c r="A351" s="7" t="s">
        <v>548</v>
      </c>
      <c r="B351" s="3">
        <v>35.921999999999997</v>
      </c>
    </row>
    <row r="352" spans="1:2" x14ac:dyDescent="0.3">
      <c r="A352" s="7" t="s">
        <v>570</v>
      </c>
      <c r="B352" s="3">
        <v>35.921999999999997</v>
      </c>
    </row>
    <row r="353" spans="1:2" x14ac:dyDescent="0.3">
      <c r="A353" s="7" t="s">
        <v>735</v>
      </c>
      <c r="B353" s="3">
        <v>35.833999999999996</v>
      </c>
    </row>
    <row r="354" spans="1:2" x14ac:dyDescent="0.3">
      <c r="A354" s="7" t="s">
        <v>506</v>
      </c>
      <c r="B354" s="3">
        <v>35.739000000000004</v>
      </c>
    </row>
    <row r="355" spans="1:2" x14ac:dyDescent="0.3">
      <c r="A355" s="7" t="s">
        <v>560</v>
      </c>
      <c r="B355" s="3">
        <v>35.739000000000004</v>
      </c>
    </row>
    <row r="356" spans="1:2" x14ac:dyDescent="0.3">
      <c r="A356" s="7" t="s">
        <v>1021</v>
      </c>
      <c r="B356" s="3">
        <v>35.683</v>
      </c>
    </row>
    <row r="357" spans="1:2" x14ac:dyDescent="0.3">
      <c r="A357" s="7" t="s">
        <v>838</v>
      </c>
      <c r="B357" s="3">
        <v>35.505000000000003</v>
      </c>
    </row>
    <row r="358" spans="1:2" x14ac:dyDescent="0.3">
      <c r="A358" s="7" t="s">
        <v>1049</v>
      </c>
      <c r="B358" s="3">
        <v>35.488</v>
      </c>
    </row>
    <row r="359" spans="1:2" x14ac:dyDescent="0.3">
      <c r="A359" s="7" t="s">
        <v>482</v>
      </c>
      <c r="B359" s="3">
        <v>34.906999999999996</v>
      </c>
    </row>
    <row r="360" spans="1:2" x14ac:dyDescent="0.3">
      <c r="A360" s="7" t="s">
        <v>17</v>
      </c>
      <c r="B360" s="3">
        <v>34.710999999999999</v>
      </c>
    </row>
    <row r="361" spans="1:2" x14ac:dyDescent="0.3">
      <c r="A361" s="7" t="s">
        <v>179</v>
      </c>
      <c r="B361" s="3">
        <v>34.710999999999999</v>
      </c>
    </row>
    <row r="362" spans="1:2" x14ac:dyDescent="0.3">
      <c r="A362" s="7" t="s">
        <v>764</v>
      </c>
      <c r="B362" s="3">
        <v>34.569000000000003</v>
      </c>
    </row>
    <row r="363" spans="1:2" x14ac:dyDescent="0.3">
      <c r="A363" s="7" t="s">
        <v>946</v>
      </c>
      <c r="B363" s="3">
        <v>34.555</v>
      </c>
    </row>
    <row r="364" spans="1:2" x14ac:dyDescent="0.3">
      <c r="A364" s="7" t="s">
        <v>659</v>
      </c>
      <c r="B364" s="3">
        <v>34.357999999999997</v>
      </c>
    </row>
    <row r="365" spans="1:2" x14ac:dyDescent="0.3">
      <c r="A365" s="7" t="s">
        <v>437</v>
      </c>
      <c r="B365" s="3">
        <v>34.254000000000005</v>
      </c>
    </row>
    <row r="366" spans="1:2" x14ac:dyDescent="0.3">
      <c r="A366" s="7" t="s">
        <v>407</v>
      </c>
      <c r="B366" s="3">
        <v>34.254000000000005</v>
      </c>
    </row>
    <row r="367" spans="1:2" x14ac:dyDescent="0.3">
      <c r="A367" s="7" t="s">
        <v>612</v>
      </c>
      <c r="B367" s="3">
        <v>34.254000000000005</v>
      </c>
    </row>
    <row r="368" spans="1:2" x14ac:dyDescent="0.3">
      <c r="A368" s="7" t="s">
        <v>173</v>
      </c>
      <c r="B368" s="3">
        <v>34.222999999999999</v>
      </c>
    </row>
    <row r="369" spans="1:2" x14ac:dyDescent="0.3">
      <c r="A369" s="7" t="s">
        <v>217</v>
      </c>
      <c r="B369" s="3">
        <v>34.222999999999999</v>
      </c>
    </row>
    <row r="370" spans="1:2" x14ac:dyDescent="0.3">
      <c r="A370" s="7" t="s">
        <v>80</v>
      </c>
      <c r="B370" s="3">
        <v>33.945999999999998</v>
      </c>
    </row>
    <row r="371" spans="1:2" x14ac:dyDescent="0.3">
      <c r="A371" s="7" t="s">
        <v>279</v>
      </c>
      <c r="B371" s="3">
        <v>33.945999999999998</v>
      </c>
    </row>
    <row r="372" spans="1:2" x14ac:dyDescent="0.3">
      <c r="A372" s="7" t="s">
        <v>520</v>
      </c>
      <c r="B372" s="3">
        <v>33.672000000000004</v>
      </c>
    </row>
    <row r="373" spans="1:2" x14ac:dyDescent="0.3">
      <c r="A373" s="7" t="s">
        <v>619</v>
      </c>
      <c r="B373" s="3">
        <v>33.478000000000002</v>
      </c>
    </row>
    <row r="374" spans="1:2" x14ac:dyDescent="0.3">
      <c r="A374" s="7" t="s">
        <v>513</v>
      </c>
      <c r="B374" s="3">
        <v>33.478000000000002</v>
      </c>
    </row>
    <row r="375" spans="1:2" x14ac:dyDescent="0.3">
      <c r="A375" s="7" t="s">
        <v>104</v>
      </c>
      <c r="B375" s="3">
        <v>33.191000000000003</v>
      </c>
    </row>
    <row r="376" spans="1:2" x14ac:dyDescent="0.3">
      <c r="A376" s="7" t="s">
        <v>277</v>
      </c>
      <c r="B376" s="3">
        <v>33.191000000000003</v>
      </c>
    </row>
    <row r="377" spans="1:2" x14ac:dyDescent="0.3">
      <c r="A377" s="7" t="s">
        <v>642</v>
      </c>
      <c r="B377" s="3">
        <v>33.128999999999998</v>
      </c>
    </row>
    <row r="378" spans="1:2" x14ac:dyDescent="0.3">
      <c r="A378" s="7" t="s">
        <v>1154</v>
      </c>
      <c r="B378" s="3">
        <v>32.929000000000002</v>
      </c>
    </row>
    <row r="379" spans="1:2" x14ac:dyDescent="0.3">
      <c r="A379" s="7" t="s">
        <v>148</v>
      </c>
      <c r="B379" s="3">
        <v>32.738</v>
      </c>
    </row>
    <row r="380" spans="1:2" x14ac:dyDescent="0.3">
      <c r="A380" s="7" t="s">
        <v>645</v>
      </c>
      <c r="B380" s="3">
        <v>32.53</v>
      </c>
    </row>
    <row r="381" spans="1:2" x14ac:dyDescent="0.3">
      <c r="A381" s="7" t="s">
        <v>671</v>
      </c>
      <c r="B381" s="3">
        <v>32.024000000000001</v>
      </c>
    </row>
    <row r="382" spans="1:2" x14ac:dyDescent="0.3">
      <c r="A382" s="7" t="s">
        <v>545</v>
      </c>
      <c r="B382" s="3">
        <v>32.003999999999998</v>
      </c>
    </row>
    <row r="383" spans="1:2" x14ac:dyDescent="0.3">
      <c r="A383" s="7" t="s">
        <v>432</v>
      </c>
      <c r="B383" s="3">
        <v>31.996000000000002</v>
      </c>
    </row>
    <row r="384" spans="1:2" x14ac:dyDescent="0.3">
      <c r="A384" s="7" t="s">
        <v>608</v>
      </c>
      <c r="B384" s="3">
        <v>31.99</v>
      </c>
    </row>
    <row r="385" spans="1:2" x14ac:dyDescent="0.3">
      <c r="A385" s="7" t="s">
        <v>362</v>
      </c>
      <c r="B385" s="3">
        <v>31.808</v>
      </c>
    </row>
    <row r="386" spans="1:2" x14ac:dyDescent="0.3">
      <c r="A386" s="7" t="s">
        <v>809</v>
      </c>
      <c r="B386" s="3">
        <v>31.640999999999998</v>
      </c>
    </row>
    <row r="387" spans="1:2" x14ac:dyDescent="0.3">
      <c r="A387" s="7" t="s">
        <v>775</v>
      </c>
      <c r="B387" s="3">
        <v>31.523</v>
      </c>
    </row>
    <row r="388" spans="1:2" x14ac:dyDescent="0.3">
      <c r="A388" s="7" t="s">
        <v>733</v>
      </c>
      <c r="B388" s="3">
        <v>31.501000000000001</v>
      </c>
    </row>
    <row r="389" spans="1:2" x14ac:dyDescent="0.3">
      <c r="A389" s="7" t="s">
        <v>55</v>
      </c>
      <c r="B389" s="3">
        <v>31.451000000000001</v>
      </c>
    </row>
    <row r="390" spans="1:2" x14ac:dyDescent="0.3">
      <c r="A390" s="7" t="s">
        <v>657</v>
      </c>
      <c r="B390" s="3">
        <v>31.439</v>
      </c>
    </row>
    <row r="391" spans="1:2" x14ac:dyDescent="0.3">
      <c r="A391" s="7" t="s">
        <v>490</v>
      </c>
      <c r="B391" s="3">
        <v>31.203000000000003</v>
      </c>
    </row>
    <row r="392" spans="1:2" x14ac:dyDescent="0.3">
      <c r="A392" s="7" t="s">
        <v>692</v>
      </c>
      <c r="B392" s="3">
        <v>30.956000000000003</v>
      </c>
    </row>
    <row r="393" spans="1:2" x14ac:dyDescent="0.3">
      <c r="A393" s="7" t="s">
        <v>532</v>
      </c>
      <c r="B393" s="3">
        <v>30.88</v>
      </c>
    </row>
    <row r="394" spans="1:2" x14ac:dyDescent="0.3">
      <c r="A394" s="7" t="s">
        <v>786</v>
      </c>
      <c r="B394" s="3">
        <v>30.693999999999999</v>
      </c>
    </row>
    <row r="395" spans="1:2" x14ac:dyDescent="0.3">
      <c r="A395" s="7" t="s">
        <v>1110</v>
      </c>
      <c r="B395" s="3">
        <v>30.643000000000001</v>
      </c>
    </row>
    <row r="396" spans="1:2" x14ac:dyDescent="0.3">
      <c r="A396" s="7" t="s">
        <v>837</v>
      </c>
      <c r="B396" s="3">
        <v>30.422999999999998</v>
      </c>
    </row>
    <row r="397" spans="1:2" x14ac:dyDescent="0.3">
      <c r="A397" s="7" t="s">
        <v>966</v>
      </c>
      <c r="B397" s="3">
        <v>30.396000000000001</v>
      </c>
    </row>
    <row r="398" spans="1:2" x14ac:dyDescent="0.3">
      <c r="A398" s="7" t="s">
        <v>801</v>
      </c>
      <c r="B398" s="3">
        <v>30.286000000000001</v>
      </c>
    </row>
    <row r="399" spans="1:2" x14ac:dyDescent="0.3">
      <c r="A399" s="7" t="s">
        <v>694</v>
      </c>
      <c r="B399" s="3">
        <v>30.202999999999999</v>
      </c>
    </row>
    <row r="400" spans="1:2" x14ac:dyDescent="0.3">
      <c r="A400" s="7" t="s">
        <v>1077</v>
      </c>
      <c r="B400" s="3">
        <v>30.164000000000001</v>
      </c>
    </row>
    <row r="401" spans="1:2" x14ac:dyDescent="0.3">
      <c r="A401" s="7" t="s">
        <v>771</v>
      </c>
      <c r="B401" s="3">
        <v>29.871000000000002</v>
      </c>
    </row>
    <row r="402" spans="1:2" x14ac:dyDescent="0.3">
      <c r="A402" s="7" t="s">
        <v>434</v>
      </c>
      <c r="B402" s="3">
        <v>29.724</v>
      </c>
    </row>
    <row r="403" spans="1:2" x14ac:dyDescent="0.3">
      <c r="A403" s="7" t="s">
        <v>471</v>
      </c>
      <c r="B403" s="3">
        <v>29.724</v>
      </c>
    </row>
    <row r="404" spans="1:2" x14ac:dyDescent="0.3">
      <c r="A404" s="7" t="s">
        <v>478</v>
      </c>
      <c r="B404" s="3">
        <v>29.724</v>
      </c>
    </row>
    <row r="405" spans="1:2" x14ac:dyDescent="0.3">
      <c r="A405" s="7" t="s">
        <v>814</v>
      </c>
      <c r="B405" s="3">
        <v>29.707000000000001</v>
      </c>
    </row>
    <row r="406" spans="1:2" x14ac:dyDescent="0.3">
      <c r="A406" s="7" t="s">
        <v>744</v>
      </c>
      <c r="B406" s="3">
        <v>29.687999999999999</v>
      </c>
    </row>
    <row r="407" spans="1:2" x14ac:dyDescent="0.3">
      <c r="A407" s="7" t="s">
        <v>389</v>
      </c>
      <c r="B407" s="3">
        <v>29.577999999999999</v>
      </c>
    </row>
    <row r="408" spans="1:2" x14ac:dyDescent="0.3">
      <c r="A408" s="7" t="s">
        <v>261</v>
      </c>
      <c r="B408" s="3">
        <v>29.576999999999998</v>
      </c>
    </row>
    <row r="409" spans="1:2" x14ac:dyDescent="0.3">
      <c r="A409" s="7" t="s">
        <v>790</v>
      </c>
      <c r="B409" s="3">
        <v>29.51</v>
      </c>
    </row>
    <row r="410" spans="1:2" x14ac:dyDescent="0.3">
      <c r="A410" s="7" t="s">
        <v>830</v>
      </c>
      <c r="B410" s="3">
        <v>29.405999999999999</v>
      </c>
    </row>
    <row r="411" spans="1:2" x14ac:dyDescent="0.3">
      <c r="A411" s="7" t="s">
        <v>1012</v>
      </c>
      <c r="B411" s="3">
        <v>29.362000000000002</v>
      </c>
    </row>
    <row r="412" spans="1:2" x14ac:dyDescent="0.3">
      <c r="A412" s="7" t="s">
        <v>1064</v>
      </c>
      <c r="B412" s="3">
        <v>29.24</v>
      </c>
    </row>
    <row r="413" spans="1:2" x14ac:dyDescent="0.3">
      <c r="A413" s="7" t="s">
        <v>165</v>
      </c>
      <c r="B413" s="3">
        <v>29.18</v>
      </c>
    </row>
    <row r="414" spans="1:2" x14ac:dyDescent="0.3">
      <c r="A414" s="7" t="s">
        <v>66</v>
      </c>
      <c r="B414" s="3">
        <v>29.18</v>
      </c>
    </row>
    <row r="415" spans="1:2" x14ac:dyDescent="0.3">
      <c r="A415" s="7" t="s">
        <v>633</v>
      </c>
      <c r="B415" s="3">
        <v>29.091000000000001</v>
      </c>
    </row>
    <row r="416" spans="1:2" x14ac:dyDescent="0.3">
      <c r="A416" s="7" t="s">
        <v>131</v>
      </c>
      <c r="B416" s="3">
        <v>28.770999999999997</v>
      </c>
    </row>
    <row r="417" spans="1:2" x14ac:dyDescent="0.3">
      <c r="A417" s="7" t="s">
        <v>729</v>
      </c>
      <c r="B417" s="3">
        <v>28.631999999999998</v>
      </c>
    </row>
    <row r="418" spans="1:2" x14ac:dyDescent="0.3">
      <c r="A418" s="7" t="s">
        <v>111</v>
      </c>
      <c r="B418" s="3">
        <v>28.468999999999998</v>
      </c>
    </row>
    <row r="419" spans="1:2" x14ac:dyDescent="0.3">
      <c r="A419" s="7" t="s">
        <v>128</v>
      </c>
      <c r="B419" s="3">
        <v>28.468999999999998</v>
      </c>
    </row>
    <row r="420" spans="1:2" x14ac:dyDescent="0.3">
      <c r="A420" s="7" t="s">
        <v>101</v>
      </c>
      <c r="B420" s="3">
        <v>28.468999999999998</v>
      </c>
    </row>
    <row r="421" spans="1:2" x14ac:dyDescent="0.3">
      <c r="A421" s="7" t="s">
        <v>251</v>
      </c>
      <c r="B421" s="3">
        <v>28.468999999999998</v>
      </c>
    </row>
    <row r="422" spans="1:2" x14ac:dyDescent="0.3">
      <c r="A422" s="7" t="s">
        <v>56</v>
      </c>
      <c r="B422" s="3">
        <v>28.468999999999998</v>
      </c>
    </row>
    <row r="423" spans="1:2" x14ac:dyDescent="0.3">
      <c r="A423" s="7" t="s">
        <v>1040</v>
      </c>
      <c r="B423" s="3">
        <v>28.446999999999999</v>
      </c>
    </row>
    <row r="424" spans="1:2" x14ac:dyDescent="0.3">
      <c r="A424" s="7" t="s">
        <v>1035</v>
      </c>
      <c r="B424" s="3">
        <v>27.984000000000002</v>
      </c>
    </row>
    <row r="425" spans="1:2" x14ac:dyDescent="0.3">
      <c r="A425" s="7" t="s">
        <v>196</v>
      </c>
      <c r="B425" s="3">
        <v>27.569000000000003</v>
      </c>
    </row>
    <row r="426" spans="1:2" x14ac:dyDescent="0.3">
      <c r="A426" s="7" t="s">
        <v>1030</v>
      </c>
      <c r="B426" s="3">
        <v>27.515999999999998</v>
      </c>
    </row>
    <row r="427" spans="1:2" x14ac:dyDescent="0.3">
      <c r="A427" s="7" t="s">
        <v>811</v>
      </c>
      <c r="B427" s="3">
        <v>27.373999999999999</v>
      </c>
    </row>
    <row r="428" spans="1:2" x14ac:dyDescent="0.3">
      <c r="A428" s="7" t="s">
        <v>710</v>
      </c>
      <c r="B428" s="3">
        <v>27.321999999999999</v>
      </c>
    </row>
    <row r="429" spans="1:2" x14ac:dyDescent="0.3">
      <c r="A429" s="7" t="s">
        <v>991</v>
      </c>
      <c r="B429" s="3">
        <v>27.06</v>
      </c>
    </row>
    <row r="430" spans="1:2" x14ac:dyDescent="0.3">
      <c r="A430" s="7" t="s">
        <v>833</v>
      </c>
      <c r="B430" s="3">
        <v>27.018000000000001</v>
      </c>
    </row>
    <row r="431" spans="1:2" x14ac:dyDescent="0.3">
      <c r="A431" s="7" t="s">
        <v>940</v>
      </c>
      <c r="B431" s="3">
        <v>26.92</v>
      </c>
    </row>
    <row r="432" spans="1:2" x14ac:dyDescent="0.3">
      <c r="A432" s="7" t="s">
        <v>120</v>
      </c>
      <c r="B432" s="3">
        <v>26.92</v>
      </c>
    </row>
    <row r="433" spans="1:2" x14ac:dyDescent="0.3">
      <c r="A433" s="7" t="s">
        <v>601</v>
      </c>
      <c r="B433" s="3">
        <v>26.838000000000001</v>
      </c>
    </row>
    <row r="434" spans="1:2" x14ac:dyDescent="0.3">
      <c r="A434" s="7" t="s">
        <v>555</v>
      </c>
      <c r="B434" s="3">
        <v>26.838000000000001</v>
      </c>
    </row>
    <row r="435" spans="1:2" x14ac:dyDescent="0.3">
      <c r="A435" s="7" t="s">
        <v>35</v>
      </c>
      <c r="B435" s="3">
        <v>26.755000000000003</v>
      </c>
    </row>
    <row r="436" spans="1:2" x14ac:dyDescent="0.3">
      <c r="A436" s="7" t="s">
        <v>881</v>
      </c>
      <c r="B436" s="3">
        <v>26.475000000000001</v>
      </c>
    </row>
    <row r="437" spans="1:2" x14ac:dyDescent="0.3">
      <c r="A437" s="7" t="s">
        <v>457</v>
      </c>
      <c r="B437" s="3">
        <v>26.417999999999999</v>
      </c>
    </row>
    <row r="438" spans="1:2" x14ac:dyDescent="0.3">
      <c r="A438" s="7" t="s">
        <v>416</v>
      </c>
      <c r="B438" s="3">
        <v>26.417999999999999</v>
      </c>
    </row>
    <row r="439" spans="1:2" x14ac:dyDescent="0.3">
      <c r="A439" s="7" t="s">
        <v>410</v>
      </c>
      <c r="B439" s="3">
        <v>26.417999999999999</v>
      </c>
    </row>
    <row r="440" spans="1:2" x14ac:dyDescent="0.3">
      <c r="A440" s="7" t="s">
        <v>519</v>
      </c>
      <c r="B440" s="3">
        <v>26.116</v>
      </c>
    </row>
    <row r="441" spans="1:2" x14ac:dyDescent="0.3">
      <c r="A441" s="7" t="s">
        <v>1036</v>
      </c>
      <c r="B441" s="3">
        <v>25.883000000000003</v>
      </c>
    </row>
    <row r="442" spans="1:2" x14ac:dyDescent="0.3">
      <c r="A442" s="7" t="s">
        <v>533</v>
      </c>
      <c r="B442" s="3">
        <v>25.695999999999998</v>
      </c>
    </row>
    <row r="443" spans="1:2" x14ac:dyDescent="0.3">
      <c r="A443" s="7" t="s">
        <v>498</v>
      </c>
      <c r="B443" s="3">
        <v>25.695999999999998</v>
      </c>
    </row>
    <row r="444" spans="1:2" x14ac:dyDescent="0.3">
      <c r="A444" s="7" t="s">
        <v>262</v>
      </c>
      <c r="B444" s="3">
        <v>25.552</v>
      </c>
    </row>
    <row r="445" spans="1:2" x14ac:dyDescent="0.3">
      <c r="A445" s="7" t="s">
        <v>374</v>
      </c>
      <c r="B445" s="3">
        <v>25.552</v>
      </c>
    </row>
    <row r="446" spans="1:2" x14ac:dyDescent="0.3">
      <c r="A446" s="7" t="s">
        <v>739</v>
      </c>
      <c r="B446" s="3">
        <v>25.51</v>
      </c>
    </row>
    <row r="447" spans="1:2" x14ac:dyDescent="0.3">
      <c r="A447" s="7" t="s">
        <v>417</v>
      </c>
      <c r="B447" s="3">
        <v>25.35</v>
      </c>
    </row>
    <row r="448" spans="1:2" x14ac:dyDescent="0.3">
      <c r="A448" s="7" t="s">
        <v>496</v>
      </c>
      <c r="B448" s="3">
        <v>25.35</v>
      </c>
    </row>
    <row r="449" spans="1:2" x14ac:dyDescent="0.3">
      <c r="A449" s="7" t="s">
        <v>505</v>
      </c>
      <c r="B449" s="3">
        <v>25.35</v>
      </c>
    </row>
    <row r="450" spans="1:2" x14ac:dyDescent="0.3">
      <c r="A450" s="7" t="s">
        <v>664</v>
      </c>
      <c r="B450" s="3">
        <v>25.271999999999998</v>
      </c>
    </row>
    <row r="451" spans="1:2" x14ac:dyDescent="0.3">
      <c r="A451" s="7" t="s">
        <v>634</v>
      </c>
      <c r="B451" s="3">
        <v>25.263999999999999</v>
      </c>
    </row>
    <row r="452" spans="1:2" x14ac:dyDescent="0.3">
      <c r="A452" s="7" t="s">
        <v>880</v>
      </c>
      <c r="B452" s="3">
        <v>25.262</v>
      </c>
    </row>
    <row r="453" spans="1:2" x14ac:dyDescent="0.3">
      <c r="A453" s="7" t="s">
        <v>970</v>
      </c>
      <c r="B453" s="3">
        <v>25.167999999999999</v>
      </c>
    </row>
    <row r="454" spans="1:2" x14ac:dyDescent="0.3">
      <c r="A454" s="7" t="s">
        <v>133</v>
      </c>
      <c r="B454" s="3">
        <v>25.150000000000002</v>
      </c>
    </row>
    <row r="455" spans="1:2" x14ac:dyDescent="0.3">
      <c r="A455" s="7" t="s">
        <v>163</v>
      </c>
      <c r="B455" s="3">
        <v>25.150000000000002</v>
      </c>
    </row>
    <row r="456" spans="1:2" x14ac:dyDescent="0.3">
      <c r="A456" s="7" t="s">
        <v>1131</v>
      </c>
      <c r="B456" s="3">
        <v>24.869</v>
      </c>
    </row>
    <row r="457" spans="1:2" x14ac:dyDescent="0.3">
      <c r="A457" s="7" t="s">
        <v>439</v>
      </c>
      <c r="B457" s="3">
        <v>24.710999999999999</v>
      </c>
    </row>
    <row r="458" spans="1:2" x14ac:dyDescent="0.3">
      <c r="A458" s="7" t="s">
        <v>804</v>
      </c>
      <c r="B458" s="3">
        <v>24.698</v>
      </c>
    </row>
    <row r="459" spans="1:2" x14ac:dyDescent="0.3">
      <c r="A459" s="7" t="s">
        <v>834</v>
      </c>
      <c r="B459" s="3">
        <v>24.641999999999999</v>
      </c>
    </row>
    <row r="460" spans="1:2" x14ac:dyDescent="0.3">
      <c r="A460" s="7" t="s">
        <v>748</v>
      </c>
      <c r="B460" s="3">
        <v>24.457000000000001</v>
      </c>
    </row>
    <row r="461" spans="1:2" x14ac:dyDescent="0.3">
      <c r="A461" s="7" t="s">
        <v>373</v>
      </c>
      <c r="B461" s="3">
        <v>24.163000000000004</v>
      </c>
    </row>
    <row r="462" spans="1:2" x14ac:dyDescent="0.3">
      <c r="A462" s="7" t="s">
        <v>761</v>
      </c>
      <c r="B462" s="3">
        <v>24.123999999999999</v>
      </c>
    </row>
    <row r="463" spans="1:2" x14ac:dyDescent="0.3">
      <c r="A463" s="7" t="s">
        <v>1091</v>
      </c>
      <c r="B463" s="3">
        <v>24.097999999999999</v>
      </c>
    </row>
    <row r="464" spans="1:2" x14ac:dyDescent="0.3">
      <c r="A464" s="7" t="s">
        <v>812</v>
      </c>
      <c r="B464" s="3">
        <v>24.018000000000001</v>
      </c>
    </row>
    <row r="465" spans="1:2" x14ac:dyDescent="0.3">
      <c r="A465" s="7" t="s">
        <v>1090</v>
      </c>
      <c r="B465" s="3">
        <v>23.820999999999998</v>
      </c>
    </row>
    <row r="466" spans="1:2" x14ac:dyDescent="0.3">
      <c r="A466" s="7" t="s">
        <v>12</v>
      </c>
      <c r="B466" s="3">
        <v>23.655999999999999</v>
      </c>
    </row>
    <row r="467" spans="1:2" x14ac:dyDescent="0.3">
      <c r="A467" s="7" t="s">
        <v>526</v>
      </c>
      <c r="B467" s="3">
        <v>23.353000000000002</v>
      </c>
    </row>
    <row r="468" spans="1:2" x14ac:dyDescent="0.3">
      <c r="A468" s="7" t="s">
        <v>426</v>
      </c>
      <c r="B468" s="3">
        <v>23.351999999999997</v>
      </c>
    </row>
    <row r="469" spans="1:2" x14ac:dyDescent="0.3">
      <c r="A469" s="7" t="s">
        <v>476</v>
      </c>
      <c r="B469" s="3">
        <v>23.351999999999997</v>
      </c>
    </row>
    <row r="470" spans="1:2" x14ac:dyDescent="0.3">
      <c r="A470" s="7" t="s">
        <v>486</v>
      </c>
      <c r="B470" s="3">
        <v>23.351999999999997</v>
      </c>
    </row>
    <row r="471" spans="1:2" x14ac:dyDescent="0.3">
      <c r="A471" s="7" t="s">
        <v>447</v>
      </c>
      <c r="B471" s="3">
        <v>23.351999999999997</v>
      </c>
    </row>
    <row r="472" spans="1:2" x14ac:dyDescent="0.3">
      <c r="A472" s="7" t="s">
        <v>477</v>
      </c>
      <c r="B472" s="3">
        <v>23.351999999999997</v>
      </c>
    </row>
    <row r="473" spans="1:2" x14ac:dyDescent="0.3">
      <c r="A473" s="7" t="s">
        <v>365</v>
      </c>
      <c r="B473" s="3">
        <v>23.295999999999999</v>
      </c>
    </row>
    <row r="474" spans="1:2" x14ac:dyDescent="0.3">
      <c r="A474" s="7" t="s">
        <v>248</v>
      </c>
      <c r="B474" s="3">
        <v>23.271999999999998</v>
      </c>
    </row>
    <row r="475" spans="1:2" x14ac:dyDescent="0.3">
      <c r="A475" s="7" t="s">
        <v>26</v>
      </c>
      <c r="B475" s="3">
        <v>23.157000000000004</v>
      </c>
    </row>
    <row r="476" spans="1:2" x14ac:dyDescent="0.3">
      <c r="A476" s="7" t="s">
        <v>412</v>
      </c>
      <c r="B476" s="3">
        <v>23.097999999999999</v>
      </c>
    </row>
    <row r="477" spans="1:2" x14ac:dyDescent="0.3">
      <c r="A477" s="7" t="s">
        <v>445</v>
      </c>
      <c r="B477" s="3">
        <v>23.097999999999999</v>
      </c>
    </row>
    <row r="478" spans="1:2" x14ac:dyDescent="0.3">
      <c r="A478" s="7" t="s">
        <v>488</v>
      </c>
      <c r="B478" s="3">
        <v>23.097999999999999</v>
      </c>
    </row>
    <row r="479" spans="1:2" x14ac:dyDescent="0.3">
      <c r="A479" s="7" t="s">
        <v>455</v>
      </c>
      <c r="B479" s="3">
        <v>23.097999999999999</v>
      </c>
    </row>
    <row r="480" spans="1:2" x14ac:dyDescent="0.3">
      <c r="A480" s="7" t="s">
        <v>620</v>
      </c>
      <c r="B480" s="3">
        <v>23.097999999999999</v>
      </c>
    </row>
    <row r="481" spans="1:2" x14ac:dyDescent="0.3">
      <c r="A481" s="7" t="s">
        <v>468</v>
      </c>
      <c r="B481" s="3">
        <v>23.097999999999999</v>
      </c>
    </row>
    <row r="482" spans="1:2" x14ac:dyDescent="0.3">
      <c r="A482" s="7" t="s">
        <v>517</v>
      </c>
      <c r="B482" s="3">
        <v>23.097999999999999</v>
      </c>
    </row>
    <row r="483" spans="1:2" x14ac:dyDescent="0.3">
      <c r="A483" s="7" t="s">
        <v>464</v>
      </c>
      <c r="B483" s="3">
        <v>23.097999999999999</v>
      </c>
    </row>
    <row r="484" spans="1:2" x14ac:dyDescent="0.3">
      <c r="A484" s="7" t="s">
        <v>463</v>
      </c>
      <c r="B484" s="3">
        <v>22.777999999999999</v>
      </c>
    </row>
    <row r="485" spans="1:2" x14ac:dyDescent="0.3">
      <c r="A485" s="7" t="s">
        <v>845</v>
      </c>
      <c r="B485" s="3">
        <v>22.756</v>
      </c>
    </row>
    <row r="486" spans="1:2" x14ac:dyDescent="0.3">
      <c r="A486" s="7" t="s">
        <v>1102</v>
      </c>
      <c r="B486" s="3">
        <v>22.661999999999999</v>
      </c>
    </row>
    <row r="487" spans="1:2" x14ac:dyDescent="0.3">
      <c r="A487" s="7" t="s">
        <v>530</v>
      </c>
      <c r="B487" s="3">
        <v>22.654</v>
      </c>
    </row>
    <row r="488" spans="1:2" x14ac:dyDescent="0.3">
      <c r="A488" s="7" t="s">
        <v>1016</v>
      </c>
      <c r="B488" s="3">
        <v>22.542999999999999</v>
      </c>
    </row>
    <row r="489" spans="1:2" x14ac:dyDescent="0.3">
      <c r="A489" s="7" t="s">
        <v>673</v>
      </c>
      <c r="B489" s="3">
        <v>22.539000000000001</v>
      </c>
    </row>
    <row r="490" spans="1:2" x14ac:dyDescent="0.3">
      <c r="A490" s="7" t="s">
        <v>817</v>
      </c>
      <c r="B490" s="3">
        <v>22.430999999999997</v>
      </c>
    </row>
    <row r="491" spans="1:2" x14ac:dyDescent="0.3">
      <c r="A491" s="7" t="s">
        <v>1215</v>
      </c>
      <c r="B491" s="3">
        <v>22.396999999999998</v>
      </c>
    </row>
    <row r="492" spans="1:2" x14ac:dyDescent="0.3">
      <c r="A492" s="7" t="s">
        <v>1140</v>
      </c>
      <c r="B492" s="3">
        <v>22.393999999999998</v>
      </c>
    </row>
    <row r="493" spans="1:2" x14ac:dyDescent="0.3">
      <c r="A493" s="7" t="s">
        <v>721</v>
      </c>
      <c r="B493" s="3">
        <v>22.31</v>
      </c>
    </row>
    <row r="494" spans="1:2" x14ac:dyDescent="0.3">
      <c r="A494" s="7" t="s">
        <v>454</v>
      </c>
      <c r="B494" s="3">
        <v>21.802000000000003</v>
      </c>
    </row>
    <row r="495" spans="1:2" x14ac:dyDescent="0.3">
      <c r="A495" s="7" t="s">
        <v>383</v>
      </c>
      <c r="B495" s="3">
        <v>21.715</v>
      </c>
    </row>
    <row r="496" spans="1:2" x14ac:dyDescent="0.3">
      <c r="A496" s="7" t="s">
        <v>384</v>
      </c>
      <c r="B496" s="3">
        <v>21.715</v>
      </c>
    </row>
    <row r="497" spans="1:2" x14ac:dyDescent="0.3">
      <c r="A497" s="7" t="s">
        <v>452</v>
      </c>
      <c r="B497" s="3">
        <v>21.715</v>
      </c>
    </row>
    <row r="498" spans="1:2" x14ac:dyDescent="0.3">
      <c r="A498" s="7" t="s">
        <v>823</v>
      </c>
      <c r="B498" s="3">
        <v>21.693999999999999</v>
      </c>
    </row>
    <row r="499" spans="1:2" x14ac:dyDescent="0.3">
      <c r="A499" s="7" t="s">
        <v>499</v>
      </c>
      <c r="B499" s="3">
        <v>21.632999999999999</v>
      </c>
    </row>
    <row r="500" spans="1:2" x14ac:dyDescent="0.3">
      <c r="A500" s="7" t="s">
        <v>438</v>
      </c>
      <c r="B500" s="3">
        <v>21.631</v>
      </c>
    </row>
    <row r="501" spans="1:2" x14ac:dyDescent="0.3">
      <c r="A501" s="7" t="s">
        <v>466</v>
      </c>
      <c r="B501" s="3">
        <v>21.631</v>
      </c>
    </row>
    <row r="502" spans="1:2" x14ac:dyDescent="0.3">
      <c r="A502" s="7" t="s">
        <v>842</v>
      </c>
      <c r="B502" s="3">
        <v>21.613</v>
      </c>
    </row>
    <row r="503" spans="1:2" x14ac:dyDescent="0.3">
      <c r="A503" s="7" t="s">
        <v>613</v>
      </c>
      <c r="B503" s="3">
        <v>21.461000000000002</v>
      </c>
    </row>
    <row r="504" spans="1:2" x14ac:dyDescent="0.3">
      <c r="A504" s="7" t="s">
        <v>501</v>
      </c>
      <c r="B504" s="3">
        <v>21.429000000000002</v>
      </c>
    </row>
    <row r="505" spans="1:2" x14ac:dyDescent="0.3">
      <c r="A505" s="7" t="s">
        <v>1325</v>
      </c>
      <c r="B505" s="3">
        <v>21.424999999999997</v>
      </c>
    </row>
    <row r="506" spans="1:2" x14ac:dyDescent="0.3">
      <c r="A506" s="7" t="s">
        <v>1053</v>
      </c>
      <c r="B506" s="3">
        <v>21.417999999999999</v>
      </c>
    </row>
    <row r="507" spans="1:2" x14ac:dyDescent="0.3">
      <c r="A507" s="7" t="s">
        <v>1095</v>
      </c>
      <c r="B507" s="3">
        <v>21.323999999999998</v>
      </c>
    </row>
    <row r="508" spans="1:2" x14ac:dyDescent="0.3">
      <c r="A508" s="7" t="s">
        <v>317</v>
      </c>
      <c r="B508" s="3">
        <v>21.295999999999999</v>
      </c>
    </row>
    <row r="509" spans="1:2" x14ac:dyDescent="0.3">
      <c r="A509" s="7" t="s">
        <v>727</v>
      </c>
      <c r="B509" s="3">
        <v>21.247999999999998</v>
      </c>
    </row>
    <row r="510" spans="1:2" x14ac:dyDescent="0.3">
      <c r="A510" s="7" t="s">
        <v>922</v>
      </c>
      <c r="B510" s="3">
        <v>21.18</v>
      </c>
    </row>
    <row r="511" spans="1:2" x14ac:dyDescent="0.3">
      <c r="A511" s="7" t="s">
        <v>14</v>
      </c>
      <c r="B511" s="3">
        <v>21.105</v>
      </c>
    </row>
    <row r="512" spans="1:2" x14ac:dyDescent="0.3">
      <c r="A512" s="7" t="s">
        <v>481</v>
      </c>
      <c r="B512" s="3">
        <v>20.784999999999997</v>
      </c>
    </row>
    <row r="513" spans="1:2" x14ac:dyDescent="0.3">
      <c r="A513" s="7" t="s">
        <v>967</v>
      </c>
      <c r="B513" s="3">
        <v>20.646000000000001</v>
      </c>
    </row>
    <row r="514" spans="1:2" x14ac:dyDescent="0.3">
      <c r="A514" s="7" t="s">
        <v>33</v>
      </c>
      <c r="B514" s="3">
        <v>20.599</v>
      </c>
    </row>
    <row r="515" spans="1:2" x14ac:dyDescent="0.3">
      <c r="A515" s="7" t="s">
        <v>178</v>
      </c>
      <c r="B515" s="3">
        <v>20.599</v>
      </c>
    </row>
    <row r="516" spans="1:2" x14ac:dyDescent="0.3">
      <c r="A516" s="7" t="s">
        <v>993</v>
      </c>
      <c r="B516" s="3">
        <v>20.381999999999998</v>
      </c>
    </row>
    <row r="517" spans="1:2" x14ac:dyDescent="0.3">
      <c r="A517" s="7" t="s">
        <v>516</v>
      </c>
      <c r="B517" s="3">
        <v>20.356999999999999</v>
      </c>
    </row>
    <row r="518" spans="1:2" x14ac:dyDescent="0.3">
      <c r="A518" s="7" t="s">
        <v>518</v>
      </c>
      <c r="B518" s="3">
        <v>20.356999999999999</v>
      </c>
    </row>
    <row r="519" spans="1:2" x14ac:dyDescent="0.3">
      <c r="A519" s="7" t="s">
        <v>402</v>
      </c>
      <c r="B519" s="3">
        <v>20.27</v>
      </c>
    </row>
    <row r="520" spans="1:2" x14ac:dyDescent="0.3">
      <c r="A520" s="7" t="s">
        <v>928</v>
      </c>
      <c r="B520" s="3">
        <v>20.167000000000002</v>
      </c>
    </row>
    <row r="521" spans="1:2" x14ac:dyDescent="0.3">
      <c r="A521" s="7" t="s">
        <v>756</v>
      </c>
      <c r="B521" s="3">
        <v>20.09</v>
      </c>
    </row>
    <row r="522" spans="1:2" x14ac:dyDescent="0.3">
      <c r="A522" s="7" t="s">
        <v>1078</v>
      </c>
      <c r="B522" s="3">
        <v>20.065999999999999</v>
      </c>
    </row>
    <row r="523" spans="1:2" x14ac:dyDescent="0.3">
      <c r="A523" s="7" t="s">
        <v>1250</v>
      </c>
      <c r="B523" s="3">
        <v>20.02</v>
      </c>
    </row>
    <row r="524" spans="1:2" x14ac:dyDescent="0.3">
      <c r="A524" s="7" t="s">
        <v>1071</v>
      </c>
      <c r="B524" s="3">
        <v>19.753</v>
      </c>
    </row>
    <row r="525" spans="1:2" x14ac:dyDescent="0.3">
      <c r="A525" s="7" t="s">
        <v>787</v>
      </c>
      <c r="B525" s="3">
        <v>19.683</v>
      </c>
    </row>
    <row r="526" spans="1:2" x14ac:dyDescent="0.3">
      <c r="A526" s="7" t="s">
        <v>1084</v>
      </c>
      <c r="B526" s="3">
        <v>19.646000000000001</v>
      </c>
    </row>
    <row r="527" spans="1:2" x14ac:dyDescent="0.3">
      <c r="A527" s="7" t="s">
        <v>1104</v>
      </c>
      <c r="B527" s="3">
        <v>19.576000000000001</v>
      </c>
    </row>
    <row r="528" spans="1:2" x14ac:dyDescent="0.3">
      <c r="A528" s="7" t="s">
        <v>715</v>
      </c>
      <c r="B528" s="3">
        <v>19.536999999999999</v>
      </c>
    </row>
    <row r="529" spans="1:2" x14ac:dyDescent="0.3">
      <c r="A529" s="7" t="s">
        <v>1354</v>
      </c>
      <c r="B529" s="3">
        <v>19.452000000000002</v>
      </c>
    </row>
    <row r="530" spans="1:2" x14ac:dyDescent="0.3">
      <c r="A530" s="7" t="s">
        <v>1026</v>
      </c>
      <c r="B530" s="3">
        <v>19.391999999999999</v>
      </c>
    </row>
    <row r="531" spans="1:2" x14ac:dyDescent="0.3">
      <c r="A531" s="7" t="s">
        <v>1293</v>
      </c>
      <c r="B531" s="3">
        <v>19.381999999999998</v>
      </c>
    </row>
    <row r="532" spans="1:2" x14ac:dyDescent="0.3">
      <c r="A532" s="7" t="s">
        <v>796</v>
      </c>
      <c r="B532" s="3">
        <v>19.332000000000001</v>
      </c>
    </row>
    <row r="533" spans="1:2" x14ac:dyDescent="0.3">
      <c r="A533" s="7" t="s">
        <v>1150</v>
      </c>
      <c r="B533" s="3">
        <v>19.046999999999997</v>
      </c>
    </row>
    <row r="534" spans="1:2" x14ac:dyDescent="0.3">
      <c r="A534" s="7" t="s">
        <v>1168</v>
      </c>
      <c r="B534" s="3">
        <v>19.033999999999999</v>
      </c>
    </row>
    <row r="535" spans="1:2" x14ac:dyDescent="0.3">
      <c r="A535" s="7" t="s">
        <v>329</v>
      </c>
      <c r="B535" s="3">
        <v>18.996000000000002</v>
      </c>
    </row>
    <row r="536" spans="1:2" x14ac:dyDescent="0.3">
      <c r="A536" s="7" t="s">
        <v>757</v>
      </c>
      <c r="B536" s="3">
        <v>18.869</v>
      </c>
    </row>
    <row r="537" spans="1:2" x14ac:dyDescent="0.3">
      <c r="A537" s="7" t="s">
        <v>655</v>
      </c>
      <c r="B537" s="3">
        <v>18.795000000000002</v>
      </c>
    </row>
    <row r="538" spans="1:2" x14ac:dyDescent="0.3">
      <c r="A538" s="7" t="s">
        <v>669</v>
      </c>
      <c r="B538" s="3">
        <v>18.760999999999999</v>
      </c>
    </row>
    <row r="539" spans="1:2" x14ac:dyDescent="0.3">
      <c r="A539" s="7" t="s">
        <v>667</v>
      </c>
      <c r="B539" s="3">
        <v>18.733000000000001</v>
      </c>
    </row>
    <row r="540" spans="1:2" x14ac:dyDescent="0.3">
      <c r="A540" s="7" t="s">
        <v>647</v>
      </c>
      <c r="B540" s="3">
        <v>18.678000000000001</v>
      </c>
    </row>
    <row r="541" spans="1:2" x14ac:dyDescent="0.3">
      <c r="A541" s="7" t="s">
        <v>615</v>
      </c>
      <c r="B541" s="3">
        <v>18.66</v>
      </c>
    </row>
    <row r="542" spans="1:2" x14ac:dyDescent="0.3">
      <c r="A542" s="7" t="s">
        <v>1116</v>
      </c>
      <c r="B542" s="3">
        <v>18.567</v>
      </c>
    </row>
    <row r="543" spans="1:2" x14ac:dyDescent="0.3">
      <c r="A543" s="7" t="s">
        <v>969</v>
      </c>
      <c r="B543" s="3">
        <v>18.536999999999999</v>
      </c>
    </row>
    <row r="544" spans="1:2" x14ac:dyDescent="0.3">
      <c r="A544" s="7" t="s">
        <v>1080</v>
      </c>
      <c r="B544" s="3">
        <v>18.491</v>
      </c>
    </row>
    <row r="545" spans="1:2" x14ac:dyDescent="0.3">
      <c r="A545" s="7" t="s">
        <v>1162</v>
      </c>
      <c r="B545" s="3">
        <v>18.489999999999998</v>
      </c>
    </row>
    <row r="546" spans="1:2" x14ac:dyDescent="0.3">
      <c r="A546" s="7" t="s">
        <v>423</v>
      </c>
      <c r="B546" s="3">
        <v>18.484999999999999</v>
      </c>
    </row>
    <row r="547" spans="1:2" x14ac:dyDescent="0.3">
      <c r="A547" s="7" t="s">
        <v>260</v>
      </c>
      <c r="B547" s="3">
        <v>18.483999999999998</v>
      </c>
    </row>
    <row r="548" spans="1:2" x14ac:dyDescent="0.3">
      <c r="A548" s="7" t="s">
        <v>798</v>
      </c>
      <c r="B548" s="3">
        <v>18.471</v>
      </c>
    </row>
    <row r="549" spans="1:2" x14ac:dyDescent="0.3">
      <c r="A549" s="7" t="s">
        <v>431</v>
      </c>
      <c r="B549" s="3">
        <v>18.448</v>
      </c>
    </row>
    <row r="550" spans="1:2" x14ac:dyDescent="0.3">
      <c r="A550" s="7" t="s">
        <v>794</v>
      </c>
      <c r="B550" s="3">
        <v>18.428999999999998</v>
      </c>
    </row>
    <row r="551" spans="1:2" x14ac:dyDescent="0.3">
      <c r="A551" s="7" t="s">
        <v>472</v>
      </c>
      <c r="B551" s="3">
        <v>18.404</v>
      </c>
    </row>
    <row r="552" spans="1:2" x14ac:dyDescent="0.3">
      <c r="A552" s="7" t="s">
        <v>1059</v>
      </c>
      <c r="B552" s="3">
        <v>18.368000000000002</v>
      </c>
    </row>
    <row r="553" spans="1:2" x14ac:dyDescent="0.3">
      <c r="A553" s="7" t="s">
        <v>1428</v>
      </c>
      <c r="B553" s="3">
        <v>18.36</v>
      </c>
    </row>
    <row r="554" spans="1:2" x14ac:dyDescent="0.3">
      <c r="A554" s="7" t="s">
        <v>964</v>
      </c>
      <c r="B554" s="3">
        <v>18.244</v>
      </c>
    </row>
    <row r="555" spans="1:2" x14ac:dyDescent="0.3">
      <c r="A555" s="7" t="s">
        <v>1028</v>
      </c>
      <c r="B555" s="3">
        <v>18.22</v>
      </c>
    </row>
    <row r="556" spans="1:2" x14ac:dyDescent="0.3">
      <c r="A556" s="7" t="s">
        <v>572</v>
      </c>
      <c r="B556" s="3">
        <v>18.166</v>
      </c>
    </row>
    <row r="557" spans="1:2" x14ac:dyDescent="0.3">
      <c r="A557" s="7" t="s">
        <v>414</v>
      </c>
      <c r="B557" s="3">
        <v>18.137</v>
      </c>
    </row>
    <row r="558" spans="1:2" x14ac:dyDescent="0.3">
      <c r="A558" s="7" t="s">
        <v>421</v>
      </c>
      <c r="B558" s="3">
        <v>18.137</v>
      </c>
    </row>
    <row r="559" spans="1:2" x14ac:dyDescent="0.3">
      <c r="A559" s="7" t="s">
        <v>427</v>
      </c>
      <c r="B559" s="3">
        <v>18.137</v>
      </c>
    </row>
    <row r="560" spans="1:2" x14ac:dyDescent="0.3">
      <c r="A560" s="7" t="s">
        <v>418</v>
      </c>
      <c r="B560" s="3">
        <v>18.137</v>
      </c>
    </row>
    <row r="561" spans="1:2" x14ac:dyDescent="0.3">
      <c r="A561" s="7" t="s">
        <v>376</v>
      </c>
      <c r="B561" s="3">
        <v>18.137</v>
      </c>
    </row>
    <row r="562" spans="1:2" x14ac:dyDescent="0.3">
      <c r="A562" s="7" t="s">
        <v>676</v>
      </c>
      <c r="B562" s="3">
        <v>18.067999999999998</v>
      </c>
    </row>
    <row r="563" spans="1:2" x14ac:dyDescent="0.3">
      <c r="A563" s="7" t="s">
        <v>1037</v>
      </c>
      <c r="B563" s="3">
        <v>18.03</v>
      </c>
    </row>
    <row r="564" spans="1:2" x14ac:dyDescent="0.3">
      <c r="A564" s="7" t="s">
        <v>211</v>
      </c>
      <c r="B564" s="3">
        <v>17.951999999999998</v>
      </c>
    </row>
    <row r="565" spans="1:2" x14ac:dyDescent="0.3">
      <c r="A565" s="7" t="s">
        <v>214</v>
      </c>
      <c r="B565" s="3">
        <v>17.951999999999998</v>
      </c>
    </row>
    <row r="566" spans="1:2" x14ac:dyDescent="0.3">
      <c r="A566" s="7" t="s">
        <v>50</v>
      </c>
      <c r="B566" s="3">
        <v>17.951999999999998</v>
      </c>
    </row>
    <row r="567" spans="1:2" x14ac:dyDescent="0.3">
      <c r="A567" s="7" t="s">
        <v>883</v>
      </c>
      <c r="B567" s="3">
        <v>17.944000000000003</v>
      </c>
    </row>
    <row r="568" spans="1:2" x14ac:dyDescent="0.3">
      <c r="A568" s="7" t="s">
        <v>847</v>
      </c>
      <c r="B568" s="3">
        <v>17.870999999999999</v>
      </c>
    </row>
    <row r="569" spans="1:2" x14ac:dyDescent="0.3">
      <c r="A569" s="7" t="s">
        <v>1083</v>
      </c>
      <c r="B569" s="3">
        <v>17.861999999999998</v>
      </c>
    </row>
    <row r="570" spans="1:2" x14ac:dyDescent="0.3">
      <c r="A570" s="7" t="s">
        <v>714</v>
      </c>
      <c r="B570" s="3">
        <v>17.797000000000001</v>
      </c>
    </row>
    <row r="571" spans="1:2" x14ac:dyDescent="0.3">
      <c r="A571" s="7" t="s">
        <v>20</v>
      </c>
      <c r="B571" s="3">
        <v>17.690999999999999</v>
      </c>
    </row>
    <row r="572" spans="1:2" x14ac:dyDescent="0.3">
      <c r="A572" s="7" t="s">
        <v>1246</v>
      </c>
      <c r="B572" s="3">
        <v>17.550999999999998</v>
      </c>
    </row>
    <row r="573" spans="1:2" x14ac:dyDescent="0.3">
      <c r="A573" s="7" t="s">
        <v>1126</v>
      </c>
      <c r="B573" s="3">
        <v>17.45</v>
      </c>
    </row>
    <row r="574" spans="1:2" x14ac:dyDescent="0.3">
      <c r="A574" s="7" t="s">
        <v>430</v>
      </c>
      <c r="B574" s="3">
        <v>17.446000000000002</v>
      </c>
    </row>
    <row r="575" spans="1:2" x14ac:dyDescent="0.3">
      <c r="A575" s="7" t="s">
        <v>126</v>
      </c>
      <c r="B575" s="3">
        <v>17.32</v>
      </c>
    </row>
    <row r="576" spans="1:2" x14ac:dyDescent="0.3">
      <c r="A576" s="7" t="s">
        <v>192</v>
      </c>
      <c r="B576" s="3">
        <v>17.32</v>
      </c>
    </row>
    <row r="577" spans="1:2" x14ac:dyDescent="0.3">
      <c r="A577" s="7" t="s">
        <v>1138</v>
      </c>
      <c r="B577" s="3">
        <v>17.265000000000001</v>
      </c>
    </row>
    <row r="578" spans="1:2" x14ac:dyDescent="0.3">
      <c r="A578" s="7" t="s">
        <v>1069</v>
      </c>
      <c r="B578" s="3">
        <v>17.228999999999999</v>
      </c>
    </row>
    <row r="579" spans="1:2" x14ac:dyDescent="0.3">
      <c r="A579" s="7" t="s">
        <v>944</v>
      </c>
      <c r="B579" s="3">
        <v>17.198999999999998</v>
      </c>
    </row>
    <row r="580" spans="1:2" x14ac:dyDescent="0.3">
      <c r="A580" s="7" t="s">
        <v>992</v>
      </c>
      <c r="B580" s="3">
        <v>17.172000000000001</v>
      </c>
    </row>
    <row r="581" spans="1:2" x14ac:dyDescent="0.3">
      <c r="A581" s="7" t="s">
        <v>29</v>
      </c>
      <c r="B581" s="3">
        <v>17.145</v>
      </c>
    </row>
    <row r="582" spans="1:2" x14ac:dyDescent="0.3">
      <c r="A582" s="7" t="s">
        <v>150</v>
      </c>
      <c r="B582" s="3">
        <v>17.135000000000002</v>
      </c>
    </row>
    <row r="583" spans="1:2" x14ac:dyDescent="0.3">
      <c r="A583" s="7" t="s">
        <v>1143</v>
      </c>
      <c r="B583" s="3">
        <v>17.106000000000002</v>
      </c>
    </row>
    <row r="584" spans="1:2" x14ac:dyDescent="0.3">
      <c r="A584" s="7" t="s">
        <v>1120</v>
      </c>
      <c r="B584" s="3">
        <v>17.099</v>
      </c>
    </row>
    <row r="585" spans="1:2" x14ac:dyDescent="0.3">
      <c r="A585" s="7" t="s">
        <v>958</v>
      </c>
      <c r="B585" s="3">
        <v>17.079000000000001</v>
      </c>
    </row>
    <row r="586" spans="1:2" x14ac:dyDescent="0.3">
      <c r="A586" s="7" t="s">
        <v>1192</v>
      </c>
      <c r="B586" s="3">
        <v>17.027000000000001</v>
      </c>
    </row>
    <row r="587" spans="1:2" x14ac:dyDescent="0.3">
      <c r="A587" s="7" t="s">
        <v>892</v>
      </c>
      <c r="B587" s="3">
        <v>16.975000000000001</v>
      </c>
    </row>
    <row r="588" spans="1:2" x14ac:dyDescent="0.3">
      <c r="A588" s="7" t="s">
        <v>921</v>
      </c>
      <c r="B588" s="3">
        <v>16.948999999999998</v>
      </c>
    </row>
    <row r="589" spans="1:2" x14ac:dyDescent="0.3">
      <c r="A589" s="7" t="s">
        <v>1015</v>
      </c>
      <c r="B589" s="3">
        <v>16.900000000000002</v>
      </c>
    </row>
    <row r="590" spans="1:2" x14ac:dyDescent="0.3">
      <c r="A590" s="7" t="s">
        <v>397</v>
      </c>
      <c r="B590" s="3">
        <v>16.795999999999999</v>
      </c>
    </row>
    <row r="591" spans="1:2" x14ac:dyDescent="0.3">
      <c r="A591" s="7" t="s">
        <v>422</v>
      </c>
      <c r="B591" s="3">
        <v>16.795999999999999</v>
      </c>
    </row>
    <row r="592" spans="1:2" x14ac:dyDescent="0.3">
      <c r="A592" s="7" t="s">
        <v>428</v>
      </c>
      <c r="B592" s="3">
        <v>16.795999999999999</v>
      </c>
    </row>
    <row r="593" spans="1:2" x14ac:dyDescent="0.3">
      <c r="A593" s="7" t="s">
        <v>680</v>
      </c>
      <c r="B593" s="3">
        <v>16.757999999999999</v>
      </c>
    </row>
    <row r="594" spans="1:2" x14ac:dyDescent="0.3">
      <c r="A594" s="7" t="s">
        <v>1210</v>
      </c>
      <c r="B594" s="3">
        <v>16.736999999999998</v>
      </c>
    </row>
    <row r="595" spans="1:2" x14ac:dyDescent="0.3">
      <c r="A595" s="7" t="s">
        <v>679</v>
      </c>
      <c r="B595" s="3">
        <v>16.579000000000001</v>
      </c>
    </row>
    <row r="596" spans="1:2" x14ac:dyDescent="0.3">
      <c r="A596" s="7" t="s">
        <v>271</v>
      </c>
      <c r="B596" s="3">
        <v>16.491</v>
      </c>
    </row>
    <row r="597" spans="1:2" x14ac:dyDescent="0.3">
      <c r="A597" s="7" t="s">
        <v>874</v>
      </c>
      <c r="B597" s="3">
        <v>16.466000000000001</v>
      </c>
    </row>
    <row r="598" spans="1:2" x14ac:dyDescent="0.3">
      <c r="A598" s="7" t="s">
        <v>57</v>
      </c>
      <c r="B598" s="3">
        <v>16.393000000000001</v>
      </c>
    </row>
    <row r="599" spans="1:2" x14ac:dyDescent="0.3">
      <c r="A599" s="7" t="s">
        <v>337</v>
      </c>
      <c r="B599" s="3">
        <v>16.353000000000002</v>
      </c>
    </row>
    <row r="600" spans="1:2" x14ac:dyDescent="0.3">
      <c r="A600" s="7" t="s">
        <v>37</v>
      </c>
      <c r="B600" s="3">
        <v>16.353000000000002</v>
      </c>
    </row>
    <row r="601" spans="1:2" x14ac:dyDescent="0.3">
      <c r="A601" s="7" t="s">
        <v>720</v>
      </c>
      <c r="B601" s="3">
        <v>16.352</v>
      </c>
    </row>
    <row r="602" spans="1:2" x14ac:dyDescent="0.3">
      <c r="A602" s="7" t="s">
        <v>30</v>
      </c>
      <c r="B602" s="3">
        <v>16.276</v>
      </c>
    </row>
    <row r="603" spans="1:2" x14ac:dyDescent="0.3">
      <c r="A603" s="7" t="s">
        <v>1032</v>
      </c>
      <c r="B603" s="3">
        <v>16.224</v>
      </c>
    </row>
    <row r="604" spans="1:2" x14ac:dyDescent="0.3">
      <c r="A604" s="7" t="s">
        <v>1328</v>
      </c>
      <c r="B604" s="3">
        <v>16.157</v>
      </c>
    </row>
    <row r="605" spans="1:2" x14ac:dyDescent="0.3">
      <c r="A605" s="7" t="s">
        <v>1349</v>
      </c>
      <c r="B605" s="3">
        <v>16.135000000000002</v>
      </c>
    </row>
    <row r="606" spans="1:2" x14ac:dyDescent="0.3">
      <c r="A606" s="7" t="s">
        <v>706</v>
      </c>
      <c r="B606" s="3">
        <v>15.986999999999998</v>
      </c>
    </row>
    <row r="607" spans="1:2" x14ac:dyDescent="0.3">
      <c r="A607" s="7" t="s">
        <v>1128</v>
      </c>
      <c r="B607" s="3">
        <v>15.927999999999999</v>
      </c>
    </row>
    <row r="608" spans="1:2" x14ac:dyDescent="0.3">
      <c r="A608" s="7" t="s">
        <v>1088</v>
      </c>
      <c r="B608" s="3">
        <v>15.899000000000001</v>
      </c>
    </row>
    <row r="609" spans="1:2" x14ac:dyDescent="0.3">
      <c r="A609" s="7" t="s">
        <v>473</v>
      </c>
      <c r="B609" s="3">
        <v>15.839</v>
      </c>
    </row>
    <row r="610" spans="1:2" x14ac:dyDescent="0.3">
      <c r="A610" s="7" t="s">
        <v>683</v>
      </c>
      <c r="B610" s="3">
        <v>15.815999999999999</v>
      </c>
    </row>
    <row r="611" spans="1:2" x14ac:dyDescent="0.3">
      <c r="A611" s="7" t="s">
        <v>807</v>
      </c>
      <c r="B611" s="3">
        <v>15.629999999999999</v>
      </c>
    </row>
    <row r="612" spans="1:2" x14ac:dyDescent="0.3">
      <c r="A612" s="7" t="s">
        <v>925</v>
      </c>
      <c r="B612" s="3">
        <v>15.585000000000001</v>
      </c>
    </row>
    <row r="613" spans="1:2" x14ac:dyDescent="0.3">
      <c r="A613" s="7" t="s">
        <v>1255</v>
      </c>
      <c r="B613" s="3">
        <v>15.548</v>
      </c>
    </row>
    <row r="614" spans="1:2" x14ac:dyDescent="0.3">
      <c r="A614" s="7" t="s">
        <v>1157</v>
      </c>
      <c r="B614" s="3">
        <v>15.399000000000001</v>
      </c>
    </row>
    <row r="615" spans="1:2" x14ac:dyDescent="0.3">
      <c r="A615" s="7" t="s">
        <v>813</v>
      </c>
      <c r="B615" s="3">
        <v>15.373999999999999</v>
      </c>
    </row>
    <row r="616" spans="1:2" x14ac:dyDescent="0.3">
      <c r="A616" s="7" t="s">
        <v>965</v>
      </c>
      <c r="B616" s="3">
        <v>15.36</v>
      </c>
    </row>
    <row r="617" spans="1:2" x14ac:dyDescent="0.3">
      <c r="A617" s="7" t="s">
        <v>654</v>
      </c>
      <c r="B617" s="3">
        <v>15.327</v>
      </c>
    </row>
    <row r="618" spans="1:2" x14ac:dyDescent="0.3">
      <c r="A618" s="7" t="s">
        <v>857</v>
      </c>
      <c r="B618" s="3">
        <v>15.306000000000001</v>
      </c>
    </row>
    <row r="619" spans="1:2" x14ac:dyDescent="0.3">
      <c r="A619" s="7" t="s">
        <v>861</v>
      </c>
      <c r="B619" s="3">
        <v>15.251999999999999</v>
      </c>
    </row>
    <row r="620" spans="1:2" x14ac:dyDescent="0.3">
      <c r="A620" s="7" t="s">
        <v>456</v>
      </c>
      <c r="B620" s="3">
        <v>15.228999999999999</v>
      </c>
    </row>
    <row r="621" spans="1:2" x14ac:dyDescent="0.3">
      <c r="A621" s="7" t="s">
        <v>213</v>
      </c>
      <c r="B621" s="3">
        <v>15.210999999999999</v>
      </c>
    </row>
    <row r="622" spans="1:2" x14ac:dyDescent="0.3">
      <c r="A622" s="7" t="s">
        <v>1333</v>
      </c>
      <c r="B622" s="3">
        <v>15.206</v>
      </c>
    </row>
    <row r="623" spans="1:2" x14ac:dyDescent="0.3">
      <c r="A623" s="7" t="s">
        <v>963</v>
      </c>
      <c r="B623" s="3">
        <v>15.173</v>
      </c>
    </row>
    <row r="624" spans="1:2" x14ac:dyDescent="0.3">
      <c r="A624" s="7" t="s">
        <v>579</v>
      </c>
      <c r="B624" s="3">
        <v>15.132999999999999</v>
      </c>
    </row>
    <row r="625" spans="1:2" x14ac:dyDescent="0.3">
      <c r="A625" s="7" t="s">
        <v>900</v>
      </c>
      <c r="B625" s="3">
        <v>15.118</v>
      </c>
    </row>
    <row r="626" spans="1:2" x14ac:dyDescent="0.3">
      <c r="A626" s="7" t="s">
        <v>961</v>
      </c>
      <c r="B626" s="3">
        <v>15.113</v>
      </c>
    </row>
    <row r="627" spans="1:2" x14ac:dyDescent="0.3">
      <c r="A627" s="7" t="s">
        <v>884</v>
      </c>
      <c r="B627" s="3">
        <v>15.076000000000001</v>
      </c>
    </row>
    <row r="628" spans="1:2" x14ac:dyDescent="0.3">
      <c r="A628" s="7" t="s">
        <v>1186</v>
      </c>
      <c r="B628" s="3">
        <v>15.055999999999999</v>
      </c>
    </row>
    <row r="629" spans="1:2" x14ac:dyDescent="0.3">
      <c r="A629" s="7" t="s">
        <v>902</v>
      </c>
      <c r="B629" s="3">
        <v>15.041</v>
      </c>
    </row>
    <row r="630" spans="1:2" x14ac:dyDescent="0.3">
      <c r="A630" s="7" t="s">
        <v>839</v>
      </c>
      <c r="B630" s="3">
        <v>15.012999999999998</v>
      </c>
    </row>
    <row r="631" spans="1:2" x14ac:dyDescent="0.3">
      <c r="A631" s="7" t="s">
        <v>1125</v>
      </c>
      <c r="B631" s="3">
        <v>15.007</v>
      </c>
    </row>
    <row r="632" spans="1:2" x14ac:dyDescent="0.3">
      <c r="A632" s="7" t="s">
        <v>1196</v>
      </c>
      <c r="B632" s="3">
        <v>14.917000000000002</v>
      </c>
    </row>
    <row r="633" spans="1:2" x14ac:dyDescent="0.3">
      <c r="A633" s="7" t="s">
        <v>1364</v>
      </c>
      <c r="B633" s="3">
        <v>14.904</v>
      </c>
    </row>
    <row r="634" spans="1:2" x14ac:dyDescent="0.3">
      <c r="A634" s="7" t="s">
        <v>929</v>
      </c>
      <c r="B634" s="3">
        <v>14.824999999999999</v>
      </c>
    </row>
    <row r="635" spans="1:2" x14ac:dyDescent="0.3">
      <c r="A635" s="7" t="s">
        <v>708</v>
      </c>
      <c r="B635" s="3">
        <v>14.815000000000001</v>
      </c>
    </row>
    <row r="636" spans="1:2" x14ac:dyDescent="0.3">
      <c r="A636" s="7" t="s">
        <v>294</v>
      </c>
      <c r="B636" s="3">
        <v>14.776</v>
      </c>
    </row>
    <row r="637" spans="1:2" x14ac:dyDescent="0.3">
      <c r="A637" s="7" t="s">
        <v>106</v>
      </c>
      <c r="B637" s="3">
        <v>14.776</v>
      </c>
    </row>
    <row r="638" spans="1:2" x14ac:dyDescent="0.3">
      <c r="A638" s="7" t="s">
        <v>32</v>
      </c>
      <c r="B638" s="3">
        <v>14.661999999999999</v>
      </c>
    </row>
    <row r="639" spans="1:2" x14ac:dyDescent="0.3">
      <c r="A639" s="7" t="s">
        <v>1452</v>
      </c>
      <c r="B639" s="3">
        <v>14.629000000000001</v>
      </c>
    </row>
    <row r="640" spans="1:2" x14ac:dyDescent="0.3">
      <c r="A640" s="7" t="s">
        <v>908</v>
      </c>
      <c r="B640" s="3">
        <v>14.57</v>
      </c>
    </row>
    <row r="641" spans="1:2" x14ac:dyDescent="0.3">
      <c r="A641" s="7" t="s">
        <v>903</v>
      </c>
      <c r="B641" s="3">
        <v>14.550999999999998</v>
      </c>
    </row>
    <row r="642" spans="1:2" x14ac:dyDescent="0.3">
      <c r="A642" s="7" t="s">
        <v>895</v>
      </c>
      <c r="B642" s="3">
        <v>14.542999999999999</v>
      </c>
    </row>
    <row r="643" spans="1:2" x14ac:dyDescent="0.3">
      <c r="A643" s="7" t="s">
        <v>1284</v>
      </c>
      <c r="B643" s="3">
        <v>14.407999999999999</v>
      </c>
    </row>
    <row r="644" spans="1:2" x14ac:dyDescent="0.3">
      <c r="A644" s="7" t="s">
        <v>183</v>
      </c>
      <c r="B644" s="3">
        <v>14.38</v>
      </c>
    </row>
    <row r="645" spans="1:2" x14ac:dyDescent="0.3">
      <c r="A645" s="7" t="s">
        <v>765</v>
      </c>
      <c r="B645" s="3">
        <v>14.34</v>
      </c>
    </row>
    <row r="646" spans="1:2" x14ac:dyDescent="0.3">
      <c r="A646" s="7" t="s">
        <v>595</v>
      </c>
      <c r="B646" s="3">
        <v>14.328999999999999</v>
      </c>
    </row>
    <row r="647" spans="1:2" x14ac:dyDescent="0.3">
      <c r="A647" s="7" t="s">
        <v>1097</v>
      </c>
      <c r="B647" s="3">
        <v>14.324</v>
      </c>
    </row>
    <row r="648" spans="1:2" x14ac:dyDescent="0.3">
      <c r="A648" s="7" t="s">
        <v>868</v>
      </c>
      <c r="B648" s="3">
        <v>14.297999999999998</v>
      </c>
    </row>
    <row r="649" spans="1:2" x14ac:dyDescent="0.3">
      <c r="A649" s="7" t="s">
        <v>841</v>
      </c>
      <c r="B649" s="3">
        <v>14.273999999999999</v>
      </c>
    </row>
    <row r="650" spans="1:2" x14ac:dyDescent="0.3">
      <c r="A650" s="7" t="s">
        <v>1202</v>
      </c>
      <c r="B650" s="3">
        <v>14.234</v>
      </c>
    </row>
    <row r="651" spans="1:2" x14ac:dyDescent="0.3">
      <c r="A651" s="7" t="s">
        <v>1399</v>
      </c>
      <c r="B651" s="3">
        <v>14.134</v>
      </c>
    </row>
    <row r="652" spans="1:2" x14ac:dyDescent="0.3">
      <c r="A652" s="7" t="s">
        <v>927</v>
      </c>
      <c r="B652" s="3">
        <v>14.001000000000001</v>
      </c>
    </row>
    <row r="653" spans="1:2" x14ac:dyDescent="0.3">
      <c r="A653" s="7" t="s">
        <v>1086</v>
      </c>
      <c r="B653" s="3">
        <v>13.995000000000001</v>
      </c>
    </row>
    <row r="654" spans="1:2" x14ac:dyDescent="0.3">
      <c r="A654" s="7" t="s">
        <v>1214</v>
      </c>
      <c r="B654" s="3">
        <v>13.972000000000001</v>
      </c>
    </row>
    <row r="655" spans="1:2" x14ac:dyDescent="0.3">
      <c r="A655" s="7" t="s">
        <v>1178</v>
      </c>
      <c r="B655" s="3">
        <v>13.95</v>
      </c>
    </row>
    <row r="656" spans="1:2" x14ac:dyDescent="0.3">
      <c r="A656" s="7" t="s">
        <v>982</v>
      </c>
      <c r="B656" s="3">
        <v>13.927</v>
      </c>
    </row>
    <row r="657" spans="1:2" x14ac:dyDescent="0.3">
      <c r="A657" s="7" t="s">
        <v>493</v>
      </c>
      <c r="B657" s="3">
        <v>13.798999999999999</v>
      </c>
    </row>
    <row r="658" spans="1:2" x14ac:dyDescent="0.3">
      <c r="A658" s="7" t="s">
        <v>534</v>
      </c>
      <c r="B658" s="3">
        <v>13.798999999999999</v>
      </c>
    </row>
    <row r="659" spans="1:2" x14ac:dyDescent="0.3">
      <c r="A659" s="7" t="s">
        <v>538</v>
      </c>
      <c r="B659" s="3">
        <v>13.798999999999999</v>
      </c>
    </row>
    <row r="660" spans="1:2" x14ac:dyDescent="0.3">
      <c r="A660" s="7" t="s">
        <v>112</v>
      </c>
      <c r="B660" s="3">
        <v>13.734</v>
      </c>
    </row>
    <row r="661" spans="1:2" x14ac:dyDescent="0.3">
      <c r="A661" s="7" t="s">
        <v>670</v>
      </c>
      <c r="B661" s="3">
        <v>13.675000000000001</v>
      </c>
    </row>
    <row r="662" spans="1:2" x14ac:dyDescent="0.3">
      <c r="A662" s="7" t="s">
        <v>1184</v>
      </c>
      <c r="B662" s="3">
        <v>13.631</v>
      </c>
    </row>
    <row r="663" spans="1:2" x14ac:dyDescent="0.3">
      <c r="A663" s="7" t="s">
        <v>1061</v>
      </c>
      <c r="B663" s="3">
        <v>13.591000000000001</v>
      </c>
    </row>
    <row r="664" spans="1:2" x14ac:dyDescent="0.3">
      <c r="A664" s="7" t="s">
        <v>1182</v>
      </c>
      <c r="B664" s="3">
        <v>13.449</v>
      </c>
    </row>
    <row r="665" spans="1:2" x14ac:dyDescent="0.3">
      <c r="A665" s="7" t="s">
        <v>717</v>
      </c>
      <c r="B665" s="3">
        <v>13.443999999999999</v>
      </c>
    </row>
    <row r="666" spans="1:2" x14ac:dyDescent="0.3">
      <c r="A666" s="7" t="s">
        <v>617</v>
      </c>
      <c r="B666" s="3">
        <v>13.44</v>
      </c>
    </row>
    <row r="667" spans="1:2" x14ac:dyDescent="0.3">
      <c r="A667" s="7" t="s">
        <v>658</v>
      </c>
      <c r="B667" s="3">
        <v>13.404</v>
      </c>
    </row>
    <row r="668" spans="1:2" x14ac:dyDescent="0.3">
      <c r="A668" s="7" t="s">
        <v>202</v>
      </c>
      <c r="B668" s="3">
        <v>13.378</v>
      </c>
    </row>
    <row r="669" spans="1:2" x14ac:dyDescent="0.3">
      <c r="A669" s="7" t="s">
        <v>204</v>
      </c>
      <c r="B669" s="3">
        <v>13.378</v>
      </c>
    </row>
    <row r="670" spans="1:2" x14ac:dyDescent="0.3">
      <c r="A670" s="7" t="s">
        <v>497</v>
      </c>
      <c r="B670" s="3">
        <v>13.378</v>
      </c>
    </row>
    <row r="671" spans="1:2" x14ac:dyDescent="0.3">
      <c r="A671" s="7" t="s">
        <v>554</v>
      </c>
      <c r="B671" s="3">
        <v>13.378</v>
      </c>
    </row>
    <row r="672" spans="1:2" x14ac:dyDescent="0.3">
      <c r="A672" s="7" t="s">
        <v>59</v>
      </c>
      <c r="B672" s="3">
        <v>13.378</v>
      </c>
    </row>
    <row r="673" spans="1:2" x14ac:dyDescent="0.3">
      <c r="A673" s="7" t="s">
        <v>102</v>
      </c>
      <c r="B673" s="3">
        <v>13.378</v>
      </c>
    </row>
    <row r="674" spans="1:2" x14ac:dyDescent="0.3">
      <c r="A674" s="7" t="s">
        <v>285</v>
      </c>
      <c r="B674" s="3">
        <v>13.378</v>
      </c>
    </row>
    <row r="675" spans="1:2" x14ac:dyDescent="0.3">
      <c r="A675" s="7" t="s">
        <v>225</v>
      </c>
      <c r="B675" s="3">
        <v>13.378</v>
      </c>
    </row>
    <row r="676" spans="1:2" x14ac:dyDescent="0.3">
      <c r="A676" s="7" t="s">
        <v>522</v>
      </c>
      <c r="B676" s="3">
        <v>13.377000000000001</v>
      </c>
    </row>
    <row r="677" spans="1:2" x14ac:dyDescent="0.3">
      <c r="A677" s="7" t="s">
        <v>1262</v>
      </c>
      <c r="B677" s="3">
        <v>13.375</v>
      </c>
    </row>
    <row r="678" spans="1:2" x14ac:dyDescent="0.3">
      <c r="A678" s="7" t="s">
        <v>1306</v>
      </c>
      <c r="B678" s="3">
        <v>13.348000000000001</v>
      </c>
    </row>
    <row r="679" spans="1:2" x14ac:dyDescent="0.3">
      <c r="A679" s="7" t="s">
        <v>405</v>
      </c>
      <c r="B679" s="3">
        <v>13.291</v>
      </c>
    </row>
    <row r="680" spans="1:2" x14ac:dyDescent="0.3">
      <c r="A680" s="7" t="s">
        <v>565</v>
      </c>
      <c r="B680" s="3">
        <v>13.190999999999999</v>
      </c>
    </row>
    <row r="681" spans="1:2" x14ac:dyDescent="0.3">
      <c r="A681" s="7" t="s">
        <v>820</v>
      </c>
      <c r="B681" s="3">
        <v>13.156000000000001</v>
      </c>
    </row>
    <row r="682" spans="1:2" x14ac:dyDescent="0.3">
      <c r="A682" s="7" t="s">
        <v>858</v>
      </c>
      <c r="B682" s="3">
        <v>13.138000000000002</v>
      </c>
    </row>
    <row r="683" spans="1:2" x14ac:dyDescent="0.3">
      <c r="A683" s="7" t="s">
        <v>687</v>
      </c>
      <c r="B683" s="3">
        <v>13.138</v>
      </c>
    </row>
    <row r="684" spans="1:2" x14ac:dyDescent="0.3">
      <c r="A684" s="7" t="s">
        <v>703</v>
      </c>
      <c r="B684" s="3">
        <v>13.118</v>
      </c>
    </row>
    <row r="685" spans="1:2" x14ac:dyDescent="0.3">
      <c r="A685" s="7" t="s">
        <v>293</v>
      </c>
      <c r="B685" s="3">
        <v>13.114000000000001</v>
      </c>
    </row>
    <row r="686" spans="1:2" x14ac:dyDescent="0.3">
      <c r="A686" s="7" t="s">
        <v>749</v>
      </c>
      <c r="B686" s="3">
        <v>13.11</v>
      </c>
    </row>
    <row r="687" spans="1:2" x14ac:dyDescent="0.3">
      <c r="A687" s="7" t="s">
        <v>60</v>
      </c>
      <c r="B687" s="3">
        <v>13.091999999999999</v>
      </c>
    </row>
    <row r="688" spans="1:2" x14ac:dyDescent="0.3">
      <c r="A688" s="7" t="s">
        <v>872</v>
      </c>
      <c r="B688" s="3">
        <v>13.09</v>
      </c>
    </row>
    <row r="689" spans="1:2" x14ac:dyDescent="0.3">
      <c r="A689" s="7" t="s">
        <v>698</v>
      </c>
      <c r="B689" s="3">
        <v>13.014000000000001</v>
      </c>
    </row>
    <row r="690" spans="1:2" x14ac:dyDescent="0.3">
      <c r="A690" s="7" t="s">
        <v>1211</v>
      </c>
      <c r="B690" s="3">
        <v>12.972999999999999</v>
      </c>
    </row>
    <row r="691" spans="1:2" x14ac:dyDescent="0.3">
      <c r="A691" s="7" t="s">
        <v>1142</v>
      </c>
      <c r="B691" s="3">
        <v>12.965999999999999</v>
      </c>
    </row>
    <row r="692" spans="1:2" x14ac:dyDescent="0.3">
      <c r="A692" s="7" t="s">
        <v>23</v>
      </c>
      <c r="B692" s="3">
        <v>12.925000000000001</v>
      </c>
    </row>
    <row r="693" spans="1:2" x14ac:dyDescent="0.3">
      <c r="A693" s="7" t="s">
        <v>1201</v>
      </c>
      <c r="B693" s="3">
        <v>12.919</v>
      </c>
    </row>
    <row r="694" spans="1:2" x14ac:dyDescent="0.3">
      <c r="A694" s="7" t="s">
        <v>637</v>
      </c>
      <c r="B694" s="3">
        <v>12.850999999999999</v>
      </c>
    </row>
    <row r="695" spans="1:2" x14ac:dyDescent="0.3">
      <c r="A695" s="7" t="s">
        <v>753</v>
      </c>
      <c r="B695" s="3">
        <v>12.785</v>
      </c>
    </row>
    <row r="696" spans="1:2" x14ac:dyDescent="0.3">
      <c r="A696" s="7" t="s">
        <v>242</v>
      </c>
      <c r="B696" s="3">
        <v>12.783000000000001</v>
      </c>
    </row>
    <row r="697" spans="1:2" x14ac:dyDescent="0.3">
      <c r="A697" s="7" t="s">
        <v>780</v>
      </c>
      <c r="B697" s="3">
        <v>12.772</v>
      </c>
    </row>
    <row r="698" spans="1:2" x14ac:dyDescent="0.3">
      <c r="A698" s="7" t="s">
        <v>825</v>
      </c>
      <c r="B698" s="3">
        <v>12.769</v>
      </c>
    </row>
    <row r="699" spans="1:2" x14ac:dyDescent="0.3">
      <c r="A699" s="7" t="s">
        <v>582</v>
      </c>
      <c r="B699" s="3">
        <v>12.766</v>
      </c>
    </row>
    <row r="700" spans="1:2" x14ac:dyDescent="0.3">
      <c r="A700" s="7" t="s">
        <v>1245</v>
      </c>
      <c r="B700" s="3">
        <v>12.757999999999999</v>
      </c>
    </row>
    <row r="701" spans="1:2" x14ac:dyDescent="0.3">
      <c r="A701" s="7" t="s">
        <v>864</v>
      </c>
      <c r="B701" s="3">
        <v>12.737000000000002</v>
      </c>
    </row>
    <row r="702" spans="1:2" x14ac:dyDescent="0.3">
      <c r="A702" s="7" t="s">
        <v>443</v>
      </c>
      <c r="B702" s="3">
        <v>12.699</v>
      </c>
    </row>
    <row r="703" spans="1:2" x14ac:dyDescent="0.3">
      <c r="A703" s="7" t="s">
        <v>583</v>
      </c>
      <c r="B703" s="3">
        <v>12.698999999999998</v>
      </c>
    </row>
    <row r="704" spans="1:2" x14ac:dyDescent="0.3">
      <c r="A704" s="7" t="s">
        <v>68</v>
      </c>
      <c r="B704" s="3">
        <v>12.488</v>
      </c>
    </row>
    <row r="705" spans="1:2" x14ac:dyDescent="0.3">
      <c r="A705" s="7" t="s">
        <v>500</v>
      </c>
      <c r="B705" s="3">
        <v>12.478999999999999</v>
      </c>
    </row>
    <row r="706" spans="1:2" x14ac:dyDescent="0.3">
      <c r="A706" s="7" t="s">
        <v>844</v>
      </c>
      <c r="B706" s="3">
        <v>12.476000000000001</v>
      </c>
    </row>
    <row r="707" spans="1:2" x14ac:dyDescent="0.3">
      <c r="A707" s="7" t="s">
        <v>681</v>
      </c>
      <c r="B707" s="3">
        <v>12.457999999999998</v>
      </c>
    </row>
    <row r="708" spans="1:2" x14ac:dyDescent="0.3">
      <c r="A708" s="7" t="s">
        <v>788</v>
      </c>
      <c r="B708" s="3">
        <v>12.453000000000001</v>
      </c>
    </row>
    <row r="709" spans="1:2" x14ac:dyDescent="0.3">
      <c r="A709" s="7" t="s">
        <v>1107</v>
      </c>
      <c r="B709" s="3">
        <v>12.449</v>
      </c>
    </row>
    <row r="710" spans="1:2" x14ac:dyDescent="0.3">
      <c r="A710" s="7" t="s">
        <v>568</v>
      </c>
      <c r="B710" s="3">
        <v>12.38</v>
      </c>
    </row>
    <row r="711" spans="1:2" x14ac:dyDescent="0.3">
      <c r="A711" s="7" t="s">
        <v>1155</v>
      </c>
      <c r="B711" s="3">
        <v>12.346</v>
      </c>
    </row>
    <row r="712" spans="1:2" x14ac:dyDescent="0.3">
      <c r="A712" s="7" t="s">
        <v>1081</v>
      </c>
      <c r="B712" s="3">
        <v>12.346</v>
      </c>
    </row>
    <row r="713" spans="1:2" x14ac:dyDescent="0.3">
      <c r="A713" s="7" t="s">
        <v>920</v>
      </c>
      <c r="B713" s="3">
        <v>12.266000000000002</v>
      </c>
    </row>
    <row r="714" spans="1:2" x14ac:dyDescent="0.3">
      <c r="A714" s="7" t="s">
        <v>61</v>
      </c>
      <c r="B714" s="3">
        <v>12.231</v>
      </c>
    </row>
    <row r="715" spans="1:2" x14ac:dyDescent="0.3">
      <c r="A715" s="7" t="s">
        <v>236</v>
      </c>
      <c r="B715" s="3">
        <v>12.214</v>
      </c>
    </row>
    <row r="716" spans="1:2" x14ac:dyDescent="0.3">
      <c r="A716" s="7" t="s">
        <v>1048</v>
      </c>
      <c r="B716" s="3">
        <v>12.19</v>
      </c>
    </row>
    <row r="717" spans="1:2" x14ac:dyDescent="0.3">
      <c r="A717" s="7" t="s">
        <v>968</v>
      </c>
      <c r="B717" s="3">
        <v>12.18</v>
      </c>
    </row>
    <row r="718" spans="1:2" x14ac:dyDescent="0.3">
      <c r="A718" s="7" t="s">
        <v>1378</v>
      </c>
      <c r="B718" s="3">
        <v>12.167999999999999</v>
      </c>
    </row>
    <row r="719" spans="1:2" x14ac:dyDescent="0.3">
      <c r="A719" s="7" t="s">
        <v>766</v>
      </c>
      <c r="B719" s="3">
        <v>12.058</v>
      </c>
    </row>
    <row r="720" spans="1:2" x14ac:dyDescent="0.3">
      <c r="A720" s="7" t="s">
        <v>1483</v>
      </c>
      <c r="B720" s="3">
        <v>12.031000000000001</v>
      </c>
    </row>
    <row r="721" spans="1:2" x14ac:dyDescent="0.3">
      <c r="A721" s="7" t="s">
        <v>1446</v>
      </c>
      <c r="B721" s="3">
        <v>12.001000000000001</v>
      </c>
    </row>
    <row r="722" spans="1:2" x14ac:dyDescent="0.3">
      <c r="A722" s="7" t="s">
        <v>1291</v>
      </c>
      <c r="B722" s="3">
        <v>11.995000000000001</v>
      </c>
    </row>
    <row r="723" spans="1:2" x14ac:dyDescent="0.3">
      <c r="A723" s="7" t="s">
        <v>1212</v>
      </c>
      <c r="B723" s="3">
        <v>11.981</v>
      </c>
    </row>
    <row r="724" spans="1:2" x14ac:dyDescent="0.3">
      <c r="A724" s="7" t="s">
        <v>255</v>
      </c>
      <c r="B724" s="3">
        <v>11.936</v>
      </c>
    </row>
    <row r="725" spans="1:2" x14ac:dyDescent="0.3">
      <c r="A725" s="7" t="s">
        <v>1313</v>
      </c>
      <c r="B725" s="3">
        <v>11.885999999999999</v>
      </c>
    </row>
    <row r="726" spans="1:2" x14ac:dyDescent="0.3">
      <c r="A726" s="7" t="s">
        <v>44</v>
      </c>
      <c r="B726" s="3">
        <v>11.867000000000001</v>
      </c>
    </row>
    <row r="727" spans="1:2" x14ac:dyDescent="0.3">
      <c r="A727" s="7" t="s">
        <v>435</v>
      </c>
      <c r="B727" s="3">
        <v>11.862</v>
      </c>
    </row>
    <row r="728" spans="1:2" x14ac:dyDescent="0.3">
      <c r="A728" s="7" t="s">
        <v>835</v>
      </c>
      <c r="B728" s="3">
        <v>11.829000000000001</v>
      </c>
    </row>
    <row r="729" spans="1:2" x14ac:dyDescent="0.3">
      <c r="A729" s="7" t="s">
        <v>953</v>
      </c>
      <c r="B729" s="3">
        <v>11.817</v>
      </c>
    </row>
    <row r="730" spans="1:2" x14ac:dyDescent="0.3">
      <c r="A730" s="7" t="s">
        <v>382</v>
      </c>
      <c r="B730" s="3">
        <v>11.807</v>
      </c>
    </row>
    <row r="731" spans="1:2" x14ac:dyDescent="0.3">
      <c r="A731" s="7" t="s">
        <v>386</v>
      </c>
      <c r="B731" s="3">
        <v>11.807</v>
      </c>
    </row>
    <row r="732" spans="1:2" x14ac:dyDescent="0.3">
      <c r="A732" s="7" t="s">
        <v>385</v>
      </c>
      <c r="B732" s="3">
        <v>11.807</v>
      </c>
    </row>
    <row r="733" spans="1:2" x14ac:dyDescent="0.3">
      <c r="A733" s="7" t="s">
        <v>1267</v>
      </c>
      <c r="B733" s="3">
        <v>11.788</v>
      </c>
    </row>
    <row r="734" spans="1:2" x14ac:dyDescent="0.3">
      <c r="A734" s="7" t="s">
        <v>1249</v>
      </c>
      <c r="B734" s="3">
        <v>11.741</v>
      </c>
    </row>
    <row r="735" spans="1:2" x14ac:dyDescent="0.3">
      <c r="A735" s="7" t="s">
        <v>91</v>
      </c>
      <c r="B735" s="3">
        <v>11.731999999999999</v>
      </c>
    </row>
    <row r="736" spans="1:2" x14ac:dyDescent="0.3">
      <c r="A736" s="7" t="s">
        <v>188</v>
      </c>
      <c r="B736" s="3">
        <v>11.731999999999999</v>
      </c>
    </row>
    <row r="737" spans="1:2" x14ac:dyDescent="0.3">
      <c r="A737" s="7" t="s">
        <v>1029</v>
      </c>
      <c r="B737" s="3">
        <v>11.727</v>
      </c>
    </row>
    <row r="738" spans="1:2" x14ac:dyDescent="0.3">
      <c r="A738" s="7" t="s">
        <v>1270</v>
      </c>
      <c r="B738" s="3">
        <v>11.718999999999999</v>
      </c>
    </row>
    <row r="739" spans="1:2" x14ac:dyDescent="0.3">
      <c r="A739" s="7" t="s">
        <v>227</v>
      </c>
      <c r="B739" s="3">
        <v>11.718</v>
      </c>
    </row>
    <row r="740" spans="1:2" x14ac:dyDescent="0.3">
      <c r="A740" s="7" t="s">
        <v>295</v>
      </c>
      <c r="B740" s="3">
        <v>11.718</v>
      </c>
    </row>
    <row r="741" spans="1:2" x14ac:dyDescent="0.3">
      <c r="A741" s="7" t="s">
        <v>1405</v>
      </c>
      <c r="B741" s="3">
        <v>11.645</v>
      </c>
    </row>
    <row r="742" spans="1:2" x14ac:dyDescent="0.3">
      <c r="A742" s="7" t="s">
        <v>674</v>
      </c>
      <c r="B742" s="3">
        <v>11.603000000000002</v>
      </c>
    </row>
    <row r="743" spans="1:2" x14ac:dyDescent="0.3">
      <c r="A743" s="7" t="s">
        <v>888</v>
      </c>
      <c r="B743" s="3">
        <v>11.600999999999999</v>
      </c>
    </row>
    <row r="744" spans="1:2" x14ac:dyDescent="0.3">
      <c r="A744" s="7" t="s">
        <v>747</v>
      </c>
      <c r="B744" s="3">
        <v>11.541</v>
      </c>
    </row>
    <row r="745" spans="1:2" x14ac:dyDescent="0.3">
      <c r="A745" s="7" t="s">
        <v>1308</v>
      </c>
      <c r="B745" s="3">
        <v>11.523</v>
      </c>
    </row>
    <row r="746" spans="1:2" x14ac:dyDescent="0.3">
      <c r="A746" s="7" t="s">
        <v>52</v>
      </c>
      <c r="B746" s="3">
        <v>11.498000000000001</v>
      </c>
    </row>
    <row r="747" spans="1:2" x14ac:dyDescent="0.3">
      <c r="A747" s="7" t="s">
        <v>107</v>
      </c>
      <c r="B747" s="3">
        <v>11.498000000000001</v>
      </c>
    </row>
    <row r="748" spans="1:2" x14ac:dyDescent="0.3">
      <c r="A748" s="7" t="s">
        <v>1300</v>
      </c>
      <c r="B748" s="3">
        <v>11.474</v>
      </c>
    </row>
    <row r="749" spans="1:2" x14ac:dyDescent="0.3">
      <c r="A749" s="7" t="s">
        <v>737</v>
      </c>
      <c r="B749" s="3">
        <v>11.471</v>
      </c>
    </row>
    <row r="750" spans="1:2" x14ac:dyDescent="0.3">
      <c r="A750" s="7" t="s">
        <v>528</v>
      </c>
      <c r="B750" s="3">
        <v>11.471</v>
      </c>
    </row>
    <row r="751" spans="1:2" x14ac:dyDescent="0.3">
      <c r="A751" s="7" t="s">
        <v>1330</v>
      </c>
      <c r="B751" s="3">
        <v>11.44</v>
      </c>
    </row>
    <row r="752" spans="1:2" x14ac:dyDescent="0.3">
      <c r="A752" s="7" t="s">
        <v>1001</v>
      </c>
      <c r="B752" s="3">
        <v>11.433</v>
      </c>
    </row>
    <row r="753" spans="1:2" x14ac:dyDescent="0.3">
      <c r="A753" s="7" t="s">
        <v>220</v>
      </c>
      <c r="B753" s="3">
        <v>11.408999999999999</v>
      </c>
    </row>
    <row r="754" spans="1:2" x14ac:dyDescent="0.3">
      <c r="A754" s="7" t="s">
        <v>78</v>
      </c>
      <c r="B754" s="3">
        <v>11.408999999999999</v>
      </c>
    </row>
    <row r="755" spans="1:2" x14ac:dyDescent="0.3">
      <c r="A755" s="7" t="s">
        <v>109</v>
      </c>
      <c r="B755" s="3">
        <v>11.408999999999999</v>
      </c>
    </row>
    <row r="756" spans="1:2" x14ac:dyDescent="0.3">
      <c r="A756" s="7" t="s">
        <v>311</v>
      </c>
      <c r="B756" s="3">
        <v>11.408999999999999</v>
      </c>
    </row>
    <row r="757" spans="1:2" x14ac:dyDescent="0.3">
      <c r="A757" s="7" t="s">
        <v>76</v>
      </c>
      <c r="B757" s="3">
        <v>11.364000000000001</v>
      </c>
    </row>
    <row r="758" spans="1:2" x14ac:dyDescent="0.3">
      <c r="A758" s="7" t="s">
        <v>852</v>
      </c>
      <c r="B758" s="3">
        <v>11.352</v>
      </c>
    </row>
    <row r="759" spans="1:2" x14ac:dyDescent="0.3">
      <c r="A759" s="7" t="s">
        <v>1232</v>
      </c>
      <c r="B759" s="3">
        <v>11.329000000000001</v>
      </c>
    </row>
    <row r="760" spans="1:2" x14ac:dyDescent="0.3">
      <c r="A760" s="7" t="s">
        <v>972</v>
      </c>
      <c r="B760" s="3">
        <v>11.289</v>
      </c>
    </row>
    <row r="761" spans="1:2" x14ac:dyDescent="0.3">
      <c r="A761" s="7" t="s">
        <v>1484</v>
      </c>
      <c r="B761" s="3">
        <v>11.286999999999999</v>
      </c>
    </row>
    <row r="762" spans="1:2" x14ac:dyDescent="0.3">
      <c r="A762" s="7" t="s">
        <v>540</v>
      </c>
      <c r="B762" s="3">
        <v>11.247999999999999</v>
      </c>
    </row>
    <row r="763" spans="1:2" x14ac:dyDescent="0.3">
      <c r="A763" s="7" t="s">
        <v>459</v>
      </c>
      <c r="B763" s="3">
        <v>11.222000000000001</v>
      </c>
    </row>
    <row r="764" spans="1:2" x14ac:dyDescent="0.3">
      <c r="A764" s="7" t="s">
        <v>487</v>
      </c>
      <c r="B764" s="3">
        <v>11.222000000000001</v>
      </c>
    </row>
    <row r="765" spans="1:2" x14ac:dyDescent="0.3">
      <c r="A765" s="7" t="s">
        <v>666</v>
      </c>
      <c r="B765" s="3">
        <v>11.199</v>
      </c>
    </row>
    <row r="766" spans="1:2" x14ac:dyDescent="0.3">
      <c r="A766" s="7" t="s">
        <v>629</v>
      </c>
      <c r="B766" s="3">
        <v>11.154</v>
      </c>
    </row>
    <row r="767" spans="1:2" x14ac:dyDescent="0.3">
      <c r="A767" s="7" t="s">
        <v>1394</v>
      </c>
      <c r="B767" s="3">
        <v>11.149999999999999</v>
      </c>
    </row>
    <row r="768" spans="1:2" x14ac:dyDescent="0.3">
      <c r="A768" s="7" t="s">
        <v>1429</v>
      </c>
      <c r="B768" s="3">
        <v>11.119</v>
      </c>
    </row>
    <row r="769" spans="1:2" x14ac:dyDescent="0.3">
      <c r="A769" s="7" t="s">
        <v>781</v>
      </c>
      <c r="B769" s="3">
        <v>11.113</v>
      </c>
    </row>
    <row r="770" spans="1:2" x14ac:dyDescent="0.3">
      <c r="A770" s="7" t="s">
        <v>738</v>
      </c>
      <c r="B770" s="3">
        <v>10.937000000000001</v>
      </c>
    </row>
    <row r="771" spans="1:2" x14ac:dyDescent="0.3">
      <c r="A771" s="7" t="s">
        <v>1467</v>
      </c>
      <c r="B771" s="3">
        <v>10.931000000000001</v>
      </c>
    </row>
    <row r="772" spans="1:2" x14ac:dyDescent="0.3">
      <c r="A772" s="7" t="s">
        <v>843</v>
      </c>
      <c r="B772" s="3">
        <v>10.876000000000001</v>
      </c>
    </row>
    <row r="773" spans="1:2" x14ac:dyDescent="0.3">
      <c r="A773" s="7" t="s">
        <v>116</v>
      </c>
      <c r="B773" s="3">
        <v>10.859</v>
      </c>
    </row>
    <row r="774" spans="1:2" x14ac:dyDescent="0.3">
      <c r="A774" s="7" t="s">
        <v>245</v>
      </c>
      <c r="B774" s="3">
        <v>10.853</v>
      </c>
    </row>
    <row r="775" spans="1:2" x14ac:dyDescent="0.3">
      <c r="A775" s="7" t="s">
        <v>367</v>
      </c>
      <c r="B775" s="3">
        <v>10.853</v>
      </c>
    </row>
    <row r="776" spans="1:2" x14ac:dyDescent="0.3">
      <c r="A776" s="7" t="s">
        <v>123</v>
      </c>
      <c r="B776" s="3">
        <v>10.847</v>
      </c>
    </row>
    <row r="777" spans="1:2" x14ac:dyDescent="0.3">
      <c r="A777" s="7" t="s">
        <v>209</v>
      </c>
      <c r="B777" s="3">
        <v>10.835999999999999</v>
      </c>
    </row>
    <row r="778" spans="1:2" x14ac:dyDescent="0.3">
      <c r="A778" s="7" t="s">
        <v>567</v>
      </c>
      <c r="B778" s="3">
        <v>10.762</v>
      </c>
    </row>
    <row r="779" spans="1:2" x14ac:dyDescent="0.3">
      <c r="A779" s="7" t="s">
        <v>507</v>
      </c>
      <c r="B779" s="3">
        <v>10.728999999999999</v>
      </c>
    </row>
    <row r="780" spans="1:2" x14ac:dyDescent="0.3">
      <c r="A780" s="7" t="s">
        <v>910</v>
      </c>
      <c r="B780" s="3">
        <v>10.722000000000001</v>
      </c>
    </row>
    <row r="781" spans="1:2" x14ac:dyDescent="0.3">
      <c r="A781" s="7" t="s">
        <v>832</v>
      </c>
      <c r="B781" s="3">
        <v>10.701000000000001</v>
      </c>
    </row>
    <row r="782" spans="1:2" x14ac:dyDescent="0.3">
      <c r="A782" s="7" t="s">
        <v>1390</v>
      </c>
      <c r="B782" s="3">
        <v>10.7</v>
      </c>
    </row>
    <row r="783" spans="1:2" x14ac:dyDescent="0.3">
      <c r="A783" s="7" t="s">
        <v>828</v>
      </c>
      <c r="B783" s="3">
        <v>10.641999999999999</v>
      </c>
    </row>
    <row r="784" spans="1:2" x14ac:dyDescent="0.3">
      <c r="A784" s="7" t="s">
        <v>281</v>
      </c>
      <c r="B784" s="3">
        <v>10.635</v>
      </c>
    </row>
    <row r="785" spans="1:2" x14ac:dyDescent="0.3">
      <c r="A785" s="7" t="s">
        <v>1038</v>
      </c>
      <c r="B785" s="3">
        <v>10.597999999999999</v>
      </c>
    </row>
    <row r="786" spans="1:2" x14ac:dyDescent="0.3">
      <c r="A786" s="7" t="s">
        <v>195</v>
      </c>
      <c r="B786" s="3">
        <v>10.558</v>
      </c>
    </row>
    <row r="787" spans="1:2" x14ac:dyDescent="0.3">
      <c r="A787" s="7" t="s">
        <v>187</v>
      </c>
      <c r="B787" s="3">
        <v>10.555</v>
      </c>
    </row>
    <row r="788" spans="1:2" x14ac:dyDescent="0.3">
      <c r="A788" s="7" t="s">
        <v>273</v>
      </c>
      <c r="B788" s="3">
        <v>10.555</v>
      </c>
    </row>
    <row r="789" spans="1:2" x14ac:dyDescent="0.3">
      <c r="A789" s="7" t="s">
        <v>1031</v>
      </c>
      <c r="B789" s="3">
        <v>10.530000000000001</v>
      </c>
    </row>
    <row r="790" spans="1:2" x14ac:dyDescent="0.3">
      <c r="A790" s="7" t="s">
        <v>981</v>
      </c>
      <c r="B790" s="3">
        <v>10.484999999999999</v>
      </c>
    </row>
    <row r="791" spans="1:2" x14ac:dyDescent="0.3">
      <c r="A791" s="7" t="s">
        <v>951</v>
      </c>
      <c r="B791" s="3">
        <v>10.483000000000001</v>
      </c>
    </row>
    <row r="792" spans="1:2" x14ac:dyDescent="0.3">
      <c r="A792" s="7" t="s">
        <v>1136</v>
      </c>
      <c r="B792" s="3">
        <v>10.455</v>
      </c>
    </row>
    <row r="793" spans="1:2" x14ac:dyDescent="0.3">
      <c r="A793" s="7" t="s">
        <v>901</v>
      </c>
      <c r="B793" s="3">
        <v>10.433</v>
      </c>
    </row>
    <row r="794" spans="1:2" x14ac:dyDescent="0.3">
      <c r="A794" s="7" t="s">
        <v>1258</v>
      </c>
      <c r="B794" s="3">
        <v>10.427</v>
      </c>
    </row>
    <row r="795" spans="1:2" x14ac:dyDescent="0.3">
      <c r="A795" s="7" t="s">
        <v>593</v>
      </c>
      <c r="B795" s="3">
        <v>10.391</v>
      </c>
    </row>
    <row r="796" spans="1:2" x14ac:dyDescent="0.3">
      <c r="A796" s="7" t="s">
        <v>893</v>
      </c>
      <c r="B796" s="3">
        <v>10.382</v>
      </c>
    </row>
    <row r="797" spans="1:2" x14ac:dyDescent="0.3">
      <c r="A797" s="7" t="s">
        <v>308</v>
      </c>
      <c r="B797" s="3">
        <v>10.347000000000001</v>
      </c>
    </row>
    <row r="798" spans="1:2" x14ac:dyDescent="0.3">
      <c r="A798" s="7" t="s">
        <v>988</v>
      </c>
      <c r="B798" s="3">
        <v>10.298999999999999</v>
      </c>
    </row>
    <row r="799" spans="1:2" x14ac:dyDescent="0.3">
      <c r="A799" s="7" t="s">
        <v>168</v>
      </c>
      <c r="B799" s="3">
        <v>10.288</v>
      </c>
    </row>
    <row r="800" spans="1:2" x14ac:dyDescent="0.3">
      <c r="A800" s="7" t="s">
        <v>1193</v>
      </c>
      <c r="B800" s="3">
        <v>10.265000000000001</v>
      </c>
    </row>
    <row r="801" spans="1:2" x14ac:dyDescent="0.3">
      <c r="A801" s="7" t="s">
        <v>661</v>
      </c>
      <c r="B801" s="3">
        <v>10.26</v>
      </c>
    </row>
    <row r="802" spans="1:2" x14ac:dyDescent="0.3">
      <c r="A802" s="7" t="s">
        <v>1343</v>
      </c>
      <c r="B802" s="3">
        <v>10.254999999999999</v>
      </c>
    </row>
    <row r="803" spans="1:2" x14ac:dyDescent="0.3">
      <c r="A803" s="7" t="s">
        <v>1240</v>
      </c>
      <c r="B803" s="3">
        <v>10.210999999999999</v>
      </c>
    </row>
    <row r="804" spans="1:2" x14ac:dyDescent="0.3">
      <c r="A804" s="7" t="s">
        <v>1426</v>
      </c>
      <c r="B804" s="3">
        <v>10.190999999999999</v>
      </c>
    </row>
    <row r="805" spans="1:2" x14ac:dyDescent="0.3">
      <c r="A805" s="7" t="s">
        <v>1416</v>
      </c>
      <c r="B805" s="3">
        <v>10.167</v>
      </c>
    </row>
    <row r="806" spans="1:2" x14ac:dyDescent="0.3">
      <c r="A806" s="7" t="s">
        <v>469</v>
      </c>
      <c r="B806" s="3">
        <v>10.099</v>
      </c>
    </row>
    <row r="807" spans="1:2" x14ac:dyDescent="0.3">
      <c r="A807" s="7" t="s">
        <v>646</v>
      </c>
      <c r="B807" s="3">
        <v>10.091999999999999</v>
      </c>
    </row>
    <row r="808" spans="1:2" x14ac:dyDescent="0.3">
      <c r="A808" s="7" t="s">
        <v>792</v>
      </c>
      <c r="B808" s="3">
        <v>10.022</v>
      </c>
    </row>
    <row r="809" spans="1:2" x14ac:dyDescent="0.3">
      <c r="A809" s="7" t="s">
        <v>778</v>
      </c>
      <c r="B809" s="3">
        <v>10.019</v>
      </c>
    </row>
    <row r="810" spans="1:2" x14ac:dyDescent="0.3">
      <c r="A810" s="7" t="s">
        <v>170</v>
      </c>
      <c r="B810" s="3">
        <v>9.9920000000000009</v>
      </c>
    </row>
    <row r="811" spans="1:2" x14ac:dyDescent="0.3">
      <c r="A811" s="7" t="s">
        <v>1454</v>
      </c>
      <c r="B811" s="3">
        <v>9.972999999999999</v>
      </c>
    </row>
    <row r="812" spans="1:2" x14ac:dyDescent="0.3">
      <c r="A812" s="7" t="s">
        <v>869</v>
      </c>
      <c r="B812" s="3">
        <v>9.952</v>
      </c>
    </row>
    <row r="813" spans="1:2" x14ac:dyDescent="0.3">
      <c r="A813" s="7" t="s">
        <v>891</v>
      </c>
      <c r="B813" s="3">
        <v>9.8559999999999999</v>
      </c>
    </row>
    <row r="814" spans="1:2" x14ac:dyDescent="0.3">
      <c r="A814" s="7" t="s">
        <v>743</v>
      </c>
      <c r="B814" s="3">
        <v>9.83</v>
      </c>
    </row>
    <row r="815" spans="1:2" x14ac:dyDescent="0.3">
      <c r="A815" s="7" t="s">
        <v>1301</v>
      </c>
      <c r="B815" s="3">
        <v>9.8109999999999999</v>
      </c>
    </row>
    <row r="816" spans="1:2" x14ac:dyDescent="0.3">
      <c r="A816" s="7" t="s">
        <v>724</v>
      </c>
      <c r="B816" s="3">
        <v>9.7579999999999991</v>
      </c>
    </row>
    <row r="817" spans="1:2" x14ac:dyDescent="0.3">
      <c r="A817" s="7" t="s">
        <v>212</v>
      </c>
      <c r="B817" s="3">
        <v>9.7509999999999994</v>
      </c>
    </row>
    <row r="818" spans="1:2" x14ac:dyDescent="0.3">
      <c r="A818" s="7" t="s">
        <v>324</v>
      </c>
      <c r="B818" s="3">
        <v>9.7509999999999994</v>
      </c>
    </row>
    <row r="819" spans="1:2" x14ac:dyDescent="0.3">
      <c r="A819" s="7" t="s">
        <v>931</v>
      </c>
      <c r="B819" s="3">
        <v>9.7360000000000007</v>
      </c>
    </row>
    <row r="820" spans="1:2" x14ac:dyDescent="0.3">
      <c r="A820" s="7" t="s">
        <v>259</v>
      </c>
      <c r="B820" s="3">
        <v>9.7259999999999991</v>
      </c>
    </row>
    <row r="821" spans="1:2" x14ac:dyDescent="0.3">
      <c r="A821" s="7" t="s">
        <v>1312</v>
      </c>
      <c r="B821" s="3">
        <v>9.6980000000000004</v>
      </c>
    </row>
    <row r="822" spans="1:2" x14ac:dyDescent="0.3">
      <c r="A822" s="7" t="s">
        <v>973</v>
      </c>
      <c r="B822" s="3">
        <v>9.6539999999999999</v>
      </c>
    </row>
    <row r="823" spans="1:2" x14ac:dyDescent="0.3">
      <c r="A823" s="7" t="s">
        <v>1294</v>
      </c>
      <c r="B823" s="3">
        <v>9.6370000000000005</v>
      </c>
    </row>
    <row r="824" spans="1:2" x14ac:dyDescent="0.3">
      <c r="A824" s="7" t="s">
        <v>697</v>
      </c>
      <c r="B824" s="3">
        <v>9.5760000000000005</v>
      </c>
    </row>
    <row r="825" spans="1:2" x14ac:dyDescent="0.3">
      <c r="A825" s="7" t="s">
        <v>1098</v>
      </c>
      <c r="B825" s="3">
        <v>9.5549999999999997</v>
      </c>
    </row>
    <row r="826" spans="1:2" x14ac:dyDescent="0.3">
      <c r="A826" s="7" t="s">
        <v>997</v>
      </c>
      <c r="B826" s="3">
        <v>9.4510000000000005</v>
      </c>
    </row>
    <row r="827" spans="1:2" x14ac:dyDescent="0.3">
      <c r="A827" s="7" t="s">
        <v>1051</v>
      </c>
      <c r="B827" s="3">
        <v>9.379999999999999</v>
      </c>
    </row>
    <row r="828" spans="1:2" x14ac:dyDescent="0.3">
      <c r="A828" s="7" t="s">
        <v>1220</v>
      </c>
      <c r="B828" s="3">
        <v>9.3780000000000001</v>
      </c>
    </row>
    <row r="829" spans="1:2" x14ac:dyDescent="0.3">
      <c r="A829" s="7" t="s">
        <v>718</v>
      </c>
      <c r="B829" s="3">
        <v>9.375</v>
      </c>
    </row>
    <row r="830" spans="1:2" x14ac:dyDescent="0.3">
      <c r="A830" s="7" t="s">
        <v>862</v>
      </c>
      <c r="B830" s="3">
        <v>9.3359999999999985</v>
      </c>
    </row>
    <row r="831" spans="1:2" x14ac:dyDescent="0.3">
      <c r="A831" s="7" t="s">
        <v>939</v>
      </c>
      <c r="B831" s="3">
        <v>9.2949999999999999</v>
      </c>
    </row>
    <row r="832" spans="1:2" x14ac:dyDescent="0.3">
      <c r="A832" s="7" t="s">
        <v>1147</v>
      </c>
      <c r="B832" s="3">
        <v>9.2919999999999998</v>
      </c>
    </row>
    <row r="833" spans="1:2" x14ac:dyDescent="0.3">
      <c r="A833" s="7" t="s">
        <v>425</v>
      </c>
      <c r="B833" s="3">
        <v>9.2789999999999999</v>
      </c>
    </row>
    <row r="834" spans="1:2" x14ac:dyDescent="0.3">
      <c r="A834" s="7" t="s">
        <v>1317</v>
      </c>
      <c r="B834" s="3">
        <v>9.2059999999999995</v>
      </c>
    </row>
    <row r="835" spans="1:2" x14ac:dyDescent="0.3">
      <c r="A835" s="7" t="s">
        <v>621</v>
      </c>
      <c r="B835" s="3">
        <v>9.1709999999999994</v>
      </c>
    </row>
    <row r="836" spans="1:2" x14ac:dyDescent="0.3">
      <c r="A836" s="7" t="s">
        <v>1434</v>
      </c>
      <c r="B836" s="3">
        <v>9.1709999999999994</v>
      </c>
    </row>
    <row r="837" spans="1:2" x14ac:dyDescent="0.3">
      <c r="A837" s="7" t="s">
        <v>502</v>
      </c>
      <c r="B837" s="3">
        <v>9.1690000000000005</v>
      </c>
    </row>
    <row r="838" spans="1:2" x14ac:dyDescent="0.3">
      <c r="A838" s="7" t="s">
        <v>1360</v>
      </c>
      <c r="B838" s="3">
        <v>9.16</v>
      </c>
    </row>
    <row r="839" spans="1:2" x14ac:dyDescent="0.3">
      <c r="A839" s="7" t="s">
        <v>1350</v>
      </c>
      <c r="B839" s="3">
        <v>9.1589999999999989</v>
      </c>
    </row>
    <row r="840" spans="1:2" x14ac:dyDescent="0.3">
      <c r="A840" s="7" t="s">
        <v>1004</v>
      </c>
      <c r="B840" s="3">
        <v>9.1589999999999989</v>
      </c>
    </row>
    <row r="841" spans="1:2" x14ac:dyDescent="0.3">
      <c r="A841" s="7" t="s">
        <v>51</v>
      </c>
      <c r="B841" s="3">
        <v>9.1509999999999998</v>
      </c>
    </row>
    <row r="842" spans="1:2" x14ac:dyDescent="0.3">
      <c r="A842" s="7" t="s">
        <v>802</v>
      </c>
      <c r="B842" s="3">
        <v>9.1359999999999992</v>
      </c>
    </row>
    <row r="843" spans="1:2" x14ac:dyDescent="0.3">
      <c r="A843" s="7" t="s">
        <v>980</v>
      </c>
      <c r="B843" s="3">
        <v>9.0719999999999992</v>
      </c>
    </row>
    <row r="844" spans="1:2" x14ac:dyDescent="0.3">
      <c r="A844" s="7" t="s">
        <v>863</v>
      </c>
      <c r="B844" s="3">
        <v>9.0570000000000004</v>
      </c>
    </row>
    <row r="845" spans="1:2" x14ac:dyDescent="0.3">
      <c r="A845" s="7" t="s">
        <v>719</v>
      </c>
      <c r="B845" s="3">
        <v>9.0440000000000005</v>
      </c>
    </row>
    <row r="846" spans="1:2" x14ac:dyDescent="0.3">
      <c r="A846" s="7" t="s">
        <v>1056</v>
      </c>
      <c r="B846" s="3">
        <v>9.0269999999999992</v>
      </c>
    </row>
    <row r="847" spans="1:2" x14ac:dyDescent="0.3">
      <c r="A847" s="7" t="s">
        <v>990</v>
      </c>
      <c r="B847" s="3">
        <v>9.0229999999999997</v>
      </c>
    </row>
    <row r="848" spans="1:2" x14ac:dyDescent="0.3">
      <c r="A848" s="7" t="s">
        <v>36</v>
      </c>
      <c r="B848" s="3">
        <v>9.0030000000000001</v>
      </c>
    </row>
    <row r="849" spans="1:2" x14ac:dyDescent="0.3">
      <c r="A849" s="7" t="s">
        <v>197</v>
      </c>
      <c r="B849" s="3">
        <v>9.0030000000000001</v>
      </c>
    </row>
    <row r="850" spans="1:2" x14ac:dyDescent="0.3">
      <c r="A850" s="7" t="s">
        <v>108</v>
      </c>
      <c r="B850" s="3">
        <v>9.0030000000000001</v>
      </c>
    </row>
    <row r="851" spans="1:2" x14ac:dyDescent="0.3">
      <c r="A851" s="7" t="s">
        <v>154</v>
      </c>
      <c r="B851" s="3">
        <v>9.0030000000000001</v>
      </c>
    </row>
    <row r="852" spans="1:2" x14ac:dyDescent="0.3">
      <c r="A852" s="7" t="s">
        <v>299</v>
      </c>
      <c r="B852" s="3">
        <v>9.0019999999999989</v>
      </c>
    </row>
    <row r="853" spans="1:2" x14ac:dyDescent="0.3">
      <c r="A853" s="7" t="s">
        <v>909</v>
      </c>
      <c r="B853" s="3">
        <v>8.9980000000000011</v>
      </c>
    </row>
    <row r="854" spans="1:2" x14ac:dyDescent="0.3">
      <c r="A854" s="7" t="s">
        <v>876</v>
      </c>
      <c r="B854" s="3">
        <v>8.9920000000000009</v>
      </c>
    </row>
    <row r="855" spans="1:2" x14ac:dyDescent="0.3">
      <c r="A855" s="7" t="s">
        <v>1188</v>
      </c>
      <c r="B855" s="3">
        <v>8.9779999999999998</v>
      </c>
    </row>
    <row r="856" spans="1:2" x14ac:dyDescent="0.3">
      <c r="A856" s="7" t="s">
        <v>589</v>
      </c>
      <c r="B856" s="3">
        <v>8.9740000000000002</v>
      </c>
    </row>
    <row r="857" spans="1:2" x14ac:dyDescent="0.3">
      <c r="A857" s="7" t="s">
        <v>1027</v>
      </c>
      <c r="B857" s="3">
        <v>8.9589999999999996</v>
      </c>
    </row>
    <row r="858" spans="1:2" x14ac:dyDescent="0.3">
      <c r="A858" s="7" t="s">
        <v>1274</v>
      </c>
      <c r="B858" s="3">
        <v>8.9400000000000013</v>
      </c>
    </row>
    <row r="859" spans="1:2" x14ac:dyDescent="0.3">
      <c r="A859" s="7" t="s">
        <v>875</v>
      </c>
      <c r="B859" s="3">
        <v>8.9280000000000008</v>
      </c>
    </row>
    <row r="860" spans="1:2" x14ac:dyDescent="0.3">
      <c r="A860" s="7" t="s">
        <v>1000</v>
      </c>
      <c r="B860" s="3">
        <v>8.8979999999999997</v>
      </c>
    </row>
    <row r="861" spans="1:2" x14ac:dyDescent="0.3">
      <c r="A861" s="7" t="s">
        <v>1310</v>
      </c>
      <c r="B861" s="3">
        <v>8.870000000000001</v>
      </c>
    </row>
    <row r="862" spans="1:2" x14ac:dyDescent="0.3">
      <c r="A862" s="7" t="s">
        <v>25</v>
      </c>
      <c r="B862" s="3">
        <v>8.8679999999999986</v>
      </c>
    </row>
    <row r="863" spans="1:2" x14ac:dyDescent="0.3">
      <c r="A863" s="7" t="s">
        <v>1311</v>
      </c>
      <c r="B863" s="3">
        <v>8.8670000000000009</v>
      </c>
    </row>
    <row r="864" spans="1:2" x14ac:dyDescent="0.3">
      <c r="A864" s="7" t="s">
        <v>1198</v>
      </c>
      <c r="B864" s="3">
        <v>8.8640000000000008</v>
      </c>
    </row>
    <row r="865" spans="1:2" x14ac:dyDescent="0.3">
      <c r="A865" s="7" t="s">
        <v>954</v>
      </c>
      <c r="B865" s="3">
        <v>8.8260000000000005</v>
      </c>
    </row>
    <row r="866" spans="1:2" x14ac:dyDescent="0.3">
      <c r="A866" s="7" t="s">
        <v>1286</v>
      </c>
      <c r="B866" s="3">
        <v>8.8159999999999989</v>
      </c>
    </row>
    <row r="867" spans="1:2" x14ac:dyDescent="0.3">
      <c r="A867" s="7" t="s">
        <v>1224</v>
      </c>
      <c r="B867" s="3">
        <v>8.7800000000000011</v>
      </c>
    </row>
    <row r="868" spans="1:2" x14ac:dyDescent="0.3">
      <c r="A868" s="7" t="s">
        <v>713</v>
      </c>
      <c r="B868" s="3">
        <v>8.7669999999999995</v>
      </c>
    </row>
    <row r="869" spans="1:2" x14ac:dyDescent="0.3">
      <c r="A869" s="7" t="s">
        <v>1305</v>
      </c>
      <c r="B869" s="3">
        <v>8.7639999999999993</v>
      </c>
    </row>
    <row r="870" spans="1:2" x14ac:dyDescent="0.3">
      <c r="A870" s="7" t="s">
        <v>916</v>
      </c>
      <c r="B870" s="3">
        <v>8.7409999999999997</v>
      </c>
    </row>
    <row r="871" spans="1:2" x14ac:dyDescent="0.3">
      <c r="A871" s="7" t="s">
        <v>581</v>
      </c>
      <c r="B871" s="3">
        <v>8.74</v>
      </c>
    </row>
    <row r="872" spans="1:2" x14ac:dyDescent="0.3">
      <c r="A872" s="7" t="s">
        <v>712</v>
      </c>
      <c r="B872" s="3">
        <v>8.7259999999999991</v>
      </c>
    </row>
    <row r="873" spans="1:2" x14ac:dyDescent="0.3">
      <c r="A873" s="7" t="s">
        <v>889</v>
      </c>
      <c r="B873" s="3">
        <v>8.7190000000000012</v>
      </c>
    </row>
    <row r="874" spans="1:2" x14ac:dyDescent="0.3">
      <c r="A874" s="7" t="s">
        <v>873</v>
      </c>
      <c r="B874" s="3">
        <v>8.5990000000000002</v>
      </c>
    </row>
    <row r="875" spans="1:2" x14ac:dyDescent="0.3">
      <c r="A875" s="7" t="s">
        <v>1338</v>
      </c>
      <c r="B875" s="3">
        <v>8.5009999999999994</v>
      </c>
    </row>
    <row r="876" spans="1:2" x14ac:dyDescent="0.3">
      <c r="A876" s="7" t="s">
        <v>288</v>
      </c>
      <c r="B876" s="3">
        <v>8.4960000000000004</v>
      </c>
    </row>
    <row r="877" spans="1:2" x14ac:dyDescent="0.3">
      <c r="A877" s="7" t="s">
        <v>1149</v>
      </c>
      <c r="B877" s="3">
        <v>8.484</v>
      </c>
    </row>
    <row r="878" spans="1:2" x14ac:dyDescent="0.3">
      <c r="A878" s="7" t="s">
        <v>1195</v>
      </c>
      <c r="B878" s="3">
        <v>8.4809999999999999</v>
      </c>
    </row>
    <row r="879" spans="1:2" x14ac:dyDescent="0.3">
      <c r="A879" s="7" t="s">
        <v>1269</v>
      </c>
      <c r="B879" s="3">
        <v>8.4699999999999989</v>
      </c>
    </row>
    <row r="880" spans="1:2" x14ac:dyDescent="0.3">
      <c r="A880" s="7" t="s">
        <v>122</v>
      </c>
      <c r="B880" s="3">
        <v>8.4450000000000003</v>
      </c>
    </row>
    <row r="881" spans="1:2" x14ac:dyDescent="0.3">
      <c r="A881" s="7" t="s">
        <v>1118</v>
      </c>
      <c r="B881" s="3">
        <v>8.4439999999999991</v>
      </c>
    </row>
    <row r="882" spans="1:2" x14ac:dyDescent="0.3">
      <c r="A882" s="7" t="s">
        <v>860</v>
      </c>
      <c r="B882" s="3">
        <v>8.4079999999999995</v>
      </c>
    </row>
    <row r="883" spans="1:2" x14ac:dyDescent="0.3">
      <c r="A883" s="7" t="s">
        <v>451</v>
      </c>
      <c r="B883" s="3">
        <v>8.39</v>
      </c>
    </row>
    <row r="884" spans="1:2" x14ac:dyDescent="0.3">
      <c r="A884" s="7" t="s">
        <v>1383</v>
      </c>
      <c r="B884" s="3">
        <v>8.3840000000000003</v>
      </c>
    </row>
    <row r="885" spans="1:2" x14ac:dyDescent="0.3">
      <c r="A885" s="7" t="s">
        <v>935</v>
      </c>
      <c r="B885" s="3">
        <v>8.3490000000000002</v>
      </c>
    </row>
    <row r="886" spans="1:2" x14ac:dyDescent="0.3">
      <c r="A886" s="7" t="s">
        <v>1176</v>
      </c>
      <c r="B886" s="3">
        <v>8.3490000000000002</v>
      </c>
    </row>
    <row r="887" spans="1:2" x14ac:dyDescent="0.3">
      <c r="A887" s="7" t="s">
        <v>1122</v>
      </c>
      <c r="B887" s="3">
        <v>8.338000000000001</v>
      </c>
    </row>
    <row r="888" spans="1:2" x14ac:dyDescent="0.3">
      <c r="A888" s="7" t="s">
        <v>1400</v>
      </c>
      <c r="B888" s="3">
        <v>8.3219999999999992</v>
      </c>
    </row>
    <row r="889" spans="1:2" x14ac:dyDescent="0.3">
      <c r="A889" s="7" t="s">
        <v>773</v>
      </c>
      <c r="B889" s="3">
        <v>8.2850000000000001</v>
      </c>
    </row>
    <row r="890" spans="1:2" x14ac:dyDescent="0.3">
      <c r="A890" s="7" t="s">
        <v>161</v>
      </c>
      <c r="B890" s="3">
        <v>8.2639999999999993</v>
      </c>
    </row>
    <row r="891" spans="1:2" x14ac:dyDescent="0.3">
      <c r="A891" s="7" t="s">
        <v>1222</v>
      </c>
      <c r="B891" s="3">
        <v>8.2569999999999997</v>
      </c>
    </row>
    <row r="892" spans="1:2" x14ac:dyDescent="0.3">
      <c r="A892" s="7" t="s">
        <v>1185</v>
      </c>
      <c r="B892" s="3">
        <v>8.2370000000000001</v>
      </c>
    </row>
    <row r="893" spans="1:2" x14ac:dyDescent="0.3">
      <c r="A893" s="7" t="s">
        <v>1481</v>
      </c>
      <c r="B893" s="3">
        <v>8.218</v>
      </c>
    </row>
    <row r="894" spans="1:2" x14ac:dyDescent="0.3">
      <c r="A894" s="7" t="s">
        <v>218</v>
      </c>
      <c r="B894" s="3">
        <v>8.2029999999999994</v>
      </c>
    </row>
    <row r="895" spans="1:2" x14ac:dyDescent="0.3">
      <c r="A895" s="7" t="s">
        <v>69</v>
      </c>
      <c r="B895" s="3">
        <v>8.2029999999999994</v>
      </c>
    </row>
    <row r="896" spans="1:2" x14ac:dyDescent="0.3">
      <c r="A896" s="7" t="s">
        <v>1112</v>
      </c>
      <c r="B896" s="3">
        <v>8.1829999999999998</v>
      </c>
    </row>
    <row r="897" spans="1:2" x14ac:dyDescent="0.3">
      <c r="A897" s="7" t="s">
        <v>1423</v>
      </c>
      <c r="B897" s="3">
        <v>8.1739999999999995</v>
      </c>
    </row>
    <row r="898" spans="1:2" x14ac:dyDescent="0.3">
      <c r="A898" s="7" t="s">
        <v>1160</v>
      </c>
      <c r="B898" s="3">
        <v>8.1529999999999987</v>
      </c>
    </row>
    <row r="899" spans="1:2" x14ac:dyDescent="0.3">
      <c r="A899" s="7" t="s">
        <v>1420</v>
      </c>
      <c r="B899" s="3">
        <v>8.0579999999999998</v>
      </c>
    </row>
    <row r="900" spans="1:2" x14ac:dyDescent="0.3">
      <c r="A900" s="7" t="s">
        <v>1179</v>
      </c>
      <c r="B900" s="3">
        <v>8.0459999999999994</v>
      </c>
    </row>
    <row r="901" spans="1:2" x14ac:dyDescent="0.3">
      <c r="A901" s="7" t="s">
        <v>180</v>
      </c>
      <c r="B901" s="3">
        <v>8.0419999999999998</v>
      </c>
    </row>
    <row r="902" spans="1:2" x14ac:dyDescent="0.3">
      <c r="A902" s="7" t="s">
        <v>705</v>
      </c>
      <c r="B902" s="3">
        <v>8.0180000000000007</v>
      </c>
    </row>
    <row r="903" spans="1:2" x14ac:dyDescent="0.3">
      <c r="A903" s="7" t="s">
        <v>1280</v>
      </c>
      <c r="B903" s="3">
        <v>7.9729999999999999</v>
      </c>
    </row>
    <row r="904" spans="1:2" x14ac:dyDescent="0.3">
      <c r="A904" s="7" t="s">
        <v>1057</v>
      </c>
      <c r="B904" s="3">
        <v>7.9430000000000005</v>
      </c>
    </row>
    <row r="905" spans="1:2" x14ac:dyDescent="0.3">
      <c r="A905" s="7" t="s">
        <v>1337</v>
      </c>
      <c r="B905" s="3">
        <v>7.94</v>
      </c>
    </row>
    <row r="906" spans="1:2" x14ac:dyDescent="0.3">
      <c r="A906" s="7" t="s">
        <v>1425</v>
      </c>
      <c r="B906" s="3">
        <v>7.9390000000000001</v>
      </c>
    </row>
    <row r="907" spans="1:2" x14ac:dyDescent="0.3">
      <c r="A907" s="7" t="s">
        <v>1418</v>
      </c>
      <c r="B907" s="3">
        <v>7.9</v>
      </c>
    </row>
    <row r="908" spans="1:2" x14ac:dyDescent="0.3">
      <c r="A908" s="7" t="s">
        <v>287</v>
      </c>
      <c r="B908" s="3">
        <v>7.8870000000000005</v>
      </c>
    </row>
    <row r="909" spans="1:2" x14ac:dyDescent="0.3">
      <c r="A909" s="7" t="s">
        <v>130</v>
      </c>
      <c r="B909" s="3">
        <v>7.8870000000000005</v>
      </c>
    </row>
    <row r="910" spans="1:2" x14ac:dyDescent="0.3">
      <c r="A910" s="7" t="s">
        <v>987</v>
      </c>
      <c r="B910" s="3">
        <v>7.8820000000000006</v>
      </c>
    </row>
    <row r="911" spans="1:2" x14ac:dyDescent="0.3">
      <c r="A911" s="7" t="s">
        <v>950</v>
      </c>
      <c r="B911" s="3">
        <v>7.83</v>
      </c>
    </row>
    <row r="912" spans="1:2" x14ac:dyDescent="0.3">
      <c r="A912" s="7" t="s">
        <v>960</v>
      </c>
      <c r="B912" s="3">
        <v>7.7989999999999995</v>
      </c>
    </row>
    <row r="913" spans="1:2" x14ac:dyDescent="0.3">
      <c r="A913" s="7" t="s">
        <v>1111</v>
      </c>
      <c r="B913" s="3">
        <v>7.7880000000000003</v>
      </c>
    </row>
    <row r="914" spans="1:2" x14ac:dyDescent="0.3">
      <c r="A914" s="7" t="s">
        <v>543</v>
      </c>
      <c r="B914" s="3">
        <v>7.7149999999999999</v>
      </c>
    </row>
    <row r="915" spans="1:2" x14ac:dyDescent="0.3">
      <c r="A915" s="7" t="s">
        <v>504</v>
      </c>
      <c r="B915" s="3">
        <v>7.7149999999999999</v>
      </c>
    </row>
    <row r="916" spans="1:2" x14ac:dyDescent="0.3">
      <c r="A916" s="7" t="s">
        <v>529</v>
      </c>
      <c r="B916" s="3">
        <v>7.7149999999999999</v>
      </c>
    </row>
    <row r="917" spans="1:2" x14ac:dyDescent="0.3">
      <c r="A917" s="7" t="s">
        <v>1266</v>
      </c>
      <c r="B917" s="3">
        <v>7.7149999999999999</v>
      </c>
    </row>
    <row r="918" spans="1:2" x14ac:dyDescent="0.3">
      <c r="A918" s="7" t="s">
        <v>906</v>
      </c>
      <c r="B918" s="3">
        <v>7.7059999999999995</v>
      </c>
    </row>
    <row r="919" spans="1:2" x14ac:dyDescent="0.3">
      <c r="A919" s="7" t="s">
        <v>1453</v>
      </c>
      <c r="B919" s="3">
        <v>7.6920000000000002</v>
      </c>
    </row>
    <row r="920" spans="1:2" x14ac:dyDescent="0.3">
      <c r="A920" s="7" t="s">
        <v>541</v>
      </c>
      <c r="B920" s="3">
        <v>7.6920000000000002</v>
      </c>
    </row>
    <row r="921" spans="1:2" x14ac:dyDescent="0.3">
      <c r="A921" s="7" t="s">
        <v>923</v>
      </c>
      <c r="B921" s="3">
        <v>7.6859999999999999</v>
      </c>
    </row>
    <row r="922" spans="1:2" x14ac:dyDescent="0.3">
      <c r="A922" s="7" t="s">
        <v>1017</v>
      </c>
      <c r="B922" s="3">
        <v>7.677999999999999</v>
      </c>
    </row>
    <row r="923" spans="1:2" x14ac:dyDescent="0.3">
      <c r="A923" s="7" t="s">
        <v>1252</v>
      </c>
      <c r="B923" s="3">
        <v>7.6630000000000003</v>
      </c>
    </row>
    <row r="924" spans="1:2" x14ac:dyDescent="0.3">
      <c r="A924" s="7" t="s">
        <v>1254</v>
      </c>
      <c r="B924" s="3">
        <v>7.6519999999999992</v>
      </c>
    </row>
    <row r="925" spans="1:2" x14ac:dyDescent="0.3">
      <c r="A925" s="7" t="s">
        <v>1233</v>
      </c>
      <c r="B925" s="3">
        <v>7.6419999999999995</v>
      </c>
    </row>
    <row r="926" spans="1:2" x14ac:dyDescent="0.3">
      <c r="A926" s="7" t="s">
        <v>474</v>
      </c>
      <c r="B926" s="3">
        <v>7.6259999999999994</v>
      </c>
    </row>
    <row r="927" spans="1:2" x14ac:dyDescent="0.3">
      <c r="A927" s="7" t="s">
        <v>1436</v>
      </c>
      <c r="B927" s="3">
        <v>7.6239999999999997</v>
      </c>
    </row>
    <row r="928" spans="1:2" x14ac:dyDescent="0.3">
      <c r="A928" s="7" t="s">
        <v>914</v>
      </c>
      <c r="B928" s="3">
        <v>7.6189999999999998</v>
      </c>
    </row>
    <row r="929" spans="1:2" x14ac:dyDescent="0.3">
      <c r="A929" s="7" t="s">
        <v>800</v>
      </c>
      <c r="B929" s="3">
        <v>7.5820000000000007</v>
      </c>
    </row>
    <row r="930" spans="1:2" x14ac:dyDescent="0.3">
      <c r="A930" s="7" t="s">
        <v>186</v>
      </c>
      <c r="B930" s="3">
        <v>7.5649999999999995</v>
      </c>
    </row>
    <row r="931" spans="1:2" x14ac:dyDescent="0.3">
      <c r="A931" s="7" t="s">
        <v>853</v>
      </c>
      <c r="B931" s="3">
        <v>7.5409999999999995</v>
      </c>
    </row>
    <row r="932" spans="1:2" x14ac:dyDescent="0.3">
      <c r="A932" s="7" t="s">
        <v>1366</v>
      </c>
      <c r="B932" s="3">
        <v>7.5309999999999997</v>
      </c>
    </row>
    <row r="933" spans="1:2" x14ac:dyDescent="0.3">
      <c r="A933" s="7" t="s">
        <v>309</v>
      </c>
      <c r="B933" s="3">
        <v>7.5</v>
      </c>
    </row>
    <row r="934" spans="1:2" x14ac:dyDescent="0.3">
      <c r="A934" s="7" t="s">
        <v>976</v>
      </c>
      <c r="B934" s="3">
        <v>7.4859999999999998</v>
      </c>
    </row>
    <row r="935" spans="1:2" x14ac:dyDescent="0.3">
      <c r="A935" s="7" t="s">
        <v>1352</v>
      </c>
      <c r="B935" s="3">
        <v>7.484</v>
      </c>
    </row>
    <row r="936" spans="1:2" x14ac:dyDescent="0.3">
      <c r="A936" s="7" t="s">
        <v>1099</v>
      </c>
      <c r="B936" s="3">
        <v>7.4659999999999993</v>
      </c>
    </row>
    <row r="937" spans="1:2" x14ac:dyDescent="0.3">
      <c r="A937" s="7" t="s">
        <v>1002</v>
      </c>
      <c r="B937" s="3">
        <v>7.452</v>
      </c>
    </row>
    <row r="938" spans="1:2" x14ac:dyDescent="0.3">
      <c r="A938" s="7" t="s">
        <v>898</v>
      </c>
      <c r="B938" s="3">
        <v>7.4290000000000003</v>
      </c>
    </row>
    <row r="939" spans="1:2" x14ac:dyDescent="0.3">
      <c r="A939" s="7" t="s">
        <v>368</v>
      </c>
      <c r="B939" s="3">
        <v>7.4179999999999993</v>
      </c>
    </row>
    <row r="940" spans="1:2" x14ac:dyDescent="0.3">
      <c r="A940" s="7" t="s">
        <v>741</v>
      </c>
      <c r="B940" s="3">
        <v>7.4169999999999998</v>
      </c>
    </row>
    <row r="941" spans="1:2" x14ac:dyDescent="0.3">
      <c r="A941" s="7" t="s">
        <v>762</v>
      </c>
      <c r="B941" s="3">
        <v>7.4009999999999998</v>
      </c>
    </row>
    <row r="942" spans="1:2" x14ac:dyDescent="0.3">
      <c r="A942" s="7" t="s">
        <v>1065</v>
      </c>
      <c r="B942" s="3">
        <v>7.3959999999999999</v>
      </c>
    </row>
    <row r="943" spans="1:2" x14ac:dyDescent="0.3">
      <c r="A943" s="7" t="s">
        <v>1365</v>
      </c>
      <c r="B943" s="3">
        <v>7.3949999999999996</v>
      </c>
    </row>
    <row r="944" spans="1:2" x14ac:dyDescent="0.3">
      <c r="A944" s="7" t="s">
        <v>768</v>
      </c>
      <c r="B944" s="3">
        <v>7.3949999999999996</v>
      </c>
    </row>
    <row r="945" spans="1:2" x14ac:dyDescent="0.3">
      <c r="A945" s="7" t="s">
        <v>441</v>
      </c>
      <c r="B945" s="3">
        <v>7.3819999999999997</v>
      </c>
    </row>
    <row r="946" spans="1:2" x14ac:dyDescent="0.3">
      <c r="A946" s="7" t="s">
        <v>1105</v>
      </c>
      <c r="B946" s="3">
        <v>7.3810000000000002</v>
      </c>
    </row>
    <row r="947" spans="1:2" x14ac:dyDescent="0.3">
      <c r="A947" s="7" t="s">
        <v>1124</v>
      </c>
      <c r="B947" s="3">
        <v>7.3810000000000002</v>
      </c>
    </row>
    <row r="948" spans="1:2" x14ac:dyDescent="0.3">
      <c r="A948" s="7" t="s">
        <v>571</v>
      </c>
      <c r="B948" s="3">
        <v>7.375</v>
      </c>
    </row>
    <row r="949" spans="1:2" x14ac:dyDescent="0.3">
      <c r="A949" s="7" t="s">
        <v>885</v>
      </c>
      <c r="B949" s="3">
        <v>7.3609999999999998</v>
      </c>
    </row>
    <row r="950" spans="1:2" x14ac:dyDescent="0.3">
      <c r="A950" s="7" t="s">
        <v>1177</v>
      </c>
      <c r="B950" s="3">
        <v>7.36</v>
      </c>
    </row>
    <row r="951" spans="1:2" x14ac:dyDescent="0.3">
      <c r="A951" s="7" t="s">
        <v>1443</v>
      </c>
      <c r="B951" s="3">
        <v>7.3509999999999991</v>
      </c>
    </row>
    <row r="952" spans="1:2" x14ac:dyDescent="0.3">
      <c r="A952" s="7" t="s">
        <v>348</v>
      </c>
      <c r="B952" s="3">
        <v>7.3490000000000002</v>
      </c>
    </row>
    <row r="953" spans="1:2" x14ac:dyDescent="0.3">
      <c r="A953" s="7" t="s">
        <v>1074</v>
      </c>
      <c r="B953" s="3">
        <v>7.3330000000000002</v>
      </c>
    </row>
    <row r="954" spans="1:2" x14ac:dyDescent="0.3">
      <c r="A954" s="7" t="s">
        <v>156</v>
      </c>
      <c r="B954" s="3">
        <v>7.2949999999999999</v>
      </c>
    </row>
    <row r="955" spans="1:2" x14ac:dyDescent="0.3">
      <c r="A955" s="7" t="s">
        <v>1401</v>
      </c>
      <c r="B955" s="3">
        <v>7.2910000000000004</v>
      </c>
    </row>
    <row r="956" spans="1:2" x14ac:dyDescent="0.3">
      <c r="A956" s="7" t="s">
        <v>1363</v>
      </c>
      <c r="B956" s="3">
        <v>7.2709999999999999</v>
      </c>
    </row>
    <row r="957" spans="1:2" x14ac:dyDescent="0.3">
      <c r="A957" s="7" t="s">
        <v>774</v>
      </c>
      <c r="B957" s="3">
        <v>7.266</v>
      </c>
    </row>
    <row r="958" spans="1:2" x14ac:dyDescent="0.3">
      <c r="A958" s="7" t="s">
        <v>1303</v>
      </c>
      <c r="B958" s="3">
        <v>7.2650000000000006</v>
      </c>
    </row>
    <row r="959" spans="1:2" x14ac:dyDescent="0.3">
      <c r="A959" s="7" t="s">
        <v>616</v>
      </c>
      <c r="B959" s="3">
        <v>7.2560000000000002</v>
      </c>
    </row>
    <row r="960" spans="1:2" x14ac:dyDescent="0.3">
      <c r="A960" s="7" t="s">
        <v>1367</v>
      </c>
      <c r="B960" s="3">
        <v>7.2460000000000004</v>
      </c>
    </row>
    <row r="961" spans="1:2" x14ac:dyDescent="0.3">
      <c r="A961" s="7" t="s">
        <v>1169</v>
      </c>
      <c r="B961" s="3">
        <v>7.242</v>
      </c>
    </row>
    <row r="962" spans="1:2" x14ac:dyDescent="0.3">
      <c r="A962" s="7" t="s">
        <v>234</v>
      </c>
      <c r="B962" s="3">
        <v>7.2309999999999999</v>
      </c>
    </row>
    <row r="963" spans="1:2" x14ac:dyDescent="0.3">
      <c r="A963" s="7" t="s">
        <v>531</v>
      </c>
      <c r="B963" s="3">
        <v>7.1970000000000001</v>
      </c>
    </row>
    <row r="964" spans="1:2" x14ac:dyDescent="0.3">
      <c r="A964" s="7" t="s">
        <v>677</v>
      </c>
      <c r="B964" s="3">
        <v>7.1899999999999995</v>
      </c>
    </row>
    <row r="965" spans="1:2" x14ac:dyDescent="0.3">
      <c r="A965" s="7" t="s">
        <v>1243</v>
      </c>
      <c r="B965" s="3">
        <v>7.16</v>
      </c>
    </row>
    <row r="966" spans="1:2" x14ac:dyDescent="0.3">
      <c r="A966" s="7" t="s">
        <v>364</v>
      </c>
      <c r="B966" s="3">
        <v>7.1509999999999998</v>
      </c>
    </row>
    <row r="967" spans="1:2" x14ac:dyDescent="0.3">
      <c r="A967" s="7" t="s">
        <v>974</v>
      </c>
      <c r="B967" s="3">
        <v>7.1440000000000001</v>
      </c>
    </row>
    <row r="968" spans="1:2" x14ac:dyDescent="0.3">
      <c r="A968" s="7" t="s">
        <v>1411</v>
      </c>
      <c r="B968" s="3">
        <v>7.1370000000000005</v>
      </c>
    </row>
    <row r="969" spans="1:2" x14ac:dyDescent="0.3">
      <c r="A969" s="7" t="s">
        <v>1163</v>
      </c>
      <c r="B969" s="3">
        <v>7.1359999999999992</v>
      </c>
    </row>
    <row r="970" spans="1:2" x14ac:dyDescent="0.3">
      <c r="A970" s="7" t="s">
        <v>1226</v>
      </c>
      <c r="B970" s="3">
        <v>7.1099999999999994</v>
      </c>
    </row>
    <row r="971" spans="1:2" x14ac:dyDescent="0.3">
      <c r="A971" s="7" t="s">
        <v>994</v>
      </c>
      <c r="B971" s="3">
        <v>7.1080000000000005</v>
      </c>
    </row>
    <row r="972" spans="1:2" x14ac:dyDescent="0.3">
      <c r="A972" s="7" t="s">
        <v>127</v>
      </c>
      <c r="B972" s="3">
        <v>7.1059999999999999</v>
      </c>
    </row>
    <row r="973" spans="1:2" x14ac:dyDescent="0.3">
      <c r="A973" s="7" t="s">
        <v>155</v>
      </c>
      <c r="B973" s="3">
        <v>7.1059999999999999</v>
      </c>
    </row>
    <row r="974" spans="1:2" x14ac:dyDescent="0.3">
      <c r="A974" s="7" t="s">
        <v>945</v>
      </c>
      <c r="B974" s="3">
        <v>7.1059999999999999</v>
      </c>
    </row>
    <row r="975" spans="1:2" x14ac:dyDescent="0.3">
      <c r="A975" s="7" t="s">
        <v>215</v>
      </c>
      <c r="B975" s="3">
        <v>7.1059999999999999</v>
      </c>
    </row>
    <row r="976" spans="1:2" x14ac:dyDescent="0.3">
      <c r="A976" s="7" t="s">
        <v>1062</v>
      </c>
      <c r="B976" s="3">
        <v>7.0910000000000002</v>
      </c>
    </row>
    <row r="977" spans="1:2" x14ac:dyDescent="0.3">
      <c r="A977" s="7" t="s">
        <v>653</v>
      </c>
      <c r="B977" s="3">
        <v>7.0690000000000008</v>
      </c>
    </row>
    <row r="978" spans="1:2" x14ac:dyDescent="0.3">
      <c r="A978" s="7" t="s">
        <v>947</v>
      </c>
      <c r="B978" s="3">
        <v>7.0679999999999996</v>
      </c>
    </row>
    <row r="979" spans="1:2" x14ac:dyDescent="0.3">
      <c r="A979" s="7" t="s">
        <v>208</v>
      </c>
      <c r="B979" s="3">
        <v>7.0569999999999995</v>
      </c>
    </row>
    <row r="980" spans="1:2" x14ac:dyDescent="0.3">
      <c r="A980" s="7" t="s">
        <v>231</v>
      </c>
      <c r="B980" s="3">
        <v>7.0400000000000009</v>
      </c>
    </row>
    <row r="981" spans="1:2" x14ac:dyDescent="0.3">
      <c r="A981" s="7" t="s">
        <v>930</v>
      </c>
      <c r="B981" s="3">
        <v>7.0250000000000004</v>
      </c>
    </row>
    <row r="982" spans="1:2" x14ac:dyDescent="0.3">
      <c r="A982" s="7" t="s">
        <v>1281</v>
      </c>
      <c r="B982" s="3">
        <v>7</v>
      </c>
    </row>
    <row r="983" spans="1:2" x14ac:dyDescent="0.3">
      <c r="A983" s="7" t="s">
        <v>1379</v>
      </c>
      <c r="B983" s="3">
        <v>6.9949999999999992</v>
      </c>
    </row>
    <row r="984" spans="1:2" x14ac:dyDescent="0.3">
      <c r="A984" s="7" t="s">
        <v>1459</v>
      </c>
      <c r="B984" s="3">
        <v>6.9640000000000004</v>
      </c>
    </row>
    <row r="985" spans="1:2" x14ac:dyDescent="0.3">
      <c r="A985" s="7" t="s">
        <v>1034</v>
      </c>
      <c r="B985" s="3">
        <v>6.9610000000000003</v>
      </c>
    </row>
    <row r="986" spans="1:2" x14ac:dyDescent="0.3">
      <c r="A986" s="7" t="s">
        <v>882</v>
      </c>
      <c r="B986" s="3">
        <v>6.9529999999999994</v>
      </c>
    </row>
    <row r="987" spans="1:2" x14ac:dyDescent="0.3">
      <c r="A987" s="7" t="s">
        <v>290</v>
      </c>
      <c r="B987" s="3">
        <v>6.9509999999999996</v>
      </c>
    </row>
    <row r="988" spans="1:2" x14ac:dyDescent="0.3">
      <c r="A988" s="7" t="s">
        <v>199</v>
      </c>
      <c r="B988" s="3">
        <v>6.9509999999999996</v>
      </c>
    </row>
    <row r="989" spans="1:2" x14ac:dyDescent="0.3">
      <c r="A989" s="7" t="s">
        <v>514</v>
      </c>
      <c r="B989" s="3">
        <v>6.9450000000000003</v>
      </c>
    </row>
    <row r="990" spans="1:2" x14ac:dyDescent="0.3">
      <c r="A990" s="7" t="s">
        <v>1200</v>
      </c>
      <c r="B990" s="3">
        <v>6.9370000000000003</v>
      </c>
    </row>
    <row r="991" spans="1:2" x14ac:dyDescent="0.3">
      <c r="A991" s="7" t="s">
        <v>509</v>
      </c>
      <c r="B991" s="3">
        <v>6.9340000000000002</v>
      </c>
    </row>
    <row r="992" spans="1:2" x14ac:dyDescent="0.3">
      <c r="A992" s="7" t="s">
        <v>86</v>
      </c>
      <c r="B992" s="3">
        <v>6.9269999999999996</v>
      </c>
    </row>
    <row r="993" spans="1:2" x14ac:dyDescent="0.3">
      <c r="A993" s="7" t="s">
        <v>926</v>
      </c>
      <c r="B993" s="3">
        <v>6.923</v>
      </c>
    </row>
    <row r="994" spans="1:2" x14ac:dyDescent="0.3">
      <c r="A994" s="7" t="s">
        <v>1475</v>
      </c>
      <c r="B994" s="3">
        <v>6.9180000000000001</v>
      </c>
    </row>
    <row r="995" spans="1:2" x14ac:dyDescent="0.3">
      <c r="A995" s="7" t="s">
        <v>789</v>
      </c>
      <c r="B995" s="3">
        <v>6.9089999999999998</v>
      </c>
    </row>
    <row r="996" spans="1:2" x14ac:dyDescent="0.3">
      <c r="A996" s="7" t="s">
        <v>270</v>
      </c>
      <c r="B996" s="3">
        <v>6.9049999999999994</v>
      </c>
    </row>
    <row r="997" spans="1:2" x14ac:dyDescent="0.3">
      <c r="A997" s="7" t="s">
        <v>1457</v>
      </c>
      <c r="B997" s="3">
        <v>6.8860000000000001</v>
      </c>
    </row>
    <row r="998" spans="1:2" x14ac:dyDescent="0.3">
      <c r="A998" s="7" t="s">
        <v>979</v>
      </c>
      <c r="B998" s="3">
        <v>6.8849999999999998</v>
      </c>
    </row>
    <row r="999" spans="1:2" x14ac:dyDescent="0.3">
      <c r="A999" s="7" t="s">
        <v>1218</v>
      </c>
      <c r="B999" s="3">
        <v>6.8769999999999998</v>
      </c>
    </row>
    <row r="1000" spans="1:2" x14ac:dyDescent="0.3">
      <c r="A1000" s="7" t="s">
        <v>700</v>
      </c>
      <c r="B1000" s="3">
        <v>6.8659999999999997</v>
      </c>
    </row>
    <row r="1001" spans="1:2" x14ac:dyDescent="0.3">
      <c r="A1001" s="7" t="s">
        <v>755</v>
      </c>
      <c r="B1001" s="3">
        <v>6.8540000000000001</v>
      </c>
    </row>
    <row r="1002" spans="1:2" x14ac:dyDescent="0.3">
      <c r="A1002" s="7" t="s">
        <v>512</v>
      </c>
      <c r="B1002" s="3">
        <v>6.8460000000000001</v>
      </c>
    </row>
    <row r="1003" spans="1:2" x14ac:dyDescent="0.3">
      <c r="A1003" s="7" t="s">
        <v>689</v>
      </c>
      <c r="B1003" s="3">
        <v>6.8439999999999994</v>
      </c>
    </row>
    <row r="1004" spans="1:2" x14ac:dyDescent="0.3">
      <c r="A1004" s="7" t="s">
        <v>986</v>
      </c>
      <c r="B1004" s="3">
        <v>6.84</v>
      </c>
    </row>
    <row r="1005" spans="1:2" x14ac:dyDescent="0.3">
      <c r="A1005" s="7" t="s">
        <v>899</v>
      </c>
      <c r="B1005" s="3">
        <v>6.8280000000000003</v>
      </c>
    </row>
    <row r="1006" spans="1:2" x14ac:dyDescent="0.3">
      <c r="A1006" s="7" t="s">
        <v>323</v>
      </c>
      <c r="B1006" s="3">
        <v>6.8219999999999992</v>
      </c>
    </row>
    <row r="1007" spans="1:2" x14ac:dyDescent="0.3">
      <c r="A1007" s="7" t="s">
        <v>1003</v>
      </c>
      <c r="B1007" s="3">
        <v>6.8149999999999995</v>
      </c>
    </row>
    <row r="1008" spans="1:2" x14ac:dyDescent="0.3">
      <c r="A1008" s="7" t="s">
        <v>957</v>
      </c>
      <c r="B1008" s="3">
        <v>6.7929999999999993</v>
      </c>
    </row>
    <row r="1009" spans="1:2" x14ac:dyDescent="0.3">
      <c r="A1009" s="7" t="s">
        <v>164</v>
      </c>
      <c r="B1009" s="3">
        <v>6.7850000000000001</v>
      </c>
    </row>
    <row r="1010" spans="1:2" x14ac:dyDescent="0.3">
      <c r="A1010" s="7" t="s">
        <v>203</v>
      </c>
      <c r="B1010" s="3">
        <v>6.7850000000000001</v>
      </c>
    </row>
    <row r="1011" spans="1:2" x14ac:dyDescent="0.3">
      <c r="A1011" s="7" t="s">
        <v>1370</v>
      </c>
      <c r="B1011" s="3">
        <v>6.7799999999999994</v>
      </c>
    </row>
    <row r="1012" spans="1:2" x14ac:dyDescent="0.3">
      <c r="A1012" s="7" t="s">
        <v>39</v>
      </c>
      <c r="B1012" s="3">
        <v>6.766</v>
      </c>
    </row>
    <row r="1013" spans="1:2" x14ac:dyDescent="0.3">
      <c r="A1013" s="7" t="s">
        <v>865</v>
      </c>
      <c r="B1013" s="3">
        <v>6.75</v>
      </c>
    </row>
    <row r="1014" spans="1:2" x14ac:dyDescent="0.3">
      <c r="A1014" s="7" t="s">
        <v>1170</v>
      </c>
      <c r="B1014" s="3">
        <v>6.7319999999999993</v>
      </c>
    </row>
    <row r="1015" spans="1:2" x14ac:dyDescent="0.3">
      <c r="A1015" s="7" t="s">
        <v>1346</v>
      </c>
      <c r="B1015" s="3">
        <v>6.6880000000000006</v>
      </c>
    </row>
    <row r="1016" spans="1:2" x14ac:dyDescent="0.3">
      <c r="A1016" s="7" t="s">
        <v>132</v>
      </c>
      <c r="B1016" s="3">
        <v>6.6809999999999992</v>
      </c>
    </row>
    <row r="1017" spans="1:2" x14ac:dyDescent="0.3">
      <c r="A1017" s="7" t="s">
        <v>71</v>
      </c>
      <c r="B1017" s="3">
        <v>6.66</v>
      </c>
    </row>
    <row r="1018" spans="1:2" x14ac:dyDescent="0.3">
      <c r="A1018" s="7" t="s">
        <v>524</v>
      </c>
      <c r="B1018" s="3">
        <v>6.6509999999999998</v>
      </c>
    </row>
    <row r="1019" spans="1:2" x14ac:dyDescent="0.3">
      <c r="A1019" s="7" t="s">
        <v>1445</v>
      </c>
      <c r="B1019" s="3">
        <v>6.6359999999999992</v>
      </c>
    </row>
    <row r="1020" spans="1:2" x14ac:dyDescent="0.3">
      <c r="A1020" s="7" t="s">
        <v>984</v>
      </c>
      <c r="B1020" s="3">
        <v>6.6349999999999998</v>
      </c>
    </row>
    <row r="1021" spans="1:2" x14ac:dyDescent="0.3">
      <c r="A1021" s="7" t="s">
        <v>1321</v>
      </c>
      <c r="B1021" s="3">
        <v>6.6270000000000007</v>
      </c>
    </row>
    <row r="1022" spans="1:2" x14ac:dyDescent="0.3">
      <c r="A1022" s="7" t="s">
        <v>1388</v>
      </c>
      <c r="B1022" s="3">
        <v>6.6259999999999994</v>
      </c>
    </row>
    <row r="1023" spans="1:2" x14ac:dyDescent="0.3">
      <c r="A1023" s="7" t="s">
        <v>983</v>
      </c>
      <c r="B1023" s="3">
        <v>6.601</v>
      </c>
    </row>
    <row r="1024" spans="1:2" x14ac:dyDescent="0.3">
      <c r="A1024" s="7" t="s">
        <v>1257</v>
      </c>
      <c r="B1024" s="3">
        <v>6.5990000000000002</v>
      </c>
    </row>
    <row r="1025" spans="1:2" x14ac:dyDescent="0.3">
      <c r="A1025" s="7" t="s">
        <v>816</v>
      </c>
      <c r="B1025" s="3">
        <v>6.5809999999999995</v>
      </c>
    </row>
    <row r="1026" spans="1:2" x14ac:dyDescent="0.3">
      <c r="A1026" s="7" t="s">
        <v>996</v>
      </c>
      <c r="B1026" s="3">
        <v>6.5750000000000002</v>
      </c>
    </row>
    <row r="1027" spans="1:2" x14ac:dyDescent="0.3">
      <c r="A1027" s="7" t="s">
        <v>342</v>
      </c>
      <c r="B1027" s="3">
        <v>6.5650000000000004</v>
      </c>
    </row>
    <row r="1028" spans="1:2" x14ac:dyDescent="0.3">
      <c r="A1028" s="7" t="s">
        <v>784</v>
      </c>
      <c r="B1028" s="3">
        <v>6.5510000000000002</v>
      </c>
    </row>
    <row r="1029" spans="1:2" x14ac:dyDescent="0.3">
      <c r="A1029" s="7" t="s">
        <v>561</v>
      </c>
      <c r="B1029" s="3">
        <v>6.5510000000000002</v>
      </c>
    </row>
    <row r="1030" spans="1:2" x14ac:dyDescent="0.3">
      <c r="A1030" s="7" t="s">
        <v>1058</v>
      </c>
      <c r="B1030" s="3">
        <v>6.532</v>
      </c>
    </row>
    <row r="1031" spans="1:2" x14ac:dyDescent="0.3">
      <c r="A1031" s="7" t="s">
        <v>1229</v>
      </c>
      <c r="B1031" s="3">
        <v>6.516</v>
      </c>
    </row>
    <row r="1032" spans="1:2" x14ac:dyDescent="0.3">
      <c r="A1032" s="7" t="s">
        <v>1005</v>
      </c>
      <c r="B1032" s="3">
        <v>6.511000000000001</v>
      </c>
    </row>
    <row r="1033" spans="1:2" x14ac:dyDescent="0.3">
      <c r="A1033" s="7" t="s">
        <v>1023</v>
      </c>
      <c r="B1033" s="3">
        <v>6.5019999999999998</v>
      </c>
    </row>
    <row r="1034" spans="1:2" x14ac:dyDescent="0.3">
      <c r="A1034" s="7" t="s">
        <v>941</v>
      </c>
      <c r="B1034" s="3">
        <v>6.484</v>
      </c>
    </row>
    <row r="1035" spans="1:2" x14ac:dyDescent="0.3">
      <c r="A1035" s="7" t="s">
        <v>1415</v>
      </c>
      <c r="B1035" s="3">
        <v>6.4689999999999994</v>
      </c>
    </row>
    <row r="1036" spans="1:2" x14ac:dyDescent="0.3">
      <c r="A1036" s="7" t="s">
        <v>1063</v>
      </c>
      <c r="B1036" s="3">
        <v>6.4459999999999997</v>
      </c>
    </row>
    <row r="1037" spans="1:2" x14ac:dyDescent="0.3">
      <c r="A1037" s="7" t="s">
        <v>1228</v>
      </c>
      <c r="B1037" s="3">
        <v>6.4290000000000003</v>
      </c>
    </row>
    <row r="1038" spans="1:2" x14ac:dyDescent="0.3">
      <c r="A1038" s="7" t="s">
        <v>806</v>
      </c>
      <c r="B1038" s="3">
        <v>6.4249999999999998</v>
      </c>
    </row>
    <row r="1039" spans="1:2" x14ac:dyDescent="0.3">
      <c r="A1039" s="7" t="s">
        <v>1361</v>
      </c>
      <c r="B1039" s="3">
        <v>6.4109999999999996</v>
      </c>
    </row>
    <row r="1040" spans="1:2" x14ac:dyDescent="0.3">
      <c r="A1040" s="7" t="s">
        <v>1271</v>
      </c>
      <c r="B1040" s="3">
        <v>6.3929999999999998</v>
      </c>
    </row>
    <row r="1041" spans="1:2" x14ac:dyDescent="0.3">
      <c r="A1041" s="7" t="s">
        <v>1414</v>
      </c>
      <c r="B1041" s="3">
        <v>6.3769999999999998</v>
      </c>
    </row>
    <row r="1042" spans="1:2" x14ac:dyDescent="0.3">
      <c r="A1042" s="7" t="s">
        <v>1241</v>
      </c>
      <c r="B1042" s="3">
        <v>6.3640000000000008</v>
      </c>
    </row>
    <row r="1043" spans="1:2" x14ac:dyDescent="0.3">
      <c r="A1043" s="7" t="s">
        <v>143</v>
      </c>
      <c r="B1043" s="3">
        <v>6.3510000000000009</v>
      </c>
    </row>
    <row r="1044" spans="1:2" x14ac:dyDescent="0.3">
      <c r="A1044" s="7" t="s">
        <v>182</v>
      </c>
      <c r="B1044" s="3">
        <v>6.3510000000000009</v>
      </c>
    </row>
    <row r="1045" spans="1:2" x14ac:dyDescent="0.3">
      <c r="A1045" s="7" t="s">
        <v>1239</v>
      </c>
      <c r="B1045" s="3">
        <v>6.3259999999999996</v>
      </c>
    </row>
    <row r="1046" spans="1:2" x14ac:dyDescent="0.3">
      <c r="A1046" s="7" t="s">
        <v>284</v>
      </c>
      <c r="B1046" s="3">
        <v>6.3170000000000002</v>
      </c>
    </row>
    <row r="1047" spans="1:2" x14ac:dyDescent="0.3">
      <c r="A1047" s="7" t="s">
        <v>1106</v>
      </c>
      <c r="B1047" s="3">
        <v>6.266</v>
      </c>
    </row>
    <row r="1048" spans="1:2" x14ac:dyDescent="0.3">
      <c r="A1048" s="7" t="s">
        <v>1089</v>
      </c>
      <c r="B1048" s="3">
        <v>6.2619999999999996</v>
      </c>
    </row>
    <row r="1049" spans="1:2" x14ac:dyDescent="0.3">
      <c r="A1049" s="7" t="s">
        <v>1277</v>
      </c>
      <c r="B1049" s="3">
        <v>6.2539999999999996</v>
      </c>
    </row>
    <row r="1050" spans="1:2" x14ac:dyDescent="0.3">
      <c r="A1050" s="7" t="s">
        <v>1208</v>
      </c>
      <c r="B1050" s="3">
        <v>6.2379999999999995</v>
      </c>
    </row>
    <row r="1051" spans="1:2" x14ac:dyDescent="0.3">
      <c r="A1051" s="7" t="s">
        <v>723</v>
      </c>
      <c r="B1051" s="3">
        <v>6.2140000000000004</v>
      </c>
    </row>
    <row r="1052" spans="1:2" x14ac:dyDescent="0.3">
      <c r="A1052" s="7" t="s">
        <v>375</v>
      </c>
      <c r="B1052" s="3">
        <v>6.202</v>
      </c>
    </row>
    <row r="1053" spans="1:2" x14ac:dyDescent="0.3">
      <c r="A1053" s="7" t="s">
        <v>230</v>
      </c>
      <c r="B1053" s="3">
        <v>6.1989999999999998</v>
      </c>
    </row>
    <row r="1054" spans="1:2" x14ac:dyDescent="0.3">
      <c r="A1054" s="7" t="s">
        <v>1191</v>
      </c>
      <c r="B1054" s="3">
        <v>6.1980000000000004</v>
      </c>
    </row>
    <row r="1055" spans="1:2" x14ac:dyDescent="0.3">
      <c r="A1055" s="7" t="s">
        <v>971</v>
      </c>
      <c r="B1055" s="3">
        <v>6.1739999999999995</v>
      </c>
    </row>
    <row r="1056" spans="1:2" x14ac:dyDescent="0.3">
      <c r="A1056" s="7" t="s">
        <v>1167</v>
      </c>
      <c r="B1056" s="3">
        <v>6.1710000000000003</v>
      </c>
    </row>
    <row r="1057" spans="1:2" x14ac:dyDescent="0.3">
      <c r="A1057" s="7" t="s">
        <v>1462</v>
      </c>
      <c r="B1057" s="3">
        <v>6.1680000000000001</v>
      </c>
    </row>
    <row r="1058" spans="1:2" x14ac:dyDescent="0.3">
      <c r="A1058" s="7" t="s">
        <v>602</v>
      </c>
      <c r="B1058" s="3">
        <v>6.1519999999999992</v>
      </c>
    </row>
    <row r="1059" spans="1:2" x14ac:dyDescent="0.3">
      <c r="A1059" s="7" t="s">
        <v>558</v>
      </c>
      <c r="B1059" s="3">
        <v>6.149</v>
      </c>
    </row>
    <row r="1060" spans="1:2" x14ac:dyDescent="0.3">
      <c r="A1060" s="7" t="s">
        <v>521</v>
      </c>
      <c r="B1060" s="3">
        <v>6.149</v>
      </c>
    </row>
    <row r="1061" spans="1:2" x14ac:dyDescent="0.3">
      <c r="A1061" s="7" t="s">
        <v>999</v>
      </c>
      <c r="B1061" s="3">
        <v>6.1260000000000003</v>
      </c>
    </row>
    <row r="1062" spans="1:2" x14ac:dyDescent="0.3">
      <c r="A1062" s="7" t="s">
        <v>330</v>
      </c>
      <c r="B1062" s="3">
        <v>6.1120000000000001</v>
      </c>
    </row>
    <row r="1063" spans="1:2" x14ac:dyDescent="0.3">
      <c r="A1063" s="7" t="s">
        <v>1190</v>
      </c>
      <c r="B1063" s="3">
        <v>6.1109999999999998</v>
      </c>
    </row>
    <row r="1064" spans="1:2" x14ac:dyDescent="0.3">
      <c r="A1064" s="7" t="s">
        <v>782</v>
      </c>
      <c r="B1064" s="3">
        <v>6.1039999999999992</v>
      </c>
    </row>
    <row r="1065" spans="1:2" x14ac:dyDescent="0.3">
      <c r="A1065" s="7" t="s">
        <v>701</v>
      </c>
      <c r="B1065" s="3">
        <v>6.1020000000000003</v>
      </c>
    </row>
    <row r="1066" spans="1:2" x14ac:dyDescent="0.3">
      <c r="A1066" s="7" t="s">
        <v>1235</v>
      </c>
      <c r="B1066" s="3">
        <v>6.1020000000000003</v>
      </c>
    </row>
    <row r="1067" spans="1:2" x14ac:dyDescent="0.3">
      <c r="A1067" s="7" t="s">
        <v>597</v>
      </c>
      <c r="B1067" s="3">
        <v>6.101</v>
      </c>
    </row>
    <row r="1068" spans="1:2" x14ac:dyDescent="0.3">
      <c r="A1068" s="7" t="s">
        <v>1353</v>
      </c>
      <c r="B1068" s="3">
        <v>6.0990000000000002</v>
      </c>
    </row>
    <row r="1069" spans="1:2" x14ac:dyDescent="0.3">
      <c r="A1069" s="7" t="s">
        <v>1189</v>
      </c>
      <c r="B1069" s="3">
        <v>6.0960000000000001</v>
      </c>
    </row>
    <row r="1070" spans="1:2" x14ac:dyDescent="0.3">
      <c r="A1070" s="7" t="s">
        <v>848</v>
      </c>
      <c r="B1070" s="3">
        <v>6.0920000000000005</v>
      </c>
    </row>
    <row r="1071" spans="1:2" x14ac:dyDescent="0.3">
      <c r="A1071" s="7" t="s">
        <v>559</v>
      </c>
      <c r="B1071" s="3">
        <v>6.08</v>
      </c>
    </row>
    <row r="1072" spans="1:2" x14ac:dyDescent="0.3">
      <c r="A1072" s="7" t="s">
        <v>527</v>
      </c>
      <c r="B1072" s="3">
        <v>6.08</v>
      </c>
    </row>
    <row r="1073" spans="1:2" x14ac:dyDescent="0.3">
      <c r="A1073" s="7" t="s">
        <v>429</v>
      </c>
      <c r="B1073" s="3">
        <v>6.08</v>
      </c>
    </row>
    <row r="1074" spans="1:2" x14ac:dyDescent="0.3">
      <c r="A1074" s="7" t="s">
        <v>494</v>
      </c>
      <c r="B1074" s="3">
        <v>6.077</v>
      </c>
    </row>
    <row r="1075" spans="1:2" x14ac:dyDescent="0.3">
      <c r="A1075" s="7" t="s">
        <v>989</v>
      </c>
      <c r="B1075" s="3">
        <v>6.0670000000000002</v>
      </c>
    </row>
    <row r="1076" spans="1:2" x14ac:dyDescent="0.3">
      <c r="A1076" s="7" t="s">
        <v>1341</v>
      </c>
      <c r="B1076" s="3">
        <v>6.0619999999999994</v>
      </c>
    </row>
    <row r="1077" spans="1:2" x14ac:dyDescent="0.3">
      <c r="A1077" s="7" t="s">
        <v>556</v>
      </c>
      <c r="B1077" s="3">
        <v>6.0469999999999997</v>
      </c>
    </row>
    <row r="1078" spans="1:2" x14ac:dyDescent="0.3">
      <c r="A1078" s="7" t="s">
        <v>605</v>
      </c>
      <c r="B1078" s="3">
        <v>6.0469999999999997</v>
      </c>
    </row>
    <row r="1079" spans="1:2" x14ac:dyDescent="0.3">
      <c r="A1079" s="7" t="s">
        <v>622</v>
      </c>
      <c r="B1079" s="3">
        <v>6.0259999999999998</v>
      </c>
    </row>
    <row r="1080" spans="1:2" x14ac:dyDescent="0.3">
      <c r="A1080" s="7" t="s">
        <v>849</v>
      </c>
      <c r="B1080" s="3">
        <v>6.0229999999999997</v>
      </c>
    </row>
    <row r="1081" spans="1:2" x14ac:dyDescent="0.3">
      <c r="A1081" s="7" t="s">
        <v>1181</v>
      </c>
      <c r="B1081" s="3">
        <v>6.0060000000000002</v>
      </c>
    </row>
    <row r="1082" spans="1:2" x14ac:dyDescent="0.3">
      <c r="A1082" s="7" t="s">
        <v>779</v>
      </c>
      <c r="B1082" s="3">
        <v>5.99</v>
      </c>
    </row>
    <row r="1083" spans="1:2" x14ac:dyDescent="0.3">
      <c r="A1083" s="7" t="s">
        <v>1087</v>
      </c>
      <c r="B1083" s="3">
        <v>5.9720000000000004</v>
      </c>
    </row>
    <row r="1084" spans="1:2" x14ac:dyDescent="0.3">
      <c r="A1084" s="7" t="s">
        <v>1244</v>
      </c>
      <c r="B1084" s="3">
        <v>5.9580000000000002</v>
      </c>
    </row>
    <row r="1085" spans="1:2" x14ac:dyDescent="0.3">
      <c r="A1085" s="7" t="s">
        <v>315</v>
      </c>
      <c r="B1085" s="3">
        <v>5.9569999999999999</v>
      </c>
    </row>
    <row r="1086" spans="1:2" x14ac:dyDescent="0.3">
      <c r="A1086" s="7" t="s">
        <v>237</v>
      </c>
      <c r="B1086" s="3">
        <v>5.9489999999999998</v>
      </c>
    </row>
    <row r="1087" spans="1:2" x14ac:dyDescent="0.3">
      <c r="A1087" s="7" t="s">
        <v>1199</v>
      </c>
      <c r="B1087" s="3">
        <v>5.9119999999999999</v>
      </c>
    </row>
    <row r="1088" spans="1:2" x14ac:dyDescent="0.3">
      <c r="A1088" s="7" t="s">
        <v>305</v>
      </c>
      <c r="B1088" s="3">
        <v>5.9109999999999996</v>
      </c>
    </row>
    <row r="1089" spans="1:2" x14ac:dyDescent="0.3">
      <c r="A1089" s="7" t="s">
        <v>194</v>
      </c>
      <c r="B1089" s="3">
        <v>5.9109999999999996</v>
      </c>
    </row>
    <row r="1090" spans="1:2" x14ac:dyDescent="0.3">
      <c r="A1090" s="7" t="s">
        <v>1424</v>
      </c>
      <c r="B1090" s="3">
        <v>5.9079999999999995</v>
      </c>
    </row>
    <row r="1091" spans="1:2" x14ac:dyDescent="0.3">
      <c r="A1091" s="7" t="s">
        <v>77</v>
      </c>
      <c r="B1091" s="3">
        <v>5.9009999999999998</v>
      </c>
    </row>
    <row r="1092" spans="1:2" x14ac:dyDescent="0.3">
      <c r="A1092" s="7" t="s">
        <v>458</v>
      </c>
      <c r="B1092" s="3">
        <v>5.8859999999999992</v>
      </c>
    </row>
    <row r="1093" spans="1:2" x14ac:dyDescent="0.3">
      <c r="A1093" s="7" t="s">
        <v>135</v>
      </c>
      <c r="B1093" s="3">
        <v>5.88</v>
      </c>
    </row>
    <row r="1094" spans="1:2" x14ac:dyDescent="0.3">
      <c r="A1094" s="7" t="s">
        <v>92</v>
      </c>
      <c r="B1094" s="3">
        <v>5.88</v>
      </c>
    </row>
    <row r="1095" spans="1:2" x14ac:dyDescent="0.3">
      <c r="A1095" s="7" t="s">
        <v>818</v>
      </c>
      <c r="B1095" s="3">
        <v>5.8789999999999996</v>
      </c>
    </row>
    <row r="1096" spans="1:2" x14ac:dyDescent="0.3">
      <c r="A1096" s="7" t="s">
        <v>1417</v>
      </c>
      <c r="B1096" s="3">
        <v>5.8759999999999994</v>
      </c>
    </row>
    <row r="1097" spans="1:2" x14ac:dyDescent="0.3">
      <c r="A1097" s="7" t="s">
        <v>887</v>
      </c>
      <c r="B1097" s="3">
        <v>5.8719999999999999</v>
      </c>
    </row>
    <row r="1098" spans="1:2" x14ac:dyDescent="0.3">
      <c r="A1098" s="7" t="s">
        <v>1011</v>
      </c>
      <c r="B1098" s="3">
        <v>5.8520000000000003</v>
      </c>
    </row>
    <row r="1099" spans="1:2" x14ac:dyDescent="0.3">
      <c r="A1099" s="7" t="s">
        <v>162</v>
      </c>
      <c r="B1099" s="3">
        <v>5.851</v>
      </c>
    </row>
    <row r="1100" spans="1:2" x14ac:dyDescent="0.3">
      <c r="A1100" s="7" t="s">
        <v>934</v>
      </c>
      <c r="B1100" s="3">
        <v>5.843</v>
      </c>
    </row>
    <row r="1101" spans="1:2" x14ac:dyDescent="0.3">
      <c r="A1101" s="7" t="s">
        <v>1217</v>
      </c>
      <c r="B1101" s="3">
        <v>5.8279999999999994</v>
      </c>
    </row>
    <row r="1102" spans="1:2" x14ac:dyDescent="0.3">
      <c r="A1102" s="7" t="s">
        <v>137</v>
      </c>
      <c r="B1102" s="3">
        <v>5.8170000000000002</v>
      </c>
    </row>
    <row r="1103" spans="1:2" x14ac:dyDescent="0.3">
      <c r="A1103" s="7" t="s">
        <v>1093</v>
      </c>
      <c r="B1103" s="3">
        <v>5.8159999999999998</v>
      </c>
    </row>
    <row r="1104" spans="1:2" x14ac:dyDescent="0.3">
      <c r="A1104" s="7" t="s">
        <v>1393</v>
      </c>
      <c r="B1104" s="3">
        <v>5.7880000000000003</v>
      </c>
    </row>
    <row r="1105" spans="1:2" x14ac:dyDescent="0.3">
      <c r="A1105" s="7" t="s">
        <v>1471</v>
      </c>
      <c r="B1105" s="3">
        <v>5.7829999999999995</v>
      </c>
    </row>
    <row r="1106" spans="1:2" x14ac:dyDescent="0.3">
      <c r="A1106" s="7" t="s">
        <v>912</v>
      </c>
      <c r="B1106" s="3">
        <v>5.7709999999999999</v>
      </c>
    </row>
    <row r="1107" spans="1:2" x14ac:dyDescent="0.3">
      <c r="A1107" s="7" t="s">
        <v>1082</v>
      </c>
      <c r="B1107" s="3">
        <v>5.7649999999999997</v>
      </c>
    </row>
    <row r="1108" spans="1:2" x14ac:dyDescent="0.3">
      <c r="A1108" s="7" t="s">
        <v>851</v>
      </c>
      <c r="B1108" s="3">
        <v>5.7619999999999996</v>
      </c>
    </row>
    <row r="1109" spans="1:2" x14ac:dyDescent="0.3">
      <c r="A1109" s="7" t="s">
        <v>1152</v>
      </c>
      <c r="B1109" s="3">
        <v>5.76</v>
      </c>
    </row>
    <row r="1110" spans="1:2" x14ac:dyDescent="0.3">
      <c r="A1110" s="7" t="s">
        <v>1151</v>
      </c>
      <c r="B1110" s="3">
        <v>5.7590000000000003</v>
      </c>
    </row>
    <row r="1111" spans="1:2" x14ac:dyDescent="0.3">
      <c r="A1111" s="7" t="s">
        <v>604</v>
      </c>
      <c r="B1111" s="3">
        <v>5.7539999999999996</v>
      </c>
    </row>
    <row r="1112" spans="1:2" x14ac:dyDescent="0.3">
      <c r="A1112" s="7" t="s">
        <v>1139</v>
      </c>
      <c r="B1112" s="3">
        <v>5.7459999999999996</v>
      </c>
    </row>
    <row r="1113" spans="1:2" x14ac:dyDescent="0.3">
      <c r="A1113" s="7" t="s">
        <v>1382</v>
      </c>
      <c r="B1113" s="3">
        <v>5.7359999999999998</v>
      </c>
    </row>
    <row r="1114" spans="1:2" x14ac:dyDescent="0.3">
      <c r="A1114" s="7" t="s">
        <v>1018</v>
      </c>
      <c r="B1114" s="3">
        <v>5.7309999999999999</v>
      </c>
    </row>
    <row r="1115" spans="1:2" x14ac:dyDescent="0.3">
      <c r="A1115" s="7" t="s">
        <v>795</v>
      </c>
      <c r="B1115" s="3">
        <v>5.7279999999999998</v>
      </c>
    </row>
    <row r="1116" spans="1:2" x14ac:dyDescent="0.3">
      <c r="A1116" s="7" t="s">
        <v>1456</v>
      </c>
      <c r="B1116" s="3">
        <v>5.7270000000000003</v>
      </c>
    </row>
    <row r="1117" spans="1:2" x14ac:dyDescent="0.3">
      <c r="A1117" s="7" t="s">
        <v>344</v>
      </c>
      <c r="B1117" s="3">
        <v>5.71</v>
      </c>
    </row>
    <row r="1118" spans="1:2" x14ac:dyDescent="0.3">
      <c r="A1118" s="7" t="s">
        <v>369</v>
      </c>
      <c r="B1118" s="3">
        <v>5.71</v>
      </c>
    </row>
    <row r="1119" spans="1:2" x14ac:dyDescent="0.3">
      <c r="A1119" s="7" t="s">
        <v>1225</v>
      </c>
      <c r="B1119" s="3">
        <v>5.7039999999999997</v>
      </c>
    </row>
    <row r="1120" spans="1:2" x14ac:dyDescent="0.3">
      <c r="A1120" s="7" t="s">
        <v>640</v>
      </c>
      <c r="B1120" s="3">
        <v>5.6969999999999992</v>
      </c>
    </row>
    <row r="1121" spans="1:2" x14ac:dyDescent="0.3">
      <c r="A1121" s="7" t="s">
        <v>1096</v>
      </c>
      <c r="B1121" s="3">
        <v>5.6890000000000001</v>
      </c>
    </row>
    <row r="1122" spans="1:2" x14ac:dyDescent="0.3">
      <c r="A1122" s="7" t="s">
        <v>783</v>
      </c>
      <c r="B1122" s="3">
        <v>5.6859999999999999</v>
      </c>
    </row>
    <row r="1123" spans="1:2" x14ac:dyDescent="0.3">
      <c r="A1123" s="7" t="s">
        <v>879</v>
      </c>
      <c r="B1123" s="3">
        <v>5.68</v>
      </c>
    </row>
    <row r="1124" spans="1:2" x14ac:dyDescent="0.3">
      <c r="A1124" s="7" t="s">
        <v>691</v>
      </c>
      <c r="B1124" s="3">
        <v>5.6790000000000003</v>
      </c>
    </row>
    <row r="1125" spans="1:2" x14ac:dyDescent="0.3">
      <c r="A1125" s="7" t="s">
        <v>1209</v>
      </c>
      <c r="B1125" s="3">
        <v>5.6790000000000003</v>
      </c>
    </row>
    <row r="1126" spans="1:2" x14ac:dyDescent="0.3">
      <c r="A1126" s="7" t="s">
        <v>117</v>
      </c>
      <c r="B1126" s="3">
        <v>5.6770000000000005</v>
      </c>
    </row>
    <row r="1127" spans="1:2" x14ac:dyDescent="0.3">
      <c r="A1127" s="7" t="s">
        <v>318</v>
      </c>
      <c r="B1127" s="3">
        <v>5.6760000000000002</v>
      </c>
    </row>
    <row r="1128" spans="1:2" x14ac:dyDescent="0.3">
      <c r="A1128" s="7" t="s">
        <v>159</v>
      </c>
      <c r="B1128" s="3">
        <v>5.6760000000000002</v>
      </c>
    </row>
    <row r="1129" spans="1:2" x14ac:dyDescent="0.3">
      <c r="A1129" s="7" t="s">
        <v>600</v>
      </c>
      <c r="B1129" s="3">
        <v>5.6760000000000002</v>
      </c>
    </row>
    <row r="1130" spans="1:2" x14ac:dyDescent="0.3">
      <c r="A1130" s="7" t="s">
        <v>943</v>
      </c>
      <c r="B1130" s="3">
        <v>5.6669999999999998</v>
      </c>
    </row>
    <row r="1131" spans="1:2" x14ac:dyDescent="0.3">
      <c r="A1131" s="7" t="s">
        <v>327</v>
      </c>
      <c r="B1131" s="3">
        <v>5.6549999999999994</v>
      </c>
    </row>
    <row r="1132" spans="1:2" x14ac:dyDescent="0.3">
      <c r="A1132" s="7" t="s">
        <v>1395</v>
      </c>
      <c r="B1132" s="3">
        <v>5.6459999999999999</v>
      </c>
    </row>
    <row r="1133" spans="1:2" x14ac:dyDescent="0.3">
      <c r="A1133" s="7" t="s">
        <v>1376</v>
      </c>
      <c r="B1133" s="3">
        <v>5.6440000000000001</v>
      </c>
    </row>
    <row r="1134" spans="1:2" x14ac:dyDescent="0.3">
      <c r="A1134" s="7" t="s">
        <v>254</v>
      </c>
      <c r="B1134" s="3">
        <v>5.6079999999999997</v>
      </c>
    </row>
    <row r="1135" spans="1:2" x14ac:dyDescent="0.3">
      <c r="A1135" s="7" t="s">
        <v>1336</v>
      </c>
      <c r="B1135" s="3">
        <v>5.5880000000000001</v>
      </c>
    </row>
    <row r="1136" spans="1:2" x14ac:dyDescent="0.3">
      <c r="A1136" s="7" t="s">
        <v>124</v>
      </c>
      <c r="B1136" s="3">
        <v>5.5880000000000001</v>
      </c>
    </row>
    <row r="1137" spans="1:2" x14ac:dyDescent="0.3">
      <c r="A1137" s="7" t="s">
        <v>564</v>
      </c>
      <c r="B1137" s="3">
        <v>5.5749999999999993</v>
      </c>
    </row>
    <row r="1138" spans="1:2" x14ac:dyDescent="0.3">
      <c r="A1138" s="7" t="s">
        <v>1404</v>
      </c>
      <c r="B1138" s="3">
        <v>5.5720000000000001</v>
      </c>
    </row>
    <row r="1139" spans="1:2" x14ac:dyDescent="0.3">
      <c r="A1139" s="7" t="s">
        <v>1413</v>
      </c>
      <c r="B1139" s="3">
        <v>5.5649999999999995</v>
      </c>
    </row>
    <row r="1140" spans="1:2" x14ac:dyDescent="0.3">
      <c r="A1140" s="7" t="s">
        <v>1380</v>
      </c>
      <c r="B1140" s="3">
        <v>5.5559999999999992</v>
      </c>
    </row>
    <row r="1141" spans="1:2" x14ac:dyDescent="0.3">
      <c r="A1141" s="7" t="s">
        <v>1207</v>
      </c>
      <c r="B1141" s="3">
        <v>5.5529999999999999</v>
      </c>
    </row>
    <row r="1142" spans="1:2" x14ac:dyDescent="0.3">
      <c r="A1142" s="7" t="s">
        <v>1256</v>
      </c>
      <c r="B1142" s="3">
        <v>5.5489999999999995</v>
      </c>
    </row>
    <row r="1143" spans="1:2" x14ac:dyDescent="0.3">
      <c r="A1143" s="7" t="s">
        <v>751</v>
      </c>
      <c r="B1143" s="3">
        <v>5.54</v>
      </c>
    </row>
    <row r="1144" spans="1:2" x14ac:dyDescent="0.3">
      <c r="A1144" s="7" t="s">
        <v>247</v>
      </c>
      <c r="B1144" s="3">
        <v>5.5369999999999999</v>
      </c>
    </row>
    <row r="1145" spans="1:2" x14ac:dyDescent="0.3">
      <c r="A1145" s="7" t="s">
        <v>275</v>
      </c>
      <c r="B1145" s="3">
        <v>5.5350000000000001</v>
      </c>
    </row>
    <row r="1146" spans="1:2" x14ac:dyDescent="0.3">
      <c r="A1146" s="7" t="s">
        <v>331</v>
      </c>
      <c r="B1146" s="3">
        <v>5.5350000000000001</v>
      </c>
    </row>
    <row r="1147" spans="1:2" x14ac:dyDescent="0.3">
      <c r="A1147" s="7" t="s">
        <v>326</v>
      </c>
      <c r="B1147" s="3">
        <v>5.5289999999999999</v>
      </c>
    </row>
    <row r="1148" spans="1:2" x14ac:dyDescent="0.3">
      <c r="A1148" s="7" t="s">
        <v>467</v>
      </c>
      <c r="B1148" s="3">
        <v>5.5150000000000006</v>
      </c>
    </row>
    <row r="1149" spans="1:2" x14ac:dyDescent="0.3">
      <c r="A1149" s="7" t="s">
        <v>1171</v>
      </c>
      <c r="B1149" s="3">
        <v>5.4980000000000002</v>
      </c>
    </row>
    <row r="1150" spans="1:2" x14ac:dyDescent="0.3">
      <c r="A1150" s="7" t="s">
        <v>1164</v>
      </c>
      <c r="B1150" s="3">
        <v>5.4960000000000004</v>
      </c>
    </row>
    <row r="1151" spans="1:2" x14ac:dyDescent="0.3">
      <c r="A1151" s="7" t="s">
        <v>563</v>
      </c>
      <c r="B1151" s="3">
        <v>5.4930000000000003</v>
      </c>
    </row>
    <row r="1152" spans="1:2" x14ac:dyDescent="0.3">
      <c r="A1152" s="7" t="s">
        <v>1455</v>
      </c>
      <c r="B1152" s="3">
        <v>5.4789999999999992</v>
      </c>
    </row>
    <row r="1153" spans="1:2" x14ac:dyDescent="0.3">
      <c r="A1153" s="7" t="s">
        <v>151</v>
      </c>
      <c r="B1153" s="3">
        <v>5.4690000000000003</v>
      </c>
    </row>
    <row r="1154" spans="1:2" x14ac:dyDescent="0.3">
      <c r="A1154" s="7" t="s">
        <v>826</v>
      </c>
      <c r="B1154" s="3">
        <v>5.4300000000000006</v>
      </c>
    </row>
    <row r="1155" spans="1:2" x14ac:dyDescent="0.3">
      <c r="A1155" s="7" t="s">
        <v>198</v>
      </c>
      <c r="B1155" s="3">
        <v>5.423</v>
      </c>
    </row>
    <row r="1156" spans="1:2" x14ac:dyDescent="0.3">
      <c r="A1156" s="7" t="s">
        <v>272</v>
      </c>
      <c r="B1156" s="3">
        <v>5.423</v>
      </c>
    </row>
    <row r="1157" spans="1:2" x14ac:dyDescent="0.3">
      <c r="A1157" s="7" t="s">
        <v>95</v>
      </c>
      <c r="B1157" s="3">
        <v>5.423</v>
      </c>
    </row>
    <row r="1158" spans="1:2" x14ac:dyDescent="0.3">
      <c r="A1158" s="7" t="s">
        <v>897</v>
      </c>
      <c r="B1158" s="3">
        <v>5.4130000000000003</v>
      </c>
    </row>
    <row r="1159" spans="1:2" x14ac:dyDescent="0.3">
      <c r="A1159" s="7" t="s">
        <v>453</v>
      </c>
      <c r="B1159" s="3">
        <v>5.3959999999999999</v>
      </c>
    </row>
    <row r="1160" spans="1:2" x14ac:dyDescent="0.3">
      <c r="A1160" s="7" t="s">
        <v>286</v>
      </c>
      <c r="B1160" s="3">
        <v>5.3959999999999999</v>
      </c>
    </row>
    <row r="1161" spans="1:2" x14ac:dyDescent="0.3">
      <c r="A1161" s="7" t="s">
        <v>1174</v>
      </c>
      <c r="B1161" s="3">
        <v>5.391</v>
      </c>
    </row>
    <row r="1162" spans="1:2" x14ac:dyDescent="0.3">
      <c r="A1162" s="7" t="s">
        <v>822</v>
      </c>
      <c r="B1162" s="3">
        <v>5.3689999999999998</v>
      </c>
    </row>
    <row r="1163" spans="1:2" x14ac:dyDescent="0.3">
      <c r="A1163" s="7" t="s">
        <v>1007</v>
      </c>
      <c r="B1163" s="3">
        <v>5.3620000000000001</v>
      </c>
    </row>
    <row r="1164" spans="1:2" x14ac:dyDescent="0.3">
      <c r="A1164" s="7" t="s">
        <v>1356</v>
      </c>
      <c r="B1164" s="3">
        <v>5.3620000000000001</v>
      </c>
    </row>
    <row r="1165" spans="1:2" x14ac:dyDescent="0.3">
      <c r="A1165" s="7" t="s">
        <v>146</v>
      </c>
      <c r="B1165" s="3">
        <v>5.359</v>
      </c>
    </row>
    <row r="1166" spans="1:2" x14ac:dyDescent="0.3">
      <c r="A1166" s="7" t="s">
        <v>1109</v>
      </c>
      <c r="B1166" s="3">
        <v>5.3579999999999997</v>
      </c>
    </row>
    <row r="1167" spans="1:2" x14ac:dyDescent="0.3">
      <c r="A1167" s="7" t="s">
        <v>363</v>
      </c>
      <c r="B1167" s="3">
        <v>5.3540000000000001</v>
      </c>
    </row>
    <row r="1168" spans="1:2" x14ac:dyDescent="0.3">
      <c r="A1168" s="7" t="s">
        <v>1129</v>
      </c>
      <c r="B1168" s="3">
        <v>5.34</v>
      </c>
    </row>
    <row r="1169" spans="1:2" x14ac:dyDescent="0.3">
      <c r="A1169" s="7" t="s">
        <v>134</v>
      </c>
      <c r="B1169" s="3">
        <v>5.335</v>
      </c>
    </row>
    <row r="1170" spans="1:2" x14ac:dyDescent="0.3">
      <c r="A1170" s="7" t="s">
        <v>1100</v>
      </c>
      <c r="B1170" s="3">
        <v>5.3170000000000002</v>
      </c>
    </row>
    <row r="1171" spans="1:2" x14ac:dyDescent="0.3">
      <c r="A1171" s="7" t="s">
        <v>31</v>
      </c>
      <c r="B1171" s="3">
        <v>5.3149999999999995</v>
      </c>
    </row>
    <row r="1172" spans="1:2" x14ac:dyDescent="0.3">
      <c r="A1172" s="7" t="s">
        <v>141</v>
      </c>
      <c r="B1172" s="3">
        <v>5.3129999999999997</v>
      </c>
    </row>
    <row r="1173" spans="1:2" x14ac:dyDescent="0.3">
      <c r="A1173" s="7" t="s">
        <v>79</v>
      </c>
      <c r="B1173" s="3">
        <v>5.3129999999999997</v>
      </c>
    </row>
    <row r="1174" spans="1:2" x14ac:dyDescent="0.3">
      <c r="A1174" s="7" t="s">
        <v>1408</v>
      </c>
      <c r="B1174" s="3">
        <v>5.3129999999999997</v>
      </c>
    </row>
    <row r="1175" spans="1:2" x14ac:dyDescent="0.3">
      <c r="A1175" s="7" t="s">
        <v>760</v>
      </c>
      <c r="B1175" s="3">
        <v>5.2889999999999997</v>
      </c>
    </row>
    <row r="1176" spans="1:2" x14ac:dyDescent="0.3">
      <c r="A1176" s="7" t="s">
        <v>1075</v>
      </c>
      <c r="B1176" s="3">
        <v>5.282</v>
      </c>
    </row>
    <row r="1177" spans="1:2" x14ac:dyDescent="0.3">
      <c r="A1177" s="7" t="s">
        <v>177</v>
      </c>
      <c r="B1177" s="3">
        <v>5.274</v>
      </c>
    </row>
    <row r="1178" spans="1:2" x14ac:dyDescent="0.3">
      <c r="A1178" s="7" t="s">
        <v>45</v>
      </c>
      <c r="B1178" s="3">
        <v>5.274</v>
      </c>
    </row>
    <row r="1179" spans="1:2" x14ac:dyDescent="0.3">
      <c r="A1179" s="7" t="s">
        <v>253</v>
      </c>
      <c r="B1179" s="3">
        <v>5.2609999999999992</v>
      </c>
    </row>
    <row r="1180" spans="1:2" x14ac:dyDescent="0.3">
      <c r="A1180" s="7" t="s">
        <v>274</v>
      </c>
      <c r="B1180" s="3">
        <v>5.2359999999999998</v>
      </c>
    </row>
    <row r="1181" spans="1:2" x14ac:dyDescent="0.3">
      <c r="A1181" s="7" t="s">
        <v>1473</v>
      </c>
      <c r="B1181" s="3">
        <v>5.2269999999999994</v>
      </c>
    </row>
    <row r="1182" spans="1:2" x14ac:dyDescent="0.3">
      <c r="A1182" s="7" t="s">
        <v>829</v>
      </c>
      <c r="B1182" s="3">
        <v>5.2080000000000002</v>
      </c>
    </row>
    <row r="1183" spans="1:2" x14ac:dyDescent="0.3">
      <c r="A1183" s="7" t="s">
        <v>1385</v>
      </c>
      <c r="B1183" s="3">
        <v>5.2059999999999995</v>
      </c>
    </row>
    <row r="1184" spans="1:2" x14ac:dyDescent="0.3">
      <c r="A1184" s="7" t="s">
        <v>1348</v>
      </c>
      <c r="B1184" s="3">
        <v>5.2059999999999995</v>
      </c>
    </row>
    <row r="1185" spans="1:2" x14ac:dyDescent="0.3">
      <c r="A1185" s="7" t="s">
        <v>1247</v>
      </c>
      <c r="B1185" s="3">
        <v>5.1929999999999996</v>
      </c>
    </row>
    <row r="1186" spans="1:2" x14ac:dyDescent="0.3">
      <c r="A1186" s="7" t="s">
        <v>956</v>
      </c>
      <c r="B1186" s="3">
        <v>5.1920000000000002</v>
      </c>
    </row>
    <row r="1187" spans="1:2" x14ac:dyDescent="0.3">
      <c r="A1187" s="7" t="s">
        <v>1251</v>
      </c>
      <c r="B1187" s="3">
        <v>5.17</v>
      </c>
    </row>
    <row r="1188" spans="1:2" x14ac:dyDescent="0.3">
      <c r="A1188" s="7" t="s">
        <v>618</v>
      </c>
      <c r="B1188" s="3">
        <v>5.1680000000000001</v>
      </c>
    </row>
    <row r="1189" spans="1:2" x14ac:dyDescent="0.3">
      <c r="A1189" s="7" t="s">
        <v>1092</v>
      </c>
      <c r="B1189" s="3">
        <v>5.1509999999999998</v>
      </c>
    </row>
    <row r="1190" spans="1:2" x14ac:dyDescent="0.3">
      <c r="A1190" s="7" t="s">
        <v>1332</v>
      </c>
      <c r="B1190" s="3">
        <v>5.1449999999999996</v>
      </c>
    </row>
    <row r="1191" spans="1:2" x14ac:dyDescent="0.3">
      <c r="A1191" s="7" t="s">
        <v>307</v>
      </c>
      <c r="B1191" s="3">
        <v>5.1449999999999996</v>
      </c>
    </row>
    <row r="1192" spans="1:2" x14ac:dyDescent="0.3">
      <c r="A1192" s="7" t="s">
        <v>121</v>
      </c>
      <c r="B1192" s="3">
        <v>5.1449999999999996</v>
      </c>
    </row>
    <row r="1193" spans="1:2" x14ac:dyDescent="0.3">
      <c r="A1193" s="7" t="s">
        <v>580</v>
      </c>
      <c r="B1193" s="3">
        <v>5.141</v>
      </c>
    </row>
    <row r="1194" spans="1:2" x14ac:dyDescent="0.3">
      <c r="A1194" s="7" t="s">
        <v>370</v>
      </c>
      <c r="B1194" s="3">
        <v>5.1379999999999999</v>
      </c>
    </row>
    <row r="1195" spans="1:2" x14ac:dyDescent="0.3">
      <c r="A1195" s="7" t="s">
        <v>355</v>
      </c>
      <c r="B1195" s="3">
        <v>5.1379999999999999</v>
      </c>
    </row>
    <row r="1196" spans="1:2" x14ac:dyDescent="0.3">
      <c r="A1196" s="7" t="s">
        <v>1133</v>
      </c>
      <c r="B1196" s="3">
        <v>5.1339999999999995</v>
      </c>
    </row>
    <row r="1197" spans="1:2" x14ac:dyDescent="0.3">
      <c r="A1197" s="7" t="s">
        <v>1304</v>
      </c>
      <c r="B1197" s="3">
        <v>5.1209999999999996</v>
      </c>
    </row>
    <row r="1198" spans="1:2" x14ac:dyDescent="0.3">
      <c r="A1198" s="7" t="s">
        <v>171</v>
      </c>
      <c r="B1198" s="3">
        <v>5.1189999999999998</v>
      </c>
    </row>
    <row r="1199" spans="1:2" x14ac:dyDescent="0.3">
      <c r="A1199" s="7" t="s">
        <v>1119</v>
      </c>
      <c r="B1199" s="3">
        <v>5.1169999999999991</v>
      </c>
    </row>
    <row r="1200" spans="1:2" x14ac:dyDescent="0.3">
      <c r="A1200" s="7" t="s">
        <v>258</v>
      </c>
      <c r="B1200" s="3">
        <v>5.1100000000000003</v>
      </c>
    </row>
    <row r="1201" spans="1:2" x14ac:dyDescent="0.3">
      <c r="A1201" s="7" t="s">
        <v>1450</v>
      </c>
      <c r="B1201" s="3">
        <v>5.1080000000000005</v>
      </c>
    </row>
    <row r="1202" spans="1:2" x14ac:dyDescent="0.3">
      <c r="A1202" s="7" t="s">
        <v>770</v>
      </c>
      <c r="B1202" s="3">
        <v>5.1029999999999998</v>
      </c>
    </row>
    <row r="1203" spans="1:2" x14ac:dyDescent="0.3">
      <c r="A1203" s="7" t="s">
        <v>1449</v>
      </c>
      <c r="B1203" s="3">
        <v>5.1020000000000003</v>
      </c>
    </row>
    <row r="1204" spans="1:2" x14ac:dyDescent="0.3">
      <c r="A1204" s="7" t="s">
        <v>1054</v>
      </c>
      <c r="B1204" s="3">
        <v>5.1000000000000005</v>
      </c>
    </row>
    <row r="1205" spans="1:2" x14ac:dyDescent="0.3">
      <c r="A1205" s="7" t="s">
        <v>557</v>
      </c>
      <c r="B1205" s="3">
        <v>5.0960000000000001</v>
      </c>
    </row>
    <row r="1206" spans="1:2" x14ac:dyDescent="0.3">
      <c r="A1206" s="7" t="s">
        <v>191</v>
      </c>
      <c r="B1206" s="3">
        <v>5.093</v>
      </c>
    </row>
    <row r="1207" spans="1:2" x14ac:dyDescent="0.3">
      <c r="A1207" s="7" t="s">
        <v>1285</v>
      </c>
      <c r="B1207" s="3">
        <v>5.0919999999999996</v>
      </c>
    </row>
    <row r="1208" spans="1:2" x14ac:dyDescent="0.3">
      <c r="A1208" s="7" t="s">
        <v>1480</v>
      </c>
      <c r="B1208" s="3">
        <v>5.09</v>
      </c>
    </row>
    <row r="1209" spans="1:2" x14ac:dyDescent="0.3">
      <c r="A1209" s="7" t="s">
        <v>169</v>
      </c>
      <c r="B1209" s="3">
        <v>5.0830000000000002</v>
      </c>
    </row>
    <row r="1210" spans="1:2" x14ac:dyDescent="0.3">
      <c r="A1210" s="7" t="s">
        <v>190</v>
      </c>
      <c r="B1210" s="3">
        <v>5.077</v>
      </c>
    </row>
    <row r="1211" spans="1:2" x14ac:dyDescent="0.3">
      <c r="A1211" s="7" t="s">
        <v>867</v>
      </c>
      <c r="B1211" s="3">
        <v>5.0730000000000004</v>
      </c>
    </row>
    <row r="1212" spans="1:2" x14ac:dyDescent="0.3">
      <c r="A1212" s="7" t="s">
        <v>129</v>
      </c>
      <c r="B1212" s="3">
        <v>5.0659999999999998</v>
      </c>
    </row>
    <row r="1213" spans="1:2" x14ac:dyDescent="0.3">
      <c r="A1213" s="7" t="s">
        <v>1146</v>
      </c>
      <c r="B1213" s="3">
        <v>5.0460000000000003</v>
      </c>
    </row>
    <row r="1214" spans="1:2" x14ac:dyDescent="0.3">
      <c r="A1214" s="7" t="s">
        <v>1234</v>
      </c>
      <c r="B1214" s="3">
        <v>5.0460000000000003</v>
      </c>
    </row>
    <row r="1215" spans="1:2" x14ac:dyDescent="0.3">
      <c r="A1215" s="7" t="s">
        <v>672</v>
      </c>
      <c r="B1215" s="3">
        <v>5.0440000000000005</v>
      </c>
    </row>
    <row r="1216" spans="1:2" x14ac:dyDescent="0.3">
      <c r="A1216" s="7" t="s">
        <v>1253</v>
      </c>
      <c r="B1216" s="3">
        <v>5.0380000000000003</v>
      </c>
    </row>
    <row r="1217" spans="1:2" x14ac:dyDescent="0.3">
      <c r="A1217" s="7" t="s">
        <v>933</v>
      </c>
      <c r="B1217" s="3">
        <v>5.0259999999999998</v>
      </c>
    </row>
    <row r="1218" spans="1:2" x14ac:dyDescent="0.3">
      <c r="A1218" s="7" t="s">
        <v>1268</v>
      </c>
      <c r="B1218" s="3">
        <v>5.0249999999999995</v>
      </c>
    </row>
    <row r="1219" spans="1:2" x14ac:dyDescent="0.3">
      <c r="A1219" s="7" t="s">
        <v>785</v>
      </c>
      <c r="B1219" s="3">
        <v>5.0229999999999997</v>
      </c>
    </row>
    <row r="1220" spans="1:2" x14ac:dyDescent="0.3">
      <c r="A1220" s="7" t="s">
        <v>603</v>
      </c>
      <c r="B1220" s="3">
        <v>5.0139999999999993</v>
      </c>
    </row>
    <row r="1221" spans="1:2" x14ac:dyDescent="0.3">
      <c r="A1221" s="7" t="s">
        <v>200</v>
      </c>
      <c r="B1221" s="3">
        <v>5.0049999999999999</v>
      </c>
    </row>
    <row r="1222" spans="1:2" x14ac:dyDescent="0.3">
      <c r="A1222" s="7" t="s">
        <v>136</v>
      </c>
      <c r="B1222" s="3">
        <v>5.0049999999999999</v>
      </c>
    </row>
    <row r="1223" spans="1:2" x14ac:dyDescent="0.3">
      <c r="A1223" s="7" t="s">
        <v>321</v>
      </c>
      <c r="B1223" s="3">
        <v>5.0009999999999994</v>
      </c>
    </row>
    <row r="1224" spans="1:2" x14ac:dyDescent="0.3">
      <c r="A1224" s="7" t="s">
        <v>750</v>
      </c>
      <c r="B1224" s="3">
        <v>4.9870000000000001</v>
      </c>
    </row>
    <row r="1225" spans="1:2" x14ac:dyDescent="0.3">
      <c r="A1225" s="7" t="s">
        <v>1396</v>
      </c>
      <c r="B1225" s="3">
        <v>4.9849999999999994</v>
      </c>
    </row>
    <row r="1226" spans="1:2" x14ac:dyDescent="0.3">
      <c r="A1226" s="7" t="s">
        <v>1392</v>
      </c>
      <c r="B1226" s="3">
        <v>4.9809999999999999</v>
      </c>
    </row>
    <row r="1227" spans="1:2" x14ac:dyDescent="0.3">
      <c r="A1227" s="7" t="s">
        <v>1237</v>
      </c>
      <c r="B1227" s="3">
        <v>4.9800000000000004</v>
      </c>
    </row>
    <row r="1228" spans="1:2" x14ac:dyDescent="0.3">
      <c r="A1228" s="7" t="s">
        <v>278</v>
      </c>
      <c r="B1228" s="3">
        <v>4.9749999999999996</v>
      </c>
    </row>
    <row r="1229" spans="1:2" x14ac:dyDescent="0.3">
      <c r="A1229" s="7" t="s">
        <v>48</v>
      </c>
      <c r="B1229" s="3">
        <v>4.9749999999999996</v>
      </c>
    </row>
    <row r="1230" spans="1:2" x14ac:dyDescent="0.3">
      <c r="A1230" s="7" t="s">
        <v>320</v>
      </c>
      <c r="B1230" s="3">
        <v>4.9749999999999996</v>
      </c>
    </row>
    <row r="1231" spans="1:2" x14ac:dyDescent="0.3">
      <c r="A1231" s="7" t="s">
        <v>160</v>
      </c>
      <c r="B1231" s="3">
        <v>4.9749999999999996</v>
      </c>
    </row>
    <row r="1232" spans="1:2" x14ac:dyDescent="0.3">
      <c r="A1232" s="7" t="s">
        <v>266</v>
      </c>
      <c r="B1232" s="3">
        <v>4.9740000000000002</v>
      </c>
    </row>
    <row r="1233" spans="1:2" x14ac:dyDescent="0.3">
      <c r="A1233" s="7" t="s">
        <v>791</v>
      </c>
      <c r="B1233" s="3">
        <v>4.9729999999999999</v>
      </c>
    </row>
    <row r="1234" spans="1:2" x14ac:dyDescent="0.3">
      <c r="A1234" s="7" t="s">
        <v>1043</v>
      </c>
      <c r="B1234" s="3">
        <v>4.9630000000000001</v>
      </c>
    </row>
    <row r="1235" spans="1:2" x14ac:dyDescent="0.3">
      <c r="A1235" s="7" t="s">
        <v>1324</v>
      </c>
      <c r="B1235" s="3">
        <v>4.9350000000000005</v>
      </c>
    </row>
    <row r="1236" spans="1:2" x14ac:dyDescent="0.3">
      <c r="A1236" s="7" t="s">
        <v>896</v>
      </c>
      <c r="B1236" s="3">
        <v>4.9340000000000002</v>
      </c>
    </row>
    <row r="1237" spans="1:2" x14ac:dyDescent="0.3">
      <c r="A1237" s="7" t="s">
        <v>1103</v>
      </c>
      <c r="B1237" s="3">
        <v>4.9290000000000003</v>
      </c>
    </row>
    <row r="1238" spans="1:2" x14ac:dyDescent="0.3">
      <c r="A1238" s="7" t="s">
        <v>1433</v>
      </c>
      <c r="B1238" s="3">
        <v>4.9269999999999996</v>
      </c>
    </row>
    <row r="1239" spans="1:2" x14ac:dyDescent="0.3">
      <c r="A1239" s="7" t="s">
        <v>1158</v>
      </c>
      <c r="B1239" s="3">
        <v>4.9180000000000001</v>
      </c>
    </row>
    <row r="1240" spans="1:2" x14ac:dyDescent="0.3">
      <c r="A1240" s="7" t="s">
        <v>1279</v>
      </c>
      <c r="B1240" s="3">
        <v>4.915</v>
      </c>
    </row>
    <row r="1241" spans="1:2" x14ac:dyDescent="0.3">
      <c r="A1241" s="7" t="s">
        <v>1141</v>
      </c>
      <c r="B1241" s="3">
        <v>4.91</v>
      </c>
    </row>
    <row r="1242" spans="1:2" x14ac:dyDescent="0.3">
      <c r="A1242" s="7" t="s">
        <v>1389</v>
      </c>
      <c r="B1242" s="3">
        <v>4.9039999999999999</v>
      </c>
    </row>
    <row r="1243" spans="1:2" x14ac:dyDescent="0.3">
      <c r="A1243" s="7" t="s">
        <v>303</v>
      </c>
      <c r="B1243" s="3">
        <v>4.8970000000000002</v>
      </c>
    </row>
    <row r="1244" spans="1:2" x14ac:dyDescent="0.3">
      <c r="A1244" s="7" t="s">
        <v>145</v>
      </c>
      <c r="B1244" s="3">
        <v>4.8919999999999995</v>
      </c>
    </row>
    <row r="1245" spans="1:2" x14ac:dyDescent="0.3">
      <c r="A1245" s="7" t="s">
        <v>228</v>
      </c>
      <c r="B1245" s="3">
        <v>4.8889999999999993</v>
      </c>
    </row>
    <row r="1246" spans="1:2" x14ac:dyDescent="0.3">
      <c r="A1246" s="7" t="s">
        <v>118</v>
      </c>
      <c r="B1246" s="3">
        <v>4.8789999999999996</v>
      </c>
    </row>
    <row r="1247" spans="1:2" x14ac:dyDescent="0.3">
      <c r="A1247" s="7" t="s">
        <v>263</v>
      </c>
      <c r="B1247" s="3">
        <v>4.867</v>
      </c>
    </row>
    <row r="1248" spans="1:2" x14ac:dyDescent="0.3">
      <c r="A1248" s="7" t="s">
        <v>1407</v>
      </c>
      <c r="B1248" s="3">
        <v>4.867</v>
      </c>
    </row>
    <row r="1249" spans="1:2" x14ac:dyDescent="0.3">
      <c r="A1249" s="7" t="s">
        <v>1290</v>
      </c>
      <c r="B1249" s="3">
        <v>4.8620000000000001</v>
      </c>
    </row>
    <row r="1250" spans="1:2" x14ac:dyDescent="0.3">
      <c r="A1250" s="7" t="s">
        <v>1259</v>
      </c>
      <c r="B1250" s="3">
        <v>4.8610000000000007</v>
      </c>
    </row>
    <row r="1251" spans="1:2" x14ac:dyDescent="0.3">
      <c r="A1251" s="7" t="s">
        <v>1278</v>
      </c>
      <c r="B1251" s="3">
        <v>4.859</v>
      </c>
    </row>
    <row r="1252" spans="1:2" x14ac:dyDescent="0.3">
      <c r="A1252" s="7" t="s">
        <v>75</v>
      </c>
      <c r="B1252" s="3">
        <v>4.8559999999999999</v>
      </c>
    </row>
    <row r="1253" spans="1:2" x14ac:dyDescent="0.3">
      <c r="A1253" s="7" t="s">
        <v>609</v>
      </c>
      <c r="B1253" s="3">
        <v>4.8449999999999998</v>
      </c>
    </row>
    <row r="1254" spans="1:2" x14ac:dyDescent="0.3">
      <c r="A1254" s="7" t="s">
        <v>1265</v>
      </c>
      <c r="B1254" s="3">
        <v>4.8419999999999996</v>
      </c>
    </row>
    <row r="1255" spans="1:2" x14ac:dyDescent="0.3">
      <c r="A1255" s="7" t="s">
        <v>232</v>
      </c>
      <c r="B1255" s="3">
        <v>4.8390000000000004</v>
      </c>
    </row>
    <row r="1256" spans="1:2" x14ac:dyDescent="0.3">
      <c r="A1256" s="7" t="s">
        <v>1447</v>
      </c>
      <c r="B1256" s="3">
        <v>4.8339999999999996</v>
      </c>
    </row>
    <row r="1257" spans="1:2" x14ac:dyDescent="0.3">
      <c r="A1257" s="7" t="s">
        <v>1402</v>
      </c>
      <c r="B1257" s="3">
        <v>4.8319999999999999</v>
      </c>
    </row>
    <row r="1258" spans="1:2" x14ac:dyDescent="0.3">
      <c r="A1258" s="7" t="s">
        <v>1374</v>
      </c>
      <c r="B1258" s="3">
        <v>4.8319999999999999</v>
      </c>
    </row>
    <row r="1259" spans="1:2" x14ac:dyDescent="0.3">
      <c r="A1259" s="7" t="s">
        <v>1205</v>
      </c>
      <c r="B1259" s="3">
        <v>4.8279999999999994</v>
      </c>
    </row>
    <row r="1260" spans="1:2" x14ac:dyDescent="0.3">
      <c r="A1260" s="7" t="s">
        <v>1339</v>
      </c>
      <c r="B1260" s="3">
        <v>4.8109999999999999</v>
      </c>
    </row>
    <row r="1261" spans="1:2" x14ac:dyDescent="0.3">
      <c r="A1261" s="7" t="s">
        <v>1448</v>
      </c>
      <c r="B1261" s="3">
        <v>4.798</v>
      </c>
    </row>
    <row r="1262" spans="1:2" x14ac:dyDescent="0.3">
      <c r="A1262" s="7" t="s">
        <v>119</v>
      </c>
      <c r="B1262" s="3">
        <v>4.7970000000000006</v>
      </c>
    </row>
    <row r="1263" spans="1:2" x14ac:dyDescent="0.3">
      <c r="A1263" s="7" t="s">
        <v>1384</v>
      </c>
      <c r="B1263" s="3">
        <v>4.7929999999999993</v>
      </c>
    </row>
    <row r="1264" spans="1:2" x14ac:dyDescent="0.3">
      <c r="A1264" s="7" t="s">
        <v>1381</v>
      </c>
      <c r="B1264" s="3">
        <v>4.79</v>
      </c>
    </row>
    <row r="1265" spans="1:2" x14ac:dyDescent="0.3">
      <c r="A1265" s="7" t="s">
        <v>351</v>
      </c>
      <c r="B1265" s="3">
        <v>4.79</v>
      </c>
    </row>
    <row r="1266" spans="1:2" x14ac:dyDescent="0.3">
      <c r="A1266" s="7" t="s">
        <v>1432</v>
      </c>
      <c r="B1266" s="3">
        <v>4.7880000000000003</v>
      </c>
    </row>
    <row r="1267" spans="1:2" x14ac:dyDescent="0.3">
      <c r="A1267" s="7" t="s">
        <v>1430</v>
      </c>
      <c r="B1267" s="3">
        <v>4.7869999999999999</v>
      </c>
    </row>
    <row r="1268" spans="1:2" x14ac:dyDescent="0.3">
      <c r="A1268" s="7" t="s">
        <v>918</v>
      </c>
      <c r="B1268" s="3">
        <v>4.7850000000000001</v>
      </c>
    </row>
    <row r="1269" spans="1:2" x14ac:dyDescent="0.3">
      <c r="A1269" s="7" t="s">
        <v>1427</v>
      </c>
      <c r="B1269" s="3">
        <v>4.7770000000000001</v>
      </c>
    </row>
    <row r="1270" spans="1:2" x14ac:dyDescent="0.3">
      <c r="A1270" s="7" t="s">
        <v>949</v>
      </c>
      <c r="B1270" s="3">
        <v>4.7699999999999996</v>
      </c>
    </row>
    <row r="1271" spans="1:2" x14ac:dyDescent="0.3">
      <c r="A1271" s="7" t="s">
        <v>1194</v>
      </c>
      <c r="B1271" s="3">
        <v>4.7670000000000003</v>
      </c>
    </row>
    <row r="1272" spans="1:2" x14ac:dyDescent="0.3">
      <c r="A1272" s="7" t="s">
        <v>1335</v>
      </c>
      <c r="B1272" s="3">
        <v>4.7610000000000001</v>
      </c>
    </row>
    <row r="1273" spans="1:2" x14ac:dyDescent="0.3">
      <c r="A1273" s="7" t="s">
        <v>907</v>
      </c>
      <c r="B1273" s="3">
        <v>4.7570000000000006</v>
      </c>
    </row>
    <row r="1274" spans="1:2" x14ac:dyDescent="0.3">
      <c r="A1274" s="7" t="s">
        <v>85</v>
      </c>
      <c r="B1274" s="3">
        <v>4.7569999999999997</v>
      </c>
    </row>
    <row r="1275" spans="1:2" x14ac:dyDescent="0.3">
      <c r="A1275" s="7" t="s">
        <v>1231</v>
      </c>
      <c r="B1275" s="3">
        <v>4.7540000000000004</v>
      </c>
    </row>
    <row r="1276" spans="1:2" x14ac:dyDescent="0.3">
      <c r="A1276" s="7" t="s">
        <v>1263</v>
      </c>
      <c r="B1276" s="3">
        <v>4.7430000000000003</v>
      </c>
    </row>
    <row r="1277" spans="1:2" x14ac:dyDescent="0.3">
      <c r="A1277" s="7" t="s">
        <v>243</v>
      </c>
      <c r="B1277" s="3">
        <v>4.7279999999999998</v>
      </c>
    </row>
    <row r="1278" spans="1:2" x14ac:dyDescent="0.3">
      <c r="A1278" s="7" t="s">
        <v>1373</v>
      </c>
      <c r="B1278" s="3">
        <v>4.7270000000000003</v>
      </c>
    </row>
    <row r="1279" spans="1:2" x14ac:dyDescent="0.3">
      <c r="A1279" s="7" t="s">
        <v>297</v>
      </c>
      <c r="B1279" s="3">
        <v>4.7240000000000002</v>
      </c>
    </row>
    <row r="1280" spans="1:2" x14ac:dyDescent="0.3">
      <c r="A1280" s="7" t="s">
        <v>1295</v>
      </c>
      <c r="B1280" s="3">
        <v>4.7239999999999993</v>
      </c>
    </row>
    <row r="1281" spans="1:2" x14ac:dyDescent="0.3">
      <c r="A1281" s="7" t="s">
        <v>1115</v>
      </c>
      <c r="B1281" s="3">
        <v>4.7239999999999993</v>
      </c>
    </row>
    <row r="1282" spans="1:2" x14ac:dyDescent="0.3">
      <c r="A1282" s="7" t="s">
        <v>1296</v>
      </c>
      <c r="B1282" s="3">
        <v>4.718</v>
      </c>
    </row>
    <row r="1283" spans="1:2" x14ac:dyDescent="0.3">
      <c r="A1283" s="7" t="s">
        <v>904</v>
      </c>
      <c r="B1283" s="3">
        <v>4.7169999999999996</v>
      </c>
    </row>
    <row r="1284" spans="1:2" x14ac:dyDescent="0.3">
      <c r="A1284" s="7" t="s">
        <v>306</v>
      </c>
      <c r="B1284" s="3">
        <v>4.7130000000000001</v>
      </c>
    </row>
    <row r="1285" spans="1:2" x14ac:dyDescent="0.3">
      <c r="A1285" s="7" t="s">
        <v>998</v>
      </c>
      <c r="B1285" s="3">
        <v>4.7080000000000002</v>
      </c>
    </row>
    <row r="1286" spans="1:2" x14ac:dyDescent="0.3">
      <c r="A1286" s="7" t="s">
        <v>229</v>
      </c>
      <c r="B1286" s="3">
        <v>4.7069999999999999</v>
      </c>
    </row>
    <row r="1287" spans="1:2" x14ac:dyDescent="0.3">
      <c r="A1287" s="7" t="s">
        <v>599</v>
      </c>
      <c r="B1287" s="3">
        <v>4.7050000000000001</v>
      </c>
    </row>
    <row r="1288" spans="1:2" x14ac:dyDescent="0.3">
      <c r="A1288" s="7" t="s">
        <v>94</v>
      </c>
      <c r="B1288" s="3">
        <v>4.702</v>
      </c>
    </row>
    <row r="1289" spans="1:2" x14ac:dyDescent="0.3">
      <c r="A1289" s="7" t="s">
        <v>675</v>
      </c>
      <c r="B1289" s="3">
        <v>4.6909999999999998</v>
      </c>
    </row>
    <row r="1290" spans="1:2" x14ac:dyDescent="0.3">
      <c r="A1290" s="7" t="s">
        <v>985</v>
      </c>
      <c r="B1290" s="3">
        <v>4.6909999999999998</v>
      </c>
    </row>
    <row r="1291" spans="1:2" x14ac:dyDescent="0.3">
      <c r="A1291" s="7" t="s">
        <v>1180</v>
      </c>
      <c r="B1291" s="3">
        <v>4.6900000000000004</v>
      </c>
    </row>
    <row r="1292" spans="1:2" x14ac:dyDescent="0.3">
      <c r="A1292" s="7" t="s">
        <v>819</v>
      </c>
      <c r="B1292" s="3">
        <v>4.6879999999999997</v>
      </c>
    </row>
    <row r="1293" spans="1:2" x14ac:dyDescent="0.3">
      <c r="A1293" s="7" t="s">
        <v>1221</v>
      </c>
      <c r="B1293" s="3">
        <v>4.6789999999999994</v>
      </c>
    </row>
    <row r="1294" spans="1:2" x14ac:dyDescent="0.3">
      <c r="A1294" s="7" t="s">
        <v>1055</v>
      </c>
      <c r="B1294" s="3">
        <v>4.6760000000000002</v>
      </c>
    </row>
    <row r="1295" spans="1:2" x14ac:dyDescent="0.3">
      <c r="A1295" s="7" t="s">
        <v>1042</v>
      </c>
      <c r="B1295" s="3">
        <v>4.6740000000000004</v>
      </c>
    </row>
    <row r="1296" spans="1:2" x14ac:dyDescent="0.3">
      <c r="A1296" s="7" t="s">
        <v>53</v>
      </c>
      <c r="B1296" s="3">
        <v>4.6619999999999999</v>
      </c>
    </row>
    <row r="1297" spans="1:2" x14ac:dyDescent="0.3">
      <c r="A1297" s="7" t="s">
        <v>1345</v>
      </c>
      <c r="B1297" s="3">
        <v>4.657</v>
      </c>
    </row>
    <row r="1298" spans="1:2" x14ac:dyDescent="0.3">
      <c r="A1298" s="7" t="s">
        <v>1272</v>
      </c>
      <c r="B1298" s="3">
        <v>4.6559999999999997</v>
      </c>
    </row>
    <row r="1299" spans="1:2" x14ac:dyDescent="0.3">
      <c r="A1299" s="7" t="s">
        <v>47</v>
      </c>
      <c r="B1299" s="3">
        <v>4.6549999999999994</v>
      </c>
    </row>
    <row r="1300" spans="1:2" x14ac:dyDescent="0.3">
      <c r="A1300" s="7" t="s">
        <v>1203</v>
      </c>
      <c r="B1300" s="3">
        <v>4.6499999999999995</v>
      </c>
    </row>
    <row r="1301" spans="1:2" x14ac:dyDescent="0.3">
      <c r="A1301" s="7" t="s">
        <v>88</v>
      </c>
      <c r="B1301" s="3">
        <v>4.649</v>
      </c>
    </row>
    <row r="1302" spans="1:2" x14ac:dyDescent="0.3">
      <c r="A1302" s="7" t="s">
        <v>1327</v>
      </c>
      <c r="B1302" s="3">
        <v>4.6270000000000007</v>
      </c>
    </row>
    <row r="1303" spans="1:2" x14ac:dyDescent="0.3">
      <c r="A1303" s="7" t="s">
        <v>110</v>
      </c>
      <c r="B1303" s="3">
        <v>4.6269999999999998</v>
      </c>
    </row>
    <row r="1304" spans="1:2" x14ac:dyDescent="0.3">
      <c r="A1304" s="7" t="s">
        <v>140</v>
      </c>
      <c r="B1304" s="3">
        <v>4.6210000000000004</v>
      </c>
    </row>
    <row r="1305" spans="1:2" x14ac:dyDescent="0.3">
      <c r="A1305" s="7" t="s">
        <v>952</v>
      </c>
      <c r="B1305" s="3">
        <v>4.6189999999999998</v>
      </c>
    </row>
    <row r="1306" spans="1:2" x14ac:dyDescent="0.3">
      <c r="A1306" s="7" t="s">
        <v>1441</v>
      </c>
      <c r="B1306" s="3">
        <v>4.6099999999999994</v>
      </c>
    </row>
    <row r="1307" spans="1:2" x14ac:dyDescent="0.3">
      <c r="A1307" s="7" t="s">
        <v>1299</v>
      </c>
      <c r="B1307" s="3">
        <v>4.609</v>
      </c>
    </row>
    <row r="1308" spans="1:2" x14ac:dyDescent="0.3">
      <c r="A1308" s="7" t="s">
        <v>1072</v>
      </c>
      <c r="B1308" s="3">
        <v>4.6040000000000001</v>
      </c>
    </row>
    <row r="1309" spans="1:2" x14ac:dyDescent="0.3">
      <c r="A1309" s="7" t="s">
        <v>372</v>
      </c>
      <c r="B1309" s="3">
        <v>4.601</v>
      </c>
    </row>
    <row r="1310" spans="1:2" x14ac:dyDescent="0.3">
      <c r="A1310" s="7" t="s">
        <v>222</v>
      </c>
      <c r="B1310" s="3">
        <v>4.5909999999999993</v>
      </c>
    </row>
    <row r="1311" spans="1:2" x14ac:dyDescent="0.3">
      <c r="A1311" s="7" t="s">
        <v>1438</v>
      </c>
      <c r="B1311" s="3">
        <v>4.59</v>
      </c>
    </row>
    <row r="1312" spans="1:2" x14ac:dyDescent="0.3">
      <c r="A1312" s="7" t="s">
        <v>174</v>
      </c>
      <c r="B1312" s="3">
        <v>4.5869999999999997</v>
      </c>
    </row>
    <row r="1313" spans="1:2" x14ac:dyDescent="0.3">
      <c r="A1313" s="7" t="s">
        <v>1344</v>
      </c>
      <c r="B1313" s="3">
        <v>4.5860000000000003</v>
      </c>
    </row>
    <row r="1314" spans="1:2" x14ac:dyDescent="0.3">
      <c r="A1314" s="7" t="s">
        <v>40</v>
      </c>
      <c r="B1314" s="3">
        <v>4.5840000000000005</v>
      </c>
    </row>
    <row r="1315" spans="1:2" x14ac:dyDescent="0.3">
      <c r="A1315" s="7" t="s">
        <v>1273</v>
      </c>
      <c r="B1315" s="3">
        <v>4.5629999999999997</v>
      </c>
    </row>
    <row r="1316" spans="1:2" x14ac:dyDescent="0.3">
      <c r="A1316" s="7" t="s">
        <v>870</v>
      </c>
      <c r="B1316" s="3">
        <v>4.5620000000000003</v>
      </c>
    </row>
    <row r="1317" spans="1:2" x14ac:dyDescent="0.3">
      <c r="A1317" s="7" t="s">
        <v>550</v>
      </c>
      <c r="B1317" s="3">
        <v>4.5579999999999998</v>
      </c>
    </row>
    <row r="1318" spans="1:2" x14ac:dyDescent="0.3">
      <c r="A1318" s="7" t="s">
        <v>810</v>
      </c>
      <c r="B1318" s="3">
        <v>4.5549999999999997</v>
      </c>
    </row>
    <row r="1319" spans="1:2" x14ac:dyDescent="0.3">
      <c r="A1319" s="7" t="s">
        <v>83</v>
      </c>
      <c r="B1319" s="3">
        <v>4.55</v>
      </c>
    </row>
    <row r="1320" spans="1:2" x14ac:dyDescent="0.3">
      <c r="A1320" s="7" t="s">
        <v>1148</v>
      </c>
      <c r="B1320" s="3">
        <v>4.5439999999999996</v>
      </c>
    </row>
    <row r="1321" spans="1:2" x14ac:dyDescent="0.3">
      <c r="A1321" s="7" t="s">
        <v>549</v>
      </c>
      <c r="B1321" s="3">
        <v>4.54</v>
      </c>
    </row>
    <row r="1322" spans="1:2" x14ac:dyDescent="0.3">
      <c r="A1322" s="7" t="s">
        <v>587</v>
      </c>
      <c r="B1322" s="3">
        <v>4.5380000000000003</v>
      </c>
    </row>
    <row r="1323" spans="1:2" x14ac:dyDescent="0.3">
      <c r="A1323" s="7" t="s">
        <v>1435</v>
      </c>
      <c r="B1323" s="3">
        <v>4.5289999999999999</v>
      </c>
    </row>
    <row r="1324" spans="1:2" x14ac:dyDescent="0.3">
      <c r="A1324" s="7" t="s">
        <v>552</v>
      </c>
      <c r="B1324" s="3">
        <v>4.5280000000000005</v>
      </c>
    </row>
    <row r="1325" spans="1:2" x14ac:dyDescent="0.3">
      <c r="A1325" s="7" t="s">
        <v>115</v>
      </c>
      <c r="B1325" s="3">
        <v>4.5249999999999995</v>
      </c>
    </row>
    <row r="1326" spans="1:2" x14ac:dyDescent="0.3">
      <c r="A1326" s="7" t="s">
        <v>1165</v>
      </c>
      <c r="B1326" s="3">
        <v>4.5190000000000001</v>
      </c>
    </row>
    <row r="1327" spans="1:2" x14ac:dyDescent="0.3">
      <c r="A1327" s="7" t="s">
        <v>590</v>
      </c>
      <c r="B1327" s="3">
        <v>4.5119999999999996</v>
      </c>
    </row>
    <row r="1328" spans="1:2" x14ac:dyDescent="0.3">
      <c r="A1328" s="7" t="s">
        <v>1159</v>
      </c>
      <c r="B1328" s="3">
        <v>4.5110000000000001</v>
      </c>
    </row>
    <row r="1329" spans="1:2" x14ac:dyDescent="0.3">
      <c r="A1329" s="7" t="s">
        <v>335</v>
      </c>
      <c r="B1329" s="3">
        <v>4.5069999999999997</v>
      </c>
    </row>
    <row r="1330" spans="1:2" x14ac:dyDescent="0.3">
      <c r="A1330" s="7" t="s">
        <v>752</v>
      </c>
      <c r="B1330" s="3">
        <v>4.5009999999999994</v>
      </c>
    </row>
    <row r="1331" spans="1:2" x14ac:dyDescent="0.3">
      <c r="A1331" s="7" t="s">
        <v>96</v>
      </c>
      <c r="B1331" s="3">
        <v>4.4979999999999993</v>
      </c>
    </row>
    <row r="1332" spans="1:2" x14ac:dyDescent="0.3">
      <c r="A1332" s="7" t="s">
        <v>1362</v>
      </c>
      <c r="B1332" s="3">
        <v>4.4879999999999995</v>
      </c>
    </row>
    <row r="1333" spans="1:2" x14ac:dyDescent="0.3">
      <c r="A1333" s="7" t="s">
        <v>1331</v>
      </c>
      <c r="B1333" s="3">
        <v>4.4870000000000001</v>
      </c>
    </row>
    <row r="1334" spans="1:2" x14ac:dyDescent="0.3">
      <c r="A1334" s="7" t="s">
        <v>1101</v>
      </c>
      <c r="B1334" s="3">
        <v>4.4870000000000001</v>
      </c>
    </row>
    <row r="1335" spans="1:2" x14ac:dyDescent="0.3">
      <c r="A1335" s="7" t="s">
        <v>395</v>
      </c>
      <c r="B1335" s="3">
        <v>4.484</v>
      </c>
    </row>
    <row r="1336" spans="1:2" x14ac:dyDescent="0.3">
      <c r="A1336" s="7" t="s">
        <v>508</v>
      </c>
      <c r="B1336" s="3">
        <v>4.484</v>
      </c>
    </row>
    <row r="1337" spans="1:2" x14ac:dyDescent="0.3">
      <c r="A1337" s="7" t="s">
        <v>401</v>
      </c>
      <c r="B1337" s="3">
        <v>4.484</v>
      </c>
    </row>
    <row r="1338" spans="1:2" x14ac:dyDescent="0.3">
      <c r="A1338" s="7" t="s">
        <v>152</v>
      </c>
      <c r="B1338" s="3">
        <v>4.484</v>
      </c>
    </row>
    <row r="1339" spans="1:2" x14ac:dyDescent="0.3">
      <c r="A1339" s="7" t="s">
        <v>257</v>
      </c>
      <c r="B1339" s="3">
        <v>4.4790000000000001</v>
      </c>
    </row>
    <row r="1340" spans="1:2" x14ac:dyDescent="0.3">
      <c r="A1340" s="7" t="s">
        <v>1183</v>
      </c>
      <c r="B1340" s="3">
        <v>4.4779999999999998</v>
      </c>
    </row>
    <row r="1341" spans="1:2" x14ac:dyDescent="0.3">
      <c r="A1341" s="7" t="s">
        <v>448</v>
      </c>
      <c r="B1341" s="3">
        <v>4.4730000000000008</v>
      </c>
    </row>
    <row r="1342" spans="1:2" x14ac:dyDescent="0.3">
      <c r="A1342" s="7" t="s">
        <v>1421</v>
      </c>
      <c r="B1342" s="3">
        <v>4.468</v>
      </c>
    </row>
    <row r="1343" spans="1:2" x14ac:dyDescent="0.3">
      <c r="A1343" s="7" t="s">
        <v>1377</v>
      </c>
      <c r="B1343" s="3">
        <v>4.4660000000000002</v>
      </c>
    </row>
    <row r="1344" spans="1:2" x14ac:dyDescent="0.3">
      <c r="A1344" s="7" t="s">
        <v>850</v>
      </c>
      <c r="B1344" s="3">
        <v>4.452</v>
      </c>
    </row>
    <row r="1345" spans="1:2" x14ac:dyDescent="0.3">
      <c r="A1345" s="7" t="s">
        <v>793</v>
      </c>
      <c r="B1345" s="3">
        <v>4.4409999999999998</v>
      </c>
    </row>
    <row r="1346" spans="1:2" x14ac:dyDescent="0.3">
      <c r="A1346" s="7" t="s">
        <v>97</v>
      </c>
      <c r="B1346" s="3">
        <v>4.4359999999999999</v>
      </c>
    </row>
    <row r="1347" spans="1:2" x14ac:dyDescent="0.3">
      <c r="A1347" s="7" t="s">
        <v>316</v>
      </c>
      <c r="B1347" s="3">
        <v>4.423</v>
      </c>
    </row>
    <row r="1348" spans="1:2" x14ac:dyDescent="0.3">
      <c r="A1348" s="7" t="s">
        <v>1213</v>
      </c>
      <c r="B1348" s="3">
        <v>4.4219999999999997</v>
      </c>
    </row>
    <row r="1349" spans="1:2" x14ac:dyDescent="0.3">
      <c r="A1349" s="7" t="s">
        <v>1451</v>
      </c>
      <c r="B1349" s="3">
        <v>4.4170000000000007</v>
      </c>
    </row>
    <row r="1350" spans="1:2" x14ac:dyDescent="0.3">
      <c r="A1350" s="7" t="s">
        <v>614</v>
      </c>
      <c r="B1350" s="3">
        <v>4.4140000000000006</v>
      </c>
    </row>
    <row r="1351" spans="1:2" x14ac:dyDescent="0.3">
      <c r="A1351" s="7" t="s">
        <v>70</v>
      </c>
      <c r="B1351" s="3">
        <v>4.4139999999999997</v>
      </c>
    </row>
    <row r="1352" spans="1:2" x14ac:dyDescent="0.3">
      <c r="A1352" s="7" t="s">
        <v>322</v>
      </c>
      <c r="B1352" s="3">
        <v>4.4119999999999999</v>
      </c>
    </row>
    <row r="1353" spans="1:2" x14ac:dyDescent="0.3">
      <c r="A1353" s="7" t="s">
        <v>314</v>
      </c>
      <c r="B1353" s="3">
        <v>4.4080000000000004</v>
      </c>
    </row>
    <row r="1354" spans="1:2" x14ac:dyDescent="0.3">
      <c r="A1354" s="7" t="s">
        <v>650</v>
      </c>
      <c r="B1354" s="3">
        <v>4.4060000000000006</v>
      </c>
    </row>
    <row r="1355" spans="1:2" x14ac:dyDescent="0.3">
      <c r="A1355" s="7" t="s">
        <v>345</v>
      </c>
      <c r="B1355" s="3">
        <v>4.4059999999999997</v>
      </c>
    </row>
    <row r="1356" spans="1:2" x14ac:dyDescent="0.3">
      <c r="A1356" s="7" t="s">
        <v>1289</v>
      </c>
      <c r="B1356" s="3">
        <v>4.4029999999999996</v>
      </c>
    </row>
    <row r="1357" spans="1:2" x14ac:dyDescent="0.3">
      <c r="A1357" s="7" t="s">
        <v>1307</v>
      </c>
      <c r="B1357" s="3">
        <v>4.3970000000000002</v>
      </c>
    </row>
    <row r="1358" spans="1:2" x14ac:dyDescent="0.3">
      <c r="A1358" s="7" t="s">
        <v>1419</v>
      </c>
      <c r="B1358" s="3">
        <v>4.3969999999999994</v>
      </c>
    </row>
    <row r="1359" spans="1:2" x14ac:dyDescent="0.3">
      <c r="A1359" s="7" t="s">
        <v>924</v>
      </c>
      <c r="B1359" s="3">
        <v>4.3940000000000001</v>
      </c>
    </row>
    <row r="1360" spans="1:2" x14ac:dyDescent="0.3">
      <c r="A1360" s="7" t="s">
        <v>1397</v>
      </c>
      <c r="B1360" s="3">
        <v>4.3899999999999997</v>
      </c>
    </row>
    <row r="1361" spans="1:2" x14ac:dyDescent="0.3">
      <c r="A1361" s="7" t="s">
        <v>341</v>
      </c>
      <c r="B1361" s="3">
        <v>4.3869999999999996</v>
      </c>
    </row>
    <row r="1362" spans="1:2" x14ac:dyDescent="0.3">
      <c r="A1362" s="7" t="s">
        <v>1260</v>
      </c>
      <c r="B1362" s="3">
        <v>4.3819999999999997</v>
      </c>
    </row>
    <row r="1363" spans="1:2" x14ac:dyDescent="0.3">
      <c r="A1363" s="7" t="s">
        <v>866</v>
      </c>
      <c r="B1363" s="3">
        <v>4.3760000000000003</v>
      </c>
    </row>
    <row r="1364" spans="1:2" x14ac:dyDescent="0.3">
      <c r="A1364" s="7" t="s">
        <v>937</v>
      </c>
      <c r="B1364" s="3">
        <v>4.3739999999999997</v>
      </c>
    </row>
    <row r="1365" spans="1:2" x14ac:dyDescent="0.3">
      <c r="A1365" s="7" t="s">
        <v>1444</v>
      </c>
      <c r="B1365" s="3">
        <v>4.3710000000000004</v>
      </c>
    </row>
    <row r="1366" spans="1:2" x14ac:dyDescent="0.3">
      <c r="A1366" s="7" t="s">
        <v>1302</v>
      </c>
      <c r="B1366" s="3">
        <v>4.37</v>
      </c>
    </row>
    <row r="1367" spans="1:2" x14ac:dyDescent="0.3">
      <c r="A1367" s="7" t="s">
        <v>1076</v>
      </c>
      <c r="B1367" s="3">
        <v>4.37</v>
      </c>
    </row>
    <row r="1368" spans="1:2" x14ac:dyDescent="0.3">
      <c r="A1368" s="7" t="s">
        <v>353</v>
      </c>
      <c r="B1368" s="3">
        <v>4.3649999999999993</v>
      </c>
    </row>
    <row r="1369" spans="1:2" x14ac:dyDescent="0.3">
      <c r="A1369" s="7" t="s">
        <v>340</v>
      </c>
      <c r="B1369" s="3">
        <v>4.3630000000000004</v>
      </c>
    </row>
    <row r="1370" spans="1:2" x14ac:dyDescent="0.3">
      <c r="A1370" s="7" t="s">
        <v>1230</v>
      </c>
      <c r="B1370" s="3">
        <v>4.3629999999999995</v>
      </c>
    </row>
    <row r="1371" spans="1:2" x14ac:dyDescent="0.3">
      <c r="A1371" s="7" t="s">
        <v>1044</v>
      </c>
      <c r="B1371" s="3">
        <v>4.3569999999999993</v>
      </c>
    </row>
    <row r="1372" spans="1:2" x14ac:dyDescent="0.3">
      <c r="A1372" s="7" t="s">
        <v>1437</v>
      </c>
      <c r="B1372" s="3">
        <v>4.3559999999999999</v>
      </c>
    </row>
    <row r="1373" spans="1:2" x14ac:dyDescent="0.3">
      <c r="A1373" s="7" t="s">
        <v>1412</v>
      </c>
      <c r="B1373" s="3">
        <v>4.3549999999999995</v>
      </c>
    </row>
    <row r="1374" spans="1:2" x14ac:dyDescent="0.3">
      <c r="A1374" s="7" t="s">
        <v>356</v>
      </c>
      <c r="B1374" s="3">
        <v>4.343</v>
      </c>
    </row>
    <row r="1375" spans="1:2" x14ac:dyDescent="0.3">
      <c r="A1375" s="7" t="s">
        <v>193</v>
      </c>
      <c r="B1375" s="3">
        <v>4.343</v>
      </c>
    </row>
    <row r="1376" spans="1:2" x14ac:dyDescent="0.3">
      <c r="A1376" s="7" t="s">
        <v>360</v>
      </c>
      <c r="B1376" s="3">
        <v>4.3380000000000001</v>
      </c>
    </row>
    <row r="1377" spans="1:2" x14ac:dyDescent="0.3">
      <c r="A1377" s="7" t="s">
        <v>1318</v>
      </c>
      <c r="B1377" s="3">
        <v>4.3380000000000001</v>
      </c>
    </row>
    <row r="1378" spans="1:2" x14ac:dyDescent="0.3">
      <c r="A1378" s="7" t="s">
        <v>1050</v>
      </c>
      <c r="B1378" s="3">
        <v>4.3360000000000003</v>
      </c>
    </row>
    <row r="1379" spans="1:2" x14ac:dyDescent="0.3">
      <c r="A1379" s="7" t="s">
        <v>1309</v>
      </c>
      <c r="B1379" s="3">
        <v>4.33</v>
      </c>
    </row>
    <row r="1380" spans="1:2" x14ac:dyDescent="0.3">
      <c r="A1380" s="7" t="s">
        <v>942</v>
      </c>
      <c r="B1380" s="3">
        <v>4.327</v>
      </c>
    </row>
    <row r="1381" spans="1:2" x14ac:dyDescent="0.3">
      <c r="A1381" s="7" t="s">
        <v>1008</v>
      </c>
      <c r="B1381" s="3">
        <v>4.3230000000000004</v>
      </c>
    </row>
    <row r="1382" spans="1:2" x14ac:dyDescent="0.3">
      <c r="A1382" s="7" t="s">
        <v>1468</v>
      </c>
      <c r="B1382" s="3">
        <v>4.3220000000000001</v>
      </c>
    </row>
    <row r="1383" spans="1:2" x14ac:dyDescent="0.3">
      <c r="A1383" s="7" t="s">
        <v>1323</v>
      </c>
      <c r="B1383" s="3">
        <v>4.3140000000000001</v>
      </c>
    </row>
    <row r="1384" spans="1:2" x14ac:dyDescent="0.3">
      <c r="A1384" s="7" t="s">
        <v>201</v>
      </c>
      <c r="B1384" s="3">
        <v>4.3120000000000003</v>
      </c>
    </row>
    <row r="1385" spans="1:2" x14ac:dyDescent="0.3">
      <c r="A1385" s="7" t="s">
        <v>181</v>
      </c>
      <c r="B1385" s="3">
        <v>4.3119999999999994</v>
      </c>
    </row>
    <row r="1386" spans="1:2" x14ac:dyDescent="0.3">
      <c r="A1386" s="7" t="s">
        <v>1409</v>
      </c>
      <c r="B1386" s="3">
        <v>4.3119999999999994</v>
      </c>
    </row>
    <row r="1387" spans="1:2" x14ac:dyDescent="0.3">
      <c r="A1387" s="7" t="s">
        <v>176</v>
      </c>
      <c r="B1387" s="3">
        <v>4.3109999999999999</v>
      </c>
    </row>
    <row r="1388" spans="1:2" x14ac:dyDescent="0.3">
      <c r="A1388" s="7" t="s">
        <v>89</v>
      </c>
      <c r="B1388" s="3">
        <v>4.3099999999999996</v>
      </c>
    </row>
    <row r="1389" spans="1:2" x14ac:dyDescent="0.3">
      <c r="A1389" s="7" t="s">
        <v>1227</v>
      </c>
      <c r="B1389" s="3">
        <v>4.3069999999999995</v>
      </c>
    </row>
    <row r="1390" spans="1:2" x14ac:dyDescent="0.3">
      <c r="A1390" s="7" t="s">
        <v>1282</v>
      </c>
      <c r="B1390" s="3">
        <v>4.3029999999999999</v>
      </c>
    </row>
    <row r="1391" spans="1:2" x14ac:dyDescent="0.3">
      <c r="A1391" s="7" t="s">
        <v>103</v>
      </c>
      <c r="B1391" s="3">
        <v>4.3019999999999996</v>
      </c>
    </row>
    <row r="1392" spans="1:2" x14ac:dyDescent="0.3">
      <c r="A1392" s="7" t="s">
        <v>300</v>
      </c>
      <c r="B1392" s="3">
        <v>4.2850000000000001</v>
      </c>
    </row>
    <row r="1393" spans="1:2" x14ac:dyDescent="0.3">
      <c r="A1393" s="7" t="s">
        <v>1161</v>
      </c>
      <c r="B1393" s="3">
        <v>4.2849999999999993</v>
      </c>
    </row>
    <row r="1394" spans="1:2" x14ac:dyDescent="0.3">
      <c r="A1394" s="7" t="s">
        <v>1358</v>
      </c>
      <c r="B1394" s="3">
        <v>4.2789999999999999</v>
      </c>
    </row>
    <row r="1395" spans="1:2" x14ac:dyDescent="0.3">
      <c r="A1395" s="7" t="s">
        <v>235</v>
      </c>
      <c r="B1395" s="3">
        <v>4.2640000000000002</v>
      </c>
    </row>
    <row r="1396" spans="1:2" x14ac:dyDescent="0.3">
      <c r="A1396" s="7" t="s">
        <v>250</v>
      </c>
      <c r="B1396" s="3">
        <v>4.2560000000000002</v>
      </c>
    </row>
    <row r="1397" spans="1:2" x14ac:dyDescent="0.3">
      <c r="A1397" s="7" t="s">
        <v>503</v>
      </c>
      <c r="B1397" s="3">
        <v>4.2539999999999996</v>
      </c>
    </row>
    <row r="1398" spans="1:2" x14ac:dyDescent="0.3">
      <c r="A1398" s="7" t="s">
        <v>562</v>
      </c>
      <c r="B1398" s="3">
        <v>4.2539999999999996</v>
      </c>
    </row>
    <row r="1399" spans="1:2" x14ac:dyDescent="0.3">
      <c r="A1399" s="7" t="s">
        <v>216</v>
      </c>
      <c r="B1399" s="3">
        <v>4.25</v>
      </c>
    </row>
    <row r="1400" spans="1:2" x14ac:dyDescent="0.3">
      <c r="A1400" s="7" t="s">
        <v>328</v>
      </c>
      <c r="B1400" s="3">
        <v>4.2469999999999999</v>
      </c>
    </row>
    <row r="1401" spans="1:2" x14ac:dyDescent="0.3">
      <c r="A1401" s="7" t="s">
        <v>269</v>
      </c>
      <c r="B1401" s="3">
        <v>4.242</v>
      </c>
    </row>
    <row r="1402" spans="1:2" x14ac:dyDescent="0.3">
      <c r="A1402" s="7" t="s">
        <v>1283</v>
      </c>
      <c r="B1402" s="3">
        <v>4.2409999999999997</v>
      </c>
    </row>
    <row r="1403" spans="1:2" x14ac:dyDescent="0.3">
      <c r="A1403" s="7" t="s">
        <v>1465</v>
      </c>
      <c r="B1403" s="3">
        <v>4.2389999999999999</v>
      </c>
    </row>
    <row r="1404" spans="1:2" x14ac:dyDescent="0.3">
      <c r="A1404" s="7" t="s">
        <v>1114</v>
      </c>
      <c r="B1404" s="3">
        <v>4.2370000000000001</v>
      </c>
    </row>
    <row r="1405" spans="1:2" x14ac:dyDescent="0.3">
      <c r="A1405" s="7" t="s">
        <v>1320</v>
      </c>
      <c r="B1405" s="3">
        <v>4.226</v>
      </c>
    </row>
    <row r="1406" spans="1:2" x14ac:dyDescent="0.3">
      <c r="A1406" s="7" t="s">
        <v>338</v>
      </c>
      <c r="B1406" s="3">
        <v>4.2250000000000005</v>
      </c>
    </row>
    <row r="1407" spans="1:2" x14ac:dyDescent="0.3">
      <c r="A1407" s="7" t="s">
        <v>252</v>
      </c>
      <c r="B1407" s="3">
        <v>4.2249999999999996</v>
      </c>
    </row>
    <row r="1408" spans="1:2" x14ac:dyDescent="0.3">
      <c r="A1408" s="7" t="s">
        <v>1287</v>
      </c>
      <c r="B1408" s="3">
        <v>4.2130000000000001</v>
      </c>
    </row>
    <row r="1409" spans="1:2" x14ac:dyDescent="0.3">
      <c r="A1409" s="7" t="s">
        <v>1319</v>
      </c>
      <c r="B1409" s="3">
        <v>4.1970000000000001</v>
      </c>
    </row>
    <row r="1410" spans="1:2" x14ac:dyDescent="0.3">
      <c r="A1410" s="7" t="s">
        <v>1275</v>
      </c>
      <c r="B1410" s="3">
        <v>4.1959999999999997</v>
      </c>
    </row>
    <row r="1411" spans="1:2" x14ac:dyDescent="0.3">
      <c r="A1411" s="7" t="s">
        <v>280</v>
      </c>
      <c r="B1411" s="3">
        <v>4.1950000000000003</v>
      </c>
    </row>
    <row r="1412" spans="1:2" x14ac:dyDescent="0.3">
      <c r="A1412" s="7" t="s">
        <v>138</v>
      </c>
      <c r="B1412" s="3">
        <v>4.1900000000000004</v>
      </c>
    </row>
    <row r="1413" spans="1:2" x14ac:dyDescent="0.3">
      <c r="A1413" s="7" t="s">
        <v>221</v>
      </c>
      <c r="B1413" s="3">
        <v>4.1900000000000004</v>
      </c>
    </row>
    <row r="1414" spans="1:2" x14ac:dyDescent="0.3">
      <c r="A1414" s="7" t="s">
        <v>631</v>
      </c>
      <c r="B1414" s="3">
        <v>4.1899999999999995</v>
      </c>
    </row>
    <row r="1415" spans="1:2" x14ac:dyDescent="0.3">
      <c r="A1415" s="7" t="s">
        <v>333</v>
      </c>
      <c r="B1415" s="3">
        <v>4.1840000000000002</v>
      </c>
    </row>
    <row r="1416" spans="1:2" x14ac:dyDescent="0.3">
      <c r="A1416" s="7" t="s">
        <v>1458</v>
      </c>
      <c r="B1416" s="3">
        <v>4.1779999999999999</v>
      </c>
    </row>
    <row r="1417" spans="1:2" x14ac:dyDescent="0.3">
      <c r="A1417" s="7" t="s">
        <v>610</v>
      </c>
      <c r="B1417" s="3">
        <v>4.1760000000000002</v>
      </c>
    </row>
    <row r="1418" spans="1:2" x14ac:dyDescent="0.3">
      <c r="A1418" s="7" t="s">
        <v>361</v>
      </c>
      <c r="B1418" s="3">
        <v>4.1710000000000003</v>
      </c>
    </row>
    <row r="1419" spans="1:2" x14ac:dyDescent="0.3">
      <c r="A1419" s="7" t="s">
        <v>607</v>
      </c>
      <c r="B1419" s="3">
        <v>4.165</v>
      </c>
    </row>
    <row r="1420" spans="1:2" x14ac:dyDescent="0.3">
      <c r="A1420" s="7" t="s">
        <v>1297</v>
      </c>
      <c r="B1420" s="3">
        <v>4.1629999999999994</v>
      </c>
    </row>
    <row r="1421" spans="1:2" x14ac:dyDescent="0.3">
      <c r="A1421" s="7" t="s">
        <v>1403</v>
      </c>
      <c r="B1421" s="3">
        <v>4.16</v>
      </c>
    </row>
    <row r="1422" spans="1:2" x14ac:dyDescent="0.3">
      <c r="A1422" s="7" t="s">
        <v>185</v>
      </c>
      <c r="B1422" s="3">
        <v>4.1539999999999999</v>
      </c>
    </row>
    <row r="1423" spans="1:2" x14ac:dyDescent="0.3">
      <c r="A1423" s="7" t="s">
        <v>357</v>
      </c>
      <c r="B1423" s="3">
        <v>4.1509999999999998</v>
      </c>
    </row>
    <row r="1424" spans="1:2" x14ac:dyDescent="0.3">
      <c r="A1424" s="7" t="s">
        <v>1477</v>
      </c>
      <c r="B1424" s="3">
        <v>4.1500000000000004</v>
      </c>
    </row>
    <row r="1425" spans="1:2" x14ac:dyDescent="0.3">
      <c r="A1425" s="7" t="s">
        <v>1132</v>
      </c>
      <c r="B1425" s="3">
        <v>4.141</v>
      </c>
    </row>
    <row r="1426" spans="1:2" x14ac:dyDescent="0.3">
      <c r="A1426" s="7" t="s">
        <v>1242</v>
      </c>
      <c r="B1426" s="3">
        <v>4.125</v>
      </c>
    </row>
    <row r="1427" spans="1:2" x14ac:dyDescent="0.3">
      <c r="A1427" s="7" t="s">
        <v>184</v>
      </c>
      <c r="B1427" s="3">
        <v>4.1239999999999997</v>
      </c>
    </row>
    <row r="1428" spans="1:2" x14ac:dyDescent="0.3">
      <c r="A1428" s="7" t="s">
        <v>352</v>
      </c>
      <c r="B1428" s="3">
        <v>4.1210000000000004</v>
      </c>
    </row>
    <row r="1429" spans="1:2" x14ac:dyDescent="0.3">
      <c r="A1429" s="7" t="s">
        <v>878</v>
      </c>
      <c r="B1429" s="3">
        <v>4.1209999999999996</v>
      </c>
    </row>
    <row r="1430" spans="1:2" x14ac:dyDescent="0.3">
      <c r="A1430" s="7" t="s">
        <v>1067</v>
      </c>
      <c r="B1430" s="3">
        <v>4.1189999999999998</v>
      </c>
    </row>
    <row r="1431" spans="1:2" x14ac:dyDescent="0.3">
      <c r="A1431" s="7" t="s">
        <v>1010</v>
      </c>
      <c r="B1431" s="3">
        <v>4.1180000000000003</v>
      </c>
    </row>
    <row r="1432" spans="1:2" x14ac:dyDescent="0.3">
      <c r="A1432" s="7" t="s">
        <v>332</v>
      </c>
      <c r="B1432" s="3">
        <v>4.1139999999999999</v>
      </c>
    </row>
    <row r="1433" spans="1:2" x14ac:dyDescent="0.3">
      <c r="A1433" s="7" t="s">
        <v>207</v>
      </c>
      <c r="B1433" s="3">
        <v>4.1129999999999995</v>
      </c>
    </row>
    <row r="1434" spans="1:2" x14ac:dyDescent="0.3">
      <c r="A1434" s="7" t="s">
        <v>1121</v>
      </c>
      <c r="B1434" s="3">
        <v>4.1109999999999998</v>
      </c>
    </row>
    <row r="1435" spans="1:2" x14ac:dyDescent="0.3">
      <c r="A1435" s="7" t="s">
        <v>1173</v>
      </c>
      <c r="B1435" s="3">
        <v>4.1049999999999995</v>
      </c>
    </row>
    <row r="1436" spans="1:2" x14ac:dyDescent="0.3">
      <c r="A1436" s="7" t="s">
        <v>358</v>
      </c>
      <c r="B1436" s="3">
        <v>4.0999999999999996</v>
      </c>
    </row>
    <row r="1437" spans="1:2" x14ac:dyDescent="0.3">
      <c r="A1437" s="7" t="s">
        <v>1166</v>
      </c>
      <c r="B1437" s="3">
        <v>4.0970000000000004</v>
      </c>
    </row>
    <row r="1438" spans="1:2" x14ac:dyDescent="0.3">
      <c r="A1438" s="7" t="s">
        <v>1342</v>
      </c>
      <c r="B1438" s="3">
        <v>4.0970000000000004</v>
      </c>
    </row>
    <row r="1439" spans="1:2" x14ac:dyDescent="0.3">
      <c r="A1439" s="7" t="s">
        <v>855</v>
      </c>
      <c r="B1439" s="3">
        <v>4.093</v>
      </c>
    </row>
    <row r="1440" spans="1:2" x14ac:dyDescent="0.3">
      <c r="A1440" s="7" t="s">
        <v>63</v>
      </c>
      <c r="B1440" s="3">
        <v>4.093</v>
      </c>
    </row>
    <row r="1441" spans="1:2" x14ac:dyDescent="0.3">
      <c r="A1441" s="7" t="s">
        <v>1431</v>
      </c>
      <c r="B1441" s="3">
        <v>4.0869999999999997</v>
      </c>
    </row>
    <row r="1442" spans="1:2" x14ac:dyDescent="0.3">
      <c r="A1442" s="7" t="s">
        <v>304</v>
      </c>
      <c r="B1442" s="3">
        <v>4.0819999999999999</v>
      </c>
    </row>
    <row r="1443" spans="1:2" x14ac:dyDescent="0.3">
      <c r="A1443" s="7" t="s">
        <v>978</v>
      </c>
      <c r="B1443" s="3">
        <v>4.0750000000000002</v>
      </c>
    </row>
    <row r="1444" spans="1:2" x14ac:dyDescent="0.3">
      <c r="A1444" s="7" t="s">
        <v>1482</v>
      </c>
      <c r="B1444" s="3">
        <v>4.0680000000000005</v>
      </c>
    </row>
    <row r="1445" spans="1:2" x14ac:dyDescent="0.3">
      <c r="A1445" s="7" t="s">
        <v>1351</v>
      </c>
      <c r="B1445" s="3">
        <v>4.0569999999999995</v>
      </c>
    </row>
    <row r="1446" spans="1:2" x14ac:dyDescent="0.3">
      <c r="A1446" s="7" t="s">
        <v>1463</v>
      </c>
      <c r="B1446" s="3">
        <v>4.0510000000000002</v>
      </c>
    </row>
    <row r="1447" spans="1:2" x14ac:dyDescent="0.3">
      <c r="A1447" s="7" t="s">
        <v>1219</v>
      </c>
      <c r="B1447" s="3">
        <v>4.05</v>
      </c>
    </row>
    <row r="1448" spans="1:2" x14ac:dyDescent="0.3">
      <c r="A1448" s="7" t="s">
        <v>1372</v>
      </c>
      <c r="B1448" s="3">
        <v>4.0439999999999996</v>
      </c>
    </row>
    <row r="1449" spans="1:2" x14ac:dyDescent="0.3">
      <c r="A1449" s="7" t="s">
        <v>1197</v>
      </c>
      <c r="B1449" s="3">
        <v>4.0430000000000001</v>
      </c>
    </row>
    <row r="1450" spans="1:2" x14ac:dyDescent="0.3">
      <c r="A1450" s="7" t="s">
        <v>98</v>
      </c>
      <c r="B1450" s="3">
        <v>4.032</v>
      </c>
    </row>
    <row r="1451" spans="1:2" x14ac:dyDescent="0.3">
      <c r="A1451" s="7" t="s">
        <v>239</v>
      </c>
      <c r="B1451" s="3">
        <v>4.0270000000000001</v>
      </c>
    </row>
    <row r="1452" spans="1:2" x14ac:dyDescent="0.3">
      <c r="A1452" s="7" t="s">
        <v>276</v>
      </c>
      <c r="B1452" s="3">
        <v>3.9969999999999999</v>
      </c>
    </row>
    <row r="1453" spans="1:2" x14ac:dyDescent="0.3">
      <c r="A1453" s="7" t="s">
        <v>1469</v>
      </c>
      <c r="B1453" s="3">
        <v>3.9949999999999997</v>
      </c>
    </row>
    <row r="1454" spans="1:2" x14ac:dyDescent="0.3">
      <c r="A1454" s="7" t="s">
        <v>1439</v>
      </c>
      <c r="B1454" s="3">
        <v>3.9819999999999998</v>
      </c>
    </row>
    <row r="1455" spans="1:2" x14ac:dyDescent="0.3">
      <c r="A1455" s="7" t="s">
        <v>157</v>
      </c>
      <c r="B1455" s="3">
        <v>3.9809999999999999</v>
      </c>
    </row>
    <row r="1456" spans="1:2" x14ac:dyDescent="0.3">
      <c r="A1456" s="7" t="s">
        <v>264</v>
      </c>
      <c r="B1456" s="3">
        <v>3.9660000000000002</v>
      </c>
    </row>
    <row r="1457" spans="1:2" x14ac:dyDescent="0.3">
      <c r="A1457" s="7" t="s">
        <v>1288</v>
      </c>
      <c r="B1457" s="3">
        <v>3.9659999999999997</v>
      </c>
    </row>
    <row r="1458" spans="1:2" x14ac:dyDescent="0.3">
      <c r="A1458" s="7" t="s">
        <v>1410</v>
      </c>
      <c r="B1458" s="3">
        <v>3.9649999999999999</v>
      </c>
    </row>
    <row r="1459" spans="1:2" x14ac:dyDescent="0.3">
      <c r="A1459" s="7" t="s">
        <v>265</v>
      </c>
      <c r="B1459" s="3">
        <v>3.9609999999999999</v>
      </c>
    </row>
    <row r="1460" spans="1:2" x14ac:dyDescent="0.3">
      <c r="A1460" s="7" t="s">
        <v>223</v>
      </c>
      <c r="B1460" s="3">
        <v>3.9609999999999999</v>
      </c>
    </row>
    <row r="1461" spans="1:2" x14ac:dyDescent="0.3">
      <c r="A1461" s="7" t="s">
        <v>189</v>
      </c>
      <c r="B1461" s="3">
        <v>3.9569999999999999</v>
      </c>
    </row>
    <row r="1462" spans="1:2" x14ac:dyDescent="0.3">
      <c r="A1462" s="7" t="s">
        <v>256</v>
      </c>
      <c r="B1462" s="3">
        <v>3.9460000000000002</v>
      </c>
    </row>
    <row r="1463" spans="1:2" x14ac:dyDescent="0.3">
      <c r="A1463" s="7" t="s">
        <v>1369</v>
      </c>
      <c r="B1463" s="3">
        <v>3.944</v>
      </c>
    </row>
    <row r="1464" spans="1:2" x14ac:dyDescent="0.3">
      <c r="A1464" s="7" t="s">
        <v>238</v>
      </c>
      <c r="B1464" s="3">
        <v>3.9390000000000001</v>
      </c>
    </row>
    <row r="1465" spans="1:2" x14ac:dyDescent="0.3">
      <c r="A1465" s="7" t="s">
        <v>371</v>
      </c>
      <c r="B1465" s="3">
        <v>3.9359999999999999</v>
      </c>
    </row>
    <row r="1466" spans="1:2" x14ac:dyDescent="0.3">
      <c r="A1466" s="7" t="s">
        <v>1442</v>
      </c>
      <c r="B1466" s="3">
        <v>3.9329999999999998</v>
      </c>
    </row>
    <row r="1467" spans="1:2" x14ac:dyDescent="0.3">
      <c r="A1467" s="7" t="s">
        <v>142</v>
      </c>
      <c r="B1467" s="3">
        <v>3.9319999999999999</v>
      </c>
    </row>
    <row r="1468" spans="1:2" x14ac:dyDescent="0.3">
      <c r="A1468" s="7" t="s">
        <v>1264</v>
      </c>
      <c r="B1468" s="3">
        <v>3.9279999999999999</v>
      </c>
    </row>
    <row r="1469" spans="1:2" x14ac:dyDescent="0.3">
      <c r="A1469" s="7" t="s">
        <v>585</v>
      </c>
      <c r="B1469" s="3">
        <v>3.9249999999999998</v>
      </c>
    </row>
    <row r="1470" spans="1:2" x14ac:dyDescent="0.3">
      <c r="A1470" s="7" t="s">
        <v>282</v>
      </c>
      <c r="B1470" s="3">
        <v>3.923</v>
      </c>
    </row>
    <row r="1471" spans="1:2" x14ac:dyDescent="0.3">
      <c r="A1471" s="7" t="s">
        <v>578</v>
      </c>
      <c r="B1471" s="3">
        <v>3.9189999999999996</v>
      </c>
    </row>
    <row r="1472" spans="1:2" x14ac:dyDescent="0.3">
      <c r="A1472" s="7" t="s">
        <v>244</v>
      </c>
      <c r="B1472" s="3">
        <v>3.9099999999999997</v>
      </c>
    </row>
    <row r="1473" spans="1:2" x14ac:dyDescent="0.3">
      <c r="A1473" s="7" t="s">
        <v>1108</v>
      </c>
      <c r="B1473" s="3">
        <v>3.895</v>
      </c>
    </row>
    <row r="1474" spans="1:2" x14ac:dyDescent="0.3">
      <c r="A1474" s="7" t="s">
        <v>1070</v>
      </c>
      <c r="B1474" s="3">
        <v>3.891</v>
      </c>
    </row>
    <row r="1475" spans="1:2" x14ac:dyDescent="0.3">
      <c r="A1475" s="7" t="s">
        <v>283</v>
      </c>
      <c r="B1475" s="3">
        <v>3.8850000000000002</v>
      </c>
    </row>
    <row r="1476" spans="1:2" x14ac:dyDescent="0.3">
      <c r="A1476" s="7" t="s">
        <v>205</v>
      </c>
      <c r="B1476" s="3">
        <v>3.8759999999999999</v>
      </c>
    </row>
    <row r="1477" spans="1:2" x14ac:dyDescent="0.3">
      <c r="A1477" s="7" t="s">
        <v>312</v>
      </c>
      <c r="B1477" s="3">
        <v>3.851</v>
      </c>
    </row>
    <row r="1478" spans="1:2" x14ac:dyDescent="0.3">
      <c r="A1478" s="7" t="s">
        <v>1187</v>
      </c>
      <c r="B1478" s="3">
        <v>3.8489999999999998</v>
      </c>
    </row>
    <row r="1479" spans="1:2" x14ac:dyDescent="0.3">
      <c r="A1479" s="7" t="s">
        <v>1371</v>
      </c>
      <c r="B1479" s="3">
        <v>3.84</v>
      </c>
    </row>
    <row r="1480" spans="1:2" x14ac:dyDescent="0.3">
      <c r="A1480" s="7" t="s">
        <v>268</v>
      </c>
      <c r="B1480" s="3">
        <v>3.831</v>
      </c>
    </row>
    <row r="1481" spans="1:2" x14ac:dyDescent="0.3">
      <c r="A1481" s="7" t="s">
        <v>346</v>
      </c>
      <c r="B1481" s="3">
        <v>3.8290000000000002</v>
      </c>
    </row>
    <row r="1482" spans="1:2" x14ac:dyDescent="0.3">
      <c r="A1482" s="7" t="s">
        <v>1357</v>
      </c>
      <c r="B1482" s="3">
        <v>3.8220000000000001</v>
      </c>
    </row>
    <row r="1483" spans="1:2" x14ac:dyDescent="0.3">
      <c r="A1483" s="7" t="s">
        <v>1460</v>
      </c>
      <c r="B1483" s="3">
        <v>3.8120000000000003</v>
      </c>
    </row>
    <row r="1484" spans="1:2" x14ac:dyDescent="0.3">
      <c r="A1484" s="7" t="s">
        <v>1066</v>
      </c>
      <c r="B1484" s="3">
        <v>3.8039999999999998</v>
      </c>
    </row>
    <row r="1485" spans="1:2" x14ac:dyDescent="0.3">
      <c r="A1485" s="7" t="s">
        <v>1113</v>
      </c>
      <c r="B1485" s="3">
        <v>3.7779999999999996</v>
      </c>
    </row>
    <row r="1486" spans="1:2" x14ac:dyDescent="0.3">
      <c r="A1486" s="7" t="s">
        <v>1238</v>
      </c>
      <c r="B1486" s="3">
        <v>3.774</v>
      </c>
    </row>
    <row r="1487" spans="1:2" x14ac:dyDescent="0.3">
      <c r="A1487" s="7" t="s">
        <v>1216</v>
      </c>
      <c r="B1487" s="3">
        <v>3.7530000000000001</v>
      </c>
    </row>
    <row r="1488" spans="1:2" x14ac:dyDescent="0.3">
      <c r="A1488" s="7" t="s">
        <v>336</v>
      </c>
      <c r="B1488" s="3">
        <v>3.7410000000000001</v>
      </c>
    </row>
    <row r="1489" spans="1:2" x14ac:dyDescent="0.3">
      <c r="A1489" s="7" t="s">
        <v>144</v>
      </c>
      <c r="B1489" s="3">
        <v>3.7370000000000001</v>
      </c>
    </row>
    <row r="1490" spans="1:2" x14ac:dyDescent="0.3">
      <c r="A1490" s="7" t="s">
        <v>1117</v>
      </c>
      <c r="B1490" s="3">
        <v>3.706</v>
      </c>
    </row>
    <row r="1491" spans="1:2" x14ac:dyDescent="0.3">
      <c r="A1491" s="7" t="s">
        <v>566</v>
      </c>
      <c r="B1491" s="3">
        <v>3.7040000000000002</v>
      </c>
    </row>
    <row r="1492" spans="1:2" x14ac:dyDescent="0.3">
      <c r="A1492" s="7" t="s">
        <v>1355</v>
      </c>
      <c r="B1492" s="3">
        <v>3.7040000000000002</v>
      </c>
    </row>
    <row r="1493" spans="1:2" x14ac:dyDescent="0.3">
      <c r="A1493" s="7" t="s">
        <v>1422</v>
      </c>
      <c r="B1493" s="3">
        <v>3.7010000000000001</v>
      </c>
    </row>
    <row r="1494" spans="1:2" x14ac:dyDescent="0.3">
      <c r="A1494" s="7" t="s">
        <v>240</v>
      </c>
      <c r="B1494" s="3">
        <v>3.6970000000000001</v>
      </c>
    </row>
    <row r="1495" spans="1:2" x14ac:dyDescent="0.3">
      <c r="A1495" s="7" t="s">
        <v>1326</v>
      </c>
      <c r="B1495" s="3">
        <v>3.6910000000000003</v>
      </c>
    </row>
    <row r="1496" spans="1:2" x14ac:dyDescent="0.3">
      <c r="A1496" s="7" t="s">
        <v>1276</v>
      </c>
      <c r="B1496" s="3">
        <v>3.6850000000000001</v>
      </c>
    </row>
    <row r="1497" spans="1:2" x14ac:dyDescent="0.3">
      <c r="A1497" s="7" t="s">
        <v>591</v>
      </c>
      <c r="B1497" s="3">
        <v>3.681</v>
      </c>
    </row>
    <row r="1498" spans="1:2" x14ac:dyDescent="0.3">
      <c r="A1498" s="7" t="s">
        <v>1391</v>
      </c>
      <c r="B1498" s="3">
        <v>3.6630000000000003</v>
      </c>
    </row>
    <row r="1499" spans="1:2" x14ac:dyDescent="0.3">
      <c r="A1499" s="7" t="s">
        <v>1236</v>
      </c>
      <c r="B1499" s="3">
        <v>3.6520000000000001</v>
      </c>
    </row>
    <row r="1500" spans="1:2" x14ac:dyDescent="0.3">
      <c r="A1500" s="7" t="s">
        <v>1315</v>
      </c>
      <c r="B1500" s="3">
        <v>3.637</v>
      </c>
    </row>
    <row r="1501" spans="1:2" x14ac:dyDescent="0.3">
      <c r="A1501" s="7" t="s">
        <v>1153</v>
      </c>
      <c r="B1501" s="3">
        <v>3.6320000000000001</v>
      </c>
    </row>
    <row r="1502" spans="1:2" x14ac:dyDescent="0.3">
      <c r="A1502" s="7" t="s">
        <v>319</v>
      </c>
      <c r="B1502" s="3">
        <v>3.621</v>
      </c>
    </row>
    <row r="1503" spans="1:2" x14ac:dyDescent="0.3">
      <c r="A1503" s="7" t="s">
        <v>1322</v>
      </c>
      <c r="B1503" s="3">
        <v>3.617</v>
      </c>
    </row>
    <row r="1504" spans="1:2" x14ac:dyDescent="0.3">
      <c r="A1504" s="7" t="s">
        <v>1398</v>
      </c>
      <c r="B1504" s="3">
        <v>3.6040000000000001</v>
      </c>
    </row>
    <row r="1505" spans="1:2" x14ac:dyDescent="0.3">
      <c r="A1505" s="7" t="s">
        <v>1375</v>
      </c>
      <c r="B1505" s="3">
        <v>3.5569999999999999</v>
      </c>
    </row>
    <row r="1506" spans="1:2" x14ac:dyDescent="0.3">
      <c r="A1506" s="7" t="s">
        <v>523</v>
      </c>
      <c r="B1506" s="3">
        <v>3.5369999999999999</v>
      </c>
    </row>
    <row r="1507" spans="1:2" x14ac:dyDescent="0.3">
      <c r="A1507" s="7" t="s">
        <v>359</v>
      </c>
      <c r="B1507" s="3">
        <v>3.5269999999999997</v>
      </c>
    </row>
    <row r="1508" spans="1:2" x14ac:dyDescent="0.3">
      <c r="A1508" s="7" t="s">
        <v>1461</v>
      </c>
      <c r="B1508" s="3">
        <v>3.524</v>
      </c>
    </row>
    <row r="1509" spans="1:2" x14ac:dyDescent="0.3">
      <c r="A1509" s="7" t="s">
        <v>166</v>
      </c>
      <c r="B1509" s="3">
        <v>3.4850000000000003</v>
      </c>
    </row>
    <row r="1510" spans="1:2" x14ac:dyDescent="0.3">
      <c r="A1510" s="7" t="s">
        <v>1298</v>
      </c>
      <c r="B1510" s="3">
        <v>3.415</v>
      </c>
    </row>
    <row r="1511" spans="1:2" x14ac:dyDescent="0.3">
      <c r="A1511" s="7" t="s">
        <v>325</v>
      </c>
      <c r="B1511" s="3">
        <v>3.3729999999999998</v>
      </c>
    </row>
    <row r="1512" spans="1:2" x14ac:dyDescent="0.3">
      <c r="A1512" s="7" t="s">
        <v>1223</v>
      </c>
      <c r="B1512" s="3">
        <v>3.3289999999999997</v>
      </c>
    </row>
    <row r="1513" spans="1:2" x14ac:dyDescent="0.3">
      <c r="A1513" s="7" t="s">
        <v>310</v>
      </c>
      <c r="B1513" s="3">
        <v>3.323</v>
      </c>
    </row>
    <row r="1514" spans="1:2" x14ac:dyDescent="0.3">
      <c r="A1514" s="7" t="s">
        <v>1474</v>
      </c>
      <c r="B1514" s="3">
        <v>3.3130000000000002</v>
      </c>
    </row>
    <row r="1515" spans="1:2" x14ac:dyDescent="0.3">
      <c r="A1515" s="7" t="s">
        <v>1137</v>
      </c>
      <c r="B1515" s="3">
        <v>3.3119999999999998</v>
      </c>
    </row>
    <row r="1516" spans="1:2" x14ac:dyDescent="0.3">
      <c r="A1516" s="7" t="s">
        <v>1386</v>
      </c>
      <c r="B1516" s="3">
        <v>3.3079999999999998</v>
      </c>
    </row>
    <row r="1517" spans="1:2" x14ac:dyDescent="0.3">
      <c r="A1517" s="7" t="s">
        <v>1085</v>
      </c>
      <c r="B1517" s="3">
        <v>3.2110000000000003</v>
      </c>
    </row>
    <row r="1518" spans="1:2" x14ac:dyDescent="0.3">
      <c r="A1518" s="7" t="s">
        <v>296</v>
      </c>
      <c r="B1518" s="3">
        <v>3.1030000000000002</v>
      </c>
    </row>
    <row r="1519" spans="1:2" x14ac:dyDescent="0.3">
      <c r="A1519" s="7" t="s">
        <v>1478</v>
      </c>
      <c r="B1519" s="3">
        <v>3.1019999999999999</v>
      </c>
    </row>
    <row r="1520" spans="1:2" x14ac:dyDescent="0.3">
      <c r="A1520" s="7" t="s">
        <v>1464</v>
      </c>
      <c r="B1520" s="3">
        <v>3.0589999999999997</v>
      </c>
    </row>
    <row r="1521" spans="1:2" x14ac:dyDescent="0.3">
      <c r="A1521" s="7" t="s">
        <v>1292</v>
      </c>
      <c r="B1521" s="3">
        <v>2.9089999999999998</v>
      </c>
    </row>
    <row r="1522" spans="1:2" x14ac:dyDescent="0.3">
      <c r="A1522" s="7" t="s">
        <v>584</v>
      </c>
      <c r="B1522" s="3">
        <v>2.887</v>
      </c>
    </row>
    <row r="1523" spans="1:2" x14ac:dyDescent="0.3">
      <c r="A1523" s="7" t="s">
        <v>1368</v>
      </c>
      <c r="B1523" s="3">
        <v>2.6240000000000001</v>
      </c>
    </row>
    <row r="1524" spans="1:2" x14ac:dyDescent="0.3">
      <c r="A1524" s="7" t="s">
        <v>1248</v>
      </c>
      <c r="B1524" s="3">
        <v>2.3129999999999997</v>
      </c>
    </row>
    <row r="1525" spans="1:2" x14ac:dyDescent="0.3">
      <c r="A1525" s="7" t="s">
        <v>1316</v>
      </c>
      <c r="B1525" s="3">
        <v>2.0019999999999998</v>
      </c>
    </row>
    <row r="1526" spans="1:2" x14ac:dyDescent="0.3">
      <c r="A1526" s="7" t="s">
        <v>1486</v>
      </c>
      <c r="B1526" s="3">
        <v>31352.357000000033</v>
      </c>
    </row>
    <row r="1530" spans="1:2" x14ac:dyDescent="0.3">
      <c r="A1530" s="2" t="s">
        <v>2339</v>
      </c>
    </row>
    <row r="1531" spans="1:2" x14ac:dyDescent="0.3">
      <c r="A1531" s="12">
        <v>4.0928519855595793</v>
      </c>
    </row>
    <row r="1533" spans="1:2" x14ac:dyDescent="0.3">
      <c r="A1533" s="2" t="s">
        <v>2342</v>
      </c>
    </row>
    <row r="1534" spans="1:2" x14ac:dyDescent="0.3">
      <c r="A1534" s="3">
        <v>31352.356999999989</v>
      </c>
    </row>
    <row r="1536" spans="1:2" x14ac:dyDescent="0.3">
      <c r="A1536" s="2" t="s">
        <v>1490</v>
      </c>
    </row>
    <row r="1537" spans="1:1" x14ac:dyDescent="0.3">
      <c r="A1537" s="3">
        <v>25683757</v>
      </c>
    </row>
  </sheetData>
  <mergeCells count="17">
    <mergeCell ref="A160:B160"/>
    <mergeCell ref="A173:B173"/>
    <mergeCell ref="A90:B90"/>
    <mergeCell ref="A119:B119"/>
    <mergeCell ref="A133:B133"/>
    <mergeCell ref="A140:B140"/>
    <mergeCell ref="A154:B154"/>
    <mergeCell ref="A30:B30"/>
    <mergeCell ref="A44:B44"/>
    <mergeCell ref="A57:C57"/>
    <mergeCell ref="A71:B71"/>
    <mergeCell ref="A84:B84"/>
    <mergeCell ref="A2:B2"/>
    <mergeCell ref="E2:F2"/>
    <mergeCell ref="I2:J2"/>
    <mergeCell ref="M1:N1"/>
    <mergeCell ref="A16:B16"/>
  </mergeCells>
  <conditionalFormatting pivot="1" sqref="B73:B81">
    <cfRule type="top10" dxfId="36" priority="8" rank="3"/>
  </conditionalFormatting>
  <conditionalFormatting pivot="1" sqref="B46:B54">
    <cfRule type="top10" dxfId="35" priority="4" rank="3"/>
  </conditionalFormatting>
  <conditionalFormatting pivot="1" sqref="B175:B1525">
    <cfRule type="top10" dxfId="34" priority="1" rank="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C5FC-3DAB-4366-ACDC-6491A28E0379}">
  <dimension ref="A1:O1388"/>
  <sheetViews>
    <sheetView topLeftCell="B1367" workbookViewId="0">
      <selection activeCell="E1388" sqref="E1388"/>
    </sheetView>
  </sheetViews>
  <sheetFormatPr defaultRowHeight="14.4" x14ac:dyDescent="0.3"/>
  <cols>
    <col min="1" max="1" width="13.88671875" bestFit="1" customWidth="1"/>
    <col min="2" max="2" width="80.88671875" customWidth="1"/>
    <col min="3" max="3" width="22" style="2" bestFit="1" customWidth="1"/>
    <col min="4" max="4" width="17.44140625" style="4" bestFit="1" customWidth="1"/>
    <col min="5" max="5" width="13.21875" style="3" bestFit="1" customWidth="1"/>
    <col min="6" max="6" width="20.44140625" bestFit="1" customWidth="1"/>
    <col min="7" max="7" width="8.44140625" bestFit="1" customWidth="1"/>
    <col min="8" max="8" width="13.6640625" bestFit="1" customWidth="1"/>
    <col min="9" max="9" width="80.88671875" customWidth="1"/>
    <col min="10" max="10" width="16.109375" bestFit="1" customWidth="1"/>
    <col min="11" max="11" width="22.77734375" bestFit="1" customWidth="1"/>
    <col min="12" max="12" width="28.109375" bestFit="1" customWidth="1"/>
    <col min="13" max="13" width="16.77734375" bestFit="1" customWidth="1"/>
    <col min="14" max="14" width="14.5546875" bestFit="1" customWidth="1"/>
    <col min="15" max="15" width="13.5546875" style="4" bestFit="1" customWidth="1"/>
  </cols>
  <sheetData>
    <row r="1" spans="1:15" x14ac:dyDescent="0.3">
      <c r="A1" t="s">
        <v>0</v>
      </c>
      <c r="B1" t="s">
        <v>1</v>
      </c>
      <c r="C1" t="s">
        <v>2</v>
      </c>
      <c r="D1" s="3" t="s">
        <v>3</v>
      </c>
      <c r="E1" s="3" t="s">
        <v>4</v>
      </c>
      <c r="F1" s="2" t="s">
        <v>5</v>
      </c>
      <c r="G1" s="4" t="s">
        <v>6</v>
      </c>
      <c r="H1" s="3" t="s">
        <v>7</v>
      </c>
      <c r="I1" t="s">
        <v>8</v>
      </c>
      <c r="J1" t="s">
        <v>1492</v>
      </c>
      <c r="K1" s="3" t="s">
        <v>2317</v>
      </c>
      <c r="L1" t="s">
        <v>2318</v>
      </c>
      <c r="M1" t="s">
        <v>2326</v>
      </c>
      <c r="N1" t="s">
        <v>2337</v>
      </c>
      <c r="O1" s="4" t="s">
        <v>2338</v>
      </c>
    </row>
    <row r="2" spans="1:15" x14ac:dyDescent="0.3">
      <c r="A2" s="1" t="s">
        <v>9</v>
      </c>
      <c r="B2" s="1" t="s">
        <v>2343</v>
      </c>
      <c r="C2" s="1" t="s">
        <v>3673</v>
      </c>
      <c r="D2" s="3">
        <v>399</v>
      </c>
      <c r="E2" s="3">
        <v>1099</v>
      </c>
      <c r="F2" s="2">
        <v>0.64</v>
      </c>
      <c r="G2" s="4">
        <v>4.2</v>
      </c>
      <c r="H2" s="9">
        <v>24269</v>
      </c>
      <c r="I2" s="1" t="s">
        <v>10</v>
      </c>
      <c r="J2" t="str">
        <f t="shared" ref="J2:J65" si="0">IF(F2&gt;=0.5, "50% or more", "Less than 50%")</f>
        <v>50% or more</v>
      </c>
      <c r="K2" s="3">
        <f>Amazon_Products_Review_Analysis[[#This Row],[Actual Price]]*Amazon_Products_Review_Analysis[[#This Row],[Rating Count]]</f>
        <v>26671631</v>
      </c>
      <c r="L2" s="4" t="str">
        <f t="shared" ref="L2:L65" si="1">IF(D2&lt;200, "&lt;200", IF(D2&lt;=500, "200 – 500", "&gt;500"))</f>
        <v>200 – 500</v>
      </c>
      <c r="M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 s="1" t="str">
        <f>IF(Amazon_Products_Review_Analysis[[#This Row],[Rating Count]]&lt;=1000, "Yes", "No")</f>
        <v>No</v>
      </c>
      <c r="O2" s="4">
        <f>Amazon_Products_Review_Analysis[[#This Row],[Rating]]+(Amazon_Products_Review_Analysis[[#This Row],[Rating Count]]/1000)</f>
        <v>28.468999999999998</v>
      </c>
    </row>
    <row r="3" spans="1:15" x14ac:dyDescent="0.3">
      <c r="A3" s="1" t="s">
        <v>11</v>
      </c>
      <c r="B3" s="1" t="s">
        <v>2344</v>
      </c>
      <c r="C3" s="1" t="s">
        <v>3673</v>
      </c>
      <c r="D3" s="3">
        <v>199</v>
      </c>
      <c r="E3" s="3">
        <v>349</v>
      </c>
      <c r="F3" s="2">
        <v>0.43</v>
      </c>
      <c r="G3" s="4">
        <v>4</v>
      </c>
      <c r="H3" s="9">
        <v>43994</v>
      </c>
      <c r="I3" s="1" t="s">
        <v>1493</v>
      </c>
      <c r="J3" t="str">
        <f t="shared" si="0"/>
        <v>Less than 50%</v>
      </c>
      <c r="K3" s="3">
        <f>Amazon_Products_Review_Analysis[[#This Row],[Actual Price]]*Amazon_Products_Review_Analysis[[#This Row],[Rating Count]]</f>
        <v>15353906</v>
      </c>
      <c r="L3" s="4" t="str">
        <f t="shared" si="1"/>
        <v>&lt;200</v>
      </c>
      <c r="M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 s="1" t="str">
        <f>IF(Amazon_Products_Review_Analysis[[#This Row],[Rating Count]]&lt;=1000, "Yes", "No")</f>
        <v>No</v>
      </c>
      <c r="O3" s="4">
        <f>Amazon_Products_Review_Analysis[[#This Row],[Rating]]+(Amazon_Products_Review_Analysis[[#This Row],[Rating Count]]/1000)</f>
        <v>47.994</v>
      </c>
    </row>
    <row r="4" spans="1:15" x14ac:dyDescent="0.3">
      <c r="A4" s="1" t="s">
        <v>12</v>
      </c>
      <c r="B4" s="1" t="s">
        <v>2345</v>
      </c>
      <c r="C4" s="1" t="s">
        <v>3673</v>
      </c>
      <c r="D4" s="3">
        <v>199</v>
      </c>
      <c r="E4" s="3">
        <v>1899</v>
      </c>
      <c r="F4" s="2">
        <v>0.9</v>
      </c>
      <c r="G4" s="4">
        <v>3.9</v>
      </c>
      <c r="H4" s="9">
        <v>7928</v>
      </c>
      <c r="I4" s="1" t="s">
        <v>1494</v>
      </c>
      <c r="J4" t="str">
        <f t="shared" si="0"/>
        <v>50% or more</v>
      </c>
      <c r="K4" s="3">
        <f>Amazon_Products_Review_Analysis[[#This Row],[Actual Price]]*Amazon_Products_Review_Analysis[[#This Row],[Rating Count]]</f>
        <v>15055272</v>
      </c>
      <c r="L4" s="4" t="str">
        <f t="shared" si="1"/>
        <v>&lt;200</v>
      </c>
      <c r="M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4" s="1" t="str">
        <f>IF(Amazon_Products_Review_Analysis[[#This Row],[Rating Count]]&lt;=1000, "Yes", "No")</f>
        <v>No</v>
      </c>
      <c r="O4" s="4">
        <f>Amazon_Products_Review_Analysis[[#This Row],[Rating]]+(Amazon_Products_Review_Analysis[[#This Row],[Rating Count]]/1000)</f>
        <v>11.827999999999999</v>
      </c>
    </row>
    <row r="5" spans="1:15" x14ac:dyDescent="0.3">
      <c r="A5" s="1" t="s">
        <v>13</v>
      </c>
      <c r="B5" s="1" t="s">
        <v>2346</v>
      </c>
      <c r="C5" s="1" t="s">
        <v>3673</v>
      </c>
      <c r="D5" s="3">
        <v>329</v>
      </c>
      <c r="E5" s="3">
        <v>699</v>
      </c>
      <c r="F5" s="2">
        <v>0.53</v>
      </c>
      <c r="G5" s="4">
        <v>4.2</v>
      </c>
      <c r="H5" s="9">
        <v>94363</v>
      </c>
      <c r="I5" s="1" t="s">
        <v>1495</v>
      </c>
      <c r="J5" t="str">
        <f t="shared" si="0"/>
        <v>50% or more</v>
      </c>
      <c r="K5" s="3">
        <f>Amazon_Products_Review_Analysis[[#This Row],[Actual Price]]*Amazon_Products_Review_Analysis[[#This Row],[Rating Count]]</f>
        <v>65959737</v>
      </c>
      <c r="L5" s="4" t="str">
        <f t="shared" si="1"/>
        <v>200 – 500</v>
      </c>
      <c r="M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 s="1" t="str">
        <f>IF(Amazon_Products_Review_Analysis[[#This Row],[Rating Count]]&lt;=1000, "Yes", "No")</f>
        <v>No</v>
      </c>
      <c r="O5" s="4">
        <f>Amazon_Products_Review_Analysis[[#This Row],[Rating]]+(Amazon_Products_Review_Analysis[[#This Row],[Rating Count]]/1000)</f>
        <v>98.563000000000002</v>
      </c>
    </row>
    <row r="6" spans="1:15" x14ac:dyDescent="0.3">
      <c r="A6" s="1" t="s">
        <v>14</v>
      </c>
      <c r="B6" s="1" t="s">
        <v>2347</v>
      </c>
      <c r="C6" s="1" t="s">
        <v>3673</v>
      </c>
      <c r="D6" s="3">
        <v>154</v>
      </c>
      <c r="E6" s="3">
        <v>399</v>
      </c>
      <c r="F6" s="2">
        <v>0.61</v>
      </c>
      <c r="G6" s="4">
        <v>4.2</v>
      </c>
      <c r="H6" s="9">
        <v>16905</v>
      </c>
      <c r="I6" s="1" t="s">
        <v>1496</v>
      </c>
      <c r="J6" t="str">
        <f t="shared" si="0"/>
        <v>50% or more</v>
      </c>
      <c r="K6" s="3">
        <f>Amazon_Products_Review_Analysis[[#This Row],[Actual Price]]*Amazon_Products_Review_Analysis[[#This Row],[Rating Count]]</f>
        <v>6745095</v>
      </c>
      <c r="L6" s="4" t="str">
        <f t="shared" si="1"/>
        <v>&lt;200</v>
      </c>
      <c r="M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 s="1" t="str">
        <f>IF(Amazon_Products_Review_Analysis[[#This Row],[Rating Count]]&lt;=1000, "Yes", "No")</f>
        <v>No</v>
      </c>
      <c r="O6" s="4">
        <f>Amazon_Products_Review_Analysis[[#This Row],[Rating]]+(Amazon_Products_Review_Analysis[[#This Row],[Rating Count]]/1000)</f>
        <v>21.105</v>
      </c>
    </row>
    <row r="7" spans="1:15" x14ac:dyDescent="0.3">
      <c r="A7" s="1" t="s">
        <v>15</v>
      </c>
      <c r="B7" s="1" t="s">
        <v>2348</v>
      </c>
      <c r="C7" s="1" t="s">
        <v>3673</v>
      </c>
      <c r="D7" s="3">
        <v>149</v>
      </c>
      <c r="E7" s="3">
        <v>1000</v>
      </c>
      <c r="F7" s="2">
        <v>0.85</v>
      </c>
      <c r="G7" s="4">
        <v>3.9</v>
      </c>
      <c r="H7" s="9">
        <v>24871</v>
      </c>
      <c r="I7" s="1" t="s">
        <v>1497</v>
      </c>
      <c r="J7" t="str">
        <f t="shared" si="0"/>
        <v>50% or more</v>
      </c>
      <c r="K7" s="3">
        <f>Amazon_Products_Review_Analysis[[#This Row],[Actual Price]]*Amazon_Products_Review_Analysis[[#This Row],[Rating Count]]</f>
        <v>24871000</v>
      </c>
      <c r="L7" s="4" t="str">
        <f t="shared" si="1"/>
        <v>&lt;200</v>
      </c>
      <c r="M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7" s="1" t="str">
        <f>IF(Amazon_Products_Review_Analysis[[#This Row],[Rating Count]]&lt;=1000, "Yes", "No")</f>
        <v>No</v>
      </c>
      <c r="O7" s="4">
        <f>Amazon_Products_Review_Analysis[[#This Row],[Rating]]+(Amazon_Products_Review_Analysis[[#This Row],[Rating Count]]/1000)</f>
        <v>28.770999999999997</v>
      </c>
    </row>
    <row r="8" spans="1:15" x14ac:dyDescent="0.3">
      <c r="A8" s="1" t="s">
        <v>16</v>
      </c>
      <c r="B8" s="1" t="s">
        <v>2349</v>
      </c>
      <c r="C8" s="1" t="s">
        <v>3673</v>
      </c>
      <c r="D8" s="3">
        <v>176.63</v>
      </c>
      <c r="E8" s="3">
        <v>499</v>
      </c>
      <c r="F8" s="2">
        <v>0.65</v>
      </c>
      <c r="G8" s="4">
        <v>4.0999999999999996</v>
      </c>
      <c r="H8" s="9">
        <v>15188</v>
      </c>
      <c r="I8" s="1" t="s">
        <v>1498</v>
      </c>
      <c r="J8" t="str">
        <f t="shared" si="0"/>
        <v>50% or more</v>
      </c>
      <c r="K8" s="3">
        <f>Amazon_Products_Review_Analysis[[#This Row],[Actual Price]]*Amazon_Products_Review_Analysis[[#This Row],[Rating Count]]</f>
        <v>7578812</v>
      </c>
      <c r="L8" s="4" t="str">
        <f t="shared" si="1"/>
        <v>&lt;200</v>
      </c>
      <c r="M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 s="1" t="str">
        <f>IF(Amazon_Products_Review_Analysis[[#This Row],[Rating Count]]&lt;=1000, "Yes", "No")</f>
        <v>No</v>
      </c>
      <c r="O8" s="4">
        <f>Amazon_Products_Review_Analysis[[#This Row],[Rating]]+(Amazon_Products_Review_Analysis[[#This Row],[Rating Count]]/1000)</f>
        <v>19.288</v>
      </c>
    </row>
    <row r="9" spans="1:15" x14ac:dyDescent="0.3">
      <c r="A9" s="1" t="s">
        <v>17</v>
      </c>
      <c r="B9" s="1" t="s">
        <v>2350</v>
      </c>
      <c r="C9" s="1" t="s">
        <v>3673</v>
      </c>
      <c r="D9" s="3">
        <v>229</v>
      </c>
      <c r="E9" s="3">
        <v>299</v>
      </c>
      <c r="F9" s="2">
        <v>0.23</v>
      </c>
      <c r="G9" s="4">
        <v>4.3</v>
      </c>
      <c r="H9" s="9">
        <v>30411</v>
      </c>
      <c r="I9" s="1" t="s">
        <v>1499</v>
      </c>
      <c r="J9" t="str">
        <f t="shared" si="0"/>
        <v>Less than 50%</v>
      </c>
      <c r="K9" s="3">
        <f>Amazon_Products_Review_Analysis[[#This Row],[Actual Price]]*Amazon_Products_Review_Analysis[[#This Row],[Rating Count]]</f>
        <v>9092889</v>
      </c>
      <c r="L9" s="4" t="str">
        <f t="shared" si="1"/>
        <v>200 – 500</v>
      </c>
      <c r="M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9" s="1" t="str">
        <f>IF(Amazon_Products_Review_Analysis[[#This Row],[Rating Count]]&lt;=1000, "Yes", "No")</f>
        <v>No</v>
      </c>
      <c r="O9" s="4">
        <f>Amazon_Products_Review_Analysis[[#This Row],[Rating]]+(Amazon_Products_Review_Analysis[[#This Row],[Rating Count]]/1000)</f>
        <v>34.710999999999999</v>
      </c>
    </row>
    <row r="10" spans="1:15" x14ac:dyDescent="0.3">
      <c r="A10" s="1" t="s">
        <v>18</v>
      </c>
      <c r="B10" s="1" t="s">
        <v>2351</v>
      </c>
      <c r="C10" s="1" t="s">
        <v>3673</v>
      </c>
      <c r="D10" s="3">
        <v>499</v>
      </c>
      <c r="E10" s="3">
        <v>999</v>
      </c>
      <c r="F10" s="2">
        <v>0.5</v>
      </c>
      <c r="G10" s="4">
        <v>4.2</v>
      </c>
      <c r="H10" s="9">
        <v>179691</v>
      </c>
      <c r="I10" s="1" t="s">
        <v>1500</v>
      </c>
      <c r="J10" t="str">
        <f t="shared" si="0"/>
        <v>50% or more</v>
      </c>
      <c r="K10" s="3">
        <f>Amazon_Products_Review_Analysis[[#This Row],[Actual Price]]*Amazon_Products_Review_Analysis[[#This Row],[Rating Count]]</f>
        <v>179511309</v>
      </c>
      <c r="L10" s="4" t="str">
        <f t="shared" si="1"/>
        <v>200 – 500</v>
      </c>
      <c r="M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 s="1" t="str">
        <f>IF(Amazon_Products_Review_Analysis[[#This Row],[Rating Count]]&lt;=1000, "Yes", "No")</f>
        <v>No</v>
      </c>
      <c r="O10" s="4">
        <f>Amazon_Products_Review_Analysis[[#This Row],[Rating]]+(Amazon_Products_Review_Analysis[[#This Row],[Rating Count]]/1000)</f>
        <v>183.89099999999999</v>
      </c>
    </row>
    <row r="11" spans="1:15" x14ac:dyDescent="0.3">
      <c r="A11" s="1" t="s">
        <v>19</v>
      </c>
      <c r="B11" s="1" t="s">
        <v>2352</v>
      </c>
      <c r="C11" s="1" t="s">
        <v>3673</v>
      </c>
      <c r="D11" s="3">
        <v>199</v>
      </c>
      <c r="E11" s="3">
        <v>299</v>
      </c>
      <c r="F11" s="2">
        <v>0.33</v>
      </c>
      <c r="G11" s="4">
        <v>4</v>
      </c>
      <c r="H11" s="9">
        <v>43994</v>
      </c>
      <c r="I11" s="1" t="s">
        <v>1493</v>
      </c>
      <c r="J11" t="str">
        <f t="shared" si="0"/>
        <v>Less than 50%</v>
      </c>
      <c r="K11" s="3">
        <f>Amazon_Products_Review_Analysis[[#This Row],[Actual Price]]*Amazon_Products_Review_Analysis[[#This Row],[Rating Count]]</f>
        <v>13154206</v>
      </c>
      <c r="L11" s="4" t="str">
        <f t="shared" si="1"/>
        <v>&lt;200</v>
      </c>
      <c r="M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 s="1" t="str">
        <f>IF(Amazon_Products_Review_Analysis[[#This Row],[Rating Count]]&lt;=1000, "Yes", "No")</f>
        <v>No</v>
      </c>
      <c r="O11" s="4">
        <f>Amazon_Products_Review_Analysis[[#This Row],[Rating]]+(Amazon_Products_Review_Analysis[[#This Row],[Rating Count]]/1000)</f>
        <v>47.994</v>
      </c>
    </row>
    <row r="12" spans="1:15" x14ac:dyDescent="0.3">
      <c r="A12" s="1" t="s">
        <v>20</v>
      </c>
      <c r="B12" s="1" t="s">
        <v>2353</v>
      </c>
      <c r="C12" s="1" t="s">
        <v>3673</v>
      </c>
      <c r="D12" s="3">
        <v>154</v>
      </c>
      <c r="E12" s="3">
        <v>339</v>
      </c>
      <c r="F12" s="2">
        <v>0.55000000000000004</v>
      </c>
      <c r="G12" s="4">
        <v>4.3</v>
      </c>
      <c r="H12" s="9">
        <v>13391</v>
      </c>
      <c r="I12" s="1" t="s">
        <v>1501</v>
      </c>
      <c r="J12" t="str">
        <f t="shared" si="0"/>
        <v>50% or more</v>
      </c>
      <c r="K12" s="3">
        <f>Amazon_Products_Review_Analysis[[#This Row],[Actual Price]]*Amazon_Products_Review_Analysis[[#This Row],[Rating Count]]</f>
        <v>4539549</v>
      </c>
      <c r="L12" s="4" t="str">
        <f t="shared" si="1"/>
        <v>&lt;200</v>
      </c>
      <c r="M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 s="1" t="str">
        <f>IF(Amazon_Products_Review_Analysis[[#This Row],[Rating Count]]&lt;=1000, "Yes", "No")</f>
        <v>No</v>
      </c>
      <c r="O12" s="4">
        <f>Amazon_Products_Review_Analysis[[#This Row],[Rating]]+(Amazon_Products_Review_Analysis[[#This Row],[Rating Count]]/1000)</f>
        <v>17.690999999999999</v>
      </c>
    </row>
    <row r="13" spans="1:15" x14ac:dyDescent="0.3">
      <c r="A13" s="1" t="s">
        <v>21</v>
      </c>
      <c r="B13" s="1" t="s">
        <v>2354</v>
      </c>
      <c r="C13" s="1" t="s">
        <v>3673</v>
      </c>
      <c r="D13" s="3">
        <v>299</v>
      </c>
      <c r="E13" s="3">
        <v>799</v>
      </c>
      <c r="F13" s="2">
        <v>0.63</v>
      </c>
      <c r="G13" s="4">
        <v>4.2</v>
      </c>
      <c r="H13" s="9">
        <v>94363</v>
      </c>
      <c r="I13" s="1" t="s">
        <v>1495</v>
      </c>
      <c r="J13" t="str">
        <f t="shared" si="0"/>
        <v>50% or more</v>
      </c>
      <c r="K13" s="3">
        <f>Amazon_Products_Review_Analysis[[#This Row],[Actual Price]]*Amazon_Products_Review_Analysis[[#This Row],[Rating Count]]</f>
        <v>75396037</v>
      </c>
      <c r="L13" s="4" t="str">
        <f t="shared" si="1"/>
        <v>200 – 500</v>
      </c>
      <c r="M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3" s="1" t="str">
        <f>IF(Amazon_Products_Review_Analysis[[#This Row],[Rating Count]]&lt;=1000, "Yes", "No")</f>
        <v>No</v>
      </c>
      <c r="O13" s="4">
        <f>Amazon_Products_Review_Analysis[[#This Row],[Rating]]+(Amazon_Products_Review_Analysis[[#This Row],[Rating Count]]/1000)</f>
        <v>98.563000000000002</v>
      </c>
    </row>
    <row r="14" spans="1:15" x14ac:dyDescent="0.3">
      <c r="A14" s="1" t="s">
        <v>22</v>
      </c>
      <c r="B14" s="1" t="s">
        <v>2355</v>
      </c>
      <c r="C14" s="1" t="s">
        <v>1488</v>
      </c>
      <c r="D14" s="3">
        <v>219</v>
      </c>
      <c r="E14" s="3">
        <v>700</v>
      </c>
      <c r="F14" s="2">
        <v>0.69</v>
      </c>
      <c r="G14" s="4">
        <v>4.4000000000000004</v>
      </c>
      <c r="H14" s="9">
        <v>426973</v>
      </c>
      <c r="I14" s="1" t="s">
        <v>1502</v>
      </c>
      <c r="J14" t="str">
        <f t="shared" si="0"/>
        <v>50% or more</v>
      </c>
      <c r="K14" s="3">
        <f>Amazon_Products_Review_Analysis[[#This Row],[Actual Price]]*Amazon_Products_Review_Analysis[[#This Row],[Rating Count]]</f>
        <v>298881100</v>
      </c>
      <c r="L14" s="4" t="str">
        <f t="shared" si="1"/>
        <v>200 – 500</v>
      </c>
      <c r="M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4" s="1" t="str">
        <f>IF(Amazon_Products_Review_Analysis[[#This Row],[Rating Count]]&lt;=1000, "Yes", "No")</f>
        <v>No</v>
      </c>
      <c r="O14" s="4">
        <f>Amazon_Products_Review_Analysis[[#This Row],[Rating]]+(Amazon_Products_Review_Analysis[[#This Row],[Rating Count]]/1000)</f>
        <v>431.37299999999999</v>
      </c>
    </row>
    <row r="15" spans="1:15" x14ac:dyDescent="0.3">
      <c r="A15" s="1" t="s">
        <v>23</v>
      </c>
      <c r="B15" s="1" t="s">
        <v>2356</v>
      </c>
      <c r="C15" s="1" t="s">
        <v>3673</v>
      </c>
      <c r="D15" s="3">
        <v>350</v>
      </c>
      <c r="E15" s="3">
        <v>899</v>
      </c>
      <c r="F15" s="2">
        <v>0.61</v>
      </c>
      <c r="G15" s="4">
        <v>4.2</v>
      </c>
      <c r="H15" s="9">
        <v>2262</v>
      </c>
      <c r="I15" s="1" t="s">
        <v>24</v>
      </c>
      <c r="J15" t="str">
        <f t="shared" si="0"/>
        <v>50% or more</v>
      </c>
      <c r="K15" s="3">
        <f>Amazon_Products_Review_Analysis[[#This Row],[Actual Price]]*Amazon_Products_Review_Analysis[[#This Row],[Rating Count]]</f>
        <v>2033538</v>
      </c>
      <c r="L15" s="4" t="str">
        <f t="shared" si="1"/>
        <v>200 – 500</v>
      </c>
      <c r="M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5" s="1" t="str">
        <f>IF(Amazon_Products_Review_Analysis[[#This Row],[Rating Count]]&lt;=1000, "Yes", "No")</f>
        <v>No</v>
      </c>
      <c r="O15" s="4">
        <f>Amazon_Products_Review_Analysis[[#This Row],[Rating]]+(Amazon_Products_Review_Analysis[[#This Row],[Rating Count]]/1000)</f>
        <v>6.4619999999999997</v>
      </c>
    </row>
    <row r="16" spans="1:15" x14ac:dyDescent="0.3">
      <c r="A16" s="1" t="s">
        <v>25</v>
      </c>
      <c r="B16" s="1" t="s">
        <v>2357</v>
      </c>
      <c r="C16" s="1" t="s">
        <v>3673</v>
      </c>
      <c r="D16" s="3">
        <v>159</v>
      </c>
      <c r="E16" s="3">
        <v>399</v>
      </c>
      <c r="F16" s="2">
        <v>0.6</v>
      </c>
      <c r="G16" s="4">
        <v>4.0999999999999996</v>
      </c>
      <c r="H16" s="9">
        <v>4768</v>
      </c>
      <c r="I16" s="1" t="s">
        <v>1503</v>
      </c>
      <c r="J16" t="str">
        <f t="shared" si="0"/>
        <v>50% or more</v>
      </c>
      <c r="K16" s="3">
        <f>Amazon_Products_Review_Analysis[[#This Row],[Actual Price]]*Amazon_Products_Review_Analysis[[#This Row],[Rating Count]]</f>
        <v>1902432</v>
      </c>
      <c r="L16" s="4" t="str">
        <f t="shared" si="1"/>
        <v>&lt;200</v>
      </c>
      <c r="M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6" s="1" t="str">
        <f>IF(Amazon_Products_Review_Analysis[[#This Row],[Rating Count]]&lt;=1000, "Yes", "No")</f>
        <v>No</v>
      </c>
      <c r="O16" s="4">
        <f>Amazon_Products_Review_Analysis[[#This Row],[Rating]]+(Amazon_Products_Review_Analysis[[#This Row],[Rating Count]]/1000)</f>
        <v>8.8679999999999986</v>
      </c>
    </row>
    <row r="17" spans="1:15" x14ac:dyDescent="0.3">
      <c r="A17" s="1" t="s">
        <v>26</v>
      </c>
      <c r="B17" s="1" t="s">
        <v>2358</v>
      </c>
      <c r="C17" s="1" t="s">
        <v>3673</v>
      </c>
      <c r="D17" s="3">
        <v>349</v>
      </c>
      <c r="E17" s="3">
        <v>399</v>
      </c>
      <c r="F17" s="2">
        <v>0.13</v>
      </c>
      <c r="G17" s="4">
        <v>4.4000000000000004</v>
      </c>
      <c r="H17" s="9">
        <v>18757</v>
      </c>
      <c r="I17" s="1" t="s">
        <v>1495</v>
      </c>
      <c r="J17" t="str">
        <f t="shared" si="0"/>
        <v>Less than 50%</v>
      </c>
      <c r="K17" s="3">
        <f>Amazon_Products_Review_Analysis[[#This Row],[Actual Price]]*Amazon_Products_Review_Analysis[[#This Row],[Rating Count]]</f>
        <v>7484043</v>
      </c>
      <c r="L17" s="4" t="str">
        <f t="shared" si="1"/>
        <v>200 – 500</v>
      </c>
      <c r="M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7" s="1" t="str">
        <f>IF(Amazon_Products_Review_Analysis[[#This Row],[Rating Count]]&lt;=1000, "Yes", "No")</f>
        <v>No</v>
      </c>
      <c r="O17" s="4">
        <f>Amazon_Products_Review_Analysis[[#This Row],[Rating]]+(Amazon_Products_Review_Analysis[[#This Row],[Rating Count]]/1000)</f>
        <v>23.157000000000004</v>
      </c>
    </row>
    <row r="18" spans="1:15" x14ac:dyDescent="0.3">
      <c r="A18" s="1" t="s">
        <v>27</v>
      </c>
      <c r="B18" s="1" t="s">
        <v>2359</v>
      </c>
      <c r="C18" s="1" t="s">
        <v>1488</v>
      </c>
      <c r="D18" s="3">
        <v>13999</v>
      </c>
      <c r="E18" s="3">
        <v>24999</v>
      </c>
      <c r="F18" s="2">
        <v>0.44</v>
      </c>
      <c r="G18" s="4">
        <v>4.2</v>
      </c>
      <c r="H18" s="9">
        <v>32840</v>
      </c>
      <c r="I18" s="1" t="s">
        <v>1504</v>
      </c>
      <c r="J18" t="str">
        <f t="shared" si="0"/>
        <v>Less than 50%</v>
      </c>
      <c r="K18" s="3">
        <f>Amazon_Products_Review_Analysis[[#This Row],[Actual Price]]*Amazon_Products_Review_Analysis[[#This Row],[Rating Count]]</f>
        <v>820967160</v>
      </c>
      <c r="L18" s="4" t="str">
        <f t="shared" si="1"/>
        <v>&gt;500</v>
      </c>
      <c r="M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8" s="1" t="str">
        <f>IF(Amazon_Products_Review_Analysis[[#This Row],[Rating Count]]&lt;=1000, "Yes", "No")</f>
        <v>No</v>
      </c>
      <c r="O18" s="4">
        <f>Amazon_Products_Review_Analysis[[#This Row],[Rating]]+(Amazon_Products_Review_Analysis[[#This Row],[Rating Count]]/1000)</f>
        <v>37.040000000000006</v>
      </c>
    </row>
    <row r="19" spans="1:15" x14ac:dyDescent="0.3">
      <c r="A19" s="1" t="s">
        <v>28</v>
      </c>
      <c r="B19" s="1" t="s">
        <v>2360</v>
      </c>
      <c r="C19" s="1" t="s">
        <v>3673</v>
      </c>
      <c r="D19" s="3">
        <v>249</v>
      </c>
      <c r="E19" s="3">
        <v>399</v>
      </c>
      <c r="F19" s="2">
        <v>0.38</v>
      </c>
      <c r="G19" s="4">
        <v>4</v>
      </c>
      <c r="H19" s="9">
        <v>43994</v>
      </c>
      <c r="I19" s="1" t="s">
        <v>1493</v>
      </c>
      <c r="J19" t="str">
        <f t="shared" si="0"/>
        <v>Less than 50%</v>
      </c>
      <c r="K19" s="3">
        <f>Amazon_Products_Review_Analysis[[#This Row],[Actual Price]]*Amazon_Products_Review_Analysis[[#This Row],[Rating Count]]</f>
        <v>17553606</v>
      </c>
      <c r="L19" s="4" t="str">
        <f t="shared" si="1"/>
        <v>200 – 500</v>
      </c>
      <c r="M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9" s="1" t="str">
        <f>IF(Amazon_Products_Review_Analysis[[#This Row],[Rating Count]]&lt;=1000, "Yes", "No")</f>
        <v>No</v>
      </c>
      <c r="O19" s="4">
        <f>Amazon_Products_Review_Analysis[[#This Row],[Rating]]+(Amazon_Products_Review_Analysis[[#This Row],[Rating Count]]/1000)</f>
        <v>47.994</v>
      </c>
    </row>
    <row r="20" spans="1:15" x14ac:dyDescent="0.3">
      <c r="A20" s="1" t="s">
        <v>29</v>
      </c>
      <c r="B20" s="1" t="s">
        <v>2361</v>
      </c>
      <c r="C20" s="1" t="s">
        <v>3673</v>
      </c>
      <c r="D20" s="3">
        <v>199</v>
      </c>
      <c r="E20" s="3">
        <v>499</v>
      </c>
      <c r="F20" s="2">
        <v>0.6</v>
      </c>
      <c r="G20" s="4">
        <v>4.0999999999999996</v>
      </c>
      <c r="H20" s="9">
        <v>13045</v>
      </c>
      <c r="I20" s="1" t="s">
        <v>1505</v>
      </c>
      <c r="J20" t="str">
        <f t="shared" si="0"/>
        <v>50% or more</v>
      </c>
      <c r="K20" s="3">
        <f>Amazon_Products_Review_Analysis[[#This Row],[Actual Price]]*Amazon_Products_Review_Analysis[[#This Row],[Rating Count]]</f>
        <v>6509455</v>
      </c>
      <c r="L20" s="4" t="str">
        <f t="shared" si="1"/>
        <v>&lt;200</v>
      </c>
      <c r="M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0" s="1" t="str">
        <f>IF(Amazon_Products_Review_Analysis[[#This Row],[Rating Count]]&lt;=1000, "Yes", "No")</f>
        <v>No</v>
      </c>
      <c r="O20" s="4">
        <f>Amazon_Products_Review_Analysis[[#This Row],[Rating]]+(Amazon_Products_Review_Analysis[[#This Row],[Rating Count]]/1000)</f>
        <v>17.145</v>
      </c>
    </row>
    <row r="21" spans="1:15" x14ac:dyDescent="0.3">
      <c r="A21" s="1" t="s">
        <v>30</v>
      </c>
      <c r="B21" s="1" t="s">
        <v>2362</v>
      </c>
      <c r="C21" s="1" t="s">
        <v>1488</v>
      </c>
      <c r="D21" s="3">
        <v>13490</v>
      </c>
      <c r="E21" s="3">
        <v>21990</v>
      </c>
      <c r="F21" s="2">
        <v>0.39</v>
      </c>
      <c r="G21" s="4">
        <v>4.3</v>
      </c>
      <c r="H21" s="9">
        <v>11976</v>
      </c>
      <c r="I21" s="1" t="s">
        <v>1506</v>
      </c>
      <c r="J21" t="str">
        <f t="shared" si="0"/>
        <v>Less than 50%</v>
      </c>
      <c r="K21" s="3">
        <f>Amazon_Products_Review_Analysis[[#This Row],[Actual Price]]*Amazon_Products_Review_Analysis[[#This Row],[Rating Count]]</f>
        <v>263352240</v>
      </c>
      <c r="L21" s="4" t="str">
        <f t="shared" si="1"/>
        <v>&gt;500</v>
      </c>
      <c r="M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21" s="1" t="str">
        <f>IF(Amazon_Products_Review_Analysis[[#This Row],[Rating Count]]&lt;=1000, "Yes", "No")</f>
        <v>No</v>
      </c>
      <c r="O21" s="4">
        <f>Amazon_Products_Review_Analysis[[#This Row],[Rating]]+(Amazon_Products_Review_Analysis[[#This Row],[Rating Count]]/1000)</f>
        <v>16.276</v>
      </c>
    </row>
    <row r="22" spans="1:15" x14ac:dyDescent="0.3">
      <c r="A22" s="1" t="s">
        <v>31</v>
      </c>
      <c r="B22" s="1" t="s">
        <v>2363</v>
      </c>
      <c r="C22" s="1" t="s">
        <v>3673</v>
      </c>
      <c r="D22" s="3">
        <v>970</v>
      </c>
      <c r="E22" s="3">
        <v>1799</v>
      </c>
      <c r="F22" s="2">
        <v>0.46</v>
      </c>
      <c r="G22" s="4">
        <v>4.5</v>
      </c>
      <c r="H22" s="9">
        <v>815</v>
      </c>
      <c r="I22" s="1" t="s">
        <v>1507</v>
      </c>
      <c r="J22" t="str">
        <f t="shared" si="0"/>
        <v>Less than 50%</v>
      </c>
      <c r="K22" s="3">
        <f>Amazon_Products_Review_Analysis[[#This Row],[Actual Price]]*Amazon_Products_Review_Analysis[[#This Row],[Rating Count]]</f>
        <v>1466185</v>
      </c>
      <c r="L22" s="4" t="str">
        <f t="shared" si="1"/>
        <v>&gt;500</v>
      </c>
      <c r="M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2" s="1" t="str">
        <f>IF(Amazon_Products_Review_Analysis[[#This Row],[Rating Count]]&lt;=1000, "Yes", "No")</f>
        <v>Yes</v>
      </c>
      <c r="O22" s="4">
        <f>Amazon_Products_Review_Analysis[[#This Row],[Rating]]+(Amazon_Products_Review_Analysis[[#This Row],[Rating Count]]/1000)</f>
        <v>5.3149999999999995</v>
      </c>
    </row>
    <row r="23" spans="1:15" x14ac:dyDescent="0.3">
      <c r="A23" s="1" t="s">
        <v>32</v>
      </c>
      <c r="B23" s="1" t="s">
        <v>2364</v>
      </c>
      <c r="C23" s="1" t="s">
        <v>1488</v>
      </c>
      <c r="D23" s="3">
        <v>279</v>
      </c>
      <c r="E23" s="3">
        <v>499</v>
      </c>
      <c r="F23" s="2">
        <v>0.44</v>
      </c>
      <c r="G23" s="4">
        <v>3.7</v>
      </c>
      <c r="H23" s="9">
        <v>10962</v>
      </c>
      <c r="I23" s="1" t="s">
        <v>1508</v>
      </c>
      <c r="J23" t="str">
        <f t="shared" si="0"/>
        <v>Less than 50%</v>
      </c>
      <c r="K23" s="3">
        <f>Amazon_Products_Review_Analysis[[#This Row],[Actual Price]]*Amazon_Products_Review_Analysis[[#This Row],[Rating Count]]</f>
        <v>5470038</v>
      </c>
      <c r="L23" s="4" t="str">
        <f t="shared" si="1"/>
        <v>200 – 500</v>
      </c>
      <c r="M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3" s="1" t="str">
        <f>IF(Amazon_Products_Review_Analysis[[#This Row],[Rating Count]]&lt;=1000, "Yes", "No")</f>
        <v>No</v>
      </c>
      <c r="O23" s="4">
        <f>Amazon_Products_Review_Analysis[[#This Row],[Rating]]+(Amazon_Products_Review_Analysis[[#This Row],[Rating Count]]/1000)</f>
        <v>14.661999999999999</v>
      </c>
    </row>
    <row r="24" spans="1:15" x14ac:dyDescent="0.3">
      <c r="A24" s="1" t="s">
        <v>33</v>
      </c>
      <c r="B24" s="1" t="s">
        <v>2365</v>
      </c>
      <c r="C24" s="1" t="s">
        <v>1488</v>
      </c>
      <c r="D24" s="3">
        <v>13490</v>
      </c>
      <c r="E24" s="3">
        <v>22900</v>
      </c>
      <c r="F24" s="2">
        <v>0.41</v>
      </c>
      <c r="G24" s="4">
        <v>4.3</v>
      </c>
      <c r="H24" s="9">
        <v>16299</v>
      </c>
      <c r="I24" s="1" t="s">
        <v>34</v>
      </c>
      <c r="J24" t="str">
        <f t="shared" si="0"/>
        <v>Less than 50%</v>
      </c>
      <c r="K24" s="3">
        <f>Amazon_Products_Review_Analysis[[#This Row],[Actual Price]]*Amazon_Products_Review_Analysis[[#This Row],[Rating Count]]</f>
        <v>373247100</v>
      </c>
      <c r="L24" s="4" t="str">
        <f t="shared" si="1"/>
        <v>&gt;500</v>
      </c>
      <c r="M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4" s="1" t="str">
        <f>IF(Amazon_Products_Review_Analysis[[#This Row],[Rating Count]]&lt;=1000, "Yes", "No")</f>
        <v>No</v>
      </c>
      <c r="O24" s="4">
        <f>Amazon_Products_Review_Analysis[[#This Row],[Rating]]+(Amazon_Products_Review_Analysis[[#This Row],[Rating Count]]/1000)</f>
        <v>20.599</v>
      </c>
    </row>
    <row r="25" spans="1:15" x14ac:dyDescent="0.3">
      <c r="A25" s="1" t="s">
        <v>35</v>
      </c>
      <c r="B25" s="1" t="s">
        <v>2366</v>
      </c>
      <c r="C25" s="1" t="s">
        <v>3673</v>
      </c>
      <c r="D25" s="3">
        <v>59</v>
      </c>
      <c r="E25" s="3">
        <v>199</v>
      </c>
      <c r="F25" s="2">
        <v>0.7</v>
      </c>
      <c r="G25" s="4">
        <v>4</v>
      </c>
      <c r="H25" s="9">
        <v>9378</v>
      </c>
      <c r="I25" s="1" t="s">
        <v>1509</v>
      </c>
      <c r="J25" t="str">
        <f t="shared" si="0"/>
        <v>50% or more</v>
      </c>
      <c r="K25" s="3">
        <f>Amazon_Products_Review_Analysis[[#This Row],[Actual Price]]*Amazon_Products_Review_Analysis[[#This Row],[Rating Count]]</f>
        <v>1866222</v>
      </c>
      <c r="L25" s="4" t="str">
        <f t="shared" si="1"/>
        <v>&lt;200</v>
      </c>
      <c r="M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5" s="1" t="str">
        <f>IF(Amazon_Products_Review_Analysis[[#This Row],[Rating Count]]&lt;=1000, "Yes", "No")</f>
        <v>No</v>
      </c>
      <c r="O25" s="4">
        <f>Amazon_Products_Review_Analysis[[#This Row],[Rating]]+(Amazon_Products_Review_Analysis[[#This Row],[Rating Count]]/1000)</f>
        <v>13.378</v>
      </c>
    </row>
    <row r="26" spans="1:15" x14ac:dyDescent="0.3">
      <c r="A26" s="1" t="s">
        <v>36</v>
      </c>
      <c r="B26" s="1" t="s">
        <v>2367</v>
      </c>
      <c r="C26" s="1" t="s">
        <v>1488</v>
      </c>
      <c r="D26" s="3">
        <v>11499</v>
      </c>
      <c r="E26" s="3">
        <v>19990</v>
      </c>
      <c r="F26" s="2">
        <v>0.42</v>
      </c>
      <c r="G26" s="4">
        <v>4.3</v>
      </c>
      <c r="H26" s="9">
        <v>4703</v>
      </c>
      <c r="I26" s="1" t="s">
        <v>1510</v>
      </c>
      <c r="J26" t="str">
        <f t="shared" si="0"/>
        <v>Less than 50%</v>
      </c>
      <c r="K26" s="3">
        <f>Amazon_Products_Review_Analysis[[#This Row],[Actual Price]]*Amazon_Products_Review_Analysis[[#This Row],[Rating Count]]</f>
        <v>94012970</v>
      </c>
      <c r="L26" s="4" t="str">
        <f t="shared" si="1"/>
        <v>&gt;500</v>
      </c>
      <c r="M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6" s="1" t="str">
        <f>IF(Amazon_Products_Review_Analysis[[#This Row],[Rating Count]]&lt;=1000, "Yes", "No")</f>
        <v>No</v>
      </c>
      <c r="O26" s="4">
        <f>Amazon_Products_Review_Analysis[[#This Row],[Rating]]+(Amazon_Products_Review_Analysis[[#This Row],[Rating Count]]/1000)</f>
        <v>9.0030000000000001</v>
      </c>
    </row>
    <row r="27" spans="1:15" x14ac:dyDescent="0.3">
      <c r="A27" s="1" t="s">
        <v>37</v>
      </c>
      <c r="B27" s="1" t="s">
        <v>2368</v>
      </c>
      <c r="C27" s="1" t="s">
        <v>1488</v>
      </c>
      <c r="D27" s="3">
        <v>199</v>
      </c>
      <c r="E27" s="3">
        <v>699</v>
      </c>
      <c r="F27" s="2">
        <v>0.72</v>
      </c>
      <c r="G27" s="4">
        <v>4.2</v>
      </c>
      <c r="H27" s="9">
        <v>12153</v>
      </c>
      <c r="I27" s="1" t="s">
        <v>1511</v>
      </c>
      <c r="J27" t="str">
        <f t="shared" si="0"/>
        <v>50% or more</v>
      </c>
      <c r="K27" s="3">
        <f>Amazon_Products_Review_Analysis[[#This Row],[Actual Price]]*Amazon_Products_Review_Analysis[[#This Row],[Rating Count]]</f>
        <v>8494947</v>
      </c>
      <c r="L27" s="4" t="str">
        <f t="shared" si="1"/>
        <v>&lt;200</v>
      </c>
      <c r="M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27" s="1" t="str">
        <f>IF(Amazon_Products_Review_Analysis[[#This Row],[Rating Count]]&lt;=1000, "Yes", "No")</f>
        <v>No</v>
      </c>
      <c r="O27" s="4">
        <f>Amazon_Products_Review_Analysis[[#This Row],[Rating]]+(Amazon_Products_Review_Analysis[[#This Row],[Rating Count]]/1000)</f>
        <v>16.353000000000002</v>
      </c>
    </row>
    <row r="28" spans="1:15" x14ac:dyDescent="0.3">
      <c r="A28" s="1" t="s">
        <v>38</v>
      </c>
      <c r="B28" s="1" t="s">
        <v>2369</v>
      </c>
      <c r="C28" s="1" t="s">
        <v>1488</v>
      </c>
      <c r="D28" s="3">
        <v>14999</v>
      </c>
      <c r="E28" s="3">
        <v>19999</v>
      </c>
      <c r="F28" s="2">
        <v>0.25</v>
      </c>
      <c r="G28" s="4">
        <v>4.2</v>
      </c>
      <c r="H28" s="9">
        <v>34899</v>
      </c>
      <c r="I28" s="1" t="s">
        <v>1512</v>
      </c>
      <c r="J28" t="str">
        <f t="shared" si="0"/>
        <v>Less than 50%</v>
      </c>
      <c r="K28" s="3">
        <f>Amazon_Products_Review_Analysis[[#This Row],[Actual Price]]*Amazon_Products_Review_Analysis[[#This Row],[Rating Count]]</f>
        <v>697945101</v>
      </c>
      <c r="L28" s="4" t="str">
        <f t="shared" si="1"/>
        <v>&gt;500</v>
      </c>
      <c r="M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28" s="1" t="str">
        <f>IF(Amazon_Products_Review_Analysis[[#This Row],[Rating Count]]&lt;=1000, "Yes", "No")</f>
        <v>No</v>
      </c>
      <c r="O28" s="4">
        <f>Amazon_Products_Review_Analysis[[#This Row],[Rating]]+(Amazon_Products_Review_Analysis[[#This Row],[Rating Count]]/1000)</f>
        <v>39.099000000000004</v>
      </c>
    </row>
    <row r="29" spans="1:15" x14ac:dyDescent="0.3">
      <c r="A29" s="1" t="s">
        <v>39</v>
      </c>
      <c r="B29" s="1" t="s">
        <v>2370</v>
      </c>
      <c r="C29" s="1" t="s">
        <v>3673</v>
      </c>
      <c r="D29" s="3">
        <v>299</v>
      </c>
      <c r="E29" s="3">
        <v>399</v>
      </c>
      <c r="F29" s="2">
        <v>0.25</v>
      </c>
      <c r="G29" s="4">
        <v>4</v>
      </c>
      <c r="H29" s="9">
        <v>2766</v>
      </c>
      <c r="I29" s="1" t="s">
        <v>1513</v>
      </c>
      <c r="J29" t="str">
        <f t="shared" si="0"/>
        <v>Less than 50%</v>
      </c>
      <c r="K29" s="3">
        <f>Amazon_Products_Review_Analysis[[#This Row],[Actual Price]]*Amazon_Products_Review_Analysis[[#This Row],[Rating Count]]</f>
        <v>1103634</v>
      </c>
      <c r="L29" s="4" t="str">
        <f t="shared" si="1"/>
        <v>200 – 500</v>
      </c>
      <c r="M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29" s="1" t="str">
        <f>IF(Amazon_Products_Review_Analysis[[#This Row],[Rating Count]]&lt;=1000, "Yes", "No")</f>
        <v>No</v>
      </c>
      <c r="O29" s="4">
        <f>Amazon_Products_Review_Analysis[[#This Row],[Rating]]+(Amazon_Products_Review_Analysis[[#This Row],[Rating Count]]/1000)</f>
        <v>6.766</v>
      </c>
    </row>
    <row r="30" spans="1:15" x14ac:dyDescent="0.3">
      <c r="A30" s="1" t="s">
        <v>40</v>
      </c>
      <c r="B30" s="1" t="s">
        <v>2371</v>
      </c>
      <c r="C30" s="1" t="s">
        <v>3673</v>
      </c>
      <c r="D30" s="3">
        <v>970</v>
      </c>
      <c r="E30" s="3">
        <v>1999</v>
      </c>
      <c r="F30" s="2">
        <v>0.51</v>
      </c>
      <c r="G30" s="4">
        <v>4.4000000000000004</v>
      </c>
      <c r="H30" s="9">
        <v>184</v>
      </c>
      <c r="I30" s="1" t="s">
        <v>1514</v>
      </c>
      <c r="J30" t="str">
        <f t="shared" si="0"/>
        <v>50% or more</v>
      </c>
      <c r="K30" s="3">
        <f>Amazon_Products_Review_Analysis[[#This Row],[Actual Price]]*Amazon_Products_Review_Analysis[[#This Row],[Rating Count]]</f>
        <v>367816</v>
      </c>
      <c r="L30" s="4" t="str">
        <f t="shared" si="1"/>
        <v>&gt;500</v>
      </c>
      <c r="M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0" s="1" t="str">
        <f>IF(Amazon_Products_Review_Analysis[[#This Row],[Rating Count]]&lt;=1000, "Yes", "No")</f>
        <v>Yes</v>
      </c>
      <c r="O30" s="4">
        <f>Amazon_Products_Review_Analysis[[#This Row],[Rating]]+(Amazon_Products_Review_Analysis[[#This Row],[Rating Count]]/1000)</f>
        <v>4.5840000000000005</v>
      </c>
    </row>
    <row r="31" spans="1:15" x14ac:dyDescent="0.3">
      <c r="A31" s="1" t="s">
        <v>41</v>
      </c>
      <c r="B31" s="1" t="s">
        <v>2372</v>
      </c>
      <c r="C31" s="1" t="s">
        <v>3673</v>
      </c>
      <c r="D31" s="3">
        <v>299</v>
      </c>
      <c r="E31" s="3">
        <v>999</v>
      </c>
      <c r="F31" s="2">
        <v>0.7</v>
      </c>
      <c r="G31" s="4">
        <v>4.3</v>
      </c>
      <c r="H31" s="9">
        <v>20850</v>
      </c>
      <c r="I31" s="1" t="s">
        <v>1515</v>
      </c>
      <c r="J31" t="str">
        <f t="shared" si="0"/>
        <v>50% or more</v>
      </c>
      <c r="K31" s="3">
        <f>Amazon_Products_Review_Analysis[[#This Row],[Actual Price]]*Amazon_Products_Review_Analysis[[#This Row],[Rating Count]]</f>
        <v>20829150</v>
      </c>
      <c r="L31" s="4" t="str">
        <f t="shared" si="1"/>
        <v>200 – 500</v>
      </c>
      <c r="M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1" s="1" t="str">
        <f>IF(Amazon_Products_Review_Analysis[[#This Row],[Rating Count]]&lt;=1000, "Yes", "No")</f>
        <v>No</v>
      </c>
      <c r="O31" s="4">
        <f>Amazon_Products_Review_Analysis[[#This Row],[Rating]]+(Amazon_Products_Review_Analysis[[#This Row],[Rating Count]]/1000)</f>
        <v>25.150000000000002</v>
      </c>
    </row>
    <row r="32" spans="1:15" x14ac:dyDescent="0.3">
      <c r="A32" s="1" t="s">
        <v>42</v>
      </c>
      <c r="B32" s="1" t="s">
        <v>2373</v>
      </c>
      <c r="C32" s="1" t="s">
        <v>3673</v>
      </c>
      <c r="D32" s="3">
        <v>199</v>
      </c>
      <c r="E32" s="3">
        <v>750</v>
      </c>
      <c r="F32" s="2">
        <v>0.73</v>
      </c>
      <c r="G32" s="4">
        <v>4.5</v>
      </c>
      <c r="H32" s="9">
        <v>74976</v>
      </c>
      <c r="I32" s="1" t="s">
        <v>43</v>
      </c>
      <c r="J32" t="str">
        <f t="shared" si="0"/>
        <v>50% or more</v>
      </c>
      <c r="K32" s="3">
        <f>Amazon_Products_Review_Analysis[[#This Row],[Actual Price]]*Amazon_Products_Review_Analysis[[#This Row],[Rating Count]]</f>
        <v>56232000</v>
      </c>
      <c r="L32" s="4" t="str">
        <f t="shared" si="1"/>
        <v>&lt;200</v>
      </c>
      <c r="M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2" s="1" t="str">
        <f>IF(Amazon_Products_Review_Analysis[[#This Row],[Rating Count]]&lt;=1000, "Yes", "No")</f>
        <v>No</v>
      </c>
      <c r="O32" s="4">
        <f>Amazon_Products_Review_Analysis[[#This Row],[Rating]]+(Amazon_Products_Review_Analysis[[#This Row],[Rating Count]]/1000)</f>
        <v>79.475999999999999</v>
      </c>
    </row>
    <row r="33" spans="1:15" x14ac:dyDescent="0.3">
      <c r="A33" s="1" t="s">
        <v>44</v>
      </c>
      <c r="B33" s="1" t="s">
        <v>2374</v>
      </c>
      <c r="C33" s="1" t="s">
        <v>3673</v>
      </c>
      <c r="D33" s="3">
        <v>179</v>
      </c>
      <c r="E33" s="3">
        <v>499</v>
      </c>
      <c r="F33" s="2">
        <v>0.64</v>
      </c>
      <c r="G33" s="4">
        <v>4</v>
      </c>
      <c r="H33" s="9">
        <v>1934</v>
      </c>
      <c r="I33" s="1" t="s">
        <v>1495</v>
      </c>
      <c r="J33" t="str">
        <f t="shared" si="0"/>
        <v>50% or more</v>
      </c>
      <c r="K33" s="3">
        <f>Amazon_Products_Review_Analysis[[#This Row],[Actual Price]]*Amazon_Products_Review_Analysis[[#This Row],[Rating Count]]</f>
        <v>965066</v>
      </c>
      <c r="L33" s="4" t="str">
        <f t="shared" si="1"/>
        <v>&lt;200</v>
      </c>
      <c r="M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3" s="1" t="str">
        <f>IF(Amazon_Products_Review_Analysis[[#This Row],[Rating Count]]&lt;=1000, "Yes", "No")</f>
        <v>No</v>
      </c>
      <c r="O33" s="4">
        <f>Amazon_Products_Review_Analysis[[#This Row],[Rating]]+(Amazon_Products_Review_Analysis[[#This Row],[Rating Count]]/1000)</f>
        <v>5.9340000000000002</v>
      </c>
    </row>
    <row r="34" spans="1:15" x14ac:dyDescent="0.3">
      <c r="A34" s="1" t="s">
        <v>45</v>
      </c>
      <c r="B34" s="1" t="s">
        <v>2375</v>
      </c>
      <c r="C34" s="1" t="s">
        <v>3673</v>
      </c>
      <c r="D34" s="3">
        <v>389</v>
      </c>
      <c r="E34" s="3">
        <v>1099</v>
      </c>
      <c r="F34" s="2">
        <v>0.65</v>
      </c>
      <c r="G34" s="4">
        <v>4.3</v>
      </c>
      <c r="H34" s="9">
        <v>974</v>
      </c>
      <c r="I34" s="1" t="s">
        <v>46</v>
      </c>
      <c r="J34" t="str">
        <f t="shared" si="0"/>
        <v>50% or more</v>
      </c>
      <c r="K34" s="3">
        <f>Amazon_Products_Review_Analysis[[#This Row],[Actual Price]]*Amazon_Products_Review_Analysis[[#This Row],[Rating Count]]</f>
        <v>1070426</v>
      </c>
      <c r="L34" s="4" t="str">
        <f t="shared" si="1"/>
        <v>200 – 500</v>
      </c>
      <c r="M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4" s="1" t="str">
        <f>IF(Amazon_Products_Review_Analysis[[#This Row],[Rating Count]]&lt;=1000, "Yes", "No")</f>
        <v>Yes</v>
      </c>
      <c r="O34" s="4">
        <f>Amazon_Products_Review_Analysis[[#This Row],[Rating]]+(Amazon_Products_Review_Analysis[[#This Row],[Rating Count]]/1000)</f>
        <v>5.274</v>
      </c>
    </row>
    <row r="35" spans="1:15" x14ac:dyDescent="0.3">
      <c r="A35" s="1" t="s">
        <v>47</v>
      </c>
      <c r="B35" s="1" t="s">
        <v>2376</v>
      </c>
      <c r="C35" s="1" t="s">
        <v>3673</v>
      </c>
      <c r="D35" s="3">
        <v>599</v>
      </c>
      <c r="E35" s="3">
        <v>599</v>
      </c>
      <c r="F35" s="2">
        <v>0</v>
      </c>
      <c r="G35" s="4">
        <v>4.3</v>
      </c>
      <c r="H35" s="9">
        <v>355</v>
      </c>
      <c r="I35" s="1" t="s">
        <v>34</v>
      </c>
      <c r="J35" t="str">
        <f t="shared" si="0"/>
        <v>Less than 50%</v>
      </c>
      <c r="K35" s="3">
        <f>Amazon_Products_Review_Analysis[[#This Row],[Actual Price]]*Amazon_Products_Review_Analysis[[#This Row],[Rating Count]]</f>
        <v>212645</v>
      </c>
      <c r="L35" s="4" t="str">
        <f t="shared" si="1"/>
        <v>&gt;500</v>
      </c>
      <c r="M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35" s="1" t="str">
        <f>IF(Amazon_Products_Review_Analysis[[#This Row],[Rating Count]]&lt;=1000, "Yes", "No")</f>
        <v>Yes</v>
      </c>
      <c r="O35" s="4">
        <f>Amazon_Products_Review_Analysis[[#This Row],[Rating]]+(Amazon_Products_Review_Analysis[[#This Row],[Rating Count]]/1000)</f>
        <v>4.6549999999999994</v>
      </c>
    </row>
    <row r="36" spans="1:15" x14ac:dyDescent="0.3">
      <c r="A36" s="1" t="s">
        <v>48</v>
      </c>
      <c r="B36" s="1" t="s">
        <v>2377</v>
      </c>
      <c r="C36" s="1" t="s">
        <v>3673</v>
      </c>
      <c r="D36" s="3">
        <v>199</v>
      </c>
      <c r="E36" s="3">
        <v>999</v>
      </c>
      <c r="F36" s="2">
        <v>0.8</v>
      </c>
      <c r="G36" s="4">
        <v>3.9</v>
      </c>
      <c r="H36" s="9">
        <v>1075</v>
      </c>
      <c r="I36" s="1" t="s">
        <v>1516</v>
      </c>
      <c r="J36" t="str">
        <f t="shared" si="0"/>
        <v>50% or more</v>
      </c>
      <c r="K36" s="3">
        <f>Amazon_Products_Review_Analysis[[#This Row],[Actual Price]]*Amazon_Products_Review_Analysis[[#This Row],[Rating Count]]</f>
        <v>1073925</v>
      </c>
      <c r="L36" s="4" t="str">
        <f t="shared" si="1"/>
        <v>&lt;200</v>
      </c>
      <c r="M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6" s="1" t="str">
        <f>IF(Amazon_Products_Review_Analysis[[#This Row],[Rating Count]]&lt;=1000, "Yes", "No")</f>
        <v>No</v>
      </c>
      <c r="O36" s="4">
        <f>Amazon_Products_Review_Analysis[[#This Row],[Rating]]+(Amazon_Products_Review_Analysis[[#This Row],[Rating Count]]/1000)</f>
        <v>4.9749999999999996</v>
      </c>
    </row>
    <row r="37" spans="1:15" x14ac:dyDescent="0.3">
      <c r="A37" s="1" t="s">
        <v>49</v>
      </c>
      <c r="B37" s="1" t="s">
        <v>2378</v>
      </c>
      <c r="C37" s="1" t="s">
        <v>3673</v>
      </c>
      <c r="D37" s="3">
        <v>99</v>
      </c>
      <c r="E37" s="3">
        <v>666.66</v>
      </c>
      <c r="F37" s="2">
        <v>0.85</v>
      </c>
      <c r="G37" s="4">
        <v>3.9</v>
      </c>
      <c r="H37" s="9">
        <v>24871</v>
      </c>
      <c r="I37" s="1" t="s">
        <v>1497</v>
      </c>
      <c r="J37" t="str">
        <f t="shared" si="0"/>
        <v>50% or more</v>
      </c>
      <c r="K37" s="3">
        <f>Amazon_Products_Review_Analysis[[#This Row],[Actual Price]]*Amazon_Products_Review_Analysis[[#This Row],[Rating Count]]</f>
        <v>16580500.859999999</v>
      </c>
      <c r="L37" s="4" t="str">
        <f t="shared" si="1"/>
        <v>&lt;200</v>
      </c>
      <c r="M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37" s="1" t="str">
        <f>IF(Amazon_Products_Review_Analysis[[#This Row],[Rating Count]]&lt;=1000, "Yes", "No")</f>
        <v>No</v>
      </c>
      <c r="O37" s="4">
        <f>Amazon_Products_Review_Analysis[[#This Row],[Rating]]+(Amazon_Products_Review_Analysis[[#This Row],[Rating Count]]/1000)</f>
        <v>28.770999999999997</v>
      </c>
    </row>
    <row r="38" spans="1:15" x14ac:dyDescent="0.3">
      <c r="A38" s="1" t="s">
        <v>50</v>
      </c>
      <c r="B38" s="1" t="s">
        <v>2379</v>
      </c>
      <c r="C38" s="1" t="s">
        <v>3673</v>
      </c>
      <c r="D38" s="3">
        <v>899</v>
      </c>
      <c r="E38" s="3">
        <v>1900</v>
      </c>
      <c r="F38" s="2">
        <v>0.53</v>
      </c>
      <c r="G38" s="4">
        <v>4.4000000000000004</v>
      </c>
      <c r="H38" s="9">
        <v>13552</v>
      </c>
      <c r="I38" s="1" t="s">
        <v>34</v>
      </c>
      <c r="J38" t="str">
        <f t="shared" si="0"/>
        <v>50% or more</v>
      </c>
      <c r="K38" s="3">
        <f>Amazon_Products_Review_Analysis[[#This Row],[Actual Price]]*Amazon_Products_Review_Analysis[[#This Row],[Rating Count]]</f>
        <v>25748800</v>
      </c>
      <c r="L38" s="4" t="str">
        <f t="shared" si="1"/>
        <v>&gt;500</v>
      </c>
      <c r="M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8" s="1" t="str">
        <f>IF(Amazon_Products_Review_Analysis[[#This Row],[Rating Count]]&lt;=1000, "Yes", "No")</f>
        <v>No</v>
      </c>
      <c r="O38" s="4">
        <f>Amazon_Products_Review_Analysis[[#This Row],[Rating]]+(Amazon_Products_Review_Analysis[[#This Row],[Rating Count]]/1000)</f>
        <v>17.951999999999998</v>
      </c>
    </row>
    <row r="39" spans="1:15" x14ac:dyDescent="0.3">
      <c r="A39" s="1" t="s">
        <v>51</v>
      </c>
      <c r="B39" s="1" t="s">
        <v>2380</v>
      </c>
      <c r="C39" s="1" t="s">
        <v>3673</v>
      </c>
      <c r="D39" s="3">
        <v>199</v>
      </c>
      <c r="E39" s="3">
        <v>999</v>
      </c>
      <c r="F39" s="2">
        <v>0.8</v>
      </c>
      <c r="G39" s="4">
        <v>4</v>
      </c>
      <c r="H39" s="9">
        <v>576</v>
      </c>
      <c r="I39" s="1" t="s">
        <v>1517</v>
      </c>
      <c r="J39" t="str">
        <f t="shared" si="0"/>
        <v>50% or more</v>
      </c>
      <c r="K39" s="3">
        <f>Amazon_Products_Review_Analysis[[#This Row],[Actual Price]]*Amazon_Products_Review_Analysis[[#This Row],[Rating Count]]</f>
        <v>575424</v>
      </c>
      <c r="L39" s="4" t="str">
        <f t="shared" si="1"/>
        <v>&lt;200</v>
      </c>
      <c r="M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9" s="1" t="str">
        <f>IF(Amazon_Products_Review_Analysis[[#This Row],[Rating Count]]&lt;=1000, "Yes", "No")</f>
        <v>Yes</v>
      </c>
      <c r="O39" s="4">
        <f>Amazon_Products_Review_Analysis[[#This Row],[Rating]]+(Amazon_Products_Review_Analysis[[#This Row],[Rating Count]]/1000)</f>
        <v>4.5759999999999996</v>
      </c>
    </row>
    <row r="40" spans="1:15" x14ac:dyDescent="0.3">
      <c r="A40" s="1" t="s">
        <v>52</v>
      </c>
      <c r="B40" s="1" t="s">
        <v>2381</v>
      </c>
      <c r="C40" s="1" t="s">
        <v>1488</v>
      </c>
      <c r="D40" s="3">
        <v>32999</v>
      </c>
      <c r="E40" s="3">
        <v>45999</v>
      </c>
      <c r="F40" s="2">
        <v>0.28000000000000003</v>
      </c>
      <c r="G40" s="4">
        <v>4.2</v>
      </c>
      <c r="H40" s="9">
        <v>7298</v>
      </c>
      <c r="I40" s="1" t="s">
        <v>1518</v>
      </c>
      <c r="J40" t="str">
        <f t="shared" si="0"/>
        <v>Less than 50%</v>
      </c>
      <c r="K40" s="3">
        <f>Amazon_Products_Review_Analysis[[#This Row],[Actual Price]]*Amazon_Products_Review_Analysis[[#This Row],[Rating Count]]</f>
        <v>335700702</v>
      </c>
      <c r="L40" s="4" t="str">
        <f t="shared" si="1"/>
        <v>&gt;500</v>
      </c>
      <c r="M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0" s="1" t="str">
        <f>IF(Amazon_Products_Review_Analysis[[#This Row],[Rating Count]]&lt;=1000, "Yes", "No")</f>
        <v>No</v>
      </c>
      <c r="O40" s="4">
        <f>Amazon_Products_Review_Analysis[[#This Row],[Rating]]+(Amazon_Products_Review_Analysis[[#This Row],[Rating Count]]/1000)</f>
        <v>11.498000000000001</v>
      </c>
    </row>
    <row r="41" spans="1:15" x14ac:dyDescent="0.3">
      <c r="A41" s="1" t="s">
        <v>53</v>
      </c>
      <c r="B41" s="1" t="s">
        <v>2382</v>
      </c>
      <c r="C41" s="1" t="s">
        <v>3673</v>
      </c>
      <c r="D41" s="3">
        <v>970</v>
      </c>
      <c r="E41" s="3">
        <v>1999</v>
      </c>
      <c r="F41" s="2">
        <v>0.51</v>
      </c>
      <c r="G41" s="4">
        <v>4.2</v>
      </c>
      <c r="H41" s="9">
        <v>462</v>
      </c>
      <c r="I41" s="1" t="s">
        <v>1519</v>
      </c>
      <c r="J41" t="str">
        <f t="shared" si="0"/>
        <v>50% or more</v>
      </c>
      <c r="K41" s="3">
        <f>Amazon_Products_Review_Analysis[[#This Row],[Actual Price]]*Amazon_Products_Review_Analysis[[#This Row],[Rating Count]]</f>
        <v>923538</v>
      </c>
      <c r="L41" s="4" t="str">
        <f t="shared" si="1"/>
        <v>&gt;500</v>
      </c>
      <c r="M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41" s="1" t="str">
        <f>IF(Amazon_Products_Review_Analysis[[#This Row],[Rating Count]]&lt;=1000, "Yes", "No")</f>
        <v>Yes</v>
      </c>
      <c r="O41" s="4">
        <f>Amazon_Products_Review_Analysis[[#This Row],[Rating]]+(Amazon_Products_Review_Analysis[[#This Row],[Rating Count]]/1000)</f>
        <v>4.6619999999999999</v>
      </c>
    </row>
    <row r="42" spans="1:15" x14ac:dyDescent="0.3">
      <c r="A42" s="1" t="s">
        <v>54</v>
      </c>
      <c r="B42" s="1" t="s">
        <v>2383</v>
      </c>
      <c r="C42" s="1" t="s">
        <v>3673</v>
      </c>
      <c r="D42" s="3">
        <v>209</v>
      </c>
      <c r="E42" s="3">
        <v>695</v>
      </c>
      <c r="F42" s="2">
        <v>0.7</v>
      </c>
      <c r="G42" s="4">
        <v>4.5</v>
      </c>
      <c r="H42" s="9">
        <v>107687</v>
      </c>
      <c r="I42" s="1" t="s">
        <v>1520</v>
      </c>
      <c r="J42" t="str">
        <f t="shared" si="0"/>
        <v>50% or more</v>
      </c>
      <c r="K42" s="3">
        <f>Amazon_Products_Review_Analysis[[#This Row],[Actual Price]]*Amazon_Products_Review_Analysis[[#This Row],[Rating Count]]</f>
        <v>74842465</v>
      </c>
      <c r="L42" s="4" t="str">
        <f t="shared" si="1"/>
        <v>200 – 500</v>
      </c>
      <c r="M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2" s="1" t="str">
        <f>IF(Amazon_Products_Review_Analysis[[#This Row],[Rating Count]]&lt;=1000, "Yes", "No")</f>
        <v>No</v>
      </c>
      <c r="O42" s="4">
        <f>Amazon_Products_Review_Analysis[[#This Row],[Rating]]+(Amazon_Products_Review_Analysis[[#This Row],[Rating Count]]/1000)</f>
        <v>112.187</v>
      </c>
    </row>
    <row r="43" spans="1:15" x14ac:dyDescent="0.3">
      <c r="A43" s="1" t="s">
        <v>55</v>
      </c>
      <c r="B43" s="1" t="s">
        <v>2384</v>
      </c>
      <c r="C43" s="1" t="s">
        <v>1488</v>
      </c>
      <c r="D43" s="3">
        <v>19999</v>
      </c>
      <c r="E43" s="3">
        <v>34999</v>
      </c>
      <c r="F43" s="2">
        <v>0.43</v>
      </c>
      <c r="G43" s="4">
        <v>4.3</v>
      </c>
      <c r="H43" s="9">
        <v>27151</v>
      </c>
      <c r="I43" s="1" t="s">
        <v>1521</v>
      </c>
      <c r="J43" t="str">
        <f t="shared" si="0"/>
        <v>Less than 50%</v>
      </c>
      <c r="K43" s="3">
        <f>Amazon_Products_Review_Analysis[[#This Row],[Actual Price]]*Amazon_Products_Review_Analysis[[#This Row],[Rating Count]]</f>
        <v>950257849</v>
      </c>
      <c r="L43" s="4" t="str">
        <f t="shared" si="1"/>
        <v>&gt;500</v>
      </c>
      <c r="M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43" s="1" t="str">
        <f>IF(Amazon_Products_Review_Analysis[[#This Row],[Rating Count]]&lt;=1000, "Yes", "No")</f>
        <v>No</v>
      </c>
      <c r="O43" s="4">
        <f>Amazon_Products_Review_Analysis[[#This Row],[Rating]]+(Amazon_Products_Review_Analysis[[#This Row],[Rating Count]]/1000)</f>
        <v>31.451000000000001</v>
      </c>
    </row>
    <row r="44" spans="1:15" x14ac:dyDescent="0.3">
      <c r="A44" s="1" t="s">
        <v>56</v>
      </c>
      <c r="B44" s="1" t="s">
        <v>2385</v>
      </c>
      <c r="C44" s="1" t="s">
        <v>3673</v>
      </c>
      <c r="D44" s="3">
        <v>399</v>
      </c>
      <c r="E44" s="3">
        <v>1099</v>
      </c>
      <c r="F44" s="2">
        <v>0.64</v>
      </c>
      <c r="G44" s="4">
        <v>4.2</v>
      </c>
      <c r="H44" s="9">
        <v>24269</v>
      </c>
      <c r="I44" s="1" t="s">
        <v>10</v>
      </c>
      <c r="J44" t="str">
        <f t="shared" si="0"/>
        <v>50% or more</v>
      </c>
      <c r="K44" s="3">
        <f>Amazon_Products_Review_Analysis[[#This Row],[Actual Price]]*Amazon_Products_Review_Analysis[[#This Row],[Rating Count]]</f>
        <v>26671631</v>
      </c>
      <c r="L44" s="4" t="str">
        <f t="shared" si="1"/>
        <v>200 – 500</v>
      </c>
      <c r="M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4" s="1" t="str">
        <f>IF(Amazon_Products_Review_Analysis[[#This Row],[Rating Count]]&lt;=1000, "Yes", "No")</f>
        <v>No</v>
      </c>
      <c r="O44" s="4">
        <f>Amazon_Products_Review_Analysis[[#This Row],[Rating]]+(Amazon_Products_Review_Analysis[[#This Row],[Rating Count]]/1000)</f>
        <v>28.468999999999998</v>
      </c>
    </row>
    <row r="45" spans="1:15" x14ac:dyDescent="0.3">
      <c r="A45" s="1" t="s">
        <v>57</v>
      </c>
      <c r="B45" s="1" t="s">
        <v>2386</v>
      </c>
      <c r="C45" s="1" t="s">
        <v>3673</v>
      </c>
      <c r="D45" s="3">
        <v>999</v>
      </c>
      <c r="E45" s="3">
        <v>1599</v>
      </c>
      <c r="F45" s="2">
        <v>0.38</v>
      </c>
      <c r="G45" s="4">
        <v>4.3</v>
      </c>
      <c r="H45" s="9">
        <v>12093</v>
      </c>
      <c r="I45" s="1" t="s">
        <v>58</v>
      </c>
      <c r="J45" t="str">
        <f t="shared" si="0"/>
        <v>Less than 50%</v>
      </c>
      <c r="K45" s="3">
        <f>Amazon_Products_Review_Analysis[[#This Row],[Actual Price]]*Amazon_Products_Review_Analysis[[#This Row],[Rating Count]]</f>
        <v>19336707</v>
      </c>
      <c r="L45" s="4" t="str">
        <f t="shared" si="1"/>
        <v>&gt;500</v>
      </c>
      <c r="M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45" s="1" t="str">
        <f>IF(Amazon_Products_Review_Analysis[[#This Row],[Rating Count]]&lt;=1000, "Yes", "No")</f>
        <v>No</v>
      </c>
      <c r="O45" s="4">
        <f>Amazon_Products_Review_Analysis[[#This Row],[Rating]]+(Amazon_Products_Review_Analysis[[#This Row],[Rating Count]]/1000)</f>
        <v>16.393000000000001</v>
      </c>
    </row>
    <row r="46" spans="1:15" x14ac:dyDescent="0.3">
      <c r="A46" s="1" t="s">
        <v>59</v>
      </c>
      <c r="B46" s="1" t="s">
        <v>2387</v>
      </c>
      <c r="C46" s="1" t="s">
        <v>3673</v>
      </c>
      <c r="D46" s="3">
        <v>59</v>
      </c>
      <c r="E46" s="3">
        <v>199</v>
      </c>
      <c r="F46" s="2">
        <v>0.7</v>
      </c>
      <c r="G46" s="4">
        <v>4</v>
      </c>
      <c r="H46" s="9">
        <v>9378</v>
      </c>
      <c r="I46" s="1" t="s">
        <v>1509</v>
      </c>
      <c r="J46" t="str">
        <f t="shared" si="0"/>
        <v>50% or more</v>
      </c>
      <c r="K46" s="3">
        <f>Amazon_Products_Review_Analysis[[#This Row],[Actual Price]]*Amazon_Products_Review_Analysis[[#This Row],[Rating Count]]</f>
        <v>1866222</v>
      </c>
      <c r="L46" s="4" t="str">
        <f t="shared" si="1"/>
        <v>&lt;200</v>
      </c>
      <c r="M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6" s="1" t="str">
        <f>IF(Amazon_Products_Review_Analysis[[#This Row],[Rating Count]]&lt;=1000, "Yes", "No")</f>
        <v>No</v>
      </c>
      <c r="O46" s="4">
        <f>Amazon_Products_Review_Analysis[[#This Row],[Rating]]+(Amazon_Products_Review_Analysis[[#This Row],[Rating Count]]/1000)</f>
        <v>13.378</v>
      </c>
    </row>
    <row r="47" spans="1:15" x14ac:dyDescent="0.3">
      <c r="A47" s="1" t="s">
        <v>60</v>
      </c>
      <c r="B47" s="1" t="s">
        <v>2388</v>
      </c>
      <c r="C47" s="1" t="s">
        <v>3673</v>
      </c>
      <c r="D47" s="3">
        <v>333</v>
      </c>
      <c r="E47" s="3">
        <v>999</v>
      </c>
      <c r="F47" s="2">
        <v>0.67</v>
      </c>
      <c r="G47" s="4">
        <v>3.3</v>
      </c>
      <c r="H47" s="9">
        <v>9792</v>
      </c>
      <c r="I47" s="1" t="s">
        <v>1522</v>
      </c>
      <c r="J47" t="str">
        <f t="shared" si="0"/>
        <v>50% or more</v>
      </c>
      <c r="K47" s="3">
        <f>Amazon_Products_Review_Analysis[[#This Row],[Actual Price]]*Amazon_Products_Review_Analysis[[#This Row],[Rating Count]]</f>
        <v>9782208</v>
      </c>
      <c r="L47" s="4" t="str">
        <f t="shared" si="1"/>
        <v>200 – 500</v>
      </c>
      <c r="M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7" s="1" t="str">
        <f>IF(Amazon_Products_Review_Analysis[[#This Row],[Rating Count]]&lt;=1000, "Yes", "No")</f>
        <v>No</v>
      </c>
      <c r="O47" s="4">
        <f>Amazon_Products_Review_Analysis[[#This Row],[Rating]]+(Amazon_Products_Review_Analysis[[#This Row],[Rating Count]]/1000)</f>
        <v>13.091999999999999</v>
      </c>
    </row>
    <row r="48" spans="1:15" x14ac:dyDescent="0.3">
      <c r="A48" s="1" t="s">
        <v>61</v>
      </c>
      <c r="B48" s="1" t="s">
        <v>2389</v>
      </c>
      <c r="C48" s="1" t="s">
        <v>3673</v>
      </c>
      <c r="D48" s="3">
        <v>507</v>
      </c>
      <c r="E48" s="3">
        <v>1208</v>
      </c>
      <c r="F48" s="2">
        <v>0.57999999999999996</v>
      </c>
      <c r="G48" s="4">
        <v>4.0999999999999996</v>
      </c>
      <c r="H48" s="9">
        <v>8131</v>
      </c>
      <c r="I48" s="1" t="s">
        <v>1523</v>
      </c>
      <c r="J48" t="str">
        <f t="shared" si="0"/>
        <v>50% or more</v>
      </c>
      <c r="K48" s="3">
        <f>Amazon_Products_Review_Analysis[[#This Row],[Actual Price]]*Amazon_Products_Review_Analysis[[#This Row],[Rating Count]]</f>
        <v>9822248</v>
      </c>
      <c r="L48" s="4" t="str">
        <f t="shared" si="1"/>
        <v>&gt;500</v>
      </c>
      <c r="M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48" s="1" t="str">
        <f>IF(Amazon_Products_Review_Analysis[[#This Row],[Rating Count]]&lt;=1000, "Yes", "No")</f>
        <v>No</v>
      </c>
      <c r="O48" s="4">
        <f>Amazon_Products_Review_Analysis[[#This Row],[Rating]]+(Amazon_Products_Review_Analysis[[#This Row],[Rating Count]]/1000)</f>
        <v>12.231</v>
      </c>
    </row>
    <row r="49" spans="1:15" x14ac:dyDescent="0.3">
      <c r="A49" s="1" t="s">
        <v>62</v>
      </c>
      <c r="B49" s="1" t="s">
        <v>2390</v>
      </c>
      <c r="C49" s="1" t="s">
        <v>1488</v>
      </c>
      <c r="D49" s="3">
        <v>309</v>
      </c>
      <c r="E49" s="3">
        <v>475</v>
      </c>
      <c r="F49" s="2">
        <v>0.35</v>
      </c>
      <c r="G49" s="4">
        <v>4.4000000000000004</v>
      </c>
      <c r="H49" s="9">
        <v>426973</v>
      </c>
      <c r="I49" s="1" t="s">
        <v>1502</v>
      </c>
      <c r="J49" t="str">
        <f t="shared" si="0"/>
        <v>Less than 50%</v>
      </c>
      <c r="K49" s="3">
        <f>Amazon_Products_Review_Analysis[[#This Row],[Actual Price]]*Amazon_Products_Review_Analysis[[#This Row],[Rating Count]]</f>
        <v>202812175</v>
      </c>
      <c r="L49" s="4" t="str">
        <f t="shared" si="1"/>
        <v>200 – 500</v>
      </c>
      <c r="M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49" s="1" t="str">
        <f>IF(Amazon_Products_Review_Analysis[[#This Row],[Rating Count]]&lt;=1000, "Yes", "No")</f>
        <v>No</v>
      </c>
      <c r="O49" s="4">
        <f>Amazon_Products_Review_Analysis[[#This Row],[Rating]]+(Amazon_Products_Review_Analysis[[#This Row],[Rating Count]]/1000)</f>
        <v>431.37299999999999</v>
      </c>
    </row>
    <row r="50" spans="1:15" x14ac:dyDescent="0.3">
      <c r="A50" s="1" t="s">
        <v>63</v>
      </c>
      <c r="B50" s="1" t="s">
        <v>2391</v>
      </c>
      <c r="C50" s="1" t="s">
        <v>1488</v>
      </c>
      <c r="D50" s="3">
        <v>399</v>
      </c>
      <c r="E50" s="3">
        <v>999</v>
      </c>
      <c r="F50" s="2">
        <v>0.6</v>
      </c>
      <c r="G50" s="4">
        <v>3.6</v>
      </c>
      <c r="H50" s="9">
        <v>493</v>
      </c>
      <c r="I50" s="1" t="s">
        <v>64</v>
      </c>
      <c r="J50" t="str">
        <f t="shared" si="0"/>
        <v>50% or more</v>
      </c>
      <c r="K50" s="3">
        <f>Amazon_Products_Review_Analysis[[#This Row],[Actual Price]]*Amazon_Products_Review_Analysis[[#This Row],[Rating Count]]</f>
        <v>492507</v>
      </c>
      <c r="L50" s="4" t="str">
        <f t="shared" si="1"/>
        <v>200 – 500</v>
      </c>
      <c r="M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0" s="1" t="str">
        <f>IF(Amazon_Products_Review_Analysis[[#This Row],[Rating Count]]&lt;=1000, "Yes", "No")</f>
        <v>Yes</v>
      </c>
      <c r="O50" s="4">
        <f>Amazon_Products_Review_Analysis[[#This Row],[Rating]]+(Amazon_Products_Review_Analysis[[#This Row],[Rating Count]]/1000)</f>
        <v>4.093</v>
      </c>
    </row>
    <row r="51" spans="1:15" x14ac:dyDescent="0.3">
      <c r="A51" s="1" t="s">
        <v>65</v>
      </c>
      <c r="B51" s="1" t="s">
        <v>2392</v>
      </c>
      <c r="C51" s="1" t="s">
        <v>3673</v>
      </c>
      <c r="D51" s="3">
        <v>199</v>
      </c>
      <c r="E51" s="3">
        <v>395</v>
      </c>
      <c r="F51" s="2">
        <v>0.5</v>
      </c>
      <c r="G51" s="4">
        <v>4.2</v>
      </c>
      <c r="H51" s="9">
        <v>92595</v>
      </c>
      <c r="I51" s="1" t="s">
        <v>1524</v>
      </c>
      <c r="J51" t="str">
        <f t="shared" si="0"/>
        <v>50% or more</v>
      </c>
      <c r="K51" s="3">
        <f>Amazon_Products_Review_Analysis[[#This Row],[Actual Price]]*Amazon_Products_Review_Analysis[[#This Row],[Rating Count]]</f>
        <v>36575025</v>
      </c>
      <c r="L51" s="4" t="str">
        <f t="shared" si="1"/>
        <v>&lt;200</v>
      </c>
      <c r="M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1" s="1" t="str">
        <f>IF(Amazon_Products_Review_Analysis[[#This Row],[Rating Count]]&lt;=1000, "Yes", "No")</f>
        <v>No</v>
      </c>
      <c r="O51" s="4">
        <f>Amazon_Products_Review_Analysis[[#This Row],[Rating]]+(Amazon_Products_Review_Analysis[[#This Row],[Rating Count]]/1000)</f>
        <v>96.795000000000002</v>
      </c>
    </row>
    <row r="52" spans="1:15" x14ac:dyDescent="0.3">
      <c r="A52" s="1" t="s">
        <v>66</v>
      </c>
      <c r="B52" s="1" t="s">
        <v>2393</v>
      </c>
      <c r="C52" s="1" t="s">
        <v>3673</v>
      </c>
      <c r="D52" s="3">
        <v>1199</v>
      </c>
      <c r="E52" s="3">
        <v>2199</v>
      </c>
      <c r="F52" s="2">
        <v>0.45</v>
      </c>
      <c r="G52" s="4">
        <v>4.4000000000000004</v>
      </c>
      <c r="H52" s="9">
        <v>24780</v>
      </c>
      <c r="I52" s="1" t="s">
        <v>1525</v>
      </c>
      <c r="J52" t="str">
        <f t="shared" si="0"/>
        <v>Less than 50%</v>
      </c>
      <c r="K52" s="3">
        <f>Amazon_Products_Review_Analysis[[#This Row],[Actual Price]]*Amazon_Products_Review_Analysis[[#This Row],[Rating Count]]</f>
        <v>54491220</v>
      </c>
      <c r="L52" s="4" t="str">
        <f t="shared" si="1"/>
        <v>&gt;500</v>
      </c>
      <c r="M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2" s="1" t="str">
        <f>IF(Amazon_Products_Review_Analysis[[#This Row],[Rating Count]]&lt;=1000, "Yes", "No")</f>
        <v>No</v>
      </c>
      <c r="O52" s="4">
        <f>Amazon_Products_Review_Analysis[[#This Row],[Rating]]+(Amazon_Products_Review_Analysis[[#This Row],[Rating Count]]/1000)</f>
        <v>29.18</v>
      </c>
    </row>
    <row r="53" spans="1:15" x14ac:dyDescent="0.3">
      <c r="A53" s="1" t="s">
        <v>67</v>
      </c>
      <c r="B53" s="1" t="s">
        <v>2394</v>
      </c>
      <c r="C53" s="1" t="s">
        <v>3673</v>
      </c>
      <c r="D53" s="3">
        <v>179</v>
      </c>
      <c r="E53" s="3">
        <v>500</v>
      </c>
      <c r="F53" s="2">
        <v>0.64</v>
      </c>
      <c r="G53" s="4">
        <v>4.2</v>
      </c>
      <c r="H53" s="9">
        <v>92595</v>
      </c>
      <c r="I53" s="1" t="s">
        <v>1524</v>
      </c>
      <c r="J53" t="str">
        <f t="shared" si="0"/>
        <v>50% or more</v>
      </c>
      <c r="K53" s="3">
        <f>Amazon_Products_Review_Analysis[[#This Row],[Actual Price]]*Amazon_Products_Review_Analysis[[#This Row],[Rating Count]]</f>
        <v>46297500</v>
      </c>
      <c r="L53" s="4" t="str">
        <f t="shared" si="1"/>
        <v>&lt;200</v>
      </c>
      <c r="M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3" s="1" t="str">
        <f>IF(Amazon_Products_Review_Analysis[[#This Row],[Rating Count]]&lt;=1000, "Yes", "No")</f>
        <v>No</v>
      </c>
      <c r="O53" s="4">
        <f>Amazon_Products_Review_Analysis[[#This Row],[Rating]]+(Amazon_Products_Review_Analysis[[#This Row],[Rating Count]]/1000)</f>
        <v>96.795000000000002</v>
      </c>
    </row>
    <row r="54" spans="1:15" x14ac:dyDescent="0.3">
      <c r="A54" s="1" t="s">
        <v>68</v>
      </c>
      <c r="B54" s="1" t="s">
        <v>2395</v>
      </c>
      <c r="C54" s="1" t="s">
        <v>3673</v>
      </c>
      <c r="D54" s="3">
        <v>799</v>
      </c>
      <c r="E54" s="3">
        <v>2100</v>
      </c>
      <c r="F54" s="2">
        <v>0.62</v>
      </c>
      <c r="G54" s="4">
        <v>4.3</v>
      </c>
      <c r="H54" s="9">
        <v>8188</v>
      </c>
      <c r="I54" s="1" t="s">
        <v>1526</v>
      </c>
      <c r="J54" t="str">
        <f t="shared" si="0"/>
        <v>50% or more</v>
      </c>
      <c r="K54" s="3">
        <f>Amazon_Products_Review_Analysis[[#This Row],[Actual Price]]*Amazon_Products_Review_Analysis[[#This Row],[Rating Count]]</f>
        <v>17194800</v>
      </c>
      <c r="L54" s="4" t="str">
        <f t="shared" si="1"/>
        <v>&gt;500</v>
      </c>
      <c r="M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4" s="1" t="str">
        <f>IF(Amazon_Products_Review_Analysis[[#This Row],[Rating Count]]&lt;=1000, "Yes", "No")</f>
        <v>No</v>
      </c>
      <c r="O54" s="4">
        <f>Amazon_Products_Review_Analysis[[#This Row],[Rating]]+(Amazon_Products_Review_Analysis[[#This Row],[Rating Count]]/1000)</f>
        <v>12.488</v>
      </c>
    </row>
    <row r="55" spans="1:15" x14ac:dyDescent="0.3">
      <c r="A55" s="1" t="s">
        <v>69</v>
      </c>
      <c r="B55" s="1" t="s">
        <v>2396</v>
      </c>
      <c r="C55" s="1" t="s">
        <v>1488</v>
      </c>
      <c r="D55" s="3">
        <v>6999</v>
      </c>
      <c r="E55" s="3">
        <v>12999</v>
      </c>
      <c r="F55" s="2">
        <v>0.46</v>
      </c>
      <c r="G55" s="4">
        <v>4.2</v>
      </c>
      <c r="H55" s="9">
        <v>4003</v>
      </c>
      <c r="I55" s="1" t="s">
        <v>1527</v>
      </c>
      <c r="J55" t="str">
        <f t="shared" si="0"/>
        <v>Less than 50%</v>
      </c>
      <c r="K55" s="3">
        <f>Amazon_Products_Review_Analysis[[#This Row],[Actual Price]]*Amazon_Products_Review_Analysis[[#This Row],[Rating Count]]</f>
        <v>52034997</v>
      </c>
      <c r="L55" s="4" t="str">
        <f t="shared" si="1"/>
        <v>&gt;500</v>
      </c>
      <c r="M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5" s="1" t="str">
        <f>IF(Amazon_Products_Review_Analysis[[#This Row],[Rating Count]]&lt;=1000, "Yes", "No")</f>
        <v>No</v>
      </c>
      <c r="O55" s="4">
        <f>Amazon_Products_Review_Analysis[[#This Row],[Rating]]+(Amazon_Products_Review_Analysis[[#This Row],[Rating Count]]/1000)</f>
        <v>8.2029999999999994</v>
      </c>
    </row>
    <row r="56" spans="1:15" x14ac:dyDescent="0.3">
      <c r="A56" s="1" t="s">
        <v>70</v>
      </c>
      <c r="B56" s="1" t="s">
        <v>2397</v>
      </c>
      <c r="C56" s="1" t="s">
        <v>3673</v>
      </c>
      <c r="D56" s="3">
        <v>199</v>
      </c>
      <c r="E56" s="3">
        <v>349</v>
      </c>
      <c r="F56" s="2">
        <v>0.43</v>
      </c>
      <c r="G56" s="4">
        <v>4.0999999999999996</v>
      </c>
      <c r="H56" s="9">
        <v>314</v>
      </c>
      <c r="I56" s="1" t="s">
        <v>1495</v>
      </c>
      <c r="J56" t="str">
        <f t="shared" si="0"/>
        <v>Less than 50%</v>
      </c>
      <c r="K56" s="3">
        <f>Amazon_Products_Review_Analysis[[#This Row],[Actual Price]]*Amazon_Products_Review_Analysis[[#This Row],[Rating Count]]</f>
        <v>109586</v>
      </c>
      <c r="L56" s="4" t="str">
        <f t="shared" si="1"/>
        <v>&lt;200</v>
      </c>
      <c r="M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6" s="1" t="str">
        <f>IF(Amazon_Products_Review_Analysis[[#This Row],[Rating Count]]&lt;=1000, "Yes", "No")</f>
        <v>Yes</v>
      </c>
      <c r="O56" s="4">
        <f>Amazon_Products_Review_Analysis[[#This Row],[Rating]]+(Amazon_Products_Review_Analysis[[#This Row],[Rating Count]]/1000)</f>
        <v>4.4139999999999997</v>
      </c>
    </row>
    <row r="57" spans="1:15" x14ac:dyDescent="0.3">
      <c r="A57" s="1" t="s">
        <v>71</v>
      </c>
      <c r="B57" s="1" t="s">
        <v>72</v>
      </c>
      <c r="C57" s="1" t="s">
        <v>1488</v>
      </c>
      <c r="D57" s="3">
        <v>230</v>
      </c>
      <c r="E57" s="3">
        <v>499</v>
      </c>
      <c r="F57" s="2">
        <v>0.54</v>
      </c>
      <c r="G57" s="4">
        <v>3.7</v>
      </c>
      <c r="H57" s="9">
        <v>2960</v>
      </c>
      <c r="I57" s="1" t="s">
        <v>1528</v>
      </c>
      <c r="J57" t="str">
        <f t="shared" si="0"/>
        <v>50% or more</v>
      </c>
      <c r="K57" s="3">
        <f>Amazon_Products_Review_Analysis[[#This Row],[Actual Price]]*Amazon_Products_Review_Analysis[[#This Row],[Rating Count]]</f>
        <v>1477040</v>
      </c>
      <c r="L57" s="4" t="str">
        <f t="shared" si="1"/>
        <v>200 – 500</v>
      </c>
      <c r="M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7" s="1" t="str">
        <f>IF(Amazon_Products_Review_Analysis[[#This Row],[Rating Count]]&lt;=1000, "Yes", "No")</f>
        <v>No</v>
      </c>
      <c r="O57" s="4">
        <f>Amazon_Products_Review_Analysis[[#This Row],[Rating]]+(Amazon_Products_Review_Analysis[[#This Row],[Rating Count]]/1000)</f>
        <v>6.66</v>
      </c>
    </row>
    <row r="58" spans="1:15" x14ac:dyDescent="0.3">
      <c r="A58" s="1" t="s">
        <v>73</v>
      </c>
      <c r="B58" s="1" t="s">
        <v>2398</v>
      </c>
      <c r="C58" s="1" t="s">
        <v>3673</v>
      </c>
      <c r="D58" s="3">
        <v>649</v>
      </c>
      <c r="E58" s="3">
        <v>1399</v>
      </c>
      <c r="F58" s="2">
        <v>0.54</v>
      </c>
      <c r="G58" s="4">
        <v>4.2</v>
      </c>
      <c r="H58" s="9">
        <v>179691</v>
      </c>
      <c r="I58" s="1" t="s">
        <v>1500</v>
      </c>
      <c r="J58" t="str">
        <f t="shared" si="0"/>
        <v>50% or more</v>
      </c>
      <c r="K58" s="3">
        <f>Amazon_Products_Review_Analysis[[#This Row],[Actual Price]]*Amazon_Products_Review_Analysis[[#This Row],[Rating Count]]</f>
        <v>251387709</v>
      </c>
      <c r="L58" s="4" t="str">
        <f t="shared" si="1"/>
        <v>&gt;500</v>
      </c>
      <c r="M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8" s="1" t="str">
        <f>IF(Amazon_Products_Review_Analysis[[#This Row],[Rating Count]]&lt;=1000, "Yes", "No")</f>
        <v>No</v>
      </c>
      <c r="O58" s="4">
        <f>Amazon_Products_Review_Analysis[[#This Row],[Rating]]+(Amazon_Products_Review_Analysis[[#This Row],[Rating Count]]/1000)</f>
        <v>183.89099999999999</v>
      </c>
    </row>
    <row r="59" spans="1:15" x14ac:dyDescent="0.3">
      <c r="A59" s="1" t="s">
        <v>74</v>
      </c>
      <c r="B59" s="1" t="s">
        <v>2399</v>
      </c>
      <c r="C59" s="1" t="s">
        <v>1488</v>
      </c>
      <c r="D59" s="3">
        <v>15999</v>
      </c>
      <c r="E59" s="3">
        <v>21999</v>
      </c>
      <c r="F59" s="2">
        <v>0.27</v>
      </c>
      <c r="G59" s="4">
        <v>4.2</v>
      </c>
      <c r="H59" s="9">
        <v>34899</v>
      </c>
      <c r="I59" s="1" t="s">
        <v>1512</v>
      </c>
      <c r="J59" t="str">
        <f t="shared" si="0"/>
        <v>Less than 50%</v>
      </c>
      <c r="K59" s="3">
        <f>Amazon_Products_Review_Analysis[[#This Row],[Actual Price]]*Amazon_Products_Review_Analysis[[#This Row],[Rating Count]]</f>
        <v>767743101</v>
      </c>
      <c r="L59" s="4" t="str">
        <f t="shared" si="1"/>
        <v>&gt;500</v>
      </c>
      <c r="M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59" s="1" t="str">
        <f>IF(Amazon_Products_Review_Analysis[[#This Row],[Rating Count]]&lt;=1000, "Yes", "No")</f>
        <v>No</v>
      </c>
      <c r="O59" s="4">
        <f>Amazon_Products_Review_Analysis[[#This Row],[Rating]]+(Amazon_Products_Review_Analysis[[#This Row],[Rating Count]]/1000)</f>
        <v>39.099000000000004</v>
      </c>
    </row>
    <row r="60" spans="1:15" x14ac:dyDescent="0.3">
      <c r="A60" s="1" t="s">
        <v>75</v>
      </c>
      <c r="B60" s="1" t="s">
        <v>2400</v>
      </c>
      <c r="C60" s="1" t="s">
        <v>3673</v>
      </c>
      <c r="D60" s="3">
        <v>348</v>
      </c>
      <c r="E60" s="3">
        <v>1499</v>
      </c>
      <c r="F60" s="2">
        <v>0.77</v>
      </c>
      <c r="G60" s="4">
        <v>4.2</v>
      </c>
      <c r="H60" s="9">
        <v>656</v>
      </c>
      <c r="I60" s="1" t="s">
        <v>43</v>
      </c>
      <c r="J60" t="str">
        <f t="shared" si="0"/>
        <v>50% or more</v>
      </c>
      <c r="K60" s="3">
        <f>Amazon_Products_Review_Analysis[[#This Row],[Actual Price]]*Amazon_Products_Review_Analysis[[#This Row],[Rating Count]]</f>
        <v>983344</v>
      </c>
      <c r="L60" s="4" t="str">
        <f t="shared" si="1"/>
        <v>200 – 500</v>
      </c>
      <c r="M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0" s="1" t="str">
        <f>IF(Amazon_Products_Review_Analysis[[#This Row],[Rating Count]]&lt;=1000, "Yes", "No")</f>
        <v>Yes</v>
      </c>
      <c r="O60" s="4">
        <f>Amazon_Products_Review_Analysis[[#This Row],[Rating]]+(Amazon_Products_Review_Analysis[[#This Row],[Rating Count]]/1000)</f>
        <v>4.8559999999999999</v>
      </c>
    </row>
    <row r="61" spans="1:15" x14ac:dyDescent="0.3">
      <c r="A61" s="1" t="s">
        <v>76</v>
      </c>
      <c r="B61" s="1" t="s">
        <v>2401</v>
      </c>
      <c r="C61" s="1" t="s">
        <v>3673</v>
      </c>
      <c r="D61" s="3">
        <v>154</v>
      </c>
      <c r="E61" s="3">
        <v>349</v>
      </c>
      <c r="F61" s="2">
        <v>0.56000000000000005</v>
      </c>
      <c r="G61" s="4">
        <v>4.3</v>
      </c>
      <c r="H61" s="9">
        <v>7064</v>
      </c>
      <c r="I61" s="1" t="s">
        <v>1529</v>
      </c>
      <c r="J61" t="str">
        <f t="shared" si="0"/>
        <v>50% or more</v>
      </c>
      <c r="K61" s="3">
        <f>Amazon_Products_Review_Analysis[[#This Row],[Actual Price]]*Amazon_Products_Review_Analysis[[#This Row],[Rating Count]]</f>
        <v>2465336</v>
      </c>
      <c r="L61" s="4" t="str">
        <f t="shared" si="1"/>
        <v>&lt;200</v>
      </c>
      <c r="M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1" s="1" t="str">
        <f>IF(Amazon_Products_Review_Analysis[[#This Row],[Rating Count]]&lt;=1000, "Yes", "No")</f>
        <v>No</v>
      </c>
      <c r="O61" s="4">
        <f>Amazon_Products_Review_Analysis[[#This Row],[Rating]]+(Amazon_Products_Review_Analysis[[#This Row],[Rating Count]]/1000)</f>
        <v>11.364000000000001</v>
      </c>
    </row>
    <row r="62" spans="1:15" x14ac:dyDescent="0.3">
      <c r="A62" s="1" t="s">
        <v>77</v>
      </c>
      <c r="B62" s="1" t="s">
        <v>2402</v>
      </c>
      <c r="C62" s="1" t="s">
        <v>1488</v>
      </c>
      <c r="D62" s="3">
        <v>179</v>
      </c>
      <c r="E62" s="3">
        <v>799</v>
      </c>
      <c r="F62" s="2">
        <v>0.78</v>
      </c>
      <c r="G62" s="4">
        <v>3.7</v>
      </c>
      <c r="H62" s="9">
        <v>2201</v>
      </c>
      <c r="I62" s="1" t="s">
        <v>1530</v>
      </c>
      <c r="J62" t="str">
        <f t="shared" si="0"/>
        <v>50% or more</v>
      </c>
      <c r="K62" s="3">
        <f>Amazon_Products_Review_Analysis[[#This Row],[Actual Price]]*Amazon_Products_Review_Analysis[[#This Row],[Rating Count]]</f>
        <v>1758599</v>
      </c>
      <c r="L62" s="4" t="str">
        <f t="shared" si="1"/>
        <v>&lt;200</v>
      </c>
      <c r="M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2" s="1" t="str">
        <f>IF(Amazon_Products_Review_Analysis[[#This Row],[Rating Count]]&lt;=1000, "Yes", "No")</f>
        <v>No</v>
      </c>
      <c r="O62" s="4">
        <f>Amazon_Products_Review_Analysis[[#This Row],[Rating]]+(Amazon_Products_Review_Analysis[[#This Row],[Rating Count]]/1000)</f>
        <v>5.9009999999999998</v>
      </c>
    </row>
    <row r="63" spans="1:15" x14ac:dyDescent="0.3">
      <c r="A63" s="1" t="s">
        <v>78</v>
      </c>
      <c r="B63" s="1" t="s">
        <v>2403</v>
      </c>
      <c r="C63" s="1" t="s">
        <v>1488</v>
      </c>
      <c r="D63" s="3">
        <v>32990</v>
      </c>
      <c r="E63" s="3">
        <v>47900</v>
      </c>
      <c r="F63" s="2">
        <v>0.31</v>
      </c>
      <c r="G63" s="4">
        <v>4.3</v>
      </c>
      <c r="H63" s="9">
        <v>7109</v>
      </c>
      <c r="I63" s="1" t="s">
        <v>1531</v>
      </c>
      <c r="J63" t="str">
        <f t="shared" si="0"/>
        <v>Less than 50%</v>
      </c>
      <c r="K63" s="3">
        <f>Amazon_Products_Review_Analysis[[#This Row],[Actual Price]]*Amazon_Products_Review_Analysis[[#This Row],[Rating Count]]</f>
        <v>340521100</v>
      </c>
      <c r="L63" s="4" t="str">
        <f t="shared" si="1"/>
        <v>&gt;500</v>
      </c>
      <c r="M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63" s="1" t="str">
        <f>IF(Amazon_Products_Review_Analysis[[#This Row],[Rating Count]]&lt;=1000, "Yes", "No")</f>
        <v>No</v>
      </c>
      <c r="O63" s="4">
        <f>Amazon_Products_Review_Analysis[[#This Row],[Rating]]+(Amazon_Products_Review_Analysis[[#This Row],[Rating Count]]/1000)</f>
        <v>11.408999999999999</v>
      </c>
    </row>
    <row r="64" spans="1:15" x14ac:dyDescent="0.3">
      <c r="A64" s="1" t="s">
        <v>79</v>
      </c>
      <c r="B64" s="1" t="s">
        <v>2404</v>
      </c>
      <c r="C64" s="1" t="s">
        <v>3673</v>
      </c>
      <c r="D64" s="3">
        <v>139</v>
      </c>
      <c r="E64" s="3">
        <v>999</v>
      </c>
      <c r="F64" s="2">
        <v>0.86</v>
      </c>
      <c r="G64" s="4">
        <v>4</v>
      </c>
      <c r="H64" s="9">
        <v>1313</v>
      </c>
      <c r="I64" s="1" t="s">
        <v>1532</v>
      </c>
      <c r="J64" t="str">
        <f t="shared" si="0"/>
        <v>50% or more</v>
      </c>
      <c r="K64" s="3">
        <f>Amazon_Products_Review_Analysis[[#This Row],[Actual Price]]*Amazon_Products_Review_Analysis[[#This Row],[Rating Count]]</f>
        <v>1311687</v>
      </c>
      <c r="L64" s="4" t="str">
        <f t="shared" si="1"/>
        <v>&lt;200</v>
      </c>
      <c r="M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64" s="1" t="str">
        <f>IF(Amazon_Products_Review_Analysis[[#This Row],[Rating Count]]&lt;=1000, "Yes", "No")</f>
        <v>No</v>
      </c>
      <c r="O64" s="4">
        <f>Amazon_Products_Review_Analysis[[#This Row],[Rating]]+(Amazon_Products_Review_Analysis[[#This Row],[Rating Count]]/1000)</f>
        <v>5.3129999999999997</v>
      </c>
    </row>
    <row r="65" spans="1:15" x14ac:dyDescent="0.3">
      <c r="A65" s="1" t="s">
        <v>80</v>
      </c>
      <c r="B65" s="1" t="s">
        <v>2405</v>
      </c>
      <c r="C65" s="1" t="s">
        <v>3673</v>
      </c>
      <c r="D65" s="3">
        <v>329</v>
      </c>
      <c r="E65" s="3">
        <v>845</v>
      </c>
      <c r="F65" s="2">
        <v>0.61</v>
      </c>
      <c r="G65" s="4">
        <v>4.2</v>
      </c>
      <c r="H65" s="9">
        <v>29746</v>
      </c>
      <c r="I65" s="1" t="s">
        <v>1533</v>
      </c>
      <c r="J65" t="str">
        <f t="shared" si="0"/>
        <v>50% or more</v>
      </c>
      <c r="K65" s="3">
        <f>Amazon_Products_Review_Analysis[[#This Row],[Actual Price]]*Amazon_Products_Review_Analysis[[#This Row],[Rating Count]]</f>
        <v>25135370</v>
      </c>
      <c r="L65" s="4" t="str">
        <f t="shared" si="1"/>
        <v>200 – 500</v>
      </c>
      <c r="M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5" s="1" t="str">
        <f>IF(Amazon_Products_Review_Analysis[[#This Row],[Rating Count]]&lt;=1000, "Yes", "No")</f>
        <v>No</v>
      </c>
      <c r="O65" s="4">
        <f>Amazon_Products_Review_Analysis[[#This Row],[Rating]]+(Amazon_Products_Review_Analysis[[#This Row],[Rating Count]]/1000)</f>
        <v>33.945999999999998</v>
      </c>
    </row>
    <row r="66" spans="1:15" x14ac:dyDescent="0.3">
      <c r="A66" s="1" t="s">
        <v>81</v>
      </c>
      <c r="B66" s="1" t="s">
        <v>2406</v>
      </c>
      <c r="C66" s="1" t="s">
        <v>1488</v>
      </c>
      <c r="D66" s="3">
        <v>13999</v>
      </c>
      <c r="E66" s="3">
        <v>24999</v>
      </c>
      <c r="F66" s="2">
        <v>0.44</v>
      </c>
      <c r="G66" s="4">
        <v>4.2</v>
      </c>
      <c r="H66" s="9">
        <v>45238</v>
      </c>
      <c r="I66" s="1" t="s">
        <v>1534</v>
      </c>
      <c r="J66" t="str">
        <f t="shared" ref="J66:J129" si="2">IF(F66&gt;=0.5, "50% or more", "Less than 50%")</f>
        <v>Less than 50%</v>
      </c>
      <c r="K66" s="3">
        <f>Amazon_Products_Review_Analysis[[#This Row],[Actual Price]]*Amazon_Products_Review_Analysis[[#This Row],[Rating Count]]</f>
        <v>1130904762</v>
      </c>
      <c r="L66" s="4" t="str">
        <f t="shared" ref="L66:L129" si="3">IF(D66&lt;200, "&lt;200", IF(D66&lt;=500, "200 – 500", "&gt;500"))</f>
        <v>&gt;500</v>
      </c>
      <c r="M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6" s="1" t="str">
        <f>IF(Amazon_Products_Review_Analysis[[#This Row],[Rating Count]]&lt;=1000, "Yes", "No")</f>
        <v>No</v>
      </c>
      <c r="O66" s="4">
        <f>Amazon_Products_Review_Analysis[[#This Row],[Rating]]+(Amazon_Products_Review_Analysis[[#This Row],[Rating Count]]/1000)</f>
        <v>49.438000000000002</v>
      </c>
    </row>
    <row r="67" spans="1:15" x14ac:dyDescent="0.3">
      <c r="A67" s="1" t="s">
        <v>82</v>
      </c>
      <c r="B67" s="1" t="s">
        <v>2407</v>
      </c>
      <c r="C67" s="1" t="s">
        <v>1488</v>
      </c>
      <c r="D67" s="3">
        <v>309</v>
      </c>
      <c r="E67" s="3">
        <v>1400</v>
      </c>
      <c r="F67" s="2">
        <v>0.78</v>
      </c>
      <c r="G67" s="4">
        <v>4.4000000000000004</v>
      </c>
      <c r="H67" s="9">
        <v>426973</v>
      </c>
      <c r="I67" s="1" t="s">
        <v>1502</v>
      </c>
      <c r="J67" t="str">
        <f t="shared" si="2"/>
        <v>50% or more</v>
      </c>
      <c r="K67" s="3">
        <f>Amazon_Products_Review_Analysis[[#This Row],[Actual Price]]*Amazon_Products_Review_Analysis[[#This Row],[Rating Count]]</f>
        <v>597762200</v>
      </c>
      <c r="L67" s="4" t="str">
        <f t="shared" si="3"/>
        <v>200 – 500</v>
      </c>
      <c r="M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7" s="1" t="str">
        <f>IF(Amazon_Products_Review_Analysis[[#This Row],[Rating Count]]&lt;=1000, "Yes", "No")</f>
        <v>No</v>
      </c>
      <c r="O67" s="4">
        <f>Amazon_Products_Review_Analysis[[#This Row],[Rating]]+(Amazon_Products_Review_Analysis[[#This Row],[Rating Count]]/1000)</f>
        <v>431.37299999999999</v>
      </c>
    </row>
    <row r="68" spans="1:15" x14ac:dyDescent="0.3">
      <c r="A68" s="1" t="s">
        <v>83</v>
      </c>
      <c r="B68" s="1" t="s">
        <v>2408</v>
      </c>
      <c r="C68" s="1" t="s">
        <v>3673</v>
      </c>
      <c r="D68" s="3">
        <v>263</v>
      </c>
      <c r="E68" s="3">
        <v>699</v>
      </c>
      <c r="F68" s="2">
        <v>0.62</v>
      </c>
      <c r="G68" s="4">
        <v>4.0999999999999996</v>
      </c>
      <c r="H68" s="9">
        <v>450</v>
      </c>
      <c r="I68" s="1" t="s">
        <v>84</v>
      </c>
      <c r="J68" t="str">
        <f t="shared" si="2"/>
        <v>50% or more</v>
      </c>
      <c r="K68" s="3">
        <f>Amazon_Products_Review_Analysis[[#This Row],[Actual Price]]*Amazon_Products_Review_Analysis[[#This Row],[Rating Count]]</f>
        <v>314550</v>
      </c>
      <c r="L68" s="4" t="str">
        <f t="shared" si="3"/>
        <v>200 – 500</v>
      </c>
      <c r="M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8" s="1" t="str">
        <f>IF(Amazon_Products_Review_Analysis[[#This Row],[Rating Count]]&lt;=1000, "Yes", "No")</f>
        <v>Yes</v>
      </c>
      <c r="O68" s="4">
        <f>Amazon_Products_Review_Analysis[[#This Row],[Rating]]+(Amazon_Products_Review_Analysis[[#This Row],[Rating Count]]/1000)</f>
        <v>4.55</v>
      </c>
    </row>
    <row r="69" spans="1:15" x14ac:dyDescent="0.3">
      <c r="A69" s="1" t="s">
        <v>85</v>
      </c>
      <c r="B69" s="1" t="s">
        <v>2409</v>
      </c>
      <c r="C69" s="1" t="s">
        <v>1488</v>
      </c>
      <c r="D69" s="3">
        <v>7999</v>
      </c>
      <c r="E69" s="3">
        <v>14990</v>
      </c>
      <c r="F69" s="2">
        <v>0.47</v>
      </c>
      <c r="G69" s="4">
        <v>4.3</v>
      </c>
      <c r="H69" s="9">
        <v>457</v>
      </c>
      <c r="I69" s="1" t="s">
        <v>1535</v>
      </c>
      <c r="J69" t="str">
        <f t="shared" si="2"/>
        <v>Less than 50%</v>
      </c>
      <c r="K69" s="3">
        <f>Amazon_Products_Review_Analysis[[#This Row],[Actual Price]]*Amazon_Products_Review_Analysis[[#This Row],[Rating Count]]</f>
        <v>6850430</v>
      </c>
      <c r="L69" s="4" t="str">
        <f t="shared" si="3"/>
        <v>&gt;500</v>
      </c>
      <c r="M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9" s="1" t="str">
        <f>IF(Amazon_Products_Review_Analysis[[#This Row],[Rating Count]]&lt;=1000, "Yes", "No")</f>
        <v>Yes</v>
      </c>
      <c r="O69" s="4">
        <f>Amazon_Products_Review_Analysis[[#This Row],[Rating]]+(Amazon_Products_Review_Analysis[[#This Row],[Rating Count]]/1000)</f>
        <v>4.7569999999999997</v>
      </c>
    </row>
    <row r="70" spans="1:15" x14ac:dyDescent="0.3">
      <c r="A70" s="1" t="s">
        <v>86</v>
      </c>
      <c r="B70" s="1" t="s">
        <v>2410</v>
      </c>
      <c r="C70" s="1" t="s">
        <v>1488</v>
      </c>
      <c r="D70" s="3">
        <v>1599</v>
      </c>
      <c r="E70" s="3">
        <v>2999</v>
      </c>
      <c r="F70" s="2">
        <v>0.47</v>
      </c>
      <c r="G70" s="4">
        <v>4.2</v>
      </c>
      <c r="H70" s="9">
        <v>2727</v>
      </c>
      <c r="I70" s="1" t="s">
        <v>1536</v>
      </c>
      <c r="J70" t="str">
        <f t="shared" si="2"/>
        <v>Less than 50%</v>
      </c>
      <c r="K70" s="3">
        <f>Amazon_Products_Review_Analysis[[#This Row],[Actual Price]]*Amazon_Products_Review_Analysis[[#This Row],[Rating Count]]</f>
        <v>8178273</v>
      </c>
      <c r="L70" s="4" t="str">
        <f t="shared" si="3"/>
        <v>&gt;500</v>
      </c>
      <c r="M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0" s="1" t="str">
        <f>IF(Amazon_Products_Review_Analysis[[#This Row],[Rating Count]]&lt;=1000, "Yes", "No")</f>
        <v>No</v>
      </c>
      <c r="O70" s="4">
        <f>Amazon_Products_Review_Analysis[[#This Row],[Rating]]+(Amazon_Products_Review_Analysis[[#This Row],[Rating Count]]/1000)</f>
        <v>6.9269999999999996</v>
      </c>
    </row>
    <row r="71" spans="1:15" x14ac:dyDescent="0.3">
      <c r="A71" s="1" t="s">
        <v>87</v>
      </c>
      <c r="B71" s="1" t="s">
        <v>2411</v>
      </c>
      <c r="C71" s="1" t="s">
        <v>3673</v>
      </c>
      <c r="D71" s="3">
        <v>219</v>
      </c>
      <c r="E71" s="3">
        <v>700</v>
      </c>
      <c r="F71" s="2">
        <v>0.69</v>
      </c>
      <c r="G71" s="4">
        <v>4.3</v>
      </c>
      <c r="H71" s="9">
        <v>20053</v>
      </c>
      <c r="I71" s="1" t="s">
        <v>1537</v>
      </c>
      <c r="J71" t="str">
        <f t="shared" si="2"/>
        <v>50% or more</v>
      </c>
      <c r="K71" s="3">
        <f>Amazon_Products_Review_Analysis[[#This Row],[Actual Price]]*Amazon_Products_Review_Analysis[[#This Row],[Rating Count]]</f>
        <v>14037100</v>
      </c>
      <c r="L71" s="4" t="str">
        <f t="shared" si="3"/>
        <v>200 – 500</v>
      </c>
      <c r="M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1" s="1" t="str">
        <f>IF(Amazon_Products_Review_Analysis[[#This Row],[Rating Count]]&lt;=1000, "Yes", "No")</f>
        <v>No</v>
      </c>
      <c r="O71" s="4">
        <f>Amazon_Products_Review_Analysis[[#This Row],[Rating]]+(Amazon_Products_Review_Analysis[[#This Row],[Rating Count]]/1000)</f>
        <v>24.353000000000002</v>
      </c>
    </row>
    <row r="72" spans="1:15" x14ac:dyDescent="0.3">
      <c r="A72" s="1" t="s">
        <v>88</v>
      </c>
      <c r="B72" s="1" t="s">
        <v>2412</v>
      </c>
      <c r="C72" s="1" t="s">
        <v>3673</v>
      </c>
      <c r="D72" s="3">
        <v>349</v>
      </c>
      <c r="E72" s="3">
        <v>899</v>
      </c>
      <c r="F72" s="2">
        <v>0.61</v>
      </c>
      <c r="G72" s="4">
        <v>4.5</v>
      </c>
      <c r="H72" s="9">
        <v>149</v>
      </c>
      <c r="I72" s="1" t="s">
        <v>1538</v>
      </c>
      <c r="J72" t="str">
        <f t="shared" si="2"/>
        <v>50% or more</v>
      </c>
      <c r="K72" s="3">
        <f>Amazon_Products_Review_Analysis[[#This Row],[Actual Price]]*Amazon_Products_Review_Analysis[[#This Row],[Rating Count]]</f>
        <v>133951</v>
      </c>
      <c r="L72" s="4" t="str">
        <f t="shared" si="3"/>
        <v>200 – 500</v>
      </c>
      <c r="M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2" s="1" t="str">
        <f>IF(Amazon_Products_Review_Analysis[[#This Row],[Rating Count]]&lt;=1000, "Yes", "No")</f>
        <v>Yes</v>
      </c>
      <c r="O72" s="4">
        <f>Amazon_Products_Review_Analysis[[#This Row],[Rating]]+(Amazon_Products_Review_Analysis[[#This Row],[Rating Count]]/1000)</f>
        <v>4.649</v>
      </c>
    </row>
    <row r="73" spans="1:15" x14ac:dyDescent="0.3">
      <c r="A73" s="1" t="s">
        <v>89</v>
      </c>
      <c r="B73" s="1" t="s">
        <v>2413</v>
      </c>
      <c r="C73" s="1" t="s">
        <v>3673</v>
      </c>
      <c r="D73" s="3">
        <v>349</v>
      </c>
      <c r="E73" s="3">
        <v>599</v>
      </c>
      <c r="F73" s="2">
        <v>0.42</v>
      </c>
      <c r="G73" s="4">
        <v>4.0999999999999996</v>
      </c>
      <c r="H73" s="9">
        <v>210</v>
      </c>
      <c r="I73" s="1" t="s">
        <v>34</v>
      </c>
      <c r="J73" t="str">
        <f t="shared" si="2"/>
        <v>Less than 50%</v>
      </c>
      <c r="K73" s="3">
        <f>Amazon_Products_Review_Analysis[[#This Row],[Actual Price]]*Amazon_Products_Review_Analysis[[#This Row],[Rating Count]]</f>
        <v>125790</v>
      </c>
      <c r="L73" s="4" t="str">
        <f t="shared" si="3"/>
        <v>200 – 500</v>
      </c>
      <c r="M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3" s="1" t="str">
        <f>IF(Amazon_Products_Review_Analysis[[#This Row],[Rating Count]]&lt;=1000, "Yes", "No")</f>
        <v>Yes</v>
      </c>
      <c r="O73" s="4">
        <f>Amazon_Products_Review_Analysis[[#This Row],[Rating]]+(Amazon_Products_Review_Analysis[[#This Row],[Rating Count]]/1000)</f>
        <v>4.3099999999999996</v>
      </c>
    </row>
    <row r="74" spans="1:15" x14ac:dyDescent="0.3">
      <c r="A74" s="1" t="s">
        <v>90</v>
      </c>
      <c r="B74" s="1" t="s">
        <v>2414</v>
      </c>
      <c r="C74" s="1" t="s">
        <v>1488</v>
      </c>
      <c r="D74" s="3">
        <v>26999</v>
      </c>
      <c r="E74" s="3">
        <v>42999</v>
      </c>
      <c r="F74" s="2">
        <v>0.37</v>
      </c>
      <c r="G74" s="4">
        <v>4.2</v>
      </c>
      <c r="H74" s="9">
        <v>45238</v>
      </c>
      <c r="I74" s="1" t="s">
        <v>1534</v>
      </c>
      <c r="J74" t="str">
        <f t="shared" si="2"/>
        <v>Less than 50%</v>
      </c>
      <c r="K74" s="3">
        <f>Amazon_Products_Review_Analysis[[#This Row],[Actual Price]]*Amazon_Products_Review_Analysis[[#This Row],[Rating Count]]</f>
        <v>1945188762</v>
      </c>
      <c r="L74" s="4" t="str">
        <f t="shared" si="3"/>
        <v>&gt;500</v>
      </c>
      <c r="M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74" s="1" t="str">
        <f>IF(Amazon_Products_Review_Analysis[[#This Row],[Rating Count]]&lt;=1000, "Yes", "No")</f>
        <v>No</v>
      </c>
      <c r="O74" s="4">
        <f>Amazon_Products_Review_Analysis[[#This Row],[Rating]]+(Amazon_Products_Review_Analysis[[#This Row],[Rating Count]]/1000)</f>
        <v>49.438000000000002</v>
      </c>
    </row>
    <row r="75" spans="1:15" x14ac:dyDescent="0.3">
      <c r="A75" s="1" t="s">
        <v>91</v>
      </c>
      <c r="B75" s="1" t="s">
        <v>2415</v>
      </c>
      <c r="C75" s="1" t="s">
        <v>3673</v>
      </c>
      <c r="D75" s="3">
        <v>115</v>
      </c>
      <c r="E75" s="3">
        <v>499</v>
      </c>
      <c r="F75" s="2">
        <v>0.77</v>
      </c>
      <c r="G75" s="4">
        <v>4</v>
      </c>
      <c r="H75" s="9">
        <v>7732</v>
      </c>
      <c r="I75" s="1" t="s">
        <v>1539</v>
      </c>
      <c r="J75" t="str">
        <f t="shared" si="2"/>
        <v>50% or more</v>
      </c>
      <c r="K75" s="3">
        <f>Amazon_Products_Review_Analysis[[#This Row],[Actual Price]]*Amazon_Products_Review_Analysis[[#This Row],[Rating Count]]</f>
        <v>3858268</v>
      </c>
      <c r="L75" s="4" t="str">
        <f t="shared" si="3"/>
        <v>&lt;200</v>
      </c>
      <c r="M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5" s="1" t="str">
        <f>IF(Amazon_Products_Review_Analysis[[#This Row],[Rating Count]]&lt;=1000, "Yes", "No")</f>
        <v>No</v>
      </c>
      <c r="O75" s="4">
        <f>Amazon_Products_Review_Analysis[[#This Row],[Rating]]+(Amazon_Products_Review_Analysis[[#This Row],[Rating Count]]/1000)</f>
        <v>11.731999999999999</v>
      </c>
    </row>
    <row r="76" spans="1:15" x14ac:dyDescent="0.3">
      <c r="A76" s="1" t="s">
        <v>92</v>
      </c>
      <c r="B76" s="1" t="s">
        <v>2416</v>
      </c>
      <c r="C76" s="1" t="s">
        <v>3673</v>
      </c>
      <c r="D76" s="3">
        <v>399</v>
      </c>
      <c r="E76" s="3">
        <v>999</v>
      </c>
      <c r="F76" s="2">
        <v>0.6</v>
      </c>
      <c r="G76" s="4">
        <v>4.0999999999999996</v>
      </c>
      <c r="H76" s="9">
        <v>1780</v>
      </c>
      <c r="I76" s="1" t="s">
        <v>93</v>
      </c>
      <c r="J76" t="str">
        <f t="shared" si="2"/>
        <v>50% or more</v>
      </c>
      <c r="K76" s="3">
        <f>Amazon_Products_Review_Analysis[[#This Row],[Actual Price]]*Amazon_Products_Review_Analysis[[#This Row],[Rating Count]]</f>
        <v>1778220</v>
      </c>
      <c r="L76" s="4" t="str">
        <f t="shared" si="3"/>
        <v>200 – 500</v>
      </c>
      <c r="M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6" s="1" t="str">
        <f>IF(Amazon_Products_Review_Analysis[[#This Row],[Rating Count]]&lt;=1000, "Yes", "No")</f>
        <v>No</v>
      </c>
      <c r="O76" s="4">
        <f>Amazon_Products_Review_Analysis[[#This Row],[Rating]]+(Amazon_Products_Review_Analysis[[#This Row],[Rating Count]]/1000)</f>
        <v>5.88</v>
      </c>
    </row>
    <row r="77" spans="1:15" x14ac:dyDescent="0.3">
      <c r="A77" s="1" t="s">
        <v>94</v>
      </c>
      <c r="B77" s="1" t="s">
        <v>2417</v>
      </c>
      <c r="C77" s="1" t="s">
        <v>3673</v>
      </c>
      <c r="D77" s="3">
        <v>199</v>
      </c>
      <c r="E77" s="3">
        <v>499</v>
      </c>
      <c r="F77" s="2">
        <v>0.6</v>
      </c>
      <c r="G77" s="4">
        <v>4.0999999999999996</v>
      </c>
      <c r="H77" s="9">
        <v>602</v>
      </c>
      <c r="I77" s="1" t="s">
        <v>1495</v>
      </c>
      <c r="J77" t="str">
        <f t="shared" si="2"/>
        <v>50% or more</v>
      </c>
      <c r="K77" s="3">
        <f>Amazon_Products_Review_Analysis[[#This Row],[Actual Price]]*Amazon_Products_Review_Analysis[[#This Row],[Rating Count]]</f>
        <v>300398</v>
      </c>
      <c r="L77" s="4" t="str">
        <f t="shared" si="3"/>
        <v>&lt;200</v>
      </c>
      <c r="M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7" s="1" t="str">
        <f>IF(Amazon_Products_Review_Analysis[[#This Row],[Rating Count]]&lt;=1000, "Yes", "No")</f>
        <v>Yes</v>
      </c>
      <c r="O77" s="4">
        <f>Amazon_Products_Review_Analysis[[#This Row],[Rating]]+(Amazon_Products_Review_Analysis[[#This Row],[Rating Count]]/1000)</f>
        <v>4.702</v>
      </c>
    </row>
    <row r="78" spans="1:15" x14ac:dyDescent="0.3">
      <c r="A78" s="1" t="s">
        <v>95</v>
      </c>
      <c r="B78" s="1" t="s">
        <v>2418</v>
      </c>
      <c r="C78" s="1" t="s">
        <v>3673</v>
      </c>
      <c r="D78" s="3">
        <v>179</v>
      </c>
      <c r="E78" s="3">
        <v>399</v>
      </c>
      <c r="F78" s="2">
        <v>0.55000000000000004</v>
      </c>
      <c r="G78" s="4">
        <v>4</v>
      </c>
      <c r="H78" s="9">
        <v>1423</v>
      </c>
      <c r="I78" s="1" t="s">
        <v>1540</v>
      </c>
      <c r="J78" t="str">
        <f t="shared" si="2"/>
        <v>50% or more</v>
      </c>
      <c r="K78" s="3">
        <f>Amazon_Products_Review_Analysis[[#This Row],[Actual Price]]*Amazon_Products_Review_Analysis[[#This Row],[Rating Count]]</f>
        <v>567777</v>
      </c>
      <c r="L78" s="4" t="str">
        <f t="shared" si="3"/>
        <v>&lt;200</v>
      </c>
      <c r="M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8" s="1" t="str">
        <f>IF(Amazon_Products_Review_Analysis[[#This Row],[Rating Count]]&lt;=1000, "Yes", "No")</f>
        <v>No</v>
      </c>
      <c r="O78" s="4">
        <f>Amazon_Products_Review_Analysis[[#This Row],[Rating]]+(Amazon_Products_Review_Analysis[[#This Row],[Rating Count]]/1000)</f>
        <v>5.423</v>
      </c>
    </row>
    <row r="79" spans="1:15" x14ac:dyDescent="0.3">
      <c r="A79" s="1" t="s">
        <v>96</v>
      </c>
      <c r="B79" s="1" t="s">
        <v>2419</v>
      </c>
      <c r="C79" s="1" t="s">
        <v>1488</v>
      </c>
      <c r="D79" s="3">
        <v>10901</v>
      </c>
      <c r="E79" s="3">
        <v>30990</v>
      </c>
      <c r="F79" s="2">
        <v>0.65</v>
      </c>
      <c r="G79" s="4">
        <v>4.0999999999999996</v>
      </c>
      <c r="H79" s="9">
        <v>398</v>
      </c>
      <c r="I79" s="1" t="s">
        <v>34</v>
      </c>
      <c r="J79" t="str">
        <f t="shared" si="2"/>
        <v>50% or more</v>
      </c>
      <c r="K79" s="3">
        <f>Amazon_Products_Review_Analysis[[#This Row],[Actual Price]]*Amazon_Products_Review_Analysis[[#This Row],[Rating Count]]</f>
        <v>12334020</v>
      </c>
      <c r="L79" s="4" t="str">
        <f t="shared" si="3"/>
        <v>&gt;500</v>
      </c>
      <c r="M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9" s="1" t="str">
        <f>IF(Amazon_Products_Review_Analysis[[#This Row],[Rating Count]]&lt;=1000, "Yes", "No")</f>
        <v>Yes</v>
      </c>
      <c r="O79" s="4">
        <f>Amazon_Products_Review_Analysis[[#This Row],[Rating]]+(Amazon_Products_Review_Analysis[[#This Row],[Rating Count]]/1000)</f>
        <v>4.4979999999999993</v>
      </c>
    </row>
    <row r="80" spans="1:15" x14ac:dyDescent="0.3">
      <c r="A80" s="1" t="s">
        <v>97</v>
      </c>
      <c r="B80" s="1" t="s">
        <v>2420</v>
      </c>
      <c r="C80" s="1" t="s">
        <v>3673</v>
      </c>
      <c r="D80" s="3">
        <v>209</v>
      </c>
      <c r="E80" s="3">
        <v>499</v>
      </c>
      <c r="F80" s="2">
        <v>0.57999999999999996</v>
      </c>
      <c r="G80" s="4">
        <v>3.9</v>
      </c>
      <c r="H80" s="9">
        <v>536</v>
      </c>
      <c r="I80" s="1" t="s">
        <v>1541</v>
      </c>
      <c r="J80" t="str">
        <f t="shared" si="2"/>
        <v>50% or more</v>
      </c>
      <c r="K80" s="3">
        <f>Amazon_Products_Review_Analysis[[#This Row],[Actual Price]]*Amazon_Products_Review_Analysis[[#This Row],[Rating Count]]</f>
        <v>267464</v>
      </c>
      <c r="L80" s="4" t="str">
        <f t="shared" si="3"/>
        <v>200 – 500</v>
      </c>
      <c r="M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0" s="1" t="str">
        <f>IF(Amazon_Products_Review_Analysis[[#This Row],[Rating Count]]&lt;=1000, "Yes", "No")</f>
        <v>Yes</v>
      </c>
      <c r="O80" s="4">
        <f>Amazon_Products_Review_Analysis[[#This Row],[Rating]]+(Amazon_Products_Review_Analysis[[#This Row],[Rating Count]]/1000)</f>
        <v>4.4359999999999999</v>
      </c>
    </row>
    <row r="81" spans="1:15" x14ac:dyDescent="0.3">
      <c r="A81" s="1" t="s">
        <v>98</v>
      </c>
      <c r="B81" s="1" t="s">
        <v>99</v>
      </c>
      <c r="C81" s="1" t="s">
        <v>1488</v>
      </c>
      <c r="D81" s="3">
        <v>1434</v>
      </c>
      <c r="E81" s="3">
        <v>3999</v>
      </c>
      <c r="F81" s="2">
        <v>0.64</v>
      </c>
      <c r="G81" s="4">
        <v>4</v>
      </c>
      <c r="H81" s="9">
        <v>32</v>
      </c>
      <c r="I81" s="1" t="s">
        <v>100</v>
      </c>
      <c r="J81" t="str">
        <f t="shared" si="2"/>
        <v>50% or more</v>
      </c>
      <c r="K81" s="3">
        <f>Amazon_Products_Review_Analysis[[#This Row],[Actual Price]]*Amazon_Products_Review_Analysis[[#This Row],[Rating Count]]</f>
        <v>127968</v>
      </c>
      <c r="L81" s="4" t="str">
        <f t="shared" si="3"/>
        <v>&gt;500</v>
      </c>
      <c r="M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1" s="1" t="str">
        <f>IF(Amazon_Products_Review_Analysis[[#This Row],[Rating Count]]&lt;=1000, "Yes", "No")</f>
        <v>Yes</v>
      </c>
      <c r="O81" s="4">
        <f>Amazon_Products_Review_Analysis[[#This Row],[Rating]]+(Amazon_Products_Review_Analysis[[#This Row],[Rating Count]]/1000)</f>
        <v>4.032</v>
      </c>
    </row>
    <row r="82" spans="1:15" x14ac:dyDescent="0.3">
      <c r="A82" s="1" t="s">
        <v>101</v>
      </c>
      <c r="B82" s="1" t="s">
        <v>2421</v>
      </c>
      <c r="C82" s="1" t="s">
        <v>3673</v>
      </c>
      <c r="D82" s="3">
        <v>399</v>
      </c>
      <c r="E82" s="3">
        <v>1099</v>
      </c>
      <c r="F82" s="2">
        <v>0.64</v>
      </c>
      <c r="G82" s="4">
        <v>4.2</v>
      </c>
      <c r="H82" s="9">
        <v>24269</v>
      </c>
      <c r="I82" s="1" t="s">
        <v>10</v>
      </c>
      <c r="J82" t="str">
        <f t="shared" si="2"/>
        <v>50% or more</v>
      </c>
      <c r="K82" s="3">
        <f>Amazon_Products_Review_Analysis[[#This Row],[Actual Price]]*Amazon_Products_Review_Analysis[[#This Row],[Rating Count]]</f>
        <v>26671631</v>
      </c>
      <c r="L82" s="4" t="str">
        <f t="shared" si="3"/>
        <v>200 – 500</v>
      </c>
      <c r="M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2" s="1" t="str">
        <f>IF(Amazon_Products_Review_Analysis[[#This Row],[Rating Count]]&lt;=1000, "Yes", "No")</f>
        <v>No</v>
      </c>
      <c r="O82" s="4">
        <f>Amazon_Products_Review_Analysis[[#This Row],[Rating]]+(Amazon_Products_Review_Analysis[[#This Row],[Rating Count]]/1000)</f>
        <v>28.468999999999998</v>
      </c>
    </row>
    <row r="83" spans="1:15" x14ac:dyDescent="0.3">
      <c r="A83" s="1" t="s">
        <v>102</v>
      </c>
      <c r="B83" s="1" t="s">
        <v>2422</v>
      </c>
      <c r="C83" s="1" t="s">
        <v>3673</v>
      </c>
      <c r="D83" s="3">
        <v>139</v>
      </c>
      <c r="E83" s="3">
        <v>249</v>
      </c>
      <c r="F83" s="2">
        <v>0.44</v>
      </c>
      <c r="G83" s="4">
        <v>4</v>
      </c>
      <c r="H83" s="9">
        <v>9378</v>
      </c>
      <c r="I83" s="1" t="s">
        <v>1509</v>
      </c>
      <c r="J83" t="str">
        <f t="shared" si="2"/>
        <v>Less than 50%</v>
      </c>
      <c r="K83" s="3">
        <f>Amazon_Products_Review_Analysis[[#This Row],[Actual Price]]*Amazon_Products_Review_Analysis[[#This Row],[Rating Count]]</f>
        <v>2335122</v>
      </c>
      <c r="L83" s="4" t="str">
        <f t="shared" si="3"/>
        <v>&lt;200</v>
      </c>
      <c r="M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3" s="1" t="str">
        <f>IF(Amazon_Products_Review_Analysis[[#This Row],[Rating Count]]&lt;=1000, "Yes", "No")</f>
        <v>No</v>
      </c>
      <c r="O83" s="4">
        <f>Amazon_Products_Review_Analysis[[#This Row],[Rating]]+(Amazon_Products_Review_Analysis[[#This Row],[Rating Count]]/1000)</f>
        <v>13.378</v>
      </c>
    </row>
    <row r="84" spans="1:15" x14ac:dyDescent="0.3">
      <c r="A84" s="1" t="s">
        <v>103</v>
      </c>
      <c r="B84" s="1" t="s">
        <v>2423</v>
      </c>
      <c r="C84" s="1" t="s">
        <v>1488</v>
      </c>
      <c r="D84" s="3">
        <v>7299</v>
      </c>
      <c r="E84" s="3">
        <v>19125</v>
      </c>
      <c r="F84" s="2">
        <v>0.62</v>
      </c>
      <c r="G84" s="4">
        <v>3.4</v>
      </c>
      <c r="H84" s="9">
        <v>902</v>
      </c>
      <c r="I84" s="1" t="s">
        <v>1542</v>
      </c>
      <c r="J84" t="str">
        <f t="shared" si="2"/>
        <v>50% or more</v>
      </c>
      <c r="K84" s="3">
        <f>Amazon_Products_Review_Analysis[[#This Row],[Actual Price]]*Amazon_Products_Review_Analysis[[#This Row],[Rating Count]]</f>
        <v>17250750</v>
      </c>
      <c r="L84" s="4" t="str">
        <f t="shared" si="3"/>
        <v>&gt;500</v>
      </c>
      <c r="M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4" s="1" t="str">
        <f>IF(Amazon_Products_Review_Analysis[[#This Row],[Rating Count]]&lt;=1000, "Yes", "No")</f>
        <v>Yes</v>
      </c>
      <c r="O84" s="4">
        <f>Amazon_Products_Review_Analysis[[#This Row],[Rating]]+(Amazon_Products_Review_Analysis[[#This Row],[Rating Count]]/1000)</f>
        <v>4.3019999999999996</v>
      </c>
    </row>
    <row r="85" spans="1:15" x14ac:dyDescent="0.3">
      <c r="A85" s="1" t="s">
        <v>104</v>
      </c>
      <c r="B85" s="1" t="s">
        <v>2424</v>
      </c>
      <c r="C85" s="1" t="s">
        <v>3673</v>
      </c>
      <c r="D85" s="3">
        <v>299</v>
      </c>
      <c r="E85" s="3">
        <v>799</v>
      </c>
      <c r="F85" s="2">
        <v>0.63</v>
      </c>
      <c r="G85" s="4">
        <v>4.4000000000000004</v>
      </c>
      <c r="H85" s="9">
        <v>28791</v>
      </c>
      <c r="I85" s="1" t="s">
        <v>105</v>
      </c>
      <c r="J85" t="str">
        <f t="shared" si="2"/>
        <v>50% or more</v>
      </c>
      <c r="K85" s="3">
        <f>Amazon_Products_Review_Analysis[[#This Row],[Actual Price]]*Amazon_Products_Review_Analysis[[#This Row],[Rating Count]]</f>
        <v>23004009</v>
      </c>
      <c r="L85" s="4" t="str">
        <f t="shared" si="3"/>
        <v>200 – 500</v>
      </c>
      <c r="M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5" s="1" t="str">
        <f>IF(Amazon_Products_Review_Analysis[[#This Row],[Rating Count]]&lt;=1000, "Yes", "No")</f>
        <v>No</v>
      </c>
      <c r="O85" s="4">
        <f>Amazon_Products_Review_Analysis[[#This Row],[Rating]]+(Amazon_Products_Review_Analysis[[#This Row],[Rating Count]]/1000)</f>
        <v>33.191000000000003</v>
      </c>
    </row>
    <row r="86" spans="1:15" x14ac:dyDescent="0.3">
      <c r="A86" s="1" t="s">
        <v>106</v>
      </c>
      <c r="B86" s="1" t="s">
        <v>2425</v>
      </c>
      <c r="C86" s="1" t="s">
        <v>3673</v>
      </c>
      <c r="D86" s="3">
        <v>325</v>
      </c>
      <c r="E86" s="3">
        <v>1299</v>
      </c>
      <c r="F86" s="2">
        <v>0.75</v>
      </c>
      <c r="G86" s="4">
        <v>4.2</v>
      </c>
      <c r="H86" s="9">
        <v>10576</v>
      </c>
      <c r="I86" s="1" t="s">
        <v>1543</v>
      </c>
      <c r="J86" t="str">
        <f t="shared" si="2"/>
        <v>50% or more</v>
      </c>
      <c r="K86" s="3">
        <f>Amazon_Products_Review_Analysis[[#This Row],[Actual Price]]*Amazon_Products_Review_Analysis[[#This Row],[Rating Count]]</f>
        <v>13738224</v>
      </c>
      <c r="L86" s="4" t="str">
        <f t="shared" si="3"/>
        <v>200 – 500</v>
      </c>
      <c r="M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6" s="1" t="str">
        <f>IF(Amazon_Products_Review_Analysis[[#This Row],[Rating Count]]&lt;=1000, "Yes", "No")</f>
        <v>No</v>
      </c>
      <c r="O86" s="4">
        <f>Amazon_Products_Review_Analysis[[#This Row],[Rating]]+(Amazon_Products_Review_Analysis[[#This Row],[Rating Count]]/1000)</f>
        <v>14.776</v>
      </c>
    </row>
    <row r="87" spans="1:15" x14ac:dyDescent="0.3">
      <c r="A87" s="1" t="s">
        <v>107</v>
      </c>
      <c r="B87" s="1" t="s">
        <v>2426</v>
      </c>
      <c r="C87" s="1" t="s">
        <v>1488</v>
      </c>
      <c r="D87" s="3">
        <v>29999</v>
      </c>
      <c r="E87" s="3">
        <v>39999</v>
      </c>
      <c r="F87" s="2">
        <v>0.25</v>
      </c>
      <c r="G87" s="4">
        <v>4.2</v>
      </c>
      <c r="H87" s="9">
        <v>7298</v>
      </c>
      <c r="I87" s="1" t="s">
        <v>1518</v>
      </c>
      <c r="J87" t="str">
        <f t="shared" si="2"/>
        <v>Less than 50%</v>
      </c>
      <c r="K87" s="3">
        <f>Amazon_Products_Review_Analysis[[#This Row],[Actual Price]]*Amazon_Products_Review_Analysis[[#This Row],[Rating Count]]</f>
        <v>291912702</v>
      </c>
      <c r="L87" s="4" t="str">
        <f t="shared" si="3"/>
        <v>&gt;500</v>
      </c>
      <c r="M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87" s="1" t="str">
        <f>IF(Amazon_Products_Review_Analysis[[#This Row],[Rating Count]]&lt;=1000, "Yes", "No")</f>
        <v>No</v>
      </c>
      <c r="O87" s="4">
        <f>Amazon_Products_Review_Analysis[[#This Row],[Rating]]+(Amazon_Products_Review_Analysis[[#This Row],[Rating Count]]/1000)</f>
        <v>11.498000000000001</v>
      </c>
    </row>
    <row r="88" spans="1:15" x14ac:dyDescent="0.3">
      <c r="A88" s="1" t="s">
        <v>108</v>
      </c>
      <c r="B88" s="1" t="s">
        <v>2427</v>
      </c>
      <c r="C88" s="1" t="s">
        <v>1488</v>
      </c>
      <c r="D88" s="3">
        <v>27999</v>
      </c>
      <c r="E88" s="3">
        <v>40990</v>
      </c>
      <c r="F88" s="2">
        <v>0.32</v>
      </c>
      <c r="G88" s="4">
        <v>4.3</v>
      </c>
      <c r="H88" s="9">
        <v>4703</v>
      </c>
      <c r="I88" s="1" t="s">
        <v>1510</v>
      </c>
      <c r="J88" t="str">
        <f t="shared" si="2"/>
        <v>Less than 50%</v>
      </c>
      <c r="K88" s="3">
        <f>Amazon_Products_Review_Analysis[[#This Row],[Actual Price]]*Amazon_Products_Review_Analysis[[#This Row],[Rating Count]]</f>
        <v>192775970</v>
      </c>
      <c r="L88" s="4" t="str">
        <f t="shared" si="3"/>
        <v>&gt;500</v>
      </c>
      <c r="M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8" s="1" t="str">
        <f>IF(Amazon_Products_Review_Analysis[[#This Row],[Rating Count]]&lt;=1000, "Yes", "No")</f>
        <v>No</v>
      </c>
      <c r="O88" s="4">
        <f>Amazon_Products_Review_Analysis[[#This Row],[Rating]]+(Amazon_Products_Review_Analysis[[#This Row],[Rating Count]]/1000)</f>
        <v>9.0030000000000001</v>
      </c>
    </row>
    <row r="89" spans="1:15" x14ac:dyDescent="0.3">
      <c r="A89" s="1" t="s">
        <v>109</v>
      </c>
      <c r="B89" s="1" t="s">
        <v>2428</v>
      </c>
      <c r="C89" s="1" t="s">
        <v>1488</v>
      </c>
      <c r="D89" s="3">
        <v>30990</v>
      </c>
      <c r="E89" s="3">
        <v>52900</v>
      </c>
      <c r="F89" s="2">
        <v>0.41</v>
      </c>
      <c r="G89" s="4">
        <v>4.3</v>
      </c>
      <c r="H89" s="9">
        <v>7109</v>
      </c>
      <c r="I89" s="1" t="s">
        <v>1531</v>
      </c>
      <c r="J89" t="str">
        <f t="shared" si="2"/>
        <v>Less than 50%</v>
      </c>
      <c r="K89" s="3">
        <f>Amazon_Products_Review_Analysis[[#This Row],[Actual Price]]*Amazon_Products_Review_Analysis[[#This Row],[Rating Count]]</f>
        <v>376066100</v>
      </c>
      <c r="L89" s="4" t="str">
        <f t="shared" si="3"/>
        <v>&gt;500</v>
      </c>
      <c r="M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9" s="1" t="str">
        <f>IF(Amazon_Products_Review_Analysis[[#This Row],[Rating Count]]&lt;=1000, "Yes", "No")</f>
        <v>No</v>
      </c>
      <c r="O89" s="4">
        <f>Amazon_Products_Review_Analysis[[#This Row],[Rating]]+(Amazon_Products_Review_Analysis[[#This Row],[Rating Count]]/1000)</f>
        <v>11.408999999999999</v>
      </c>
    </row>
    <row r="90" spans="1:15" x14ac:dyDescent="0.3">
      <c r="A90" s="1" t="s">
        <v>110</v>
      </c>
      <c r="B90" s="1" t="s">
        <v>2429</v>
      </c>
      <c r="C90" s="1" t="s">
        <v>3673</v>
      </c>
      <c r="D90" s="3">
        <v>199</v>
      </c>
      <c r="E90" s="3">
        <v>999</v>
      </c>
      <c r="F90" s="2">
        <v>0.8</v>
      </c>
      <c r="G90" s="4">
        <v>4.5</v>
      </c>
      <c r="H90" s="9">
        <v>127</v>
      </c>
      <c r="I90" s="1" t="s">
        <v>1544</v>
      </c>
      <c r="J90" t="str">
        <f t="shared" si="2"/>
        <v>50% or more</v>
      </c>
      <c r="K90" s="3">
        <f>Amazon_Products_Review_Analysis[[#This Row],[Actual Price]]*Amazon_Products_Review_Analysis[[#This Row],[Rating Count]]</f>
        <v>126873</v>
      </c>
      <c r="L90" s="4" t="str">
        <f t="shared" si="3"/>
        <v>&lt;200</v>
      </c>
      <c r="M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90" s="1" t="str">
        <f>IF(Amazon_Products_Review_Analysis[[#This Row],[Rating Count]]&lt;=1000, "Yes", "No")</f>
        <v>Yes</v>
      </c>
      <c r="O90" s="4">
        <f>Amazon_Products_Review_Analysis[[#This Row],[Rating]]+(Amazon_Products_Review_Analysis[[#This Row],[Rating Count]]/1000)</f>
        <v>4.6269999999999998</v>
      </c>
    </row>
    <row r="91" spans="1:15" x14ac:dyDescent="0.3">
      <c r="A91" s="1" t="s">
        <v>111</v>
      </c>
      <c r="B91" s="1" t="s">
        <v>2430</v>
      </c>
      <c r="C91" s="1" t="s">
        <v>3673</v>
      </c>
      <c r="D91" s="3">
        <v>649</v>
      </c>
      <c r="E91" s="3">
        <v>1999</v>
      </c>
      <c r="F91" s="2">
        <v>0.68</v>
      </c>
      <c r="G91" s="4">
        <v>4.2</v>
      </c>
      <c r="H91" s="9">
        <v>24269</v>
      </c>
      <c r="I91" s="1" t="s">
        <v>10</v>
      </c>
      <c r="J91" t="str">
        <f t="shared" si="2"/>
        <v>50% or more</v>
      </c>
      <c r="K91" s="3">
        <f>Amazon_Products_Review_Analysis[[#This Row],[Actual Price]]*Amazon_Products_Review_Analysis[[#This Row],[Rating Count]]</f>
        <v>48513731</v>
      </c>
      <c r="L91" s="4" t="str">
        <f t="shared" si="3"/>
        <v>&gt;500</v>
      </c>
      <c r="M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1" s="1" t="str">
        <f>IF(Amazon_Products_Review_Analysis[[#This Row],[Rating Count]]&lt;=1000, "Yes", "No")</f>
        <v>No</v>
      </c>
      <c r="O91" s="4">
        <f>Amazon_Products_Review_Analysis[[#This Row],[Rating]]+(Amazon_Products_Review_Analysis[[#This Row],[Rating Count]]/1000)</f>
        <v>28.468999999999998</v>
      </c>
    </row>
    <row r="92" spans="1:15" x14ac:dyDescent="0.3">
      <c r="A92" s="1" t="s">
        <v>112</v>
      </c>
      <c r="B92" s="1" t="s">
        <v>2431</v>
      </c>
      <c r="C92" s="1" t="s">
        <v>3673</v>
      </c>
      <c r="D92" s="3">
        <v>269</v>
      </c>
      <c r="E92" s="3">
        <v>800</v>
      </c>
      <c r="F92" s="2">
        <v>0.66</v>
      </c>
      <c r="G92" s="4">
        <v>3.6</v>
      </c>
      <c r="H92" s="9">
        <v>10134</v>
      </c>
      <c r="I92" s="1" t="s">
        <v>1545</v>
      </c>
      <c r="J92" t="str">
        <f t="shared" si="2"/>
        <v>50% or more</v>
      </c>
      <c r="K92" s="3">
        <f>Amazon_Products_Review_Analysis[[#This Row],[Actual Price]]*Amazon_Products_Review_Analysis[[#This Row],[Rating Count]]</f>
        <v>8107200</v>
      </c>
      <c r="L92" s="4" t="str">
        <f t="shared" si="3"/>
        <v>200 – 500</v>
      </c>
      <c r="M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2" s="1" t="str">
        <f>IF(Amazon_Products_Review_Analysis[[#This Row],[Rating Count]]&lt;=1000, "Yes", "No")</f>
        <v>No</v>
      </c>
      <c r="O92" s="4">
        <f>Amazon_Products_Review_Analysis[[#This Row],[Rating]]+(Amazon_Products_Review_Analysis[[#This Row],[Rating Count]]/1000)</f>
        <v>13.734</v>
      </c>
    </row>
    <row r="93" spans="1:15" x14ac:dyDescent="0.3">
      <c r="A93" s="1" t="s">
        <v>113</v>
      </c>
      <c r="B93" s="1" t="s">
        <v>2432</v>
      </c>
      <c r="C93" s="1" t="s">
        <v>1488</v>
      </c>
      <c r="D93" s="3">
        <v>24999</v>
      </c>
      <c r="E93" s="3">
        <v>31999</v>
      </c>
      <c r="F93" s="2">
        <v>0.22</v>
      </c>
      <c r="G93" s="4">
        <v>4.2</v>
      </c>
      <c r="H93" s="9">
        <v>34899</v>
      </c>
      <c r="I93" s="1" t="s">
        <v>1512</v>
      </c>
      <c r="J93" t="str">
        <f t="shared" si="2"/>
        <v>Less than 50%</v>
      </c>
      <c r="K93" s="3">
        <f>Amazon_Products_Review_Analysis[[#This Row],[Actual Price]]*Amazon_Products_Review_Analysis[[#This Row],[Rating Count]]</f>
        <v>1116733101</v>
      </c>
      <c r="L93" s="4" t="str">
        <f t="shared" si="3"/>
        <v>&gt;500</v>
      </c>
      <c r="M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93" s="1" t="str">
        <f>IF(Amazon_Products_Review_Analysis[[#This Row],[Rating Count]]&lt;=1000, "Yes", "No")</f>
        <v>No</v>
      </c>
      <c r="O93" s="4">
        <f>Amazon_Products_Review_Analysis[[#This Row],[Rating]]+(Amazon_Products_Review_Analysis[[#This Row],[Rating Count]]/1000)</f>
        <v>39.099000000000004</v>
      </c>
    </row>
    <row r="94" spans="1:15" x14ac:dyDescent="0.3">
      <c r="A94" s="1" t="s">
        <v>114</v>
      </c>
      <c r="B94" s="1" t="s">
        <v>2433</v>
      </c>
      <c r="C94" s="1" t="s">
        <v>3673</v>
      </c>
      <c r="D94" s="3">
        <v>299</v>
      </c>
      <c r="E94" s="3">
        <v>699</v>
      </c>
      <c r="F94" s="2">
        <v>0.56999999999999995</v>
      </c>
      <c r="G94" s="4">
        <v>4.2</v>
      </c>
      <c r="H94" s="9">
        <v>94363</v>
      </c>
      <c r="I94" s="1" t="s">
        <v>1495</v>
      </c>
      <c r="J94" t="str">
        <f t="shared" si="2"/>
        <v>50% or more</v>
      </c>
      <c r="K94" s="3">
        <f>Amazon_Products_Review_Analysis[[#This Row],[Actual Price]]*Amazon_Products_Review_Analysis[[#This Row],[Rating Count]]</f>
        <v>65959737</v>
      </c>
      <c r="L94" s="4" t="str">
        <f t="shared" si="3"/>
        <v>200 – 500</v>
      </c>
      <c r="M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4" s="1" t="str">
        <f>IF(Amazon_Products_Review_Analysis[[#This Row],[Rating Count]]&lt;=1000, "Yes", "No")</f>
        <v>No</v>
      </c>
      <c r="O94" s="4">
        <f>Amazon_Products_Review_Analysis[[#This Row],[Rating]]+(Amazon_Products_Review_Analysis[[#This Row],[Rating Count]]/1000)</f>
        <v>98.563000000000002</v>
      </c>
    </row>
    <row r="95" spans="1:15" x14ac:dyDescent="0.3">
      <c r="A95" s="1" t="s">
        <v>115</v>
      </c>
      <c r="B95" s="1" t="s">
        <v>2434</v>
      </c>
      <c r="C95" s="1" t="s">
        <v>3673</v>
      </c>
      <c r="D95" s="3">
        <v>199</v>
      </c>
      <c r="E95" s="3">
        <v>999</v>
      </c>
      <c r="F95" s="2">
        <v>0.8</v>
      </c>
      <c r="G95" s="4">
        <v>4.0999999999999996</v>
      </c>
      <c r="H95" s="9">
        <v>425</v>
      </c>
      <c r="I95" s="1" t="s">
        <v>1546</v>
      </c>
      <c r="J95" t="str">
        <f t="shared" si="2"/>
        <v>50% or more</v>
      </c>
      <c r="K95" s="3">
        <f>Amazon_Products_Review_Analysis[[#This Row],[Actual Price]]*Amazon_Products_Review_Analysis[[#This Row],[Rating Count]]</f>
        <v>424575</v>
      </c>
      <c r="L95" s="4" t="str">
        <f t="shared" si="3"/>
        <v>&lt;200</v>
      </c>
      <c r="M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95" s="1" t="str">
        <f>IF(Amazon_Products_Review_Analysis[[#This Row],[Rating Count]]&lt;=1000, "Yes", "No")</f>
        <v>Yes</v>
      </c>
      <c r="O95" s="4">
        <f>Amazon_Products_Review_Analysis[[#This Row],[Rating]]+(Amazon_Products_Review_Analysis[[#This Row],[Rating Count]]/1000)</f>
        <v>4.5249999999999995</v>
      </c>
    </row>
    <row r="96" spans="1:15" x14ac:dyDescent="0.3">
      <c r="A96" s="1" t="s">
        <v>116</v>
      </c>
      <c r="B96" s="1" t="s">
        <v>2435</v>
      </c>
      <c r="C96" s="1" t="s">
        <v>1488</v>
      </c>
      <c r="D96" s="3">
        <v>18990</v>
      </c>
      <c r="E96" s="3">
        <v>40990</v>
      </c>
      <c r="F96" s="2">
        <v>0.54</v>
      </c>
      <c r="G96" s="4">
        <v>4.2</v>
      </c>
      <c r="H96" s="9">
        <v>6659</v>
      </c>
      <c r="I96" s="1" t="s">
        <v>1547</v>
      </c>
      <c r="J96" t="str">
        <f t="shared" si="2"/>
        <v>50% or more</v>
      </c>
      <c r="K96" s="3">
        <f>Amazon_Products_Review_Analysis[[#This Row],[Actual Price]]*Amazon_Products_Review_Analysis[[#This Row],[Rating Count]]</f>
        <v>272952410</v>
      </c>
      <c r="L96" s="4" t="str">
        <f t="shared" si="3"/>
        <v>&gt;500</v>
      </c>
      <c r="M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6" s="1" t="str">
        <f>IF(Amazon_Products_Review_Analysis[[#This Row],[Rating Count]]&lt;=1000, "Yes", "No")</f>
        <v>No</v>
      </c>
      <c r="O96" s="4">
        <f>Amazon_Products_Review_Analysis[[#This Row],[Rating]]+(Amazon_Products_Review_Analysis[[#This Row],[Rating Count]]/1000)</f>
        <v>10.859</v>
      </c>
    </row>
    <row r="97" spans="1:15" x14ac:dyDescent="0.3">
      <c r="A97" s="1" t="s">
        <v>117</v>
      </c>
      <c r="B97" s="1" t="s">
        <v>2436</v>
      </c>
      <c r="C97" s="1" t="s">
        <v>3673</v>
      </c>
      <c r="D97" s="3">
        <v>290</v>
      </c>
      <c r="E97" s="3">
        <v>349</v>
      </c>
      <c r="F97" s="2">
        <v>0.17</v>
      </c>
      <c r="G97" s="4">
        <v>3.7</v>
      </c>
      <c r="H97" s="9">
        <v>1977</v>
      </c>
      <c r="I97" s="1" t="s">
        <v>1495</v>
      </c>
      <c r="J97" t="str">
        <f t="shared" si="2"/>
        <v>Less than 50%</v>
      </c>
      <c r="K97" s="3">
        <f>Amazon_Products_Review_Analysis[[#This Row],[Actual Price]]*Amazon_Products_Review_Analysis[[#This Row],[Rating Count]]</f>
        <v>689973</v>
      </c>
      <c r="L97" s="4" t="str">
        <f t="shared" si="3"/>
        <v>200 – 500</v>
      </c>
      <c r="M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97" s="1" t="str">
        <f>IF(Amazon_Products_Review_Analysis[[#This Row],[Rating Count]]&lt;=1000, "Yes", "No")</f>
        <v>No</v>
      </c>
      <c r="O97" s="4">
        <f>Amazon_Products_Review_Analysis[[#This Row],[Rating]]+(Amazon_Products_Review_Analysis[[#This Row],[Rating Count]]/1000)</f>
        <v>5.6770000000000005</v>
      </c>
    </row>
    <row r="98" spans="1:15" x14ac:dyDescent="0.3">
      <c r="A98" s="1" t="s">
        <v>118</v>
      </c>
      <c r="B98" s="1" t="s">
        <v>2437</v>
      </c>
      <c r="C98" s="1" t="s">
        <v>1488</v>
      </c>
      <c r="D98" s="3">
        <v>249</v>
      </c>
      <c r="E98" s="3">
        <v>799</v>
      </c>
      <c r="F98" s="2">
        <v>0.69</v>
      </c>
      <c r="G98" s="4">
        <v>3.8</v>
      </c>
      <c r="H98" s="9">
        <v>1079</v>
      </c>
      <c r="I98" s="1" t="s">
        <v>1548</v>
      </c>
      <c r="J98" t="str">
        <f t="shared" si="2"/>
        <v>50% or more</v>
      </c>
      <c r="K98" s="3">
        <f>Amazon_Products_Review_Analysis[[#This Row],[Actual Price]]*Amazon_Products_Review_Analysis[[#This Row],[Rating Count]]</f>
        <v>862121</v>
      </c>
      <c r="L98" s="4" t="str">
        <f t="shared" si="3"/>
        <v>200 – 500</v>
      </c>
      <c r="M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8" s="1" t="str">
        <f>IF(Amazon_Products_Review_Analysis[[#This Row],[Rating Count]]&lt;=1000, "Yes", "No")</f>
        <v>No</v>
      </c>
      <c r="O98" s="4">
        <f>Amazon_Products_Review_Analysis[[#This Row],[Rating]]+(Amazon_Products_Review_Analysis[[#This Row],[Rating Count]]/1000)</f>
        <v>4.8789999999999996</v>
      </c>
    </row>
    <row r="99" spans="1:15" x14ac:dyDescent="0.3">
      <c r="A99" s="1" t="s">
        <v>119</v>
      </c>
      <c r="B99" s="1" t="s">
        <v>2438</v>
      </c>
      <c r="C99" s="1" t="s">
        <v>3673</v>
      </c>
      <c r="D99" s="3">
        <v>345</v>
      </c>
      <c r="E99" s="3">
        <v>999</v>
      </c>
      <c r="F99" s="2">
        <v>0.65</v>
      </c>
      <c r="G99" s="4">
        <v>3.7</v>
      </c>
      <c r="H99" s="9">
        <v>1097</v>
      </c>
      <c r="I99" s="1" t="s">
        <v>1549</v>
      </c>
      <c r="J99" t="str">
        <f t="shared" si="2"/>
        <v>50% or more</v>
      </c>
      <c r="K99" s="3">
        <f>Amazon_Products_Review_Analysis[[#This Row],[Actual Price]]*Amazon_Products_Review_Analysis[[#This Row],[Rating Count]]</f>
        <v>1095903</v>
      </c>
      <c r="L99" s="4" t="str">
        <f t="shared" si="3"/>
        <v>200 – 500</v>
      </c>
      <c r="M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9" s="1" t="str">
        <f>IF(Amazon_Products_Review_Analysis[[#This Row],[Rating Count]]&lt;=1000, "Yes", "No")</f>
        <v>No</v>
      </c>
      <c r="O99" s="4">
        <f>Amazon_Products_Review_Analysis[[#This Row],[Rating]]+(Amazon_Products_Review_Analysis[[#This Row],[Rating Count]]/1000)</f>
        <v>4.7970000000000006</v>
      </c>
    </row>
    <row r="100" spans="1:15" x14ac:dyDescent="0.3">
      <c r="A100" s="1" t="s">
        <v>120</v>
      </c>
      <c r="B100" s="1" t="s">
        <v>2439</v>
      </c>
      <c r="C100" s="1" t="s">
        <v>3673</v>
      </c>
      <c r="D100" s="3">
        <v>1099</v>
      </c>
      <c r="E100" s="3">
        <v>1899</v>
      </c>
      <c r="F100" s="2">
        <v>0.42</v>
      </c>
      <c r="G100" s="4">
        <v>4.5</v>
      </c>
      <c r="H100" s="9">
        <v>22420</v>
      </c>
      <c r="I100" s="1" t="s">
        <v>1550</v>
      </c>
      <c r="J100" t="str">
        <f t="shared" si="2"/>
        <v>Less than 50%</v>
      </c>
      <c r="K100" s="3">
        <f>Amazon_Products_Review_Analysis[[#This Row],[Actual Price]]*Amazon_Products_Review_Analysis[[#This Row],[Rating Count]]</f>
        <v>42575580</v>
      </c>
      <c r="L100" s="4" t="str">
        <f t="shared" si="3"/>
        <v>&gt;500</v>
      </c>
      <c r="M1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0" s="1" t="str">
        <f>IF(Amazon_Products_Review_Analysis[[#This Row],[Rating Count]]&lt;=1000, "Yes", "No")</f>
        <v>No</v>
      </c>
      <c r="O100" s="4">
        <f>Amazon_Products_Review_Analysis[[#This Row],[Rating]]+(Amazon_Products_Review_Analysis[[#This Row],[Rating Count]]/1000)</f>
        <v>26.92</v>
      </c>
    </row>
    <row r="101" spans="1:15" x14ac:dyDescent="0.3">
      <c r="A101" s="1" t="s">
        <v>121</v>
      </c>
      <c r="B101" s="1" t="s">
        <v>2440</v>
      </c>
      <c r="C101" s="1" t="s">
        <v>3673</v>
      </c>
      <c r="D101" s="3">
        <v>719</v>
      </c>
      <c r="E101" s="3">
        <v>1499</v>
      </c>
      <c r="F101" s="2">
        <v>0.52</v>
      </c>
      <c r="G101" s="4">
        <v>4.0999999999999996</v>
      </c>
      <c r="H101" s="9">
        <v>1045</v>
      </c>
      <c r="I101" s="1" t="s">
        <v>34</v>
      </c>
      <c r="J101" t="str">
        <f t="shared" si="2"/>
        <v>50% or more</v>
      </c>
      <c r="K101" s="3">
        <f>Amazon_Products_Review_Analysis[[#This Row],[Actual Price]]*Amazon_Products_Review_Analysis[[#This Row],[Rating Count]]</f>
        <v>1566455</v>
      </c>
      <c r="L101" s="4" t="str">
        <f t="shared" si="3"/>
        <v>&gt;500</v>
      </c>
      <c r="M1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1" s="1" t="str">
        <f>IF(Amazon_Products_Review_Analysis[[#This Row],[Rating Count]]&lt;=1000, "Yes", "No")</f>
        <v>No</v>
      </c>
      <c r="O101" s="4">
        <f>Amazon_Products_Review_Analysis[[#This Row],[Rating]]+(Amazon_Products_Review_Analysis[[#This Row],[Rating Count]]/1000)</f>
        <v>5.1449999999999996</v>
      </c>
    </row>
    <row r="102" spans="1:15" x14ac:dyDescent="0.3">
      <c r="A102" s="1" t="s">
        <v>122</v>
      </c>
      <c r="B102" s="1" t="s">
        <v>2441</v>
      </c>
      <c r="C102" s="1" t="s">
        <v>1488</v>
      </c>
      <c r="D102" s="3">
        <v>349</v>
      </c>
      <c r="E102" s="3">
        <v>1499</v>
      </c>
      <c r="F102" s="2">
        <v>0.77</v>
      </c>
      <c r="G102" s="4">
        <v>4.3</v>
      </c>
      <c r="H102" s="9">
        <v>4145</v>
      </c>
      <c r="I102" s="1" t="s">
        <v>1551</v>
      </c>
      <c r="J102" t="str">
        <f t="shared" si="2"/>
        <v>50% or more</v>
      </c>
      <c r="K102" s="3">
        <f>Amazon_Products_Review_Analysis[[#This Row],[Actual Price]]*Amazon_Products_Review_Analysis[[#This Row],[Rating Count]]</f>
        <v>6213355</v>
      </c>
      <c r="L102" s="4" t="str">
        <f t="shared" si="3"/>
        <v>200 – 500</v>
      </c>
      <c r="M1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02" s="1" t="str">
        <f>IF(Amazon_Products_Review_Analysis[[#This Row],[Rating Count]]&lt;=1000, "Yes", "No")</f>
        <v>No</v>
      </c>
      <c r="O102" s="4">
        <f>Amazon_Products_Review_Analysis[[#This Row],[Rating]]+(Amazon_Products_Review_Analysis[[#This Row],[Rating Count]]/1000)</f>
        <v>8.4450000000000003</v>
      </c>
    </row>
    <row r="103" spans="1:15" x14ac:dyDescent="0.3">
      <c r="A103" s="1" t="s">
        <v>123</v>
      </c>
      <c r="B103" s="1" t="s">
        <v>2442</v>
      </c>
      <c r="C103" s="1" t="s">
        <v>3673</v>
      </c>
      <c r="D103" s="3">
        <v>849</v>
      </c>
      <c r="E103" s="3">
        <v>1809</v>
      </c>
      <c r="F103" s="2">
        <v>0.53</v>
      </c>
      <c r="G103" s="4">
        <v>4.3</v>
      </c>
      <c r="H103" s="9">
        <v>6547</v>
      </c>
      <c r="I103" s="1" t="s">
        <v>1552</v>
      </c>
      <c r="J103" t="str">
        <f t="shared" si="2"/>
        <v>50% or more</v>
      </c>
      <c r="K103" s="3">
        <f>Amazon_Products_Review_Analysis[[#This Row],[Actual Price]]*Amazon_Products_Review_Analysis[[#This Row],[Rating Count]]</f>
        <v>11843523</v>
      </c>
      <c r="L103" s="4" t="str">
        <f t="shared" si="3"/>
        <v>&gt;500</v>
      </c>
      <c r="M1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3" s="1" t="str">
        <f>IF(Amazon_Products_Review_Analysis[[#This Row],[Rating Count]]&lt;=1000, "Yes", "No")</f>
        <v>No</v>
      </c>
      <c r="O103" s="4">
        <f>Amazon_Products_Review_Analysis[[#This Row],[Rating]]+(Amazon_Products_Review_Analysis[[#This Row],[Rating Count]]/1000)</f>
        <v>10.847</v>
      </c>
    </row>
    <row r="104" spans="1:15" x14ac:dyDescent="0.3">
      <c r="A104" s="1" t="s">
        <v>124</v>
      </c>
      <c r="B104" s="1" t="s">
        <v>2443</v>
      </c>
      <c r="C104" s="1" t="s">
        <v>1488</v>
      </c>
      <c r="D104" s="3">
        <v>299</v>
      </c>
      <c r="E104" s="3">
        <v>899</v>
      </c>
      <c r="F104" s="2">
        <v>0.67</v>
      </c>
      <c r="G104" s="4">
        <v>4</v>
      </c>
      <c r="H104" s="9">
        <v>1588</v>
      </c>
      <c r="I104" s="1" t="s">
        <v>1553</v>
      </c>
      <c r="J104" t="str">
        <f t="shared" si="2"/>
        <v>50% or more</v>
      </c>
      <c r="K104" s="3">
        <f>Amazon_Products_Review_Analysis[[#This Row],[Actual Price]]*Amazon_Products_Review_Analysis[[#This Row],[Rating Count]]</f>
        <v>1427612</v>
      </c>
      <c r="L104" s="4" t="str">
        <f t="shared" si="3"/>
        <v>200 – 500</v>
      </c>
      <c r="M1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04" s="1" t="str">
        <f>IF(Amazon_Products_Review_Analysis[[#This Row],[Rating Count]]&lt;=1000, "Yes", "No")</f>
        <v>No</v>
      </c>
      <c r="O104" s="4">
        <f>Amazon_Products_Review_Analysis[[#This Row],[Rating]]+(Amazon_Products_Review_Analysis[[#This Row],[Rating Count]]/1000)</f>
        <v>5.5880000000000001</v>
      </c>
    </row>
    <row r="105" spans="1:15" x14ac:dyDescent="0.3">
      <c r="A105" s="1" t="s">
        <v>125</v>
      </c>
      <c r="B105" s="1" t="s">
        <v>2444</v>
      </c>
      <c r="C105" s="1" t="s">
        <v>1488</v>
      </c>
      <c r="D105" s="3">
        <v>21999</v>
      </c>
      <c r="E105" s="3">
        <v>29999</v>
      </c>
      <c r="F105" s="2">
        <v>0.27</v>
      </c>
      <c r="G105" s="4">
        <v>4.2</v>
      </c>
      <c r="H105" s="9">
        <v>32840</v>
      </c>
      <c r="I105" s="1" t="s">
        <v>1504</v>
      </c>
      <c r="J105" t="str">
        <f t="shared" si="2"/>
        <v>Less than 50%</v>
      </c>
      <c r="K105" s="3">
        <f>Amazon_Products_Review_Analysis[[#This Row],[Actual Price]]*Amazon_Products_Review_Analysis[[#This Row],[Rating Count]]</f>
        <v>985167160</v>
      </c>
      <c r="L105" s="4" t="str">
        <f t="shared" si="3"/>
        <v>&gt;500</v>
      </c>
      <c r="M1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5" s="1" t="str">
        <f>IF(Amazon_Products_Review_Analysis[[#This Row],[Rating Count]]&lt;=1000, "Yes", "No")</f>
        <v>No</v>
      </c>
      <c r="O105" s="4">
        <f>Amazon_Products_Review_Analysis[[#This Row],[Rating]]+(Amazon_Products_Review_Analysis[[#This Row],[Rating Count]]/1000)</f>
        <v>37.040000000000006</v>
      </c>
    </row>
    <row r="106" spans="1:15" x14ac:dyDescent="0.3">
      <c r="A106" s="1" t="s">
        <v>126</v>
      </c>
      <c r="B106" s="1" t="s">
        <v>2445</v>
      </c>
      <c r="C106" s="1" t="s">
        <v>3673</v>
      </c>
      <c r="D106" s="3">
        <v>349</v>
      </c>
      <c r="E106" s="3">
        <v>999</v>
      </c>
      <c r="F106" s="2">
        <v>0.65</v>
      </c>
      <c r="G106" s="4">
        <v>4.2</v>
      </c>
      <c r="H106" s="9">
        <v>13120</v>
      </c>
      <c r="I106" s="1" t="s">
        <v>1495</v>
      </c>
      <c r="J106" t="str">
        <f t="shared" si="2"/>
        <v>50% or more</v>
      </c>
      <c r="K106" s="3">
        <f>Amazon_Products_Review_Analysis[[#This Row],[Actual Price]]*Amazon_Products_Review_Analysis[[#This Row],[Rating Count]]</f>
        <v>13106880</v>
      </c>
      <c r="L106" s="4" t="str">
        <f t="shared" si="3"/>
        <v>200 – 500</v>
      </c>
      <c r="M1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06" s="1" t="str">
        <f>IF(Amazon_Products_Review_Analysis[[#This Row],[Rating Count]]&lt;=1000, "Yes", "No")</f>
        <v>No</v>
      </c>
      <c r="O106" s="4">
        <f>Amazon_Products_Review_Analysis[[#This Row],[Rating]]+(Amazon_Products_Review_Analysis[[#This Row],[Rating Count]]/1000)</f>
        <v>17.32</v>
      </c>
    </row>
    <row r="107" spans="1:15" x14ac:dyDescent="0.3">
      <c r="A107" s="1" t="s">
        <v>127</v>
      </c>
      <c r="B107" s="1" t="s">
        <v>2446</v>
      </c>
      <c r="C107" s="1" t="s">
        <v>3673</v>
      </c>
      <c r="D107" s="3">
        <v>399</v>
      </c>
      <c r="E107" s="3">
        <v>999</v>
      </c>
      <c r="F107" s="2">
        <v>0.6</v>
      </c>
      <c r="G107" s="4">
        <v>4.3</v>
      </c>
      <c r="H107" s="9">
        <v>2806</v>
      </c>
      <c r="I107" s="1" t="s">
        <v>1554</v>
      </c>
      <c r="J107" t="str">
        <f t="shared" si="2"/>
        <v>50% or more</v>
      </c>
      <c r="K107" s="3">
        <f>Amazon_Products_Review_Analysis[[#This Row],[Actual Price]]*Amazon_Products_Review_Analysis[[#This Row],[Rating Count]]</f>
        <v>2803194</v>
      </c>
      <c r="L107" s="4" t="str">
        <f t="shared" si="3"/>
        <v>200 – 500</v>
      </c>
      <c r="M1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7" s="1" t="str">
        <f>IF(Amazon_Products_Review_Analysis[[#This Row],[Rating Count]]&lt;=1000, "Yes", "No")</f>
        <v>No</v>
      </c>
      <c r="O107" s="4">
        <f>Amazon_Products_Review_Analysis[[#This Row],[Rating]]+(Amazon_Products_Review_Analysis[[#This Row],[Rating Count]]/1000)</f>
        <v>7.1059999999999999</v>
      </c>
    </row>
    <row r="108" spans="1:15" x14ac:dyDescent="0.3">
      <c r="A108" s="1" t="s">
        <v>128</v>
      </c>
      <c r="B108" s="1" t="s">
        <v>2447</v>
      </c>
      <c r="C108" s="1" t="s">
        <v>3673</v>
      </c>
      <c r="D108" s="3">
        <v>449</v>
      </c>
      <c r="E108" s="3">
        <v>1299</v>
      </c>
      <c r="F108" s="2">
        <v>0.65</v>
      </c>
      <c r="G108" s="4">
        <v>4.2</v>
      </c>
      <c r="H108" s="9">
        <v>24269</v>
      </c>
      <c r="I108" s="1" t="s">
        <v>10</v>
      </c>
      <c r="J108" t="str">
        <f t="shared" si="2"/>
        <v>50% or more</v>
      </c>
      <c r="K108" s="3">
        <f>Amazon_Products_Review_Analysis[[#This Row],[Actual Price]]*Amazon_Products_Review_Analysis[[#This Row],[Rating Count]]</f>
        <v>31525431</v>
      </c>
      <c r="L108" s="4" t="str">
        <f t="shared" si="3"/>
        <v>200 – 500</v>
      </c>
      <c r="M1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08" s="1" t="str">
        <f>IF(Amazon_Products_Review_Analysis[[#This Row],[Rating Count]]&lt;=1000, "Yes", "No")</f>
        <v>No</v>
      </c>
      <c r="O108" s="4">
        <f>Amazon_Products_Review_Analysis[[#This Row],[Rating]]+(Amazon_Products_Review_Analysis[[#This Row],[Rating Count]]/1000)</f>
        <v>28.468999999999998</v>
      </c>
    </row>
    <row r="109" spans="1:15" x14ac:dyDescent="0.3">
      <c r="A109" s="1" t="s">
        <v>129</v>
      </c>
      <c r="B109" s="1" t="s">
        <v>2448</v>
      </c>
      <c r="C109" s="1" t="s">
        <v>3673</v>
      </c>
      <c r="D109" s="3">
        <v>299</v>
      </c>
      <c r="E109" s="3">
        <v>999</v>
      </c>
      <c r="F109" s="2">
        <v>0.7</v>
      </c>
      <c r="G109" s="4">
        <v>4.3</v>
      </c>
      <c r="H109" s="9">
        <v>766</v>
      </c>
      <c r="I109" s="1" t="s">
        <v>1555</v>
      </c>
      <c r="J109" t="str">
        <f t="shared" si="2"/>
        <v>50% or more</v>
      </c>
      <c r="K109" s="3">
        <f>Amazon_Products_Review_Analysis[[#This Row],[Actual Price]]*Amazon_Products_Review_Analysis[[#This Row],[Rating Count]]</f>
        <v>765234</v>
      </c>
      <c r="L109" s="4" t="str">
        <f t="shared" si="3"/>
        <v>200 – 500</v>
      </c>
      <c r="M1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09" s="1" t="str">
        <f>IF(Amazon_Products_Review_Analysis[[#This Row],[Rating Count]]&lt;=1000, "Yes", "No")</f>
        <v>Yes</v>
      </c>
      <c r="O109" s="4">
        <f>Amazon_Products_Review_Analysis[[#This Row],[Rating]]+(Amazon_Products_Review_Analysis[[#This Row],[Rating Count]]/1000)</f>
        <v>5.0659999999999998</v>
      </c>
    </row>
    <row r="110" spans="1:15" x14ac:dyDescent="0.3">
      <c r="A110" s="1" t="s">
        <v>130</v>
      </c>
      <c r="B110" s="1" t="s">
        <v>2449</v>
      </c>
      <c r="C110" s="1" t="s">
        <v>1488</v>
      </c>
      <c r="D110" s="3">
        <v>37999</v>
      </c>
      <c r="E110" s="3">
        <v>65000</v>
      </c>
      <c r="F110" s="2">
        <v>0.42</v>
      </c>
      <c r="G110" s="4">
        <v>4.3</v>
      </c>
      <c r="H110" s="9">
        <v>3587</v>
      </c>
      <c r="I110" s="1" t="s">
        <v>1556</v>
      </c>
      <c r="J110" t="str">
        <f t="shared" si="2"/>
        <v>Less than 50%</v>
      </c>
      <c r="K110" s="3">
        <f>Amazon_Products_Review_Analysis[[#This Row],[Actual Price]]*Amazon_Products_Review_Analysis[[#This Row],[Rating Count]]</f>
        <v>233155000</v>
      </c>
      <c r="L110" s="4" t="str">
        <f t="shared" si="3"/>
        <v>&gt;500</v>
      </c>
      <c r="M1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0" s="1" t="str">
        <f>IF(Amazon_Products_Review_Analysis[[#This Row],[Rating Count]]&lt;=1000, "Yes", "No")</f>
        <v>No</v>
      </c>
      <c r="O110" s="4">
        <f>Amazon_Products_Review_Analysis[[#This Row],[Rating]]+(Amazon_Products_Review_Analysis[[#This Row],[Rating Count]]/1000)</f>
        <v>7.8870000000000005</v>
      </c>
    </row>
    <row r="111" spans="1:15" x14ac:dyDescent="0.3">
      <c r="A111" s="1" t="s">
        <v>131</v>
      </c>
      <c r="B111" s="1" t="s">
        <v>2450</v>
      </c>
      <c r="C111" s="1" t="s">
        <v>3673</v>
      </c>
      <c r="D111" s="3">
        <v>99</v>
      </c>
      <c r="E111" s="3">
        <v>800</v>
      </c>
      <c r="F111" s="2">
        <v>0.88</v>
      </c>
      <c r="G111" s="4">
        <v>3.9</v>
      </c>
      <c r="H111" s="9">
        <v>24871</v>
      </c>
      <c r="I111" s="1" t="s">
        <v>1497</v>
      </c>
      <c r="J111" t="str">
        <f t="shared" si="2"/>
        <v>50% or more</v>
      </c>
      <c r="K111" s="3">
        <f>Amazon_Products_Review_Analysis[[#This Row],[Actual Price]]*Amazon_Products_Review_Analysis[[#This Row],[Rating Count]]</f>
        <v>19896800</v>
      </c>
      <c r="L111" s="4" t="str">
        <f t="shared" si="3"/>
        <v>&lt;200</v>
      </c>
      <c r="M1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111" s="1" t="str">
        <f>IF(Amazon_Products_Review_Analysis[[#This Row],[Rating Count]]&lt;=1000, "Yes", "No")</f>
        <v>No</v>
      </c>
      <c r="O111" s="4">
        <f>Amazon_Products_Review_Analysis[[#This Row],[Rating]]+(Amazon_Products_Review_Analysis[[#This Row],[Rating Count]]/1000)</f>
        <v>28.770999999999997</v>
      </c>
    </row>
    <row r="112" spans="1:15" x14ac:dyDescent="0.3">
      <c r="A112" s="1" t="s">
        <v>132</v>
      </c>
      <c r="B112" s="1" t="s">
        <v>2451</v>
      </c>
      <c r="C112" s="1" t="s">
        <v>1488</v>
      </c>
      <c r="D112" s="3">
        <v>7390</v>
      </c>
      <c r="E112" s="3">
        <v>20000</v>
      </c>
      <c r="F112" s="2">
        <v>0.63</v>
      </c>
      <c r="G112" s="4">
        <v>4.0999999999999996</v>
      </c>
      <c r="H112" s="9">
        <v>2581</v>
      </c>
      <c r="I112" s="1" t="s">
        <v>34</v>
      </c>
      <c r="J112" t="str">
        <f t="shared" si="2"/>
        <v>50% or more</v>
      </c>
      <c r="K112" s="3">
        <f>Amazon_Products_Review_Analysis[[#This Row],[Actual Price]]*Amazon_Products_Review_Analysis[[#This Row],[Rating Count]]</f>
        <v>51620000</v>
      </c>
      <c r="L112" s="4" t="str">
        <f t="shared" si="3"/>
        <v>&gt;500</v>
      </c>
      <c r="M1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12" s="1" t="str">
        <f>IF(Amazon_Products_Review_Analysis[[#This Row],[Rating Count]]&lt;=1000, "Yes", "No")</f>
        <v>No</v>
      </c>
      <c r="O112" s="4">
        <f>Amazon_Products_Review_Analysis[[#This Row],[Rating]]+(Amazon_Products_Review_Analysis[[#This Row],[Rating Count]]/1000)</f>
        <v>6.6809999999999992</v>
      </c>
    </row>
    <row r="113" spans="1:15" x14ac:dyDescent="0.3">
      <c r="A113" s="1" t="s">
        <v>133</v>
      </c>
      <c r="B113" s="1" t="s">
        <v>2452</v>
      </c>
      <c r="C113" s="1" t="s">
        <v>3673</v>
      </c>
      <c r="D113" s="3">
        <v>273.10000000000002</v>
      </c>
      <c r="E113" s="3">
        <v>999</v>
      </c>
      <c r="F113" s="2">
        <v>0.73</v>
      </c>
      <c r="G113" s="4">
        <v>4.3</v>
      </c>
      <c r="H113" s="9">
        <v>20850</v>
      </c>
      <c r="I113" s="1" t="s">
        <v>1515</v>
      </c>
      <c r="J113" t="str">
        <f t="shared" si="2"/>
        <v>50% or more</v>
      </c>
      <c r="K113" s="3">
        <f>Amazon_Products_Review_Analysis[[#This Row],[Actual Price]]*Amazon_Products_Review_Analysis[[#This Row],[Rating Count]]</f>
        <v>20829150</v>
      </c>
      <c r="L113" s="4" t="str">
        <f t="shared" si="3"/>
        <v>200 – 500</v>
      </c>
      <c r="M1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13" s="1" t="str">
        <f>IF(Amazon_Products_Review_Analysis[[#This Row],[Rating Count]]&lt;=1000, "Yes", "No")</f>
        <v>No</v>
      </c>
      <c r="O113" s="4">
        <f>Amazon_Products_Review_Analysis[[#This Row],[Rating]]+(Amazon_Products_Review_Analysis[[#This Row],[Rating Count]]/1000)</f>
        <v>25.150000000000002</v>
      </c>
    </row>
    <row r="114" spans="1:15" x14ac:dyDescent="0.3">
      <c r="A114" s="1" t="s">
        <v>134</v>
      </c>
      <c r="B114" s="1" t="s">
        <v>2453</v>
      </c>
      <c r="C114" s="1" t="s">
        <v>1488</v>
      </c>
      <c r="D114" s="3">
        <v>15990</v>
      </c>
      <c r="E114" s="3">
        <v>23990</v>
      </c>
      <c r="F114" s="2">
        <v>0.33</v>
      </c>
      <c r="G114" s="4">
        <v>4.3</v>
      </c>
      <c r="H114" s="9">
        <v>1035</v>
      </c>
      <c r="I114" s="1" t="s">
        <v>1557</v>
      </c>
      <c r="J114" t="str">
        <f t="shared" si="2"/>
        <v>Less than 50%</v>
      </c>
      <c r="K114" s="3">
        <f>Amazon_Products_Review_Analysis[[#This Row],[Actual Price]]*Amazon_Products_Review_Analysis[[#This Row],[Rating Count]]</f>
        <v>24829650</v>
      </c>
      <c r="L114" s="4" t="str">
        <f t="shared" si="3"/>
        <v>&gt;500</v>
      </c>
      <c r="M1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4" s="1" t="str">
        <f>IF(Amazon_Products_Review_Analysis[[#This Row],[Rating Count]]&lt;=1000, "Yes", "No")</f>
        <v>No</v>
      </c>
      <c r="O114" s="4">
        <f>Amazon_Products_Review_Analysis[[#This Row],[Rating]]+(Amazon_Products_Review_Analysis[[#This Row],[Rating Count]]/1000)</f>
        <v>5.335</v>
      </c>
    </row>
    <row r="115" spans="1:15" x14ac:dyDescent="0.3">
      <c r="A115" s="1" t="s">
        <v>135</v>
      </c>
      <c r="B115" s="1" t="s">
        <v>2454</v>
      </c>
      <c r="C115" s="1" t="s">
        <v>3673</v>
      </c>
      <c r="D115" s="3">
        <v>399</v>
      </c>
      <c r="E115" s="3">
        <v>999</v>
      </c>
      <c r="F115" s="2">
        <v>0.6</v>
      </c>
      <c r="G115" s="4">
        <v>4.0999999999999996</v>
      </c>
      <c r="H115" s="9">
        <v>1780</v>
      </c>
      <c r="I115" s="1" t="s">
        <v>93</v>
      </c>
      <c r="J115" t="str">
        <f t="shared" si="2"/>
        <v>50% or more</v>
      </c>
      <c r="K115" s="3">
        <f>Amazon_Products_Review_Analysis[[#This Row],[Actual Price]]*Amazon_Products_Review_Analysis[[#This Row],[Rating Count]]</f>
        <v>1778220</v>
      </c>
      <c r="L115" s="4" t="str">
        <f t="shared" si="3"/>
        <v>200 – 500</v>
      </c>
      <c r="M1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5" s="1" t="str">
        <f>IF(Amazon_Products_Review_Analysis[[#This Row],[Rating Count]]&lt;=1000, "Yes", "No")</f>
        <v>No</v>
      </c>
      <c r="O115" s="4">
        <f>Amazon_Products_Review_Analysis[[#This Row],[Rating]]+(Amazon_Products_Review_Analysis[[#This Row],[Rating Count]]/1000)</f>
        <v>5.88</v>
      </c>
    </row>
    <row r="116" spans="1:15" x14ac:dyDescent="0.3">
      <c r="A116" s="1" t="s">
        <v>136</v>
      </c>
      <c r="B116" s="1" t="s">
        <v>2455</v>
      </c>
      <c r="C116" s="1" t="s">
        <v>1488</v>
      </c>
      <c r="D116" s="3">
        <v>399</v>
      </c>
      <c r="E116" s="3">
        <v>1999</v>
      </c>
      <c r="F116" s="2">
        <v>0.8</v>
      </c>
      <c r="G116" s="4">
        <v>4.5</v>
      </c>
      <c r="H116" s="9">
        <v>505</v>
      </c>
      <c r="I116" s="1" t="s">
        <v>34</v>
      </c>
      <c r="J116" t="str">
        <f t="shared" si="2"/>
        <v>50% or more</v>
      </c>
      <c r="K116" s="3">
        <f>Amazon_Products_Review_Analysis[[#This Row],[Actual Price]]*Amazon_Products_Review_Analysis[[#This Row],[Rating Count]]</f>
        <v>1009495</v>
      </c>
      <c r="L116" s="4" t="str">
        <f t="shared" si="3"/>
        <v>200 – 500</v>
      </c>
      <c r="M1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16" s="1" t="str">
        <f>IF(Amazon_Products_Review_Analysis[[#This Row],[Rating Count]]&lt;=1000, "Yes", "No")</f>
        <v>Yes</v>
      </c>
      <c r="O116" s="4">
        <f>Amazon_Products_Review_Analysis[[#This Row],[Rating]]+(Amazon_Products_Review_Analysis[[#This Row],[Rating Count]]/1000)</f>
        <v>5.0049999999999999</v>
      </c>
    </row>
    <row r="117" spans="1:15" x14ac:dyDescent="0.3">
      <c r="A117" s="1" t="s">
        <v>137</v>
      </c>
      <c r="B117" s="1" t="s">
        <v>2456</v>
      </c>
      <c r="C117" s="1" t="s">
        <v>3673</v>
      </c>
      <c r="D117" s="3">
        <v>210</v>
      </c>
      <c r="E117" s="3">
        <v>399</v>
      </c>
      <c r="F117" s="2">
        <v>0.47</v>
      </c>
      <c r="G117" s="4">
        <v>4.0999999999999996</v>
      </c>
      <c r="H117" s="9">
        <v>1717</v>
      </c>
      <c r="I117" s="1" t="s">
        <v>1558</v>
      </c>
      <c r="J117" t="str">
        <f t="shared" si="2"/>
        <v>Less than 50%</v>
      </c>
      <c r="K117" s="3">
        <f>Amazon_Products_Review_Analysis[[#This Row],[Actual Price]]*Amazon_Products_Review_Analysis[[#This Row],[Rating Count]]</f>
        <v>685083</v>
      </c>
      <c r="L117" s="4" t="str">
        <f t="shared" si="3"/>
        <v>200 – 500</v>
      </c>
      <c r="M1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7" s="1" t="str">
        <f>IF(Amazon_Products_Review_Analysis[[#This Row],[Rating Count]]&lt;=1000, "Yes", "No")</f>
        <v>No</v>
      </c>
      <c r="O117" s="4">
        <f>Amazon_Products_Review_Analysis[[#This Row],[Rating]]+(Amazon_Products_Review_Analysis[[#This Row],[Rating Count]]/1000)</f>
        <v>5.8170000000000002</v>
      </c>
    </row>
    <row r="118" spans="1:15" x14ac:dyDescent="0.3">
      <c r="A118" s="1" t="s">
        <v>138</v>
      </c>
      <c r="B118" s="1" t="s">
        <v>2457</v>
      </c>
      <c r="C118" s="1" t="s">
        <v>1488</v>
      </c>
      <c r="D118" s="3">
        <v>1299</v>
      </c>
      <c r="E118" s="3">
        <v>1999</v>
      </c>
      <c r="F118" s="2">
        <v>0.35</v>
      </c>
      <c r="G118" s="4">
        <v>3.6</v>
      </c>
      <c r="H118" s="9">
        <v>590</v>
      </c>
      <c r="I118" s="1" t="s">
        <v>139</v>
      </c>
      <c r="J118" t="str">
        <f t="shared" si="2"/>
        <v>Less than 50%</v>
      </c>
      <c r="K118" s="3">
        <f>Amazon_Products_Review_Analysis[[#This Row],[Actual Price]]*Amazon_Products_Review_Analysis[[#This Row],[Rating Count]]</f>
        <v>1179410</v>
      </c>
      <c r="L118" s="4" t="str">
        <f t="shared" si="3"/>
        <v>&gt;500</v>
      </c>
      <c r="M1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8" s="1" t="str">
        <f>IF(Amazon_Products_Review_Analysis[[#This Row],[Rating Count]]&lt;=1000, "Yes", "No")</f>
        <v>Yes</v>
      </c>
      <c r="O118" s="4">
        <f>Amazon_Products_Review_Analysis[[#This Row],[Rating]]+(Amazon_Products_Review_Analysis[[#This Row],[Rating Count]]/1000)</f>
        <v>4.1900000000000004</v>
      </c>
    </row>
    <row r="119" spans="1:15" x14ac:dyDescent="0.3">
      <c r="A119" s="1" t="s">
        <v>140</v>
      </c>
      <c r="B119" s="1" t="s">
        <v>2458</v>
      </c>
      <c r="C119" s="1" t="s">
        <v>3673</v>
      </c>
      <c r="D119" s="3">
        <v>347</v>
      </c>
      <c r="E119" s="3">
        <v>999</v>
      </c>
      <c r="F119" s="2">
        <v>0.65</v>
      </c>
      <c r="G119" s="4">
        <v>3.5</v>
      </c>
      <c r="H119" s="9">
        <v>1121</v>
      </c>
      <c r="I119" s="1" t="s">
        <v>34</v>
      </c>
      <c r="J119" t="str">
        <f t="shared" si="2"/>
        <v>50% or more</v>
      </c>
      <c r="K119" s="3">
        <f>Amazon_Products_Review_Analysis[[#This Row],[Actual Price]]*Amazon_Products_Review_Analysis[[#This Row],[Rating Count]]</f>
        <v>1119879</v>
      </c>
      <c r="L119" s="4" t="str">
        <f t="shared" si="3"/>
        <v>200 – 500</v>
      </c>
      <c r="M1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19" s="1" t="str">
        <f>IF(Amazon_Products_Review_Analysis[[#This Row],[Rating Count]]&lt;=1000, "Yes", "No")</f>
        <v>No</v>
      </c>
      <c r="O119" s="4">
        <f>Amazon_Products_Review_Analysis[[#This Row],[Rating]]+(Amazon_Products_Review_Analysis[[#This Row],[Rating Count]]/1000)</f>
        <v>4.6210000000000004</v>
      </c>
    </row>
    <row r="120" spans="1:15" x14ac:dyDescent="0.3">
      <c r="A120" s="1" t="s">
        <v>141</v>
      </c>
      <c r="B120" s="1" t="s">
        <v>2459</v>
      </c>
      <c r="C120" s="1" t="s">
        <v>3673</v>
      </c>
      <c r="D120" s="3">
        <v>149</v>
      </c>
      <c r="E120" s="3">
        <v>999</v>
      </c>
      <c r="F120" s="2">
        <v>0.85</v>
      </c>
      <c r="G120" s="4">
        <v>4</v>
      </c>
      <c r="H120" s="9">
        <v>1313</v>
      </c>
      <c r="I120" s="1" t="s">
        <v>1532</v>
      </c>
      <c r="J120" t="str">
        <f t="shared" si="2"/>
        <v>50% or more</v>
      </c>
      <c r="K120" s="3">
        <f>Amazon_Products_Review_Analysis[[#This Row],[Actual Price]]*Amazon_Products_Review_Analysis[[#This Row],[Rating Count]]</f>
        <v>1311687</v>
      </c>
      <c r="L120" s="4" t="str">
        <f t="shared" si="3"/>
        <v>&lt;200</v>
      </c>
      <c r="M1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120" s="1" t="str">
        <f>IF(Amazon_Products_Review_Analysis[[#This Row],[Rating Count]]&lt;=1000, "Yes", "No")</f>
        <v>No</v>
      </c>
      <c r="O120" s="4">
        <f>Amazon_Products_Review_Analysis[[#This Row],[Rating]]+(Amazon_Products_Review_Analysis[[#This Row],[Rating Count]]/1000)</f>
        <v>5.3129999999999997</v>
      </c>
    </row>
    <row r="121" spans="1:15" x14ac:dyDescent="0.3">
      <c r="A121" s="1" t="s">
        <v>142</v>
      </c>
      <c r="B121" s="1" t="s">
        <v>2460</v>
      </c>
      <c r="C121" s="1" t="s">
        <v>3673</v>
      </c>
      <c r="D121" s="3">
        <v>228</v>
      </c>
      <c r="E121" s="3">
        <v>899</v>
      </c>
      <c r="F121" s="2">
        <v>0.75</v>
      </c>
      <c r="G121" s="4">
        <v>3.8</v>
      </c>
      <c r="H121" s="9">
        <v>132</v>
      </c>
      <c r="I121" s="1" t="s">
        <v>1559</v>
      </c>
      <c r="J121" t="str">
        <f t="shared" si="2"/>
        <v>50% or more</v>
      </c>
      <c r="K121" s="3">
        <f>Amazon_Products_Review_Analysis[[#This Row],[Actual Price]]*Amazon_Products_Review_Analysis[[#This Row],[Rating Count]]</f>
        <v>118668</v>
      </c>
      <c r="L121" s="4" t="str">
        <f t="shared" si="3"/>
        <v>200 – 500</v>
      </c>
      <c r="M1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21" s="1" t="str">
        <f>IF(Amazon_Products_Review_Analysis[[#This Row],[Rating Count]]&lt;=1000, "Yes", "No")</f>
        <v>Yes</v>
      </c>
      <c r="O121" s="4">
        <f>Amazon_Products_Review_Analysis[[#This Row],[Rating]]+(Amazon_Products_Review_Analysis[[#This Row],[Rating Count]]/1000)</f>
        <v>3.9319999999999999</v>
      </c>
    </row>
    <row r="122" spans="1:15" x14ac:dyDescent="0.3">
      <c r="A122" s="1" t="s">
        <v>143</v>
      </c>
      <c r="B122" s="1" t="s">
        <v>2461</v>
      </c>
      <c r="C122" s="1" t="s">
        <v>3673</v>
      </c>
      <c r="D122" s="3">
        <v>1599</v>
      </c>
      <c r="E122" s="3">
        <v>1999</v>
      </c>
      <c r="F122" s="2">
        <v>0.2</v>
      </c>
      <c r="G122" s="4">
        <v>4.4000000000000004</v>
      </c>
      <c r="H122" s="9">
        <v>1951</v>
      </c>
      <c r="I122" s="1" t="s">
        <v>1560</v>
      </c>
      <c r="J122" t="str">
        <f t="shared" si="2"/>
        <v>Less than 50%</v>
      </c>
      <c r="K122" s="3">
        <f>Amazon_Products_Review_Analysis[[#This Row],[Actual Price]]*Amazon_Products_Review_Analysis[[#This Row],[Rating Count]]</f>
        <v>3900049</v>
      </c>
      <c r="L122" s="4" t="str">
        <f t="shared" si="3"/>
        <v>&gt;500</v>
      </c>
      <c r="M1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22" s="1" t="str">
        <f>IF(Amazon_Products_Review_Analysis[[#This Row],[Rating Count]]&lt;=1000, "Yes", "No")</f>
        <v>No</v>
      </c>
      <c r="O122" s="4">
        <f>Amazon_Products_Review_Analysis[[#This Row],[Rating]]+(Amazon_Products_Review_Analysis[[#This Row],[Rating Count]]/1000)</f>
        <v>6.3510000000000009</v>
      </c>
    </row>
    <row r="123" spans="1:15" x14ac:dyDescent="0.3">
      <c r="A123" s="1" t="s">
        <v>144</v>
      </c>
      <c r="B123" s="1" t="s">
        <v>2462</v>
      </c>
      <c r="C123" s="1" t="s">
        <v>1488</v>
      </c>
      <c r="D123" s="3">
        <v>1499</v>
      </c>
      <c r="E123" s="3">
        <v>3999</v>
      </c>
      <c r="F123" s="2">
        <v>0.63</v>
      </c>
      <c r="G123" s="4">
        <v>3.7</v>
      </c>
      <c r="H123" s="9">
        <v>37</v>
      </c>
      <c r="I123" s="1" t="s">
        <v>1561</v>
      </c>
      <c r="J123" t="str">
        <f t="shared" si="2"/>
        <v>50% or more</v>
      </c>
      <c r="K123" s="3">
        <f>Amazon_Products_Review_Analysis[[#This Row],[Actual Price]]*Amazon_Products_Review_Analysis[[#This Row],[Rating Count]]</f>
        <v>147963</v>
      </c>
      <c r="L123" s="4" t="str">
        <f t="shared" si="3"/>
        <v>&gt;500</v>
      </c>
      <c r="M1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23" s="1" t="str">
        <f>IF(Amazon_Products_Review_Analysis[[#This Row],[Rating Count]]&lt;=1000, "Yes", "No")</f>
        <v>Yes</v>
      </c>
      <c r="O123" s="4">
        <f>Amazon_Products_Review_Analysis[[#This Row],[Rating]]+(Amazon_Products_Review_Analysis[[#This Row],[Rating Count]]/1000)</f>
        <v>3.7370000000000001</v>
      </c>
    </row>
    <row r="124" spans="1:15" x14ac:dyDescent="0.3">
      <c r="A124" s="1" t="s">
        <v>145</v>
      </c>
      <c r="B124" s="1" t="s">
        <v>2463</v>
      </c>
      <c r="C124" s="1" t="s">
        <v>1488</v>
      </c>
      <c r="D124" s="3">
        <v>8499</v>
      </c>
      <c r="E124" s="3">
        <v>15999</v>
      </c>
      <c r="F124" s="2">
        <v>0.47</v>
      </c>
      <c r="G124" s="4">
        <v>4.3</v>
      </c>
      <c r="H124" s="9">
        <v>592</v>
      </c>
      <c r="I124" s="1" t="s">
        <v>1562</v>
      </c>
      <c r="J124" t="str">
        <f t="shared" si="2"/>
        <v>Less than 50%</v>
      </c>
      <c r="K124" s="3">
        <f>Amazon_Products_Review_Analysis[[#This Row],[Actual Price]]*Amazon_Products_Review_Analysis[[#This Row],[Rating Count]]</f>
        <v>9471408</v>
      </c>
      <c r="L124" s="4" t="str">
        <f t="shared" si="3"/>
        <v>&gt;500</v>
      </c>
      <c r="M1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4" s="1" t="str">
        <f>IF(Amazon_Products_Review_Analysis[[#This Row],[Rating Count]]&lt;=1000, "Yes", "No")</f>
        <v>Yes</v>
      </c>
      <c r="O124" s="4">
        <f>Amazon_Products_Review_Analysis[[#This Row],[Rating]]+(Amazon_Products_Review_Analysis[[#This Row],[Rating Count]]/1000)</f>
        <v>4.8919999999999995</v>
      </c>
    </row>
    <row r="125" spans="1:15" x14ac:dyDescent="0.3">
      <c r="A125" s="1" t="s">
        <v>146</v>
      </c>
      <c r="B125" s="1" t="s">
        <v>2464</v>
      </c>
      <c r="C125" s="1" t="s">
        <v>1488</v>
      </c>
      <c r="D125" s="3">
        <v>20990</v>
      </c>
      <c r="E125" s="3">
        <v>44990</v>
      </c>
      <c r="F125" s="2">
        <v>0.53</v>
      </c>
      <c r="G125" s="4">
        <v>4.0999999999999996</v>
      </c>
      <c r="H125" s="9">
        <v>1259</v>
      </c>
      <c r="I125" s="1" t="s">
        <v>1563</v>
      </c>
      <c r="J125" t="str">
        <f t="shared" si="2"/>
        <v>50% or more</v>
      </c>
      <c r="K125" s="3">
        <f>Amazon_Products_Review_Analysis[[#This Row],[Actual Price]]*Amazon_Products_Review_Analysis[[#This Row],[Rating Count]]</f>
        <v>56642410</v>
      </c>
      <c r="L125" s="4" t="str">
        <f t="shared" si="3"/>
        <v>&gt;500</v>
      </c>
      <c r="M1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5" s="1" t="str">
        <f>IF(Amazon_Products_Review_Analysis[[#This Row],[Rating Count]]&lt;=1000, "Yes", "No")</f>
        <v>No</v>
      </c>
      <c r="O125" s="4">
        <f>Amazon_Products_Review_Analysis[[#This Row],[Rating]]+(Amazon_Products_Review_Analysis[[#This Row],[Rating Count]]/1000)</f>
        <v>5.359</v>
      </c>
    </row>
    <row r="126" spans="1:15" x14ac:dyDescent="0.3">
      <c r="A126" s="1" t="s">
        <v>147</v>
      </c>
      <c r="B126" s="1" t="s">
        <v>2465</v>
      </c>
      <c r="C126" s="1" t="s">
        <v>1488</v>
      </c>
      <c r="D126" s="3">
        <v>32999</v>
      </c>
      <c r="E126" s="3">
        <v>44999</v>
      </c>
      <c r="F126" s="2">
        <v>0.27</v>
      </c>
      <c r="G126" s="4">
        <v>4.2</v>
      </c>
      <c r="H126" s="9">
        <v>45238</v>
      </c>
      <c r="I126" s="1" t="s">
        <v>1534</v>
      </c>
      <c r="J126" t="str">
        <f t="shared" si="2"/>
        <v>Less than 50%</v>
      </c>
      <c r="K126" s="3">
        <f>Amazon_Products_Review_Analysis[[#This Row],[Actual Price]]*Amazon_Products_Review_Analysis[[#This Row],[Rating Count]]</f>
        <v>2035664762</v>
      </c>
      <c r="L126" s="4" t="str">
        <f t="shared" si="3"/>
        <v>&gt;500</v>
      </c>
      <c r="M1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6" s="1" t="str">
        <f>IF(Amazon_Products_Review_Analysis[[#This Row],[Rating Count]]&lt;=1000, "Yes", "No")</f>
        <v>No</v>
      </c>
      <c r="O126" s="4">
        <f>Amazon_Products_Review_Analysis[[#This Row],[Rating]]+(Amazon_Products_Review_Analysis[[#This Row],[Rating Count]]/1000)</f>
        <v>49.438000000000002</v>
      </c>
    </row>
    <row r="127" spans="1:15" x14ac:dyDescent="0.3">
      <c r="A127" s="1" t="s">
        <v>148</v>
      </c>
      <c r="B127" s="1" t="s">
        <v>2466</v>
      </c>
      <c r="C127" s="1" t="s">
        <v>1488</v>
      </c>
      <c r="D127" s="3">
        <v>799</v>
      </c>
      <c r="E127" s="3">
        <v>1700</v>
      </c>
      <c r="F127" s="2">
        <v>0.53</v>
      </c>
      <c r="G127" s="4">
        <v>4.0999999999999996</v>
      </c>
      <c r="H127" s="9">
        <v>28638</v>
      </c>
      <c r="I127" s="1" t="s">
        <v>149</v>
      </c>
      <c r="J127" t="str">
        <f t="shared" si="2"/>
        <v>50% or more</v>
      </c>
      <c r="K127" s="3">
        <f>Amazon_Products_Review_Analysis[[#This Row],[Actual Price]]*Amazon_Products_Review_Analysis[[#This Row],[Rating Count]]</f>
        <v>48684600</v>
      </c>
      <c r="L127" s="4" t="str">
        <f t="shared" si="3"/>
        <v>&gt;500</v>
      </c>
      <c r="M1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7" s="1" t="str">
        <f>IF(Amazon_Products_Review_Analysis[[#This Row],[Rating Count]]&lt;=1000, "Yes", "No")</f>
        <v>No</v>
      </c>
      <c r="O127" s="4">
        <f>Amazon_Products_Review_Analysis[[#This Row],[Rating]]+(Amazon_Products_Review_Analysis[[#This Row],[Rating Count]]/1000)</f>
        <v>32.738</v>
      </c>
    </row>
    <row r="128" spans="1:15" x14ac:dyDescent="0.3">
      <c r="A128" s="1" t="s">
        <v>150</v>
      </c>
      <c r="B128" s="1" t="s">
        <v>2467</v>
      </c>
      <c r="C128" s="1" t="s">
        <v>1488</v>
      </c>
      <c r="D128" s="3">
        <v>229</v>
      </c>
      <c r="E128" s="3">
        <v>595</v>
      </c>
      <c r="F128" s="2">
        <v>0.62</v>
      </c>
      <c r="G128" s="4">
        <v>4.3</v>
      </c>
      <c r="H128" s="9">
        <v>12835</v>
      </c>
      <c r="I128" s="1" t="s">
        <v>1495</v>
      </c>
      <c r="J128" t="str">
        <f t="shared" si="2"/>
        <v>50% or more</v>
      </c>
      <c r="K128" s="3">
        <f>Amazon_Products_Review_Analysis[[#This Row],[Actual Price]]*Amazon_Products_Review_Analysis[[#This Row],[Rating Count]]</f>
        <v>7636825</v>
      </c>
      <c r="L128" s="4" t="str">
        <f t="shared" si="3"/>
        <v>200 – 500</v>
      </c>
      <c r="M1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28" s="1" t="str">
        <f>IF(Amazon_Products_Review_Analysis[[#This Row],[Rating Count]]&lt;=1000, "Yes", "No")</f>
        <v>No</v>
      </c>
      <c r="O128" s="4">
        <f>Amazon_Products_Review_Analysis[[#This Row],[Rating]]+(Amazon_Products_Review_Analysis[[#This Row],[Rating Count]]/1000)</f>
        <v>17.135000000000002</v>
      </c>
    </row>
    <row r="129" spans="1:15" x14ac:dyDescent="0.3">
      <c r="A129" s="1" t="s">
        <v>151</v>
      </c>
      <c r="B129" s="1" t="s">
        <v>2468</v>
      </c>
      <c r="C129" s="1" t="s">
        <v>1488</v>
      </c>
      <c r="D129" s="3">
        <v>9999</v>
      </c>
      <c r="E129" s="3">
        <v>27990</v>
      </c>
      <c r="F129" s="2">
        <v>0.64</v>
      </c>
      <c r="G129" s="4">
        <v>4.2</v>
      </c>
      <c r="H129" s="9">
        <v>1269</v>
      </c>
      <c r="I129" s="1" t="s">
        <v>1564</v>
      </c>
      <c r="J129" t="str">
        <f t="shared" si="2"/>
        <v>50% or more</v>
      </c>
      <c r="K129" s="3">
        <f>Amazon_Products_Review_Analysis[[#This Row],[Actual Price]]*Amazon_Products_Review_Analysis[[#This Row],[Rating Count]]</f>
        <v>35519310</v>
      </c>
      <c r="L129" s="4" t="str">
        <f t="shared" si="3"/>
        <v>&gt;500</v>
      </c>
      <c r="M1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29" s="1" t="str">
        <f>IF(Amazon_Products_Review_Analysis[[#This Row],[Rating Count]]&lt;=1000, "Yes", "No")</f>
        <v>No</v>
      </c>
      <c r="O129" s="4">
        <f>Amazon_Products_Review_Analysis[[#This Row],[Rating]]+(Amazon_Products_Review_Analysis[[#This Row],[Rating Count]]/1000)</f>
        <v>5.4690000000000003</v>
      </c>
    </row>
    <row r="130" spans="1:15" x14ac:dyDescent="0.3">
      <c r="A130" s="1" t="s">
        <v>152</v>
      </c>
      <c r="B130" s="1" t="s">
        <v>2469</v>
      </c>
      <c r="C130" s="1" t="s">
        <v>1488</v>
      </c>
      <c r="D130" s="3">
        <v>349</v>
      </c>
      <c r="E130" s="3">
        <v>599</v>
      </c>
      <c r="F130" s="2">
        <v>0.42</v>
      </c>
      <c r="G130" s="4">
        <v>4.2</v>
      </c>
      <c r="H130" s="9">
        <v>284</v>
      </c>
      <c r="I130" s="1" t="s">
        <v>1565</v>
      </c>
      <c r="J130" t="str">
        <f t="shared" ref="J130:J193" si="4">IF(F130&gt;=0.5, "50% or more", "Less than 50%")</f>
        <v>Less than 50%</v>
      </c>
      <c r="K130" s="3">
        <f>Amazon_Products_Review_Analysis[[#This Row],[Actual Price]]*Amazon_Products_Review_Analysis[[#This Row],[Rating Count]]</f>
        <v>170116</v>
      </c>
      <c r="L130" s="4" t="str">
        <f t="shared" ref="L130:L193" si="5">IF(D130&lt;200, "&lt;200", IF(D130&lt;=500, "200 – 500", "&gt;500"))</f>
        <v>200 – 500</v>
      </c>
      <c r="M1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0" s="1" t="str">
        <f>IF(Amazon_Products_Review_Analysis[[#This Row],[Rating Count]]&lt;=1000, "Yes", "No")</f>
        <v>Yes</v>
      </c>
      <c r="O130" s="4">
        <f>Amazon_Products_Review_Analysis[[#This Row],[Rating]]+(Amazon_Products_Review_Analysis[[#This Row],[Rating Count]]/1000)</f>
        <v>4.484</v>
      </c>
    </row>
    <row r="131" spans="1:15" x14ac:dyDescent="0.3">
      <c r="A131" s="1" t="s">
        <v>153</v>
      </c>
      <c r="B131" s="1" t="s">
        <v>2470</v>
      </c>
      <c r="C131" s="1" t="s">
        <v>1488</v>
      </c>
      <c r="D131" s="3">
        <v>489</v>
      </c>
      <c r="E131" s="3">
        <v>1200</v>
      </c>
      <c r="F131" s="2">
        <v>0.59</v>
      </c>
      <c r="G131" s="4">
        <v>4.4000000000000004</v>
      </c>
      <c r="H131" s="9">
        <v>69538</v>
      </c>
      <c r="I131" s="1" t="s">
        <v>1566</v>
      </c>
      <c r="J131" t="str">
        <f t="shared" si="4"/>
        <v>50% or more</v>
      </c>
      <c r="K131" s="3">
        <f>Amazon_Products_Review_Analysis[[#This Row],[Actual Price]]*Amazon_Products_Review_Analysis[[#This Row],[Rating Count]]</f>
        <v>83445600</v>
      </c>
      <c r="L131" s="4" t="str">
        <f t="shared" si="5"/>
        <v>200 – 500</v>
      </c>
      <c r="M1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1" s="1" t="str">
        <f>IF(Amazon_Products_Review_Analysis[[#This Row],[Rating Count]]&lt;=1000, "Yes", "No")</f>
        <v>No</v>
      </c>
      <c r="O131" s="4">
        <f>Amazon_Products_Review_Analysis[[#This Row],[Rating]]+(Amazon_Products_Review_Analysis[[#This Row],[Rating Count]]/1000)</f>
        <v>73.938000000000002</v>
      </c>
    </row>
    <row r="132" spans="1:15" x14ac:dyDescent="0.3">
      <c r="A132" s="1" t="s">
        <v>154</v>
      </c>
      <c r="B132" s="1" t="s">
        <v>2471</v>
      </c>
      <c r="C132" s="1" t="s">
        <v>1488</v>
      </c>
      <c r="D132" s="3">
        <v>23999</v>
      </c>
      <c r="E132" s="3">
        <v>34990</v>
      </c>
      <c r="F132" s="2">
        <v>0.31</v>
      </c>
      <c r="G132" s="4">
        <v>4.3</v>
      </c>
      <c r="H132" s="9">
        <v>4703</v>
      </c>
      <c r="I132" s="1" t="s">
        <v>1510</v>
      </c>
      <c r="J132" t="str">
        <f t="shared" si="4"/>
        <v>Less than 50%</v>
      </c>
      <c r="K132" s="3">
        <f>Amazon_Products_Review_Analysis[[#This Row],[Actual Price]]*Amazon_Products_Review_Analysis[[#This Row],[Rating Count]]</f>
        <v>164557970</v>
      </c>
      <c r="L132" s="4" t="str">
        <f t="shared" si="5"/>
        <v>&gt;500</v>
      </c>
      <c r="M1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2" s="1" t="str">
        <f>IF(Amazon_Products_Review_Analysis[[#This Row],[Rating Count]]&lt;=1000, "Yes", "No")</f>
        <v>No</v>
      </c>
      <c r="O132" s="4">
        <f>Amazon_Products_Review_Analysis[[#This Row],[Rating]]+(Amazon_Products_Review_Analysis[[#This Row],[Rating Count]]/1000)</f>
        <v>9.0030000000000001</v>
      </c>
    </row>
    <row r="133" spans="1:15" x14ac:dyDescent="0.3">
      <c r="A133" s="1" t="s">
        <v>155</v>
      </c>
      <c r="B133" s="1" t="s">
        <v>2472</v>
      </c>
      <c r="C133" s="1" t="s">
        <v>3673</v>
      </c>
      <c r="D133" s="3">
        <v>399</v>
      </c>
      <c r="E133" s="3">
        <v>999</v>
      </c>
      <c r="F133" s="2">
        <v>0.6</v>
      </c>
      <c r="G133" s="4">
        <v>4.3</v>
      </c>
      <c r="H133" s="9">
        <v>2806</v>
      </c>
      <c r="I133" s="1" t="s">
        <v>1554</v>
      </c>
      <c r="J133" t="str">
        <f t="shared" si="4"/>
        <v>50% or more</v>
      </c>
      <c r="K133" s="3">
        <f>Amazon_Products_Review_Analysis[[#This Row],[Actual Price]]*Amazon_Products_Review_Analysis[[#This Row],[Rating Count]]</f>
        <v>2803194</v>
      </c>
      <c r="L133" s="4" t="str">
        <f t="shared" si="5"/>
        <v>200 – 500</v>
      </c>
      <c r="M1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3" s="1" t="str">
        <f>IF(Amazon_Products_Review_Analysis[[#This Row],[Rating Count]]&lt;=1000, "Yes", "No")</f>
        <v>No</v>
      </c>
      <c r="O133" s="4">
        <f>Amazon_Products_Review_Analysis[[#This Row],[Rating]]+(Amazon_Products_Review_Analysis[[#This Row],[Rating Count]]/1000)</f>
        <v>7.1059999999999999</v>
      </c>
    </row>
    <row r="134" spans="1:15" x14ac:dyDescent="0.3">
      <c r="A134" s="1" t="s">
        <v>156</v>
      </c>
      <c r="B134" s="1" t="s">
        <v>2473</v>
      </c>
      <c r="C134" s="1" t="s">
        <v>1488</v>
      </c>
      <c r="D134" s="3">
        <v>349</v>
      </c>
      <c r="E134" s="3">
        <v>1299</v>
      </c>
      <c r="F134" s="2">
        <v>0.73</v>
      </c>
      <c r="G134" s="4">
        <v>4</v>
      </c>
      <c r="H134" s="9">
        <v>3295</v>
      </c>
      <c r="I134" s="1" t="s">
        <v>1567</v>
      </c>
      <c r="J134" t="str">
        <f t="shared" si="4"/>
        <v>50% or more</v>
      </c>
      <c r="K134" s="3">
        <f>Amazon_Products_Review_Analysis[[#This Row],[Actual Price]]*Amazon_Products_Review_Analysis[[#This Row],[Rating Count]]</f>
        <v>4280205</v>
      </c>
      <c r="L134" s="4" t="str">
        <f t="shared" si="5"/>
        <v>200 – 500</v>
      </c>
      <c r="M1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34" s="1" t="str">
        <f>IF(Amazon_Products_Review_Analysis[[#This Row],[Rating Count]]&lt;=1000, "Yes", "No")</f>
        <v>No</v>
      </c>
      <c r="O134" s="4">
        <f>Amazon_Products_Review_Analysis[[#This Row],[Rating]]+(Amazon_Products_Review_Analysis[[#This Row],[Rating Count]]/1000)</f>
        <v>7.2949999999999999</v>
      </c>
    </row>
    <row r="135" spans="1:15" x14ac:dyDescent="0.3">
      <c r="A135" s="1" t="s">
        <v>157</v>
      </c>
      <c r="B135" s="1" t="s">
        <v>2474</v>
      </c>
      <c r="C135" s="1" t="s">
        <v>3673</v>
      </c>
      <c r="D135" s="3">
        <v>179</v>
      </c>
      <c r="E135" s="3">
        <v>299</v>
      </c>
      <c r="F135" s="2">
        <v>0.4</v>
      </c>
      <c r="G135" s="4">
        <v>3.9</v>
      </c>
      <c r="H135" s="9">
        <v>81</v>
      </c>
      <c r="I135" s="1" t="s">
        <v>1568</v>
      </c>
      <c r="J135" t="str">
        <f t="shared" si="4"/>
        <v>Less than 50%</v>
      </c>
      <c r="K135" s="3">
        <f>Amazon_Products_Review_Analysis[[#This Row],[Actual Price]]*Amazon_Products_Review_Analysis[[#This Row],[Rating Count]]</f>
        <v>24219</v>
      </c>
      <c r="L135" s="4" t="str">
        <f t="shared" si="5"/>
        <v>&lt;200</v>
      </c>
      <c r="M1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5" s="1" t="str">
        <f>IF(Amazon_Products_Review_Analysis[[#This Row],[Rating Count]]&lt;=1000, "Yes", "No")</f>
        <v>Yes</v>
      </c>
      <c r="O135" s="4">
        <f>Amazon_Products_Review_Analysis[[#This Row],[Rating]]+(Amazon_Products_Review_Analysis[[#This Row],[Rating Count]]/1000)</f>
        <v>3.9809999999999999</v>
      </c>
    </row>
    <row r="136" spans="1:15" x14ac:dyDescent="0.3">
      <c r="A136" s="1" t="s">
        <v>158</v>
      </c>
      <c r="B136" s="1" t="s">
        <v>2475</v>
      </c>
      <c r="C136" s="1" t="s">
        <v>3673</v>
      </c>
      <c r="D136" s="3">
        <v>689</v>
      </c>
      <c r="E136" s="3">
        <v>1500</v>
      </c>
      <c r="F136" s="2">
        <v>0.54</v>
      </c>
      <c r="G136" s="4">
        <v>4.2</v>
      </c>
      <c r="H136" s="9">
        <v>42301</v>
      </c>
      <c r="I136" s="1" t="s">
        <v>1569</v>
      </c>
      <c r="J136" t="str">
        <f t="shared" si="4"/>
        <v>50% or more</v>
      </c>
      <c r="K136" s="3">
        <f>Amazon_Products_Review_Analysis[[#This Row],[Actual Price]]*Amazon_Products_Review_Analysis[[#This Row],[Rating Count]]</f>
        <v>63451500</v>
      </c>
      <c r="L136" s="4" t="str">
        <f t="shared" si="5"/>
        <v>&gt;500</v>
      </c>
      <c r="M1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6" s="1" t="str">
        <f>IF(Amazon_Products_Review_Analysis[[#This Row],[Rating Count]]&lt;=1000, "Yes", "No")</f>
        <v>No</v>
      </c>
      <c r="O136" s="4">
        <f>Amazon_Products_Review_Analysis[[#This Row],[Rating]]+(Amazon_Products_Review_Analysis[[#This Row],[Rating Count]]/1000)</f>
        <v>46.501000000000005</v>
      </c>
    </row>
    <row r="137" spans="1:15" x14ac:dyDescent="0.3">
      <c r="A137" s="1" t="s">
        <v>159</v>
      </c>
      <c r="B137" s="1" t="s">
        <v>2476</v>
      </c>
      <c r="C137" s="1" t="s">
        <v>1488</v>
      </c>
      <c r="D137" s="3">
        <v>30990</v>
      </c>
      <c r="E137" s="3">
        <v>49990</v>
      </c>
      <c r="F137" s="2">
        <v>0.38</v>
      </c>
      <c r="G137" s="4">
        <v>4.3</v>
      </c>
      <c r="H137" s="9">
        <v>1376</v>
      </c>
      <c r="I137" s="1" t="s">
        <v>1570</v>
      </c>
      <c r="J137" t="str">
        <f t="shared" si="4"/>
        <v>Less than 50%</v>
      </c>
      <c r="K137" s="3">
        <f>Amazon_Products_Review_Analysis[[#This Row],[Actual Price]]*Amazon_Products_Review_Analysis[[#This Row],[Rating Count]]</f>
        <v>68786240</v>
      </c>
      <c r="L137" s="4" t="str">
        <f t="shared" si="5"/>
        <v>&gt;500</v>
      </c>
      <c r="M1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7" s="1" t="str">
        <f>IF(Amazon_Products_Review_Analysis[[#This Row],[Rating Count]]&lt;=1000, "Yes", "No")</f>
        <v>No</v>
      </c>
      <c r="O137" s="4">
        <f>Amazon_Products_Review_Analysis[[#This Row],[Rating]]+(Amazon_Products_Review_Analysis[[#This Row],[Rating Count]]/1000)</f>
        <v>5.6760000000000002</v>
      </c>
    </row>
    <row r="138" spans="1:15" x14ac:dyDescent="0.3">
      <c r="A138" s="1" t="s">
        <v>160</v>
      </c>
      <c r="B138" s="1" t="s">
        <v>2477</v>
      </c>
      <c r="C138" s="1" t="s">
        <v>3673</v>
      </c>
      <c r="D138" s="3">
        <v>249</v>
      </c>
      <c r="E138" s="3">
        <v>931</v>
      </c>
      <c r="F138" s="2">
        <v>0.73</v>
      </c>
      <c r="G138" s="4">
        <v>3.9</v>
      </c>
      <c r="H138" s="9">
        <v>1075</v>
      </c>
      <c r="I138" s="1" t="s">
        <v>1516</v>
      </c>
      <c r="J138" t="str">
        <f t="shared" si="4"/>
        <v>50% or more</v>
      </c>
      <c r="K138" s="3">
        <f>Amazon_Products_Review_Analysis[[#This Row],[Actual Price]]*Amazon_Products_Review_Analysis[[#This Row],[Rating Count]]</f>
        <v>1000825</v>
      </c>
      <c r="L138" s="4" t="str">
        <f t="shared" si="5"/>
        <v>200 – 500</v>
      </c>
      <c r="M1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38" s="1" t="str">
        <f>IF(Amazon_Products_Review_Analysis[[#This Row],[Rating Count]]&lt;=1000, "Yes", "No")</f>
        <v>No</v>
      </c>
      <c r="O138" s="4">
        <f>Amazon_Products_Review_Analysis[[#This Row],[Rating]]+(Amazon_Products_Review_Analysis[[#This Row],[Rating Count]]/1000)</f>
        <v>4.9749999999999996</v>
      </c>
    </row>
    <row r="139" spans="1:15" x14ac:dyDescent="0.3">
      <c r="A139" s="1" t="s">
        <v>161</v>
      </c>
      <c r="B139" s="1" t="s">
        <v>2478</v>
      </c>
      <c r="C139" s="1" t="s">
        <v>1488</v>
      </c>
      <c r="D139" s="3">
        <v>999</v>
      </c>
      <c r="E139" s="3">
        <v>2399</v>
      </c>
      <c r="F139" s="2">
        <v>0.57999999999999996</v>
      </c>
      <c r="G139" s="4">
        <v>4.5999999999999996</v>
      </c>
      <c r="H139" s="9">
        <v>3664</v>
      </c>
      <c r="I139" s="1" t="s">
        <v>1571</v>
      </c>
      <c r="J139" t="str">
        <f t="shared" si="4"/>
        <v>50% or more</v>
      </c>
      <c r="K139" s="3">
        <f>Amazon_Products_Review_Analysis[[#This Row],[Actual Price]]*Amazon_Products_Review_Analysis[[#This Row],[Rating Count]]</f>
        <v>8789936</v>
      </c>
      <c r="L139" s="4" t="str">
        <f t="shared" si="5"/>
        <v>&gt;500</v>
      </c>
      <c r="M1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9" s="1" t="str">
        <f>IF(Amazon_Products_Review_Analysis[[#This Row],[Rating Count]]&lt;=1000, "Yes", "No")</f>
        <v>No</v>
      </c>
      <c r="O139" s="4">
        <f>Amazon_Products_Review_Analysis[[#This Row],[Rating]]+(Amazon_Products_Review_Analysis[[#This Row],[Rating Count]]/1000)</f>
        <v>8.2639999999999993</v>
      </c>
    </row>
    <row r="140" spans="1:15" x14ac:dyDescent="0.3">
      <c r="A140" s="1" t="s">
        <v>162</v>
      </c>
      <c r="B140" s="1" t="s">
        <v>2479</v>
      </c>
      <c r="C140" s="1" t="s">
        <v>1488</v>
      </c>
      <c r="D140" s="3">
        <v>399</v>
      </c>
      <c r="E140" s="3">
        <v>399</v>
      </c>
      <c r="F140" s="2">
        <v>0</v>
      </c>
      <c r="G140" s="4">
        <v>3.9</v>
      </c>
      <c r="H140" s="9">
        <v>1951</v>
      </c>
      <c r="I140" s="1" t="s">
        <v>1572</v>
      </c>
      <c r="J140" t="str">
        <f t="shared" si="4"/>
        <v>Less than 50%</v>
      </c>
      <c r="K140" s="3">
        <f>Amazon_Products_Review_Analysis[[#This Row],[Actual Price]]*Amazon_Products_Review_Analysis[[#This Row],[Rating Count]]</f>
        <v>778449</v>
      </c>
      <c r="L140" s="4" t="str">
        <f t="shared" si="5"/>
        <v>200 – 500</v>
      </c>
      <c r="M1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40" s="1" t="str">
        <f>IF(Amazon_Products_Review_Analysis[[#This Row],[Rating Count]]&lt;=1000, "Yes", "No")</f>
        <v>No</v>
      </c>
      <c r="O140" s="4">
        <f>Amazon_Products_Review_Analysis[[#This Row],[Rating]]+(Amazon_Products_Review_Analysis[[#This Row],[Rating Count]]/1000)</f>
        <v>5.851</v>
      </c>
    </row>
    <row r="141" spans="1:15" x14ac:dyDescent="0.3">
      <c r="A141" s="1" t="s">
        <v>163</v>
      </c>
      <c r="B141" s="1" t="s">
        <v>2480</v>
      </c>
      <c r="C141" s="1" t="s">
        <v>3673</v>
      </c>
      <c r="D141" s="3">
        <v>349</v>
      </c>
      <c r="E141" s="3">
        <v>699</v>
      </c>
      <c r="F141" s="2">
        <v>0.5</v>
      </c>
      <c r="G141" s="4">
        <v>4.3</v>
      </c>
      <c r="H141" s="9">
        <v>20850</v>
      </c>
      <c r="I141" s="1" t="s">
        <v>1515</v>
      </c>
      <c r="J141" t="str">
        <f t="shared" si="4"/>
        <v>50% or more</v>
      </c>
      <c r="K141" s="3">
        <f>Amazon_Products_Review_Analysis[[#This Row],[Actual Price]]*Amazon_Products_Review_Analysis[[#This Row],[Rating Count]]</f>
        <v>14574150</v>
      </c>
      <c r="L141" s="4" t="str">
        <f t="shared" si="5"/>
        <v>200 – 500</v>
      </c>
      <c r="M1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41" s="1" t="str">
        <f>IF(Amazon_Products_Review_Analysis[[#This Row],[Rating Count]]&lt;=1000, "Yes", "No")</f>
        <v>No</v>
      </c>
      <c r="O141" s="4">
        <f>Amazon_Products_Review_Analysis[[#This Row],[Rating]]+(Amazon_Products_Review_Analysis[[#This Row],[Rating Count]]/1000)</f>
        <v>25.150000000000002</v>
      </c>
    </row>
    <row r="142" spans="1:15" x14ac:dyDescent="0.3">
      <c r="A142" s="1" t="s">
        <v>164</v>
      </c>
      <c r="B142" s="1" t="s">
        <v>2481</v>
      </c>
      <c r="C142" s="1" t="s">
        <v>3673</v>
      </c>
      <c r="D142" s="3">
        <v>399</v>
      </c>
      <c r="E142" s="3">
        <v>1099</v>
      </c>
      <c r="F142" s="2">
        <v>0.64</v>
      </c>
      <c r="G142" s="4">
        <v>4.0999999999999996</v>
      </c>
      <c r="H142" s="9">
        <v>2685</v>
      </c>
      <c r="I142" s="1" t="s">
        <v>1573</v>
      </c>
      <c r="J142" t="str">
        <f t="shared" si="4"/>
        <v>50% or more</v>
      </c>
      <c r="K142" s="3">
        <f>Amazon_Products_Review_Analysis[[#This Row],[Actual Price]]*Amazon_Products_Review_Analysis[[#This Row],[Rating Count]]</f>
        <v>2950815</v>
      </c>
      <c r="L142" s="4" t="str">
        <f t="shared" si="5"/>
        <v>200 – 500</v>
      </c>
      <c r="M1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42" s="1" t="str">
        <f>IF(Amazon_Products_Review_Analysis[[#This Row],[Rating Count]]&lt;=1000, "Yes", "No")</f>
        <v>No</v>
      </c>
      <c r="O142" s="4">
        <f>Amazon_Products_Review_Analysis[[#This Row],[Rating]]+(Amazon_Products_Review_Analysis[[#This Row],[Rating Count]]/1000)</f>
        <v>6.7850000000000001</v>
      </c>
    </row>
    <row r="143" spans="1:15" x14ac:dyDescent="0.3">
      <c r="A143" s="1" t="s">
        <v>165</v>
      </c>
      <c r="B143" s="1" t="s">
        <v>2482</v>
      </c>
      <c r="C143" s="1" t="s">
        <v>3673</v>
      </c>
      <c r="D143" s="3">
        <v>1699</v>
      </c>
      <c r="E143" s="3">
        <v>2999</v>
      </c>
      <c r="F143" s="2">
        <v>0.43</v>
      </c>
      <c r="G143" s="4">
        <v>4.4000000000000004</v>
      </c>
      <c r="H143" s="9">
        <v>24780</v>
      </c>
      <c r="I143" s="1" t="s">
        <v>1525</v>
      </c>
      <c r="J143" t="str">
        <f t="shared" si="4"/>
        <v>Less than 50%</v>
      </c>
      <c r="K143" s="3">
        <f>Amazon_Products_Review_Analysis[[#This Row],[Actual Price]]*Amazon_Products_Review_Analysis[[#This Row],[Rating Count]]</f>
        <v>74315220</v>
      </c>
      <c r="L143" s="4" t="str">
        <f t="shared" si="5"/>
        <v>&gt;500</v>
      </c>
      <c r="M1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43" s="1" t="str">
        <f>IF(Amazon_Products_Review_Analysis[[#This Row],[Rating Count]]&lt;=1000, "Yes", "No")</f>
        <v>No</v>
      </c>
      <c r="O143" s="4">
        <f>Amazon_Products_Review_Analysis[[#This Row],[Rating]]+(Amazon_Products_Review_Analysis[[#This Row],[Rating Count]]/1000)</f>
        <v>29.18</v>
      </c>
    </row>
    <row r="144" spans="1:15" x14ac:dyDescent="0.3">
      <c r="A144" s="1" t="s">
        <v>166</v>
      </c>
      <c r="B144" s="1" t="s">
        <v>2483</v>
      </c>
      <c r="C144" s="1" t="s">
        <v>1488</v>
      </c>
      <c r="D144" s="3">
        <v>655</v>
      </c>
      <c r="E144" s="3">
        <v>1099</v>
      </c>
      <c r="F144" s="2">
        <v>0.4</v>
      </c>
      <c r="G144" s="4">
        <v>3.2</v>
      </c>
      <c r="H144" s="9">
        <v>285</v>
      </c>
      <c r="I144" s="1" t="s">
        <v>1574</v>
      </c>
      <c r="J144" t="str">
        <f t="shared" si="4"/>
        <v>Less than 50%</v>
      </c>
      <c r="K144" s="3">
        <f>Amazon_Products_Review_Analysis[[#This Row],[Actual Price]]*Amazon_Products_Review_Analysis[[#This Row],[Rating Count]]</f>
        <v>313215</v>
      </c>
      <c r="L144" s="4" t="str">
        <f t="shared" si="5"/>
        <v>&gt;500</v>
      </c>
      <c r="M1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44" s="1" t="str">
        <f>IF(Amazon_Products_Review_Analysis[[#This Row],[Rating Count]]&lt;=1000, "Yes", "No")</f>
        <v>Yes</v>
      </c>
      <c r="O144" s="4">
        <f>Amazon_Products_Review_Analysis[[#This Row],[Rating]]+(Amazon_Products_Review_Analysis[[#This Row],[Rating Count]]/1000)</f>
        <v>3.4850000000000003</v>
      </c>
    </row>
    <row r="145" spans="1:15" x14ac:dyDescent="0.3">
      <c r="A145" s="1" t="s">
        <v>167</v>
      </c>
      <c r="B145" s="1" t="s">
        <v>2484</v>
      </c>
      <c r="C145" s="1" t="s">
        <v>3673</v>
      </c>
      <c r="D145" s="3">
        <v>749</v>
      </c>
      <c r="E145" s="3">
        <v>1339</v>
      </c>
      <c r="F145" s="2">
        <v>0.44</v>
      </c>
      <c r="G145" s="4">
        <v>4.2</v>
      </c>
      <c r="H145" s="9">
        <v>179692</v>
      </c>
      <c r="I145" s="1" t="s">
        <v>1500</v>
      </c>
      <c r="J145" t="str">
        <f t="shared" si="4"/>
        <v>Less than 50%</v>
      </c>
      <c r="K145" s="3">
        <f>Amazon_Products_Review_Analysis[[#This Row],[Actual Price]]*Amazon_Products_Review_Analysis[[#This Row],[Rating Count]]</f>
        <v>240607588</v>
      </c>
      <c r="L145" s="4" t="str">
        <f t="shared" si="5"/>
        <v>&gt;500</v>
      </c>
      <c r="M1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45" s="1" t="str">
        <f>IF(Amazon_Products_Review_Analysis[[#This Row],[Rating Count]]&lt;=1000, "Yes", "No")</f>
        <v>No</v>
      </c>
      <c r="O145" s="4">
        <f>Amazon_Products_Review_Analysis[[#This Row],[Rating]]+(Amazon_Products_Review_Analysis[[#This Row],[Rating Count]]/1000)</f>
        <v>183.892</v>
      </c>
    </row>
    <row r="146" spans="1:15" x14ac:dyDescent="0.3">
      <c r="A146" s="1" t="s">
        <v>168</v>
      </c>
      <c r="B146" s="1" t="s">
        <v>2485</v>
      </c>
      <c r="C146" s="1" t="s">
        <v>1488</v>
      </c>
      <c r="D146" s="3">
        <v>9999</v>
      </c>
      <c r="E146" s="3">
        <v>12999</v>
      </c>
      <c r="F146" s="2">
        <v>0.23</v>
      </c>
      <c r="G146" s="4">
        <v>4.2</v>
      </c>
      <c r="H146" s="9">
        <v>6088</v>
      </c>
      <c r="I146" s="1" t="s">
        <v>1575</v>
      </c>
      <c r="J146" t="str">
        <f t="shared" si="4"/>
        <v>Less than 50%</v>
      </c>
      <c r="K146" s="3">
        <f>Amazon_Products_Review_Analysis[[#This Row],[Actual Price]]*Amazon_Products_Review_Analysis[[#This Row],[Rating Count]]</f>
        <v>79137912</v>
      </c>
      <c r="L146" s="4" t="str">
        <f t="shared" si="5"/>
        <v>&gt;500</v>
      </c>
      <c r="M1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46" s="1" t="str">
        <f>IF(Amazon_Products_Review_Analysis[[#This Row],[Rating Count]]&lt;=1000, "Yes", "No")</f>
        <v>No</v>
      </c>
      <c r="O146" s="4">
        <f>Amazon_Products_Review_Analysis[[#This Row],[Rating]]+(Amazon_Products_Review_Analysis[[#This Row],[Rating Count]]/1000)</f>
        <v>10.288</v>
      </c>
    </row>
    <row r="147" spans="1:15" x14ac:dyDescent="0.3">
      <c r="A147" s="1" t="s">
        <v>169</v>
      </c>
      <c r="B147" s="1" t="s">
        <v>2486</v>
      </c>
      <c r="C147" s="1" t="s">
        <v>1488</v>
      </c>
      <c r="D147" s="3">
        <v>195</v>
      </c>
      <c r="E147" s="3">
        <v>499</v>
      </c>
      <c r="F147" s="2">
        <v>0.61</v>
      </c>
      <c r="G147" s="4">
        <v>3.7</v>
      </c>
      <c r="H147" s="9">
        <v>1383</v>
      </c>
      <c r="I147" s="1" t="s">
        <v>1495</v>
      </c>
      <c r="J147" t="str">
        <f t="shared" si="4"/>
        <v>50% or more</v>
      </c>
      <c r="K147" s="3">
        <f>Amazon_Products_Review_Analysis[[#This Row],[Actual Price]]*Amazon_Products_Review_Analysis[[#This Row],[Rating Count]]</f>
        <v>690117</v>
      </c>
      <c r="L147" s="4" t="str">
        <f t="shared" si="5"/>
        <v>&lt;200</v>
      </c>
      <c r="M1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47" s="1" t="str">
        <f>IF(Amazon_Products_Review_Analysis[[#This Row],[Rating Count]]&lt;=1000, "Yes", "No")</f>
        <v>No</v>
      </c>
      <c r="O147" s="4">
        <f>Amazon_Products_Review_Analysis[[#This Row],[Rating]]+(Amazon_Products_Review_Analysis[[#This Row],[Rating Count]]/1000)</f>
        <v>5.0830000000000002</v>
      </c>
    </row>
    <row r="148" spans="1:15" x14ac:dyDescent="0.3">
      <c r="A148" s="1" t="s">
        <v>170</v>
      </c>
      <c r="B148" s="1" t="s">
        <v>2487</v>
      </c>
      <c r="C148" s="1" t="s">
        <v>3673</v>
      </c>
      <c r="D148" s="3">
        <v>999</v>
      </c>
      <c r="E148" s="3">
        <v>2100</v>
      </c>
      <c r="F148" s="2">
        <v>0.52</v>
      </c>
      <c r="G148" s="4">
        <v>4.5</v>
      </c>
      <c r="H148" s="9">
        <v>5492</v>
      </c>
      <c r="I148" s="1" t="s">
        <v>34</v>
      </c>
      <c r="J148" t="str">
        <f t="shared" si="4"/>
        <v>50% or more</v>
      </c>
      <c r="K148" s="3">
        <f>Amazon_Products_Review_Analysis[[#This Row],[Actual Price]]*Amazon_Products_Review_Analysis[[#This Row],[Rating Count]]</f>
        <v>11533200</v>
      </c>
      <c r="L148" s="4" t="str">
        <f t="shared" si="5"/>
        <v>&gt;500</v>
      </c>
      <c r="M1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48" s="1" t="str">
        <f>IF(Amazon_Products_Review_Analysis[[#This Row],[Rating Count]]&lt;=1000, "Yes", "No")</f>
        <v>No</v>
      </c>
      <c r="O148" s="4">
        <f>Amazon_Products_Review_Analysis[[#This Row],[Rating]]+(Amazon_Products_Review_Analysis[[#This Row],[Rating Count]]/1000)</f>
        <v>9.9920000000000009</v>
      </c>
    </row>
    <row r="149" spans="1:15" x14ac:dyDescent="0.3">
      <c r="A149" s="1" t="s">
        <v>171</v>
      </c>
      <c r="B149" s="1" t="s">
        <v>2488</v>
      </c>
      <c r="C149" s="1" t="s">
        <v>3673</v>
      </c>
      <c r="D149" s="3">
        <v>499</v>
      </c>
      <c r="E149" s="3">
        <v>899</v>
      </c>
      <c r="F149" s="2">
        <v>0.44</v>
      </c>
      <c r="G149" s="4">
        <v>4.2</v>
      </c>
      <c r="H149" s="9">
        <v>919</v>
      </c>
      <c r="I149" s="1" t="s">
        <v>172</v>
      </c>
      <c r="J149" t="str">
        <f t="shared" si="4"/>
        <v>Less than 50%</v>
      </c>
      <c r="K149" s="3">
        <f>Amazon_Products_Review_Analysis[[#This Row],[Actual Price]]*Amazon_Products_Review_Analysis[[#This Row],[Rating Count]]</f>
        <v>826181</v>
      </c>
      <c r="L149" s="4" t="str">
        <f t="shared" si="5"/>
        <v>200 – 500</v>
      </c>
      <c r="M1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49" s="1" t="str">
        <f>IF(Amazon_Products_Review_Analysis[[#This Row],[Rating Count]]&lt;=1000, "Yes", "No")</f>
        <v>Yes</v>
      </c>
      <c r="O149" s="4">
        <f>Amazon_Products_Review_Analysis[[#This Row],[Rating]]+(Amazon_Products_Review_Analysis[[#This Row],[Rating Count]]/1000)</f>
        <v>5.1189999999999998</v>
      </c>
    </row>
    <row r="150" spans="1:15" x14ac:dyDescent="0.3">
      <c r="A150" s="1" t="s">
        <v>173</v>
      </c>
      <c r="B150" s="1" t="s">
        <v>2489</v>
      </c>
      <c r="C150" s="1" t="s">
        <v>1488</v>
      </c>
      <c r="D150" s="3">
        <v>416</v>
      </c>
      <c r="E150" s="3">
        <v>599</v>
      </c>
      <c r="F150" s="2">
        <v>0.31</v>
      </c>
      <c r="G150" s="4">
        <v>4.2</v>
      </c>
      <c r="H150" s="9">
        <v>30023</v>
      </c>
      <c r="I150" s="1" t="s">
        <v>1535</v>
      </c>
      <c r="J150" t="str">
        <f t="shared" si="4"/>
        <v>Less than 50%</v>
      </c>
      <c r="K150" s="3">
        <f>Amazon_Products_Review_Analysis[[#This Row],[Actual Price]]*Amazon_Products_Review_Analysis[[#This Row],[Rating Count]]</f>
        <v>17983777</v>
      </c>
      <c r="L150" s="4" t="str">
        <f t="shared" si="5"/>
        <v>200 – 500</v>
      </c>
      <c r="M1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50" s="1" t="str">
        <f>IF(Amazon_Products_Review_Analysis[[#This Row],[Rating Count]]&lt;=1000, "Yes", "No")</f>
        <v>No</v>
      </c>
      <c r="O150" s="4">
        <f>Amazon_Products_Review_Analysis[[#This Row],[Rating]]+(Amazon_Products_Review_Analysis[[#This Row],[Rating Count]]/1000)</f>
        <v>34.222999999999999</v>
      </c>
    </row>
    <row r="151" spans="1:15" x14ac:dyDescent="0.3">
      <c r="A151" s="1" t="s">
        <v>174</v>
      </c>
      <c r="B151" s="1" t="s">
        <v>2490</v>
      </c>
      <c r="C151" s="1" t="s">
        <v>3673</v>
      </c>
      <c r="D151" s="3">
        <v>368</v>
      </c>
      <c r="E151" s="3">
        <v>699</v>
      </c>
      <c r="F151" s="2">
        <v>0.47</v>
      </c>
      <c r="G151" s="4">
        <v>4.2</v>
      </c>
      <c r="H151" s="9">
        <v>387</v>
      </c>
      <c r="I151" s="1" t="s">
        <v>175</v>
      </c>
      <c r="J151" t="str">
        <f t="shared" si="4"/>
        <v>Less than 50%</v>
      </c>
      <c r="K151" s="3">
        <f>Amazon_Products_Review_Analysis[[#This Row],[Actual Price]]*Amazon_Products_Review_Analysis[[#This Row],[Rating Count]]</f>
        <v>270513</v>
      </c>
      <c r="L151" s="4" t="str">
        <f t="shared" si="5"/>
        <v>200 – 500</v>
      </c>
      <c r="M1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51" s="1" t="str">
        <f>IF(Amazon_Products_Review_Analysis[[#This Row],[Rating Count]]&lt;=1000, "Yes", "No")</f>
        <v>Yes</v>
      </c>
      <c r="O151" s="4">
        <f>Amazon_Products_Review_Analysis[[#This Row],[Rating]]+(Amazon_Products_Review_Analysis[[#This Row],[Rating Count]]/1000)</f>
        <v>4.5869999999999997</v>
      </c>
    </row>
    <row r="152" spans="1:15" x14ac:dyDescent="0.3">
      <c r="A152" s="1" t="s">
        <v>176</v>
      </c>
      <c r="B152" s="1" t="s">
        <v>2491</v>
      </c>
      <c r="C152" s="1" t="s">
        <v>1488</v>
      </c>
      <c r="D152" s="3">
        <v>29990</v>
      </c>
      <c r="E152" s="3">
        <v>65000</v>
      </c>
      <c r="F152" s="2">
        <v>0.54</v>
      </c>
      <c r="G152" s="4">
        <v>4.0999999999999996</v>
      </c>
      <c r="H152" s="9">
        <v>211</v>
      </c>
      <c r="I152" s="1" t="s">
        <v>1576</v>
      </c>
      <c r="J152" t="str">
        <f t="shared" si="4"/>
        <v>50% or more</v>
      </c>
      <c r="K152" s="3">
        <f>Amazon_Products_Review_Analysis[[#This Row],[Actual Price]]*Amazon_Products_Review_Analysis[[#This Row],[Rating Count]]</f>
        <v>13715000</v>
      </c>
      <c r="L152" s="4" t="str">
        <f t="shared" si="5"/>
        <v>&gt;500</v>
      </c>
      <c r="M1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52" s="1" t="str">
        <f>IF(Amazon_Products_Review_Analysis[[#This Row],[Rating Count]]&lt;=1000, "Yes", "No")</f>
        <v>Yes</v>
      </c>
      <c r="O152" s="4">
        <f>Amazon_Products_Review_Analysis[[#This Row],[Rating]]+(Amazon_Products_Review_Analysis[[#This Row],[Rating Count]]/1000)</f>
        <v>4.3109999999999999</v>
      </c>
    </row>
    <row r="153" spans="1:15" x14ac:dyDescent="0.3">
      <c r="A153" s="1" t="s">
        <v>177</v>
      </c>
      <c r="B153" s="1" t="s">
        <v>2492</v>
      </c>
      <c r="C153" s="1" t="s">
        <v>3673</v>
      </c>
      <c r="D153" s="3">
        <v>339</v>
      </c>
      <c r="E153" s="3">
        <v>1099</v>
      </c>
      <c r="F153" s="2">
        <v>0.69</v>
      </c>
      <c r="G153" s="4">
        <v>4.3</v>
      </c>
      <c r="H153" s="9">
        <v>974</v>
      </c>
      <c r="I153" s="1" t="s">
        <v>46</v>
      </c>
      <c r="J153" t="str">
        <f t="shared" si="4"/>
        <v>50% or more</v>
      </c>
      <c r="K153" s="3">
        <f>Amazon_Products_Review_Analysis[[#This Row],[Actual Price]]*Amazon_Products_Review_Analysis[[#This Row],[Rating Count]]</f>
        <v>1070426</v>
      </c>
      <c r="L153" s="4" t="str">
        <f t="shared" si="5"/>
        <v>200 – 500</v>
      </c>
      <c r="M1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53" s="1" t="str">
        <f>IF(Amazon_Products_Review_Analysis[[#This Row],[Rating Count]]&lt;=1000, "Yes", "No")</f>
        <v>Yes</v>
      </c>
      <c r="O153" s="4">
        <f>Amazon_Products_Review_Analysis[[#This Row],[Rating]]+(Amazon_Products_Review_Analysis[[#This Row],[Rating Count]]/1000)</f>
        <v>5.274</v>
      </c>
    </row>
    <row r="154" spans="1:15" x14ac:dyDescent="0.3">
      <c r="A154" s="1" t="s">
        <v>178</v>
      </c>
      <c r="B154" s="1" t="s">
        <v>2493</v>
      </c>
      <c r="C154" s="1" t="s">
        <v>1488</v>
      </c>
      <c r="D154" s="3">
        <v>15490</v>
      </c>
      <c r="E154" s="3">
        <v>20900</v>
      </c>
      <c r="F154" s="2">
        <v>0.26</v>
      </c>
      <c r="G154" s="4">
        <v>4.3</v>
      </c>
      <c r="H154" s="9">
        <v>16299</v>
      </c>
      <c r="I154" s="1" t="s">
        <v>34</v>
      </c>
      <c r="J154" t="str">
        <f t="shared" si="4"/>
        <v>Less than 50%</v>
      </c>
      <c r="K154" s="3">
        <f>Amazon_Products_Review_Analysis[[#This Row],[Actual Price]]*Amazon_Products_Review_Analysis[[#This Row],[Rating Count]]</f>
        <v>340649100</v>
      </c>
      <c r="L154" s="4" t="str">
        <f t="shared" si="5"/>
        <v>&gt;500</v>
      </c>
      <c r="M1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54" s="1" t="str">
        <f>IF(Amazon_Products_Review_Analysis[[#This Row],[Rating Count]]&lt;=1000, "Yes", "No")</f>
        <v>No</v>
      </c>
      <c r="O154" s="4">
        <f>Amazon_Products_Review_Analysis[[#This Row],[Rating]]+(Amazon_Products_Review_Analysis[[#This Row],[Rating Count]]/1000)</f>
        <v>20.599</v>
      </c>
    </row>
    <row r="155" spans="1:15" x14ac:dyDescent="0.3">
      <c r="A155" s="1" t="s">
        <v>179</v>
      </c>
      <c r="B155" s="1" t="s">
        <v>2494</v>
      </c>
      <c r="C155" s="1" t="s">
        <v>3673</v>
      </c>
      <c r="D155" s="3">
        <v>499</v>
      </c>
      <c r="E155" s="3">
        <v>1299</v>
      </c>
      <c r="F155" s="2">
        <v>0.62</v>
      </c>
      <c r="G155" s="4">
        <v>4.3</v>
      </c>
      <c r="H155" s="9">
        <v>30411</v>
      </c>
      <c r="I155" s="1" t="s">
        <v>1499</v>
      </c>
      <c r="J155" t="str">
        <f t="shared" si="4"/>
        <v>50% or more</v>
      </c>
      <c r="K155" s="3">
        <f>Amazon_Products_Review_Analysis[[#This Row],[Actual Price]]*Amazon_Products_Review_Analysis[[#This Row],[Rating Count]]</f>
        <v>39503889</v>
      </c>
      <c r="L155" s="4" t="str">
        <f t="shared" si="5"/>
        <v>200 – 500</v>
      </c>
      <c r="M1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55" s="1" t="str">
        <f>IF(Amazon_Products_Review_Analysis[[#This Row],[Rating Count]]&lt;=1000, "Yes", "No")</f>
        <v>No</v>
      </c>
      <c r="O155" s="4">
        <f>Amazon_Products_Review_Analysis[[#This Row],[Rating]]+(Amazon_Products_Review_Analysis[[#This Row],[Rating Count]]/1000)</f>
        <v>34.710999999999999</v>
      </c>
    </row>
    <row r="156" spans="1:15" x14ac:dyDescent="0.3">
      <c r="A156" s="1" t="s">
        <v>180</v>
      </c>
      <c r="B156" s="1" t="s">
        <v>2495</v>
      </c>
      <c r="C156" s="1" t="s">
        <v>3673</v>
      </c>
      <c r="D156" s="3">
        <v>249</v>
      </c>
      <c r="E156" s="3">
        <v>399</v>
      </c>
      <c r="F156" s="2">
        <v>0.38</v>
      </c>
      <c r="G156" s="4">
        <v>3.4</v>
      </c>
      <c r="H156" s="9">
        <v>4642</v>
      </c>
      <c r="I156" s="1" t="s">
        <v>1577</v>
      </c>
      <c r="J156" t="str">
        <f t="shared" si="4"/>
        <v>Less than 50%</v>
      </c>
      <c r="K156" s="3">
        <f>Amazon_Products_Review_Analysis[[#This Row],[Actual Price]]*Amazon_Products_Review_Analysis[[#This Row],[Rating Count]]</f>
        <v>1852158</v>
      </c>
      <c r="L156" s="4" t="str">
        <f t="shared" si="5"/>
        <v>200 – 500</v>
      </c>
      <c r="M1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56" s="1" t="str">
        <f>IF(Amazon_Products_Review_Analysis[[#This Row],[Rating Count]]&lt;=1000, "Yes", "No")</f>
        <v>No</v>
      </c>
      <c r="O156" s="4">
        <f>Amazon_Products_Review_Analysis[[#This Row],[Rating]]+(Amazon_Products_Review_Analysis[[#This Row],[Rating Count]]/1000)</f>
        <v>8.0419999999999998</v>
      </c>
    </row>
    <row r="157" spans="1:15" x14ac:dyDescent="0.3">
      <c r="A157" s="1" t="s">
        <v>181</v>
      </c>
      <c r="B157" s="1" t="s">
        <v>2496</v>
      </c>
      <c r="C157" s="1" t="s">
        <v>1488</v>
      </c>
      <c r="D157" s="3">
        <v>399</v>
      </c>
      <c r="E157" s="3">
        <v>799</v>
      </c>
      <c r="F157" s="2">
        <v>0.5</v>
      </c>
      <c r="G157" s="4">
        <v>4.3</v>
      </c>
      <c r="H157" s="9">
        <v>12</v>
      </c>
      <c r="I157" s="1" t="s">
        <v>1578</v>
      </c>
      <c r="J157" t="str">
        <f t="shared" si="4"/>
        <v>50% or more</v>
      </c>
      <c r="K157" s="3">
        <f>Amazon_Products_Review_Analysis[[#This Row],[Actual Price]]*Amazon_Products_Review_Analysis[[#This Row],[Rating Count]]</f>
        <v>9588</v>
      </c>
      <c r="L157" s="4" t="str">
        <f t="shared" si="5"/>
        <v>200 – 500</v>
      </c>
      <c r="M1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57" s="1" t="str">
        <f>IF(Amazon_Products_Review_Analysis[[#This Row],[Rating Count]]&lt;=1000, "Yes", "No")</f>
        <v>Yes</v>
      </c>
      <c r="O157" s="4">
        <f>Amazon_Products_Review_Analysis[[#This Row],[Rating]]+(Amazon_Products_Review_Analysis[[#This Row],[Rating Count]]/1000)</f>
        <v>4.3119999999999994</v>
      </c>
    </row>
    <row r="158" spans="1:15" x14ac:dyDescent="0.3">
      <c r="A158" s="1" t="s">
        <v>182</v>
      </c>
      <c r="B158" s="1" t="s">
        <v>2497</v>
      </c>
      <c r="C158" s="1" t="s">
        <v>3673</v>
      </c>
      <c r="D158" s="3">
        <v>1499</v>
      </c>
      <c r="E158" s="3">
        <v>1999</v>
      </c>
      <c r="F158" s="2">
        <v>0.25</v>
      </c>
      <c r="G158" s="4">
        <v>4.4000000000000004</v>
      </c>
      <c r="H158" s="9">
        <v>1951</v>
      </c>
      <c r="I158" s="1" t="s">
        <v>1560</v>
      </c>
      <c r="J158" t="str">
        <f t="shared" si="4"/>
        <v>Less than 50%</v>
      </c>
      <c r="K158" s="3">
        <f>Amazon_Products_Review_Analysis[[#This Row],[Actual Price]]*Amazon_Products_Review_Analysis[[#This Row],[Rating Count]]</f>
        <v>3900049</v>
      </c>
      <c r="L158" s="4" t="str">
        <f t="shared" si="5"/>
        <v>&gt;500</v>
      </c>
      <c r="M1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58" s="1" t="str">
        <f>IF(Amazon_Products_Review_Analysis[[#This Row],[Rating Count]]&lt;=1000, "Yes", "No")</f>
        <v>No</v>
      </c>
      <c r="O158" s="4">
        <f>Amazon_Products_Review_Analysis[[#This Row],[Rating]]+(Amazon_Products_Review_Analysis[[#This Row],[Rating Count]]/1000)</f>
        <v>6.3510000000000009</v>
      </c>
    </row>
    <row r="159" spans="1:15" x14ac:dyDescent="0.3">
      <c r="A159" s="1" t="s">
        <v>183</v>
      </c>
      <c r="B159" s="1" t="s">
        <v>2498</v>
      </c>
      <c r="C159" s="1" t="s">
        <v>1488</v>
      </c>
      <c r="D159" s="3">
        <v>9490</v>
      </c>
      <c r="E159" s="3">
        <v>15990</v>
      </c>
      <c r="F159" s="2">
        <v>0.41</v>
      </c>
      <c r="G159" s="4">
        <v>3.9</v>
      </c>
      <c r="H159" s="9">
        <v>10480</v>
      </c>
      <c r="I159" s="1" t="s">
        <v>1579</v>
      </c>
      <c r="J159" t="str">
        <f t="shared" si="4"/>
        <v>Less than 50%</v>
      </c>
      <c r="K159" s="3">
        <f>Amazon_Products_Review_Analysis[[#This Row],[Actual Price]]*Amazon_Products_Review_Analysis[[#This Row],[Rating Count]]</f>
        <v>167575200</v>
      </c>
      <c r="L159" s="4" t="str">
        <f t="shared" si="5"/>
        <v>&gt;500</v>
      </c>
      <c r="M1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59" s="1" t="str">
        <f>IF(Amazon_Products_Review_Analysis[[#This Row],[Rating Count]]&lt;=1000, "Yes", "No")</f>
        <v>No</v>
      </c>
      <c r="O159" s="4">
        <f>Amazon_Products_Review_Analysis[[#This Row],[Rating]]+(Amazon_Products_Review_Analysis[[#This Row],[Rating Count]]/1000)</f>
        <v>14.38</v>
      </c>
    </row>
    <row r="160" spans="1:15" x14ac:dyDescent="0.3">
      <c r="A160" s="1" t="s">
        <v>184</v>
      </c>
      <c r="B160" s="1" t="s">
        <v>2499</v>
      </c>
      <c r="C160" s="1" t="s">
        <v>1488</v>
      </c>
      <c r="D160" s="3">
        <v>637</v>
      </c>
      <c r="E160" s="3">
        <v>1499</v>
      </c>
      <c r="F160" s="2">
        <v>0.57999999999999996</v>
      </c>
      <c r="G160" s="4">
        <v>4.0999999999999996</v>
      </c>
      <c r="H160" s="9">
        <v>24</v>
      </c>
      <c r="I160" s="1" t="s">
        <v>1580</v>
      </c>
      <c r="J160" t="str">
        <f t="shared" si="4"/>
        <v>50% or more</v>
      </c>
      <c r="K160" s="3">
        <f>Amazon_Products_Review_Analysis[[#This Row],[Actual Price]]*Amazon_Products_Review_Analysis[[#This Row],[Rating Count]]</f>
        <v>35976</v>
      </c>
      <c r="L160" s="4" t="str">
        <f t="shared" si="5"/>
        <v>&gt;500</v>
      </c>
      <c r="M1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60" s="1" t="str">
        <f>IF(Amazon_Products_Review_Analysis[[#This Row],[Rating Count]]&lt;=1000, "Yes", "No")</f>
        <v>Yes</v>
      </c>
      <c r="O160" s="4">
        <f>Amazon_Products_Review_Analysis[[#This Row],[Rating]]+(Amazon_Products_Review_Analysis[[#This Row],[Rating Count]]/1000)</f>
        <v>4.1239999999999997</v>
      </c>
    </row>
    <row r="161" spans="1:15" x14ac:dyDescent="0.3">
      <c r="A161" s="1" t="s">
        <v>185</v>
      </c>
      <c r="B161" s="1" t="s">
        <v>2500</v>
      </c>
      <c r="C161" s="1" t="s">
        <v>1488</v>
      </c>
      <c r="D161" s="3">
        <v>399</v>
      </c>
      <c r="E161" s="3">
        <v>899</v>
      </c>
      <c r="F161" s="2">
        <v>0.56000000000000005</v>
      </c>
      <c r="G161" s="4">
        <v>3.9</v>
      </c>
      <c r="H161" s="9">
        <v>254</v>
      </c>
      <c r="I161" s="1" t="s">
        <v>1581</v>
      </c>
      <c r="J161" t="str">
        <f t="shared" si="4"/>
        <v>50% or more</v>
      </c>
      <c r="K161" s="3">
        <f>Amazon_Products_Review_Analysis[[#This Row],[Actual Price]]*Amazon_Products_Review_Analysis[[#This Row],[Rating Count]]</f>
        <v>228346</v>
      </c>
      <c r="L161" s="4" t="str">
        <f t="shared" si="5"/>
        <v>200 – 500</v>
      </c>
      <c r="M1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61" s="1" t="str">
        <f>IF(Amazon_Products_Review_Analysis[[#This Row],[Rating Count]]&lt;=1000, "Yes", "No")</f>
        <v>Yes</v>
      </c>
      <c r="O161" s="4">
        <f>Amazon_Products_Review_Analysis[[#This Row],[Rating]]+(Amazon_Products_Review_Analysis[[#This Row],[Rating Count]]/1000)</f>
        <v>4.1539999999999999</v>
      </c>
    </row>
    <row r="162" spans="1:15" x14ac:dyDescent="0.3">
      <c r="A162" s="1" t="s">
        <v>186</v>
      </c>
      <c r="B162" s="1" t="s">
        <v>2501</v>
      </c>
      <c r="C162" s="1" t="s">
        <v>1488</v>
      </c>
      <c r="D162" s="3">
        <v>1089</v>
      </c>
      <c r="E162" s="3">
        <v>1600</v>
      </c>
      <c r="F162" s="2">
        <v>0.32</v>
      </c>
      <c r="G162" s="4">
        <v>4</v>
      </c>
      <c r="H162" s="9">
        <v>3565</v>
      </c>
      <c r="I162" s="1" t="s">
        <v>1582</v>
      </c>
      <c r="J162" t="str">
        <f t="shared" si="4"/>
        <v>Less than 50%</v>
      </c>
      <c r="K162" s="3">
        <f>Amazon_Products_Review_Analysis[[#This Row],[Actual Price]]*Amazon_Products_Review_Analysis[[#This Row],[Rating Count]]</f>
        <v>5704000</v>
      </c>
      <c r="L162" s="4" t="str">
        <f t="shared" si="5"/>
        <v>&gt;500</v>
      </c>
      <c r="M1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62" s="1" t="str">
        <f>IF(Amazon_Products_Review_Analysis[[#This Row],[Rating Count]]&lt;=1000, "Yes", "No")</f>
        <v>No</v>
      </c>
      <c r="O162" s="4">
        <f>Amazon_Products_Review_Analysis[[#This Row],[Rating]]+(Amazon_Products_Review_Analysis[[#This Row],[Rating Count]]/1000)</f>
        <v>7.5649999999999995</v>
      </c>
    </row>
    <row r="163" spans="1:15" x14ac:dyDescent="0.3">
      <c r="A163" s="1" t="s">
        <v>187</v>
      </c>
      <c r="B163" s="1" t="s">
        <v>2502</v>
      </c>
      <c r="C163" s="1" t="s">
        <v>3673</v>
      </c>
      <c r="D163" s="3">
        <v>339</v>
      </c>
      <c r="E163" s="3">
        <v>999</v>
      </c>
      <c r="F163" s="2">
        <v>0.66</v>
      </c>
      <c r="G163" s="4">
        <v>4.3</v>
      </c>
      <c r="H163" s="9">
        <v>6255</v>
      </c>
      <c r="I163" s="1" t="s">
        <v>1583</v>
      </c>
      <c r="J163" t="str">
        <f t="shared" si="4"/>
        <v>50% or more</v>
      </c>
      <c r="K163" s="3">
        <f>Amazon_Products_Review_Analysis[[#This Row],[Actual Price]]*Amazon_Products_Review_Analysis[[#This Row],[Rating Count]]</f>
        <v>6248745</v>
      </c>
      <c r="L163" s="4" t="str">
        <f t="shared" si="5"/>
        <v>200 – 500</v>
      </c>
      <c r="M1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63" s="1" t="str">
        <f>IF(Amazon_Products_Review_Analysis[[#This Row],[Rating Count]]&lt;=1000, "Yes", "No")</f>
        <v>No</v>
      </c>
      <c r="O163" s="4">
        <f>Amazon_Products_Review_Analysis[[#This Row],[Rating]]+(Amazon_Products_Review_Analysis[[#This Row],[Rating Count]]/1000)</f>
        <v>10.555</v>
      </c>
    </row>
    <row r="164" spans="1:15" x14ac:dyDescent="0.3">
      <c r="A164" s="1" t="s">
        <v>188</v>
      </c>
      <c r="B164" s="1" t="s">
        <v>2503</v>
      </c>
      <c r="C164" s="1" t="s">
        <v>3673</v>
      </c>
      <c r="D164" s="3">
        <v>149</v>
      </c>
      <c r="E164" s="3">
        <v>499</v>
      </c>
      <c r="F164" s="2">
        <v>0.7</v>
      </c>
      <c r="G164" s="4">
        <v>4</v>
      </c>
      <c r="H164" s="9">
        <v>7732</v>
      </c>
      <c r="I164" s="1" t="s">
        <v>1539</v>
      </c>
      <c r="J164" t="str">
        <f t="shared" si="4"/>
        <v>50% or more</v>
      </c>
      <c r="K164" s="3">
        <f>Amazon_Products_Review_Analysis[[#This Row],[Actual Price]]*Amazon_Products_Review_Analysis[[#This Row],[Rating Count]]</f>
        <v>3858268</v>
      </c>
      <c r="L164" s="4" t="str">
        <f t="shared" si="5"/>
        <v>&lt;200</v>
      </c>
      <c r="M1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64" s="1" t="str">
        <f>IF(Amazon_Products_Review_Analysis[[#This Row],[Rating Count]]&lt;=1000, "Yes", "No")</f>
        <v>No</v>
      </c>
      <c r="O164" s="4">
        <f>Amazon_Products_Review_Analysis[[#This Row],[Rating]]+(Amazon_Products_Review_Analysis[[#This Row],[Rating Count]]/1000)</f>
        <v>11.731999999999999</v>
      </c>
    </row>
    <row r="165" spans="1:15" x14ac:dyDescent="0.3">
      <c r="A165" s="1" t="s">
        <v>189</v>
      </c>
      <c r="B165" s="1" t="s">
        <v>2504</v>
      </c>
      <c r="C165" s="1" t="s">
        <v>3673</v>
      </c>
      <c r="D165" s="3">
        <v>149</v>
      </c>
      <c r="E165" s="3">
        <v>399</v>
      </c>
      <c r="F165" s="2">
        <v>0.63</v>
      </c>
      <c r="G165" s="4">
        <v>3.9</v>
      </c>
      <c r="H165" s="9">
        <v>57</v>
      </c>
      <c r="I165" s="1" t="s">
        <v>1584</v>
      </c>
      <c r="J165" t="str">
        <f t="shared" si="4"/>
        <v>50% or more</v>
      </c>
      <c r="K165" s="3">
        <f>Amazon_Products_Review_Analysis[[#This Row],[Actual Price]]*Amazon_Products_Review_Analysis[[#This Row],[Rating Count]]</f>
        <v>22743</v>
      </c>
      <c r="L165" s="4" t="str">
        <f t="shared" si="5"/>
        <v>&lt;200</v>
      </c>
      <c r="M1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65" s="1" t="str">
        <f>IF(Amazon_Products_Review_Analysis[[#This Row],[Rating Count]]&lt;=1000, "Yes", "No")</f>
        <v>Yes</v>
      </c>
      <c r="O165" s="4">
        <f>Amazon_Products_Review_Analysis[[#This Row],[Rating]]+(Amazon_Products_Review_Analysis[[#This Row],[Rating Count]]/1000)</f>
        <v>3.9569999999999999</v>
      </c>
    </row>
    <row r="166" spans="1:15" x14ac:dyDescent="0.3">
      <c r="A166" s="1" t="s">
        <v>190</v>
      </c>
      <c r="B166" s="1" t="s">
        <v>2505</v>
      </c>
      <c r="C166" s="1" t="s">
        <v>3673</v>
      </c>
      <c r="D166" s="3">
        <v>599</v>
      </c>
      <c r="E166" s="3">
        <v>849</v>
      </c>
      <c r="F166" s="2">
        <v>0.28999999999999998</v>
      </c>
      <c r="G166" s="4">
        <v>4.5</v>
      </c>
      <c r="H166" s="9">
        <v>577</v>
      </c>
      <c r="I166" s="1" t="s">
        <v>1585</v>
      </c>
      <c r="J166" t="str">
        <f t="shared" si="4"/>
        <v>Less than 50%</v>
      </c>
      <c r="K166" s="3">
        <f>Amazon_Products_Review_Analysis[[#This Row],[Actual Price]]*Amazon_Products_Review_Analysis[[#This Row],[Rating Count]]</f>
        <v>489873</v>
      </c>
      <c r="L166" s="4" t="str">
        <f t="shared" si="5"/>
        <v>&gt;500</v>
      </c>
      <c r="M1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66" s="1" t="str">
        <f>IF(Amazon_Products_Review_Analysis[[#This Row],[Rating Count]]&lt;=1000, "Yes", "No")</f>
        <v>Yes</v>
      </c>
      <c r="O166" s="4">
        <f>Amazon_Products_Review_Analysis[[#This Row],[Rating]]+(Amazon_Products_Review_Analysis[[#This Row],[Rating Count]]/1000)</f>
        <v>5.077</v>
      </c>
    </row>
    <row r="167" spans="1:15" x14ac:dyDescent="0.3">
      <c r="A167" s="1" t="s">
        <v>191</v>
      </c>
      <c r="B167" s="1" t="s">
        <v>2506</v>
      </c>
      <c r="C167" s="1" t="s">
        <v>1488</v>
      </c>
      <c r="D167" s="3">
        <v>299</v>
      </c>
      <c r="E167" s="3">
        <v>1199</v>
      </c>
      <c r="F167" s="2">
        <v>0.75</v>
      </c>
      <c r="G167" s="4">
        <v>3.9</v>
      </c>
      <c r="H167" s="9">
        <v>1193</v>
      </c>
      <c r="I167" s="1" t="s">
        <v>1586</v>
      </c>
      <c r="J167" t="str">
        <f t="shared" si="4"/>
        <v>50% or more</v>
      </c>
      <c r="K167" s="3">
        <f>Amazon_Products_Review_Analysis[[#This Row],[Actual Price]]*Amazon_Products_Review_Analysis[[#This Row],[Rating Count]]</f>
        <v>1430407</v>
      </c>
      <c r="L167" s="4" t="str">
        <f t="shared" si="5"/>
        <v>200 – 500</v>
      </c>
      <c r="M1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67" s="1" t="str">
        <f>IF(Amazon_Products_Review_Analysis[[#This Row],[Rating Count]]&lt;=1000, "Yes", "No")</f>
        <v>No</v>
      </c>
      <c r="O167" s="4">
        <f>Amazon_Products_Review_Analysis[[#This Row],[Rating]]+(Amazon_Products_Review_Analysis[[#This Row],[Rating Count]]/1000)</f>
        <v>5.093</v>
      </c>
    </row>
    <row r="168" spans="1:15" x14ac:dyDescent="0.3">
      <c r="A168" s="1" t="s">
        <v>192</v>
      </c>
      <c r="B168" s="1" t="s">
        <v>2507</v>
      </c>
      <c r="C168" s="1" t="s">
        <v>3673</v>
      </c>
      <c r="D168" s="3">
        <v>399</v>
      </c>
      <c r="E168" s="3">
        <v>1299</v>
      </c>
      <c r="F168" s="2">
        <v>0.69</v>
      </c>
      <c r="G168" s="4">
        <v>4.2</v>
      </c>
      <c r="H168" s="9">
        <v>13120</v>
      </c>
      <c r="I168" s="1" t="s">
        <v>1495</v>
      </c>
      <c r="J168" t="str">
        <f t="shared" si="4"/>
        <v>50% or more</v>
      </c>
      <c r="K168" s="3">
        <f>Amazon_Products_Review_Analysis[[#This Row],[Actual Price]]*Amazon_Products_Review_Analysis[[#This Row],[Rating Count]]</f>
        <v>17042880</v>
      </c>
      <c r="L168" s="4" t="str">
        <f t="shared" si="5"/>
        <v>200 – 500</v>
      </c>
      <c r="M1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68" s="1" t="str">
        <f>IF(Amazon_Products_Review_Analysis[[#This Row],[Rating Count]]&lt;=1000, "Yes", "No")</f>
        <v>No</v>
      </c>
      <c r="O168" s="4">
        <f>Amazon_Products_Review_Analysis[[#This Row],[Rating]]+(Amazon_Products_Review_Analysis[[#This Row],[Rating Count]]/1000)</f>
        <v>17.32</v>
      </c>
    </row>
    <row r="169" spans="1:15" x14ac:dyDescent="0.3">
      <c r="A169" s="1" t="s">
        <v>193</v>
      </c>
      <c r="B169" s="1" t="s">
        <v>2508</v>
      </c>
      <c r="C169" s="1" t="s">
        <v>1488</v>
      </c>
      <c r="D169" s="3">
        <v>339</v>
      </c>
      <c r="E169" s="3">
        <v>1999</v>
      </c>
      <c r="F169" s="2">
        <v>0.83</v>
      </c>
      <c r="G169" s="4">
        <v>4</v>
      </c>
      <c r="H169" s="9">
        <v>343</v>
      </c>
      <c r="I169" s="1" t="s">
        <v>1587</v>
      </c>
      <c r="J169" t="str">
        <f t="shared" si="4"/>
        <v>50% or more</v>
      </c>
      <c r="K169" s="3">
        <f>Amazon_Products_Review_Analysis[[#This Row],[Actual Price]]*Amazon_Products_Review_Analysis[[#This Row],[Rating Count]]</f>
        <v>685657</v>
      </c>
      <c r="L169" s="4" t="str">
        <f t="shared" si="5"/>
        <v>200 – 500</v>
      </c>
      <c r="M1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169" s="1" t="str">
        <f>IF(Amazon_Products_Review_Analysis[[#This Row],[Rating Count]]&lt;=1000, "Yes", "No")</f>
        <v>Yes</v>
      </c>
      <c r="O169" s="4">
        <f>Amazon_Products_Review_Analysis[[#This Row],[Rating]]+(Amazon_Products_Review_Analysis[[#This Row],[Rating Count]]/1000)</f>
        <v>4.343</v>
      </c>
    </row>
    <row r="170" spans="1:15" x14ac:dyDescent="0.3">
      <c r="A170" s="1" t="s">
        <v>194</v>
      </c>
      <c r="B170" s="1" t="s">
        <v>2509</v>
      </c>
      <c r="C170" s="1" t="s">
        <v>1488</v>
      </c>
      <c r="D170" s="3">
        <v>12499</v>
      </c>
      <c r="E170" s="3">
        <v>22990</v>
      </c>
      <c r="F170" s="2">
        <v>0.46</v>
      </c>
      <c r="G170" s="4">
        <v>4.3</v>
      </c>
      <c r="H170" s="9">
        <v>1611</v>
      </c>
      <c r="I170" s="1" t="s">
        <v>1588</v>
      </c>
      <c r="J170" t="str">
        <f t="shared" si="4"/>
        <v>Less than 50%</v>
      </c>
      <c r="K170" s="3">
        <f>Amazon_Products_Review_Analysis[[#This Row],[Actual Price]]*Amazon_Products_Review_Analysis[[#This Row],[Rating Count]]</f>
        <v>37036890</v>
      </c>
      <c r="L170" s="4" t="str">
        <f t="shared" si="5"/>
        <v>&gt;500</v>
      </c>
      <c r="M1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70" s="1" t="str">
        <f>IF(Amazon_Products_Review_Analysis[[#This Row],[Rating Count]]&lt;=1000, "Yes", "No")</f>
        <v>No</v>
      </c>
      <c r="O170" s="4">
        <f>Amazon_Products_Review_Analysis[[#This Row],[Rating]]+(Amazon_Products_Review_Analysis[[#This Row],[Rating Count]]/1000)</f>
        <v>5.9109999999999996</v>
      </c>
    </row>
    <row r="171" spans="1:15" x14ac:dyDescent="0.3">
      <c r="A171" s="1" t="s">
        <v>195</v>
      </c>
      <c r="B171" s="1" t="s">
        <v>2510</v>
      </c>
      <c r="C171" s="1" t="s">
        <v>3673</v>
      </c>
      <c r="D171" s="3">
        <v>249</v>
      </c>
      <c r="E171" s="3">
        <v>399</v>
      </c>
      <c r="F171" s="2">
        <v>0.38</v>
      </c>
      <c r="G171" s="4">
        <v>4</v>
      </c>
      <c r="H171" s="9">
        <v>6558</v>
      </c>
      <c r="I171" s="1" t="s">
        <v>1589</v>
      </c>
      <c r="J171" t="str">
        <f t="shared" si="4"/>
        <v>Less than 50%</v>
      </c>
      <c r="K171" s="3">
        <f>Amazon_Products_Review_Analysis[[#This Row],[Actual Price]]*Amazon_Products_Review_Analysis[[#This Row],[Rating Count]]</f>
        <v>2616642</v>
      </c>
      <c r="L171" s="4" t="str">
        <f t="shared" si="5"/>
        <v>200 – 500</v>
      </c>
      <c r="M1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71" s="1" t="str">
        <f>IF(Amazon_Products_Review_Analysis[[#This Row],[Rating Count]]&lt;=1000, "Yes", "No")</f>
        <v>No</v>
      </c>
      <c r="O171" s="4">
        <f>Amazon_Products_Review_Analysis[[#This Row],[Rating]]+(Amazon_Products_Review_Analysis[[#This Row],[Rating Count]]/1000)</f>
        <v>10.558</v>
      </c>
    </row>
    <row r="172" spans="1:15" x14ac:dyDescent="0.3">
      <c r="A172" s="1" t="s">
        <v>196</v>
      </c>
      <c r="B172" s="1" t="s">
        <v>2511</v>
      </c>
      <c r="C172" s="1" t="s">
        <v>3673</v>
      </c>
      <c r="D172" s="3">
        <v>1399</v>
      </c>
      <c r="E172" s="3">
        <v>2499</v>
      </c>
      <c r="F172" s="2">
        <v>0.44</v>
      </c>
      <c r="G172" s="4">
        <v>4.4000000000000004</v>
      </c>
      <c r="H172" s="9">
        <v>23169</v>
      </c>
      <c r="I172" s="1" t="s">
        <v>1590</v>
      </c>
      <c r="J172" t="str">
        <f t="shared" si="4"/>
        <v>Less than 50%</v>
      </c>
      <c r="K172" s="3">
        <f>Amazon_Products_Review_Analysis[[#This Row],[Actual Price]]*Amazon_Products_Review_Analysis[[#This Row],[Rating Count]]</f>
        <v>57899331</v>
      </c>
      <c r="L172" s="4" t="str">
        <f t="shared" si="5"/>
        <v>&gt;500</v>
      </c>
      <c r="M1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72" s="1" t="str">
        <f>IF(Amazon_Products_Review_Analysis[[#This Row],[Rating Count]]&lt;=1000, "Yes", "No")</f>
        <v>No</v>
      </c>
      <c r="O172" s="4">
        <f>Amazon_Products_Review_Analysis[[#This Row],[Rating]]+(Amazon_Products_Review_Analysis[[#This Row],[Rating Count]]/1000)</f>
        <v>27.569000000000003</v>
      </c>
    </row>
    <row r="173" spans="1:15" x14ac:dyDescent="0.3">
      <c r="A173" s="1" t="s">
        <v>197</v>
      </c>
      <c r="B173" s="1" t="s">
        <v>2512</v>
      </c>
      <c r="C173" s="1" t="s">
        <v>1488</v>
      </c>
      <c r="D173" s="3">
        <v>32999</v>
      </c>
      <c r="E173" s="3">
        <v>47990</v>
      </c>
      <c r="F173" s="2">
        <v>0.31</v>
      </c>
      <c r="G173" s="4">
        <v>4.3</v>
      </c>
      <c r="H173" s="9">
        <v>4703</v>
      </c>
      <c r="I173" s="1" t="s">
        <v>1510</v>
      </c>
      <c r="J173" t="str">
        <f t="shared" si="4"/>
        <v>Less than 50%</v>
      </c>
      <c r="K173" s="3">
        <f>Amazon_Products_Review_Analysis[[#This Row],[Actual Price]]*Amazon_Products_Review_Analysis[[#This Row],[Rating Count]]</f>
        <v>225696970</v>
      </c>
      <c r="L173" s="4" t="str">
        <f t="shared" si="5"/>
        <v>&gt;500</v>
      </c>
      <c r="M1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73" s="1" t="str">
        <f>IF(Amazon_Products_Review_Analysis[[#This Row],[Rating Count]]&lt;=1000, "Yes", "No")</f>
        <v>No</v>
      </c>
      <c r="O173" s="4">
        <f>Amazon_Products_Review_Analysis[[#This Row],[Rating]]+(Amazon_Products_Review_Analysis[[#This Row],[Rating Count]]/1000)</f>
        <v>9.0030000000000001</v>
      </c>
    </row>
    <row r="174" spans="1:15" x14ac:dyDescent="0.3">
      <c r="A174" s="1" t="s">
        <v>198</v>
      </c>
      <c r="B174" s="1" t="s">
        <v>2513</v>
      </c>
      <c r="C174" s="1" t="s">
        <v>3673</v>
      </c>
      <c r="D174" s="3">
        <v>149</v>
      </c>
      <c r="E174" s="3">
        <v>399</v>
      </c>
      <c r="F174" s="2">
        <v>0.63</v>
      </c>
      <c r="G174" s="4">
        <v>4</v>
      </c>
      <c r="H174" s="9">
        <v>1423</v>
      </c>
      <c r="I174" s="1" t="s">
        <v>1540</v>
      </c>
      <c r="J174" t="str">
        <f t="shared" si="4"/>
        <v>50% or more</v>
      </c>
      <c r="K174" s="3">
        <f>Amazon_Products_Review_Analysis[[#This Row],[Actual Price]]*Amazon_Products_Review_Analysis[[#This Row],[Rating Count]]</f>
        <v>567777</v>
      </c>
      <c r="L174" s="4" t="str">
        <f t="shared" si="5"/>
        <v>&lt;200</v>
      </c>
      <c r="M1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74" s="1" t="str">
        <f>IF(Amazon_Products_Review_Analysis[[#This Row],[Rating Count]]&lt;=1000, "Yes", "No")</f>
        <v>No</v>
      </c>
      <c r="O174" s="4">
        <f>Amazon_Products_Review_Analysis[[#This Row],[Rating]]+(Amazon_Products_Review_Analysis[[#This Row],[Rating Count]]/1000)</f>
        <v>5.423</v>
      </c>
    </row>
    <row r="175" spans="1:15" x14ac:dyDescent="0.3">
      <c r="A175" s="1" t="s">
        <v>199</v>
      </c>
      <c r="B175" s="1" t="s">
        <v>2514</v>
      </c>
      <c r="C175" s="1" t="s">
        <v>3673</v>
      </c>
      <c r="D175" s="3">
        <v>325</v>
      </c>
      <c r="E175" s="3">
        <v>999</v>
      </c>
      <c r="F175" s="2">
        <v>0.67</v>
      </c>
      <c r="G175" s="4">
        <v>4.3</v>
      </c>
      <c r="H175" s="9">
        <v>2651</v>
      </c>
      <c r="I175" s="1" t="s">
        <v>1591</v>
      </c>
      <c r="J175" t="str">
        <f t="shared" si="4"/>
        <v>50% or more</v>
      </c>
      <c r="K175" s="3">
        <f>Amazon_Products_Review_Analysis[[#This Row],[Actual Price]]*Amazon_Products_Review_Analysis[[#This Row],[Rating Count]]</f>
        <v>2648349</v>
      </c>
      <c r="L175" s="4" t="str">
        <f t="shared" si="5"/>
        <v>200 – 500</v>
      </c>
      <c r="M1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75" s="1" t="str">
        <f>IF(Amazon_Products_Review_Analysis[[#This Row],[Rating Count]]&lt;=1000, "Yes", "No")</f>
        <v>No</v>
      </c>
      <c r="O175" s="4">
        <f>Amazon_Products_Review_Analysis[[#This Row],[Rating]]+(Amazon_Products_Review_Analysis[[#This Row],[Rating Count]]/1000)</f>
        <v>6.9509999999999996</v>
      </c>
    </row>
    <row r="176" spans="1:15" x14ac:dyDescent="0.3">
      <c r="A176" s="1" t="s">
        <v>200</v>
      </c>
      <c r="B176" s="1" t="s">
        <v>2515</v>
      </c>
      <c r="C176" s="1" t="s">
        <v>3673</v>
      </c>
      <c r="D176" s="3">
        <v>399</v>
      </c>
      <c r="E176" s="3">
        <v>1999</v>
      </c>
      <c r="F176" s="2">
        <v>0.8</v>
      </c>
      <c r="G176" s="4">
        <v>5</v>
      </c>
      <c r="H176" s="9">
        <v>5</v>
      </c>
      <c r="I176" s="1" t="s">
        <v>34</v>
      </c>
      <c r="J176" t="str">
        <f t="shared" si="4"/>
        <v>50% or more</v>
      </c>
      <c r="K176" s="3">
        <f>Amazon_Products_Review_Analysis[[#This Row],[Actual Price]]*Amazon_Products_Review_Analysis[[#This Row],[Rating Count]]</f>
        <v>9995</v>
      </c>
      <c r="L176" s="4" t="str">
        <f t="shared" si="5"/>
        <v>200 – 500</v>
      </c>
      <c r="M1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76" s="1" t="str">
        <f>IF(Amazon_Products_Review_Analysis[[#This Row],[Rating Count]]&lt;=1000, "Yes", "No")</f>
        <v>Yes</v>
      </c>
      <c r="O176" s="4">
        <f>Amazon_Products_Review_Analysis[[#This Row],[Rating]]+(Amazon_Products_Review_Analysis[[#This Row],[Rating Count]]/1000)</f>
        <v>5.0049999999999999</v>
      </c>
    </row>
    <row r="177" spans="1:15" x14ac:dyDescent="0.3">
      <c r="A177" s="1" t="s">
        <v>201</v>
      </c>
      <c r="B177" s="1" t="s">
        <v>2516</v>
      </c>
      <c r="C177" s="1" t="s">
        <v>3673</v>
      </c>
      <c r="D177" s="3">
        <v>199</v>
      </c>
      <c r="E177" s="3">
        <v>499</v>
      </c>
      <c r="F177" s="2">
        <v>0.6</v>
      </c>
      <c r="G177" s="4">
        <v>3.7</v>
      </c>
      <c r="H177" s="9">
        <v>612</v>
      </c>
      <c r="I177" s="1" t="s">
        <v>34</v>
      </c>
      <c r="J177" t="str">
        <f t="shared" si="4"/>
        <v>50% or more</v>
      </c>
      <c r="K177" s="3">
        <f>Amazon_Products_Review_Analysis[[#This Row],[Actual Price]]*Amazon_Products_Review_Analysis[[#This Row],[Rating Count]]</f>
        <v>305388</v>
      </c>
      <c r="L177" s="4" t="str">
        <f t="shared" si="5"/>
        <v>&lt;200</v>
      </c>
      <c r="M1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77" s="1" t="str">
        <f>IF(Amazon_Products_Review_Analysis[[#This Row],[Rating Count]]&lt;=1000, "Yes", "No")</f>
        <v>Yes</v>
      </c>
      <c r="O177" s="4">
        <f>Amazon_Products_Review_Analysis[[#This Row],[Rating]]+(Amazon_Products_Review_Analysis[[#This Row],[Rating Count]]/1000)</f>
        <v>4.3120000000000003</v>
      </c>
    </row>
    <row r="178" spans="1:15" x14ac:dyDescent="0.3">
      <c r="A178" s="1" t="s">
        <v>202</v>
      </c>
      <c r="B178" s="1" t="s">
        <v>2517</v>
      </c>
      <c r="C178" s="1" t="s">
        <v>3673</v>
      </c>
      <c r="D178" s="3">
        <v>88</v>
      </c>
      <c r="E178" s="3">
        <v>299</v>
      </c>
      <c r="F178" s="2">
        <v>0.71</v>
      </c>
      <c r="G178" s="4">
        <v>4</v>
      </c>
      <c r="H178" s="9">
        <v>9378</v>
      </c>
      <c r="I178" s="1" t="s">
        <v>1509</v>
      </c>
      <c r="J178" t="str">
        <f t="shared" si="4"/>
        <v>50% or more</v>
      </c>
      <c r="K178" s="3">
        <f>Amazon_Products_Review_Analysis[[#This Row],[Actual Price]]*Amazon_Products_Review_Analysis[[#This Row],[Rating Count]]</f>
        <v>2804022</v>
      </c>
      <c r="L178" s="4" t="str">
        <f t="shared" si="5"/>
        <v>&lt;200</v>
      </c>
      <c r="M1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78" s="1" t="str">
        <f>IF(Amazon_Products_Review_Analysis[[#This Row],[Rating Count]]&lt;=1000, "Yes", "No")</f>
        <v>No</v>
      </c>
      <c r="O178" s="4">
        <f>Amazon_Products_Review_Analysis[[#This Row],[Rating]]+(Amazon_Products_Review_Analysis[[#This Row],[Rating Count]]/1000)</f>
        <v>13.378</v>
      </c>
    </row>
    <row r="179" spans="1:15" x14ac:dyDescent="0.3">
      <c r="A179" s="1" t="s">
        <v>203</v>
      </c>
      <c r="B179" s="1" t="s">
        <v>2518</v>
      </c>
      <c r="C179" s="1" t="s">
        <v>3673</v>
      </c>
      <c r="D179" s="3">
        <v>399</v>
      </c>
      <c r="E179" s="3">
        <v>1099</v>
      </c>
      <c r="F179" s="2">
        <v>0.64</v>
      </c>
      <c r="G179" s="4">
        <v>4.0999999999999996</v>
      </c>
      <c r="H179" s="9">
        <v>2685</v>
      </c>
      <c r="I179" s="1" t="s">
        <v>1573</v>
      </c>
      <c r="J179" t="str">
        <f t="shared" si="4"/>
        <v>50% or more</v>
      </c>
      <c r="K179" s="3">
        <f>Amazon_Products_Review_Analysis[[#This Row],[Actual Price]]*Amazon_Products_Review_Analysis[[#This Row],[Rating Count]]</f>
        <v>2950815</v>
      </c>
      <c r="L179" s="4" t="str">
        <f t="shared" si="5"/>
        <v>200 – 500</v>
      </c>
      <c r="M1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79" s="1" t="str">
        <f>IF(Amazon_Products_Review_Analysis[[#This Row],[Rating Count]]&lt;=1000, "Yes", "No")</f>
        <v>No</v>
      </c>
      <c r="O179" s="4">
        <f>Amazon_Products_Review_Analysis[[#This Row],[Rating]]+(Amazon_Products_Review_Analysis[[#This Row],[Rating Count]]/1000)</f>
        <v>6.7850000000000001</v>
      </c>
    </row>
    <row r="180" spans="1:15" x14ac:dyDescent="0.3">
      <c r="A180" s="1" t="s">
        <v>204</v>
      </c>
      <c r="B180" s="1" t="s">
        <v>2519</v>
      </c>
      <c r="C180" s="1" t="s">
        <v>3673</v>
      </c>
      <c r="D180" s="3">
        <v>57.89</v>
      </c>
      <c r="E180" s="3">
        <v>199</v>
      </c>
      <c r="F180" s="2">
        <v>0.71</v>
      </c>
      <c r="G180" s="4">
        <v>4</v>
      </c>
      <c r="H180" s="9">
        <v>9378</v>
      </c>
      <c r="I180" s="1" t="s">
        <v>1509</v>
      </c>
      <c r="J180" t="str">
        <f t="shared" si="4"/>
        <v>50% or more</v>
      </c>
      <c r="K180" s="3">
        <f>Amazon_Products_Review_Analysis[[#This Row],[Actual Price]]*Amazon_Products_Review_Analysis[[#This Row],[Rating Count]]</f>
        <v>1866222</v>
      </c>
      <c r="L180" s="4" t="str">
        <f t="shared" si="5"/>
        <v>&lt;200</v>
      </c>
      <c r="M1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80" s="1" t="str">
        <f>IF(Amazon_Products_Review_Analysis[[#This Row],[Rating Count]]&lt;=1000, "Yes", "No")</f>
        <v>No</v>
      </c>
      <c r="O180" s="4">
        <f>Amazon_Products_Review_Analysis[[#This Row],[Rating]]+(Amazon_Products_Review_Analysis[[#This Row],[Rating Count]]/1000)</f>
        <v>13.378</v>
      </c>
    </row>
    <row r="181" spans="1:15" x14ac:dyDescent="0.3">
      <c r="A181" s="1" t="s">
        <v>205</v>
      </c>
      <c r="B181" s="1" t="s">
        <v>2520</v>
      </c>
      <c r="C181" s="1" t="s">
        <v>1488</v>
      </c>
      <c r="D181" s="3">
        <v>799</v>
      </c>
      <c r="E181" s="3">
        <v>1999</v>
      </c>
      <c r="F181" s="2">
        <v>0.6</v>
      </c>
      <c r="G181" s="4">
        <v>3.3</v>
      </c>
      <c r="H181" s="9">
        <v>576</v>
      </c>
      <c r="I181" s="1" t="s">
        <v>206</v>
      </c>
      <c r="J181" t="str">
        <f t="shared" si="4"/>
        <v>50% or more</v>
      </c>
      <c r="K181" s="3">
        <f>Amazon_Products_Review_Analysis[[#This Row],[Actual Price]]*Amazon_Products_Review_Analysis[[#This Row],[Rating Count]]</f>
        <v>1151424</v>
      </c>
      <c r="L181" s="4" t="str">
        <f t="shared" si="5"/>
        <v>&gt;500</v>
      </c>
      <c r="M1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81" s="1" t="str">
        <f>IF(Amazon_Products_Review_Analysis[[#This Row],[Rating Count]]&lt;=1000, "Yes", "No")</f>
        <v>Yes</v>
      </c>
      <c r="O181" s="4">
        <f>Amazon_Products_Review_Analysis[[#This Row],[Rating]]+(Amazon_Products_Review_Analysis[[#This Row],[Rating Count]]/1000)</f>
        <v>3.8759999999999999</v>
      </c>
    </row>
    <row r="182" spans="1:15" x14ac:dyDescent="0.3">
      <c r="A182" s="1" t="s">
        <v>207</v>
      </c>
      <c r="B182" s="1" t="s">
        <v>2521</v>
      </c>
      <c r="C182" s="1" t="s">
        <v>1488</v>
      </c>
      <c r="D182" s="3">
        <v>205</v>
      </c>
      <c r="E182" s="3">
        <v>499</v>
      </c>
      <c r="F182" s="2">
        <v>0.59</v>
      </c>
      <c r="G182" s="4">
        <v>3.8</v>
      </c>
      <c r="H182" s="9">
        <v>313</v>
      </c>
      <c r="I182" s="1" t="s">
        <v>1592</v>
      </c>
      <c r="J182" t="str">
        <f t="shared" si="4"/>
        <v>50% or more</v>
      </c>
      <c r="K182" s="3">
        <f>Amazon_Products_Review_Analysis[[#This Row],[Actual Price]]*Amazon_Products_Review_Analysis[[#This Row],[Rating Count]]</f>
        <v>156187</v>
      </c>
      <c r="L182" s="4" t="str">
        <f t="shared" si="5"/>
        <v>200 – 500</v>
      </c>
      <c r="M1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82" s="1" t="str">
        <f>IF(Amazon_Products_Review_Analysis[[#This Row],[Rating Count]]&lt;=1000, "Yes", "No")</f>
        <v>Yes</v>
      </c>
      <c r="O182" s="4">
        <f>Amazon_Products_Review_Analysis[[#This Row],[Rating]]+(Amazon_Products_Review_Analysis[[#This Row],[Rating Count]]/1000)</f>
        <v>4.1129999999999995</v>
      </c>
    </row>
    <row r="183" spans="1:15" x14ac:dyDescent="0.3">
      <c r="A183" s="1" t="s">
        <v>208</v>
      </c>
      <c r="B183" s="1" t="s">
        <v>2522</v>
      </c>
      <c r="C183" s="1" t="s">
        <v>3673</v>
      </c>
      <c r="D183" s="3">
        <v>299</v>
      </c>
      <c r="E183" s="3">
        <v>699</v>
      </c>
      <c r="F183" s="2">
        <v>0.56999999999999995</v>
      </c>
      <c r="G183" s="4">
        <v>4.0999999999999996</v>
      </c>
      <c r="H183" s="9">
        <v>2957</v>
      </c>
      <c r="I183" s="1" t="s">
        <v>1593</v>
      </c>
      <c r="J183" t="str">
        <f t="shared" si="4"/>
        <v>50% or more</v>
      </c>
      <c r="K183" s="3">
        <f>Amazon_Products_Review_Analysis[[#This Row],[Actual Price]]*Amazon_Products_Review_Analysis[[#This Row],[Rating Count]]</f>
        <v>2066943</v>
      </c>
      <c r="L183" s="4" t="str">
        <f t="shared" si="5"/>
        <v>200 – 500</v>
      </c>
      <c r="M1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83" s="1" t="str">
        <f>IF(Amazon_Products_Review_Analysis[[#This Row],[Rating Count]]&lt;=1000, "Yes", "No")</f>
        <v>No</v>
      </c>
      <c r="O183" s="4">
        <f>Amazon_Products_Review_Analysis[[#This Row],[Rating]]+(Amazon_Products_Review_Analysis[[#This Row],[Rating Count]]/1000)</f>
        <v>7.0569999999999995</v>
      </c>
    </row>
    <row r="184" spans="1:15" x14ac:dyDescent="0.3">
      <c r="A184" s="1" t="s">
        <v>209</v>
      </c>
      <c r="B184" s="1" t="s">
        <v>2523</v>
      </c>
      <c r="C184" s="1" t="s">
        <v>3673</v>
      </c>
      <c r="D184" s="3">
        <v>849</v>
      </c>
      <c r="E184" s="3">
        <v>999</v>
      </c>
      <c r="F184" s="2">
        <v>0.15</v>
      </c>
      <c r="G184" s="4">
        <v>4.0999999999999996</v>
      </c>
      <c r="H184" s="9">
        <v>6736</v>
      </c>
      <c r="I184" s="1" t="s">
        <v>210</v>
      </c>
      <c r="J184" t="str">
        <f t="shared" si="4"/>
        <v>Less than 50%</v>
      </c>
      <c r="K184" s="3">
        <f>Amazon_Products_Review_Analysis[[#This Row],[Actual Price]]*Amazon_Products_Review_Analysis[[#This Row],[Rating Count]]</f>
        <v>6729264</v>
      </c>
      <c r="L184" s="4" t="str">
        <f t="shared" si="5"/>
        <v>&gt;500</v>
      </c>
      <c r="M1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84" s="1" t="str">
        <f>IF(Amazon_Products_Review_Analysis[[#This Row],[Rating Count]]&lt;=1000, "Yes", "No")</f>
        <v>No</v>
      </c>
      <c r="O184" s="4">
        <f>Amazon_Products_Review_Analysis[[#This Row],[Rating]]+(Amazon_Products_Review_Analysis[[#This Row],[Rating Count]]/1000)</f>
        <v>10.835999999999999</v>
      </c>
    </row>
    <row r="185" spans="1:15" x14ac:dyDescent="0.3">
      <c r="A185" s="1" t="s">
        <v>211</v>
      </c>
      <c r="B185" s="1" t="s">
        <v>2524</v>
      </c>
      <c r="C185" s="1" t="s">
        <v>3673</v>
      </c>
      <c r="D185" s="3">
        <v>949</v>
      </c>
      <c r="E185" s="3">
        <v>1999</v>
      </c>
      <c r="F185" s="2">
        <v>0.53</v>
      </c>
      <c r="G185" s="4">
        <v>4.4000000000000004</v>
      </c>
      <c r="H185" s="9">
        <v>13552</v>
      </c>
      <c r="I185" s="1" t="s">
        <v>34</v>
      </c>
      <c r="J185" t="str">
        <f t="shared" si="4"/>
        <v>50% or more</v>
      </c>
      <c r="K185" s="3">
        <f>Amazon_Products_Review_Analysis[[#This Row],[Actual Price]]*Amazon_Products_Review_Analysis[[#This Row],[Rating Count]]</f>
        <v>27090448</v>
      </c>
      <c r="L185" s="4" t="str">
        <f t="shared" si="5"/>
        <v>&gt;500</v>
      </c>
      <c r="M1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85" s="1" t="str">
        <f>IF(Amazon_Products_Review_Analysis[[#This Row],[Rating Count]]&lt;=1000, "Yes", "No")</f>
        <v>No</v>
      </c>
      <c r="O185" s="4">
        <f>Amazon_Products_Review_Analysis[[#This Row],[Rating]]+(Amazon_Products_Review_Analysis[[#This Row],[Rating Count]]/1000)</f>
        <v>17.951999999999998</v>
      </c>
    </row>
    <row r="186" spans="1:15" x14ac:dyDescent="0.3">
      <c r="A186" s="1" t="s">
        <v>212</v>
      </c>
      <c r="B186" s="1" t="s">
        <v>2525</v>
      </c>
      <c r="C186" s="1" t="s">
        <v>3673</v>
      </c>
      <c r="D186" s="3">
        <v>499</v>
      </c>
      <c r="E186" s="3">
        <v>1200</v>
      </c>
      <c r="F186" s="2">
        <v>0.57999999999999996</v>
      </c>
      <c r="G186" s="4">
        <v>4.3</v>
      </c>
      <c r="H186" s="9">
        <v>5451</v>
      </c>
      <c r="I186" s="1" t="s">
        <v>1594</v>
      </c>
      <c r="J186" t="str">
        <f t="shared" si="4"/>
        <v>50% or more</v>
      </c>
      <c r="K186" s="3">
        <f>Amazon_Products_Review_Analysis[[#This Row],[Actual Price]]*Amazon_Products_Review_Analysis[[#This Row],[Rating Count]]</f>
        <v>6541200</v>
      </c>
      <c r="L186" s="4" t="str">
        <f t="shared" si="5"/>
        <v>200 – 500</v>
      </c>
      <c r="M1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86" s="1" t="str">
        <f>IF(Amazon_Products_Review_Analysis[[#This Row],[Rating Count]]&lt;=1000, "Yes", "No")</f>
        <v>No</v>
      </c>
      <c r="O186" s="4">
        <f>Amazon_Products_Review_Analysis[[#This Row],[Rating]]+(Amazon_Products_Review_Analysis[[#This Row],[Rating Count]]/1000)</f>
        <v>9.7509999999999994</v>
      </c>
    </row>
    <row r="187" spans="1:15" x14ac:dyDescent="0.3">
      <c r="A187" s="1" t="s">
        <v>213</v>
      </c>
      <c r="B187" s="1" t="s">
        <v>2526</v>
      </c>
      <c r="C187" s="1" t="s">
        <v>3673</v>
      </c>
      <c r="D187" s="3">
        <v>299</v>
      </c>
      <c r="E187" s="3">
        <v>485</v>
      </c>
      <c r="F187" s="2">
        <v>0.38</v>
      </c>
      <c r="G187" s="4">
        <v>4.3</v>
      </c>
      <c r="H187" s="9">
        <v>10911</v>
      </c>
      <c r="I187" s="1" t="s">
        <v>1595</v>
      </c>
      <c r="J187" t="str">
        <f t="shared" si="4"/>
        <v>Less than 50%</v>
      </c>
      <c r="K187" s="3">
        <f>Amazon_Products_Review_Analysis[[#This Row],[Actual Price]]*Amazon_Products_Review_Analysis[[#This Row],[Rating Count]]</f>
        <v>5291835</v>
      </c>
      <c r="L187" s="4" t="str">
        <f t="shared" si="5"/>
        <v>200 – 500</v>
      </c>
      <c r="M1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87" s="1" t="str">
        <f>IF(Amazon_Products_Review_Analysis[[#This Row],[Rating Count]]&lt;=1000, "Yes", "No")</f>
        <v>No</v>
      </c>
      <c r="O187" s="4">
        <f>Amazon_Products_Review_Analysis[[#This Row],[Rating]]+(Amazon_Products_Review_Analysis[[#This Row],[Rating Count]]/1000)</f>
        <v>15.210999999999999</v>
      </c>
    </row>
    <row r="188" spans="1:15" x14ac:dyDescent="0.3">
      <c r="A188" s="1" t="s">
        <v>214</v>
      </c>
      <c r="B188" s="1" t="s">
        <v>2527</v>
      </c>
      <c r="C188" s="1" t="s">
        <v>3673</v>
      </c>
      <c r="D188" s="3">
        <v>949</v>
      </c>
      <c r="E188" s="3">
        <v>1999</v>
      </c>
      <c r="F188" s="2">
        <v>0.53</v>
      </c>
      <c r="G188" s="4">
        <v>4.4000000000000004</v>
      </c>
      <c r="H188" s="9">
        <v>13552</v>
      </c>
      <c r="I188" s="1" t="s">
        <v>34</v>
      </c>
      <c r="J188" t="str">
        <f t="shared" si="4"/>
        <v>50% or more</v>
      </c>
      <c r="K188" s="3">
        <f>Amazon_Products_Review_Analysis[[#This Row],[Actual Price]]*Amazon_Products_Review_Analysis[[#This Row],[Rating Count]]</f>
        <v>27090448</v>
      </c>
      <c r="L188" s="4" t="str">
        <f t="shared" si="5"/>
        <v>&gt;500</v>
      </c>
      <c r="M1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88" s="1" t="str">
        <f>IF(Amazon_Products_Review_Analysis[[#This Row],[Rating Count]]&lt;=1000, "Yes", "No")</f>
        <v>No</v>
      </c>
      <c r="O188" s="4">
        <f>Amazon_Products_Review_Analysis[[#This Row],[Rating]]+(Amazon_Products_Review_Analysis[[#This Row],[Rating Count]]/1000)</f>
        <v>17.951999999999998</v>
      </c>
    </row>
    <row r="189" spans="1:15" x14ac:dyDescent="0.3">
      <c r="A189" s="1" t="s">
        <v>215</v>
      </c>
      <c r="B189" s="1" t="s">
        <v>2528</v>
      </c>
      <c r="C189" s="1" t="s">
        <v>3673</v>
      </c>
      <c r="D189" s="3">
        <v>379</v>
      </c>
      <c r="E189" s="3">
        <v>1099</v>
      </c>
      <c r="F189" s="2">
        <v>0.66</v>
      </c>
      <c r="G189" s="4">
        <v>4.3</v>
      </c>
      <c r="H189" s="9">
        <v>2806</v>
      </c>
      <c r="I189" s="1" t="s">
        <v>1554</v>
      </c>
      <c r="J189" t="str">
        <f t="shared" si="4"/>
        <v>50% or more</v>
      </c>
      <c r="K189" s="3">
        <f>Amazon_Products_Review_Analysis[[#This Row],[Actual Price]]*Amazon_Products_Review_Analysis[[#This Row],[Rating Count]]</f>
        <v>3083794</v>
      </c>
      <c r="L189" s="4" t="str">
        <f t="shared" si="5"/>
        <v>200 – 500</v>
      </c>
      <c r="M1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89" s="1" t="str">
        <f>IF(Amazon_Products_Review_Analysis[[#This Row],[Rating Count]]&lt;=1000, "Yes", "No")</f>
        <v>No</v>
      </c>
      <c r="O189" s="4">
        <f>Amazon_Products_Review_Analysis[[#This Row],[Rating]]+(Amazon_Products_Review_Analysis[[#This Row],[Rating Count]]/1000)</f>
        <v>7.1059999999999999</v>
      </c>
    </row>
    <row r="190" spans="1:15" x14ac:dyDescent="0.3">
      <c r="A190" s="1" t="s">
        <v>216</v>
      </c>
      <c r="B190" s="1" t="s">
        <v>2529</v>
      </c>
      <c r="C190" s="1" t="s">
        <v>1488</v>
      </c>
      <c r="D190" s="3">
        <v>8990</v>
      </c>
      <c r="E190" s="3">
        <v>18990</v>
      </c>
      <c r="F190" s="2">
        <v>0.53</v>
      </c>
      <c r="G190" s="4">
        <v>3.9</v>
      </c>
      <c r="H190" s="9">
        <v>350</v>
      </c>
      <c r="I190" s="1" t="s">
        <v>1596</v>
      </c>
      <c r="J190" t="str">
        <f t="shared" si="4"/>
        <v>50% or more</v>
      </c>
      <c r="K190" s="3">
        <f>Amazon_Products_Review_Analysis[[#This Row],[Actual Price]]*Amazon_Products_Review_Analysis[[#This Row],[Rating Count]]</f>
        <v>6646500</v>
      </c>
      <c r="L190" s="4" t="str">
        <f t="shared" si="5"/>
        <v>&gt;500</v>
      </c>
      <c r="M1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90" s="1" t="str">
        <f>IF(Amazon_Products_Review_Analysis[[#This Row],[Rating Count]]&lt;=1000, "Yes", "No")</f>
        <v>Yes</v>
      </c>
      <c r="O190" s="4">
        <f>Amazon_Products_Review_Analysis[[#This Row],[Rating]]+(Amazon_Products_Review_Analysis[[#This Row],[Rating Count]]/1000)</f>
        <v>4.25</v>
      </c>
    </row>
    <row r="191" spans="1:15" x14ac:dyDescent="0.3">
      <c r="A191" s="1" t="s">
        <v>217</v>
      </c>
      <c r="B191" s="1" t="s">
        <v>2530</v>
      </c>
      <c r="C191" s="1" t="s">
        <v>1488</v>
      </c>
      <c r="D191" s="3">
        <v>486</v>
      </c>
      <c r="E191" s="3">
        <v>1999</v>
      </c>
      <c r="F191" s="2">
        <v>0.76</v>
      </c>
      <c r="G191" s="4">
        <v>4.2</v>
      </c>
      <c r="H191" s="9">
        <v>30023</v>
      </c>
      <c r="I191" s="1" t="s">
        <v>1535</v>
      </c>
      <c r="J191" t="str">
        <f t="shared" si="4"/>
        <v>50% or more</v>
      </c>
      <c r="K191" s="3">
        <f>Amazon_Products_Review_Analysis[[#This Row],[Actual Price]]*Amazon_Products_Review_Analysis[[#This Row],[Rating Count]]</f>
        <v>60015977</v>
      </c>
      <c r="L191" s="4" t="str">
        <f t="shared" si="5"/>
        <v>200 – 500</v>
      </c>
      <c r="M1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91" s="1" t="str">
        <f>IF(Amazon_Products_Review_Analysis[[#This Row],[Rating Count]]&lt;=1000, "Yes", "No")</f>
        <v>No</v>
      </c>
      <c r="O191" s="4">
        <f>Amazon_Products_Review_Analysis[[#This Row],[Rating]]+(Amazon_Products_Review_Analysis[[#This Row],[Rating Count]]/1000)</f>
        <v>34.222999999999999</v>
      </c>
    </row>
    <row r="192" spans="1:15" x14ac:dyDescent="0.3">
      <c r="A192" s="1" t="s">
        <v>218</v>
      </c>
      <c r="B192" s="1" t="s">
        <v>2531</v>
      </c>
      <c r="C192" s="1" t="s">
        <v>1488</v>
      </c>
      <c r="D192" s="3">
        <v>5699</v>
      </c>
      <c r="E192" s="3">
        <v>11000</v>
      </c>
      <c r="F192" s="2">
        <v>0.48</v>
      </c>
      <c r="G192" s="4">
        <v>4.2</v>
      </c>
      <c r="H192" s="9">
        <v>4003</v>
      </c>
      <c r="I192" s="1" t="s">
        <v>1527</v>
      </c>
      <c r="J192" t="str">
        <f t="shared" si="4"/>
        <v>Less than 50%</v>
      </c>
      <c r="K192" s="3">
        <f>Amazon_Products_Review_Analysis[[#This Row],[Actual Price]]*Amazon_Products_Review_Analysis[[#This Row],[Rating Count]]</f>
        <v>44033000</v>
      </c>
      <c r="L192" s="4" t="str">
        <f t="shared" si="5"/>
        <v>&gt;500</v>
      </c>
      <c r="M1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92" s="1" t="str">
        <f>IF(Amazon_Products_Review_Analysis[[#This Row],[Rating Count]]&lt;=1000, "Yes", "No")</f>
        <v>No</v>
      </c>
      <c r="O192" s="4">
        <f>Amazon_Products_Review_Analysis[[#This Row],[Rating]]+(Amazon_Products_Review_Analysis[[#This Row],[Rating Count]]/1000)</f>
        <v>8.2029999999999994</v>
      </c>
    </row>
    <row r="193" spans="1:15" x14ac:dyDescent="0.3">
      <c r="A193" s="1" t="s">
        <v>219</v>
      </c>
      <c r="B193" s="1" t="s">
        <v>2532</v>
      </c>
      <c r="C193" s="1" t="s">
        <v>3673</v>
      </c>
      <c r="D193" s="3">
        <v>709</v>
      </c>
      <c r="E193" s="3">
        <v>1999</v>
      </c>
      <c r="F193" s="2">
        <v>0.65</v>
      </c>
      <c r="G193" s="4">
        <v>4.0999999999999996</v>
      </c>
      <c r="H193" s="9">
        <v>178817</v>
      </c>
      <c r="I193" s="1" t="s">
        <v>1597</v>
      </c>
      <c r="J193" t="str">
        <f t="shared" si="4"/>
        <v>50% or more</v>
      </c>
      <c r="K193" s="3">
        <f>Amazon_Products_Review_Analysis[[#This Row],[Actual Price]]*Amazon_Products_Review_Analysis[[#This Row],[Rating Count]]</f>
        <v>357455183</v>
      </c>
      <c r="L193" s="4" t="str">
        <f t="shared" si="5"/>
        <v>&gt;500</v>
      </c>
      <c r="M1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93" s="1" t="str">
        <f>IF(Amazon_Products_Review_Analysis[[#This Row],[Rating Count]]&lt;=1000, "Yes", "No")</f>
        <v>No</v>
      </c>
      <c r="O193" s="4">
        <f>Amazon_Products_Review_Analysis[[#This Row],[Rating]]+(Amazon_Products_Review_Analysis[[#This Row],[Rating Count]]/1000)</f>
        <v>182.917</v>
      </c>
    </row>
    <row r="194" spans="1:15" x14ac:dyDescent="0.3">
      <c r="A194" s="1" t="s">
        <v>220</v>
      </c>
      <c r="B194" s="1" t="s">
        <v>2533</v>
      </c>
      <c r="C194" s="1" t="s">
        <v>1488</v>
      </c>
      <c r="D194" s="3">
        <v>47990</v>
      </c>
      <c r="E194" s="3">
        <v>70900</v>
      </c>
      <c r="F194" s="2">
        <v>0.32</v>
      </c>
      <c r="G194" s="4">
        <v>4.3</v>
      </c>
      <c r="H194" s="9">
        <v>7109</v>
      </c>
      <c r="I194" s="1" t="s">
        <v>1531</v>
      </c>
      <c r="J194" t="str">
        <f t="shared" ref="J194:J257" si="6">IF(F194&gt;=0.5, "50% or more", "Less than 50%")</f>
        <v>Less than 50%</v>
      </c>
      <c r="K194" s="3">
        <f>Amazon_Products_Review_Analysis[[#This Row],[Actual Price]]*Amazon_Products_Review_Analysis[[#This Row],[Rating Count]]</f>
        <v>504028100</v>
      </c>
      <c r="L194" s="4" t="str">
        <f t="shared" ref="L194:L257" si="7">IF(D194&lt;200, "&lt;200", IF(D194&lt;=500, "200 – 500", "&gt;500"))</f>
        <v>&gt;500</v>
      </c>
      <c r="M1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94" s="1" t="str">
        <f>IF(Amazon_Products_Review_Analysis[[#This Row],[Rating Count]]&lt;=1000, "Yes", "No")</f>
        <v>No</v>
      </c>
      <c r="O194" s="4">
        <f>Amazon_Products_Review_Analysis[[#This Row],[Rating]]+(Amazon_Products_Review_Analysis[[#This Row],[Rating Count]]/1000)</f>
        <v>11.408999999999999</v>
      </c>
    </row>
    <row r="195" spans="1:15" x14ac:dyDescent="0.3">
      <c r="A195" s="1" t="s">
        <v>221</v>
      </c>
      <c r="B195" s="1" t="s">
        <v>2534</v>
      </c>
      <c r="C195" s="1" t="s">
        <v>1488</v>
      </c>
      <c r="D195" s="3">
        <v>299</v>
      </c>
      <c r="E195" s="3">
        <v>1199</v>
      </c>
      <c r="F195" s="2">
        <v>0.75</v>
      </c>
      <c r="G195" s="4">
        <v>3.7</v>
      </c>
      <c r="H195" s="9">
        <v>490</v>
      </c>
      <c r="I195" s="1" t="s">
        <v>1598</v>
      </c>
      <c r="J195" t="str">
        <f t="shared" si="6"/>
        <v>50% or more</v>
      </c>
      <c r="K195" s="3">
        <f>Amazon_Products_Review_Analysis[[#This Row],[Actual Price]]*Amazon_Products_Review_Analysis[[#This Row],[Rating Count]]</f>
        <v>587510</v>
      </c>
      <c r="L195" s="4" t="str">
        <f t="shared" si="7"/>
        <v>200 – 500</v>
      </c>
      <c r="M1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95" s="1" t="str">
        <f>IF(Amazon_Products_Review_Analysis[[#This Row],[Rating Count]]&lt;=1000, "Yes", "No")</f>
        <v>Yes</v>
      </c>
      <c r="O195" s="4">
        <f>Amazon_Products_Review_Analysis[[#This Row],[Rating]]+(Amazon_Products_Review_Analysis[[#This Row],[Rating Count]]/1000)</f>
        <v>4.1900000000000004</v>
      </c>
    </row>
    <row r="196" spans="1:15" x14ac:dyDescent="0.3">
      <c r="A196" s="1" t="s">
        <v>222</v>
      </c>
      <c r="B196" s="1" t="s">
        <v>2535</v>
      </c>
      <c r="C196" s="1" t="s">
        <v>3673</v>
      </c>
      <c r="D196" s="3">
        <v>320</v>
      </c>
      <c r="E196" s="3">
        <v>599</v>
      </c>
      <c r="F196" s="2">
        <v>0.47</v>
      </c>
      <c r="G196" s="4">
        <v>4.0999999999999996</v>
      </c>
      <c r="H196" s="9">
        <v>491</v>
      </c>
      <c r="I196" s="1" t="s">
        <v>1495</v>
      </c>
      <c r="J196" t="str">
        <f t="shared" si="6"/>
        <v>Less than 50%</v>
      </c>
      <c r="K196" s="3">
        <f>Amazon_Products_Review_Analysis[[#This Row],[Actual Price]]*Amazon_Products_Review_Analysis[[#This Row],[Rating Count]]</f>
        <v>294109</v>
      </c>
      <c r="L196" s="4" t="str">
        <f t="shared" si="7"/>
        <v>200 – 500</v>
      </c>
      <c r="M1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96" s="1" t="str">
        <f>IF(Amazon_Products_Review_Analysis[[#This Row],[Rating Count]]&lt;=1000, "Yes", "No")</f>
        <v>Yes</v>
      </c>
      <c r="O196" s="4">
        <f>Amazon_Products_Review_Analysis[[#This Row],[Rating]]+(Amazon_Products_Review_Analysis[[#This Row],[Rating Count]]/1000)</f>
        <v>4.5909999999999993</v>
      </c>
    </row>
    <row r="197" spans="1:15" x14ac:dyDescent="0.3">
      <c r="A197" s="1" t="s">
        <v>223</v>
      </c>
      <c r="B197" s="1" t="s">
        <v>2536</v>
      </c>
      <c r="C197" s="1" t="s">
        <v>3673</v>
      </c>
      <c r="D197" s="3">
        <v>139</v>
      </c>
      <c r="E197" s="3">
        <v>549</v>
      </c>
      <c r="F197" s="2">
        <v>0.75</v>
      </c>
      <c r="G197" s="4">
        <v>3.9</v>
      </c>
      <c r="H197" s="9">
        <v>61</v>
      </c>
      <c r="I197" s="1" t="s">
        <v>224</v>
      </c>
      <c r="J197" t="str">
        <f t="shared" si="6"/>
        <v>50% or more</v>
      </c>
      <c r="K197" s="3">
        <f>Amazon_Products_Review_Analysis[[#This Row],[Actual Price]]*Amazon_Products_Review_Analysis[[#This Row],[Rating Count]]</f>
        <v>33489</v>
      </c>
      <c r="L197" s="4" t="str">
        <f t="shared" si="7"/>
        <v>&lt;200</v>
      </c>
      <c r="M1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97" s="1" t="str">
        <f>IF(Amazon_Products_Review_Analysis[[#This Row],[Rating Count]]&lt;=1000, "Yes", "No")</f>
        <v>Yes</v>
      </c>
      <c r="O197" s="4">
        <f>Amazon_Products_Review_Analysis[[#This Row],[Rating]]+(Amazon_Products_Review_Analysis[[#This Row],[Rating Count]]/1000)</f>
        <v>3.9609999999999999</v>
      </c>
    </row>
    <row r="198" spans="1:15" x14ac:dyDescent="0.3">
      <c r="A198" s="1" t="s">
        <v>225</v>
      </c>
      <c r="B198" s="1" t="s">
        <v>2537</v>
      </c>
      <c r="C198" s="1" t="s">
        <v>3673</v>
      </c>
      <c r="D198" s="3">
        <v>129</v>
      </c>
      <c r="E198" s="3">
        <v>249</v>
      </c>
      <c r="F198" s="2">
        <v>0.48</v>
      </c>
      <c r="G198" s="4">
        <v>4</v>
      </c>
      <c r="H198" s="9">
        <v>9378</v>
      </c>
      <c r="I198" s="1" t="s">
        <v>1509</v>
      </c>
      <c r="J198" t="str">
        <f t="shared" si="6"/>
        <v>Less than 50%</v>
      </c>
      <c r="K198" s="3">
        <f>Amazon_Products_Review_Analysis[[#This Row],[Actual Price]]*Amazon_Products_Review_Analysis[[#This Row],[Rating Count]]</f>
        <v>2335122</v>
      </c>
      <c r="L198" s="4" t="str">
        <f t="shared" si="7"/>
        <v>&lt;200</v>
      </c>
      <c r="M1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98" s="1" t="str">
        <f>IF(Amazon_Products_Review_Analysis[[#This Row],[Rating Count]]&lt;=1000, "Yes", "No")</f>
        <v>No</v>
      </c>
      <c r="O198" s="4">
        <f>Amazon_Products_Review_Analysis[[#This Row],[Rating]]+(Amazon_Products_Review_Analysis[[#This Row],[Rating Count]]/1000)</f>
        <v>13.378</v>
      </c>
    </row>
    <row r="199" spans="1:15" x14ac:dyDescent="0.3">
      <c r="A199" s="1" t="s">
        <v>226</v>
      </c>
      <c r="B199" s="1" t="s">
        <v>2538</v>
      </c>
      <c r="C199" s="1" t="s">
        <v>1488</v>
      </c>
      <c r="D199" s="3">
        <v>24999</v>
      </c>
      <c r="E199" s="3">
        <v>35999</v>
      </c>
      <c r="F199" s="2">
        <v>0.31</v>
      </c>
      <c r="G199" s="4">
        <v>4.2</v>
      </c>
      <c r="H199" s="9">
        <v>32840</v>
      </c>
      <c r="I199" s="1" t="s">
        <v>1504</v>
      </c>
      <c r="J199" t="str">
        <f t="shared" si="6"/>
        <v>Less than 50%</v>
      </c>
      <c r="K199" s="3">
        <f>Amazon_Products_Review_Analysis[[#This Row],[Actual Price]]*Amazon_Products_Review_Analysis[[#This Row],[Rating Count]]</f>
        <v>1182207160</v>
      </c>
      <c r="L199" s="4" t="str">
        <f t="shared" si="7"/>
        <v>&gt;500</v>
      </c>
      <c r="M1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99" s="1" t="str">
        <f>IF(Amazon_Products_Review_Analysis[[#This Row],[Rating Count]]&lt;=1000, "Yes", "No")</f>
        <v>No</v>
      </c>
      <c r="O199" s="4">
        <f>Amazon_Products_Review_Analysis[[#This Row],[Rating]]+(Amazon_Products_Review_Analysis[[#This Row],[Rating Count]]/1000)</f>
        <v>37.040000000000006</v>
      </c>
    </row>
    <row r="200" spans="1:15" x14ac:dyDescent="0.3">
      <c r="A200" s="1" t="s">
        <v>227</v>
      </c>
      <c r="B200" s="1" t="s">
        <v>2539</v>
      </c>
      <c r="C200" s="1" t="s">
        <v>3673</v>
      </c>
      <c r="D200" s="3">
        <v>999</v>
      </c>
      <c r="E200" s="3">
        <v>1699</v>
      </c>
      <c r="F200" s="2">
        <v>0.41</v>
      </c>
      <c r="G200" s="4">
        <v>4.4000000000000004</v>
      </c>
      <c r="H200" s="9">
        <v>7318</v>
      </c>
      <c r="I200" s="1" t="s">
        <v>1599</v>
      </c>
      <c r="J200" t="str">
        <f t="shared" si="6"/>
        <v>Less than 50%</v>
      </c>
      <c r="K200" s="3">
        <f>Amazon_Products_Review_Analysis[[#This Row],[Actual Price]]*Amazon_Products_Review_Analysis[[#This Row],[Rating Count]]</f>
        <v>12433282</v>
      </c>
      <c r="L200" s="4" t="str">
        <f t="shared" si="7"/>
        <v>&gt;500</v>
      </c>
      <c r="M2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00" s="1" t="str">
        <f>IF(Amazon_Products_Review_Analysis[[#This Row],[Rating Count]]&lt;=1000, "Yes", "No")</f>
        <v>No</v>
      </c>
      <c r="O200" s="4">
        <f>Amazon_Products_Review_Analysis[[#This Row],[Rating]]+(Amazon_Products_Review_Analysis[[#This Row],[Rating Count]]/1000)</f>
        <v>11.718</v>
      </c>
    </row>
    <row r="201" spans="1:15" x14ac:dyDescent="0.3">
      <c r="A201" s="1" t="s">
        <v>228</v>
      </c>
      <c r="B201" s="1" t="s">
        <v>2540</v>
      </c>
      <c r="C201" s="1" t="s">
        <v>3673</v>
      </c>
      <c r="D201" s="3">
        <v>225</v>
      </c>
      <c r="E201" s="3">
        <v>499</v>
      </c>
      <c r="F201" s="2">
        <v>0.55000000000000004</v>
      </c>
      <c r="G201" s="4">
        <v>4.0999999999999996</v>
      </c>
      <c r="H201" s="9">
        <v>789</v>
      </c>
      <c r="I201" s="1" t="s">
        <v>1495</v>
      </c>
      <c r="J201" t="str">
        <f t="shared" si="6"/>
        <v>50% or more</v>
      </c>
      <c r="K201" s="3">
        <f>Amazon_Products_Review_Analysis[[#This Row],[Actual Price]]*Amazon_Products_Review_Analysis[[#This Row],[Rating Count]]</f>
        <v>393711</v>
      </c>
      <c r="L201" s="4" t="str">
        <f t="shared" si="7"/>
        <v>200 – 500</v>
      </c>
      <c r="M2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01" s="1" t="str">
        <f>IF(Amazon_Products_Review_Analysis[[#This Row],[Rating Count]]&lt;=1000, "Yes", "No")</f>
        <v>Yes</v>
      </c>
      <c r="O201" s="4">
        <f>Amazon_Products_Review_Analysis[[#This Row],[Rating]]+(Amazon_Products_Review_Analysis[[#This Row],[Rating Count]]/1000)</f>
        <v>4.8889999999999993</v>
      </c>
    </row>
    <row r="202" spans="1:15" x14ac:dyDescent="0.3">
      <c r="A202" s="1" t="s">
        <v>229</v>
      </c>
      <c r="B202" s="1" t="s">
        <v>2541</v>
      </c>
      <c r="C202" s="1" t="s">
        <v>1488</v>
      </c>
      <c r="D202" s="3">
        <v>547</v>
      </c>
      <c r="E202" s="3">
        <v>2999</v>
      </c>
      <c r="F202" s="2">
        <v>0.82</v>
      </c>
      <c r="G202" s="4">
        <v>4.3</v>
      </c>
      <c r="H202" s="9">
        <v>407</v>
      </c>
      <c r="I202" s="1" t="s">
        <v>1600</v>
      </c>
      <c r="J202" t="str">
        <f t="shared" si="6"/>
        <v>50% or more</v>
      </c>
      <c r="K202" s="3">
        <f>Amazon_Products_Review_Analysis[[#This Row],[Actual Price]]*Amazon_Products_Review_Analysis[[#This Row],[Rating Count]]</f>
        <v>1220593</v>
      </c>
      <c r="L202" s="4" t="str">
        <f t="shared" si="7"/>
        <v>&gt;500</v>
      </c>
      <c r="M2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202" s="1" t="str">
        <f>IF(Amazon_Products_Review_Analysis[[#This Row],[Rating Count]]&lt;=1000, "Yes", "No")</f>
        <v>Yes</v>
      </c>
      <c r="O202" s="4">
        <f>Amazon_Products_Review_Analysis[[#This Row],[Rating]]+(Amazon_Products_Review_Analysis[[#This Row],[Rating Count]]/1000)</f>
        <v>4.7069999999999999</v>
      </c>
    </row>
    <row r="203" spans="1:15" x14ac:dyDescent="0.3">
      <c r="A203" s="1" t="s">
        <v>230</v>
      </c>
      <c r="B203" s="1" t="s">
        <v>2542</v>
      </c>
      <c r="C203" s="1" t="s">
        <v>3673</v>
      </c>
      <c r="D203" s="3">
        <v>259</v>
      </c>
      <c r="E203" s="3">
        <v>699</v>
      </c>
      <c r="F203" s="2">
        <v>0.63</v>
      </c>
      <c r="G203" s="4">
        <v>3.8</v>
      </c>
      <c r="H203" s="9">
        <v>2399</v>
      </c>
      <c r="I203" s="1" t="s">
        <v>1601</v>
      </c>
      <c r="J203" t="str">
        <f t="shared" si="6"/>
        <v>50% or more</v>
      </c>
      <c r="K203" s="3">
        <f>Amazon_Products_Review_Analysis[[#This Row],[Actual Price]]*Amazon_Products_Review_Analysis[[#This Row],[Rating Count]]</f>
        <v>1676901</v>
      </c>
      <c r="L203" s="4" t="str">
        <f t="shared" si="7"/>
        <v>200 – 500</v>
      </c>
      <c r="M2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03" s="1" t="str">
        <f>IF(Amazon_Products_Review_Analysis[[#This Row],[Rating Count]]&lt;=1000, "Yes", "No")</f>
        <v>No</v>
      </c>
      <c r="O203" s="4">
        <f>Amazon_Products_Review_Analysis[[#This Row],[Rating]]+(Amazon_Products_Review_Analysis[[#This Row],[Rating Count]]/1000)</f>
        <v>6.1989999999999998</v>
      </c>
    </row>
    <row r="204" spans="1:15" x14ac:dyDescent="0.3">
      <c r="A204" s="1" t="s">
        <v>231</v>
      </c>
      <c r="B204" s="1" t="s">
        <v>2543</v>
      </c>
      <c r="C204" s="1" t="s">
        <v>1488</v>
      </c>
      <c r="D204" s="3">
        <v>239</v>
      </c>
      <c r="E204" s="3">
        <v>699</v>
      </c>
      <c r="F204" s="2">
        <v>0.66</v>
      </c>
      <c r="G204" s="4">
        <v>4.4000000000000004</v>
      </c>
      <c r="H204" s="9">
        <v>2640</v>
      </c>
      <c r="I204" s="1" t="s">
        <v>1602</v>
      </c>
      <c r="J204" t="str">
        <f t="shared" si="6"/>
        <v>50% or more</v>
      </c>
      <c r="K204" s="3">
        <f>Amazon_Products_Review_Analysis[[#This Row],[Actual Price]]*Amazon_Products_Review_Analysis[[#This Row],[Rating Count]]</f>
        <v>1845360</v>
      </c>
      <c r="L204" s="4" t="str">
        <f t="shared" si="7"/>
        <v>200 – 500</v>
      </c>
      <c r="M2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04" s="1" t="str">
        <f>IF(Amazon_Products_Review_Analysis[[#This Row],[Rating Count]]&lt;=1000, "Yes", "No")</f>
        <v>No</v>
      </c>
      <c r="O204" s="4">
        <f>Amazon_Products_Review_Analysis[[#This Row],[Rating]]+(Amazon_Products_Review_Analysis[[#This Row],[Rating Count]]/1000)</f>
        <v>7.0400000000000009</v>
      </c>
    </row>
    <row r="205" spans="1:15" x14ac:dyDescent="0.3">
      <c r="A205" s="1" t="s">
        <v>232</v>
      </c>
      <c r="B205" s="1" t="s">
        <v>2544</v>
      </c>
      <c r="C205" s="1" t="s">
        <v>1488</v>
      </c>
      <c r="D205" s="3">
        <v>349</v>
      </c>
      <c r="E205" s="3">
        <v>999</v>
      </c>
      <c r="F205" s="2">
        <v>0.65</v>
      </c>
      <c r="G205" s="4">
        <v>4</v>
      </c>
      <c r="H205" s="9">
        <v>839</v>
      </c>
      <c r="I205" s="1" t="s">
        <v>1603</v>
      </c>
      <c r="J205" t="str">
        <f t="shared" si="6"/>
        <v>50% or more</v>
      </c>
      <c r="K205" s="3">
        <f>Amazon_Products_Review_Analysis[[#This Row],[Actual Price]]*Amazon_Products_Review_Analysis[[#This Row],[Rating Count]]</f>
        <v>838161</v>
      </c>
      <c r="L205" s="4" t="str">
        <f t="shared" si="7"/>
        <v>200 – 500</v>
      </c>
      <c r="M2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05" s="1" t="str">
        <f>IF(Amazon_Products_Review_Analysis[[#This Row],[Rating Count]]&lt;=1000, "Yes", "No")</f>
        <v>Yes</v>
      </c>
      <c r="O205" s="4">
        <f>Amazon_Products_Review_Analysis[[#This Row],[Rating]]+(Amazon_Products_Review_Analysis[[#This Row],[Rating Count]]/1000)</f>
        <v>4.8390000000000004</v>
      </c>
    </row>
    <row r="206" spans="1:15" x14ac:dyDescent="0.3">
      <c r="A206" s="1" t="s">
        <v>233</v>
      </c>
      <c r="B206" s="1" t="s">
        <v>2545</v>
      </c>
      <c r="C206" s="1" t="s">
        <v>1488</v>
      </c>
      <c r="D206" s="3">
        <v>467</v>
      </c>
      <c r="E206" s="3">
        <v>599</v>
      </c>
      <c r="F206" s="2">
        <v>0.22</v>
      </c>
      <c r="G206" s="4">
        <v>4.4000000000000004</v>
      </c>
      <c r="H206" s="9">
        <v>44054</v>
      </c>
      <c r="I206" s="1" t="s">
        <v>1604</v>
      </c>
      <c r="J206" t="str">
        <f t="shared" si="6"/>
        <v>Less than 50%</v>
      </c>
      <c r="K206" s="3">
        <f>Amazon_Products_Review_Analysis[[#This Row],[Actual Price]]*Amazon_Products_Review_Analysis[[#This Row],[Rating Count]]</f>
        <v>26388346</v>
      </c>
      <c r="L206" s="4" t="str">
        <f t="shared" si="7"/>
        <v>200 – 500</v>
      </c>
      <c r="M2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206" s="1" t="str">
        <f>IF(Amazon_Products_Review_Analysis[[#This Row],[Rating Count]]&lt;=1000, "Yes", "No")</f>
        <v>No</v>
      </c>
      <c r="O206" s="4">
        <f>Amazon_Products_Review_Analysis[[#This Row],[Rating]]+(Amazon_Products_Review_Analysis[[#This Row],[Rating Count]]/1000)</f>
        <v>48.454000000000001</v>
      </c>
    </row>
    <row r="207" spans="1:15" x14ac:dyDescent="0.3">
      <c r="A207" s="1" t="s">
        <v>234</v>
      </c>
      <c r="B207" s="1" t="s">
        <v>2546</v>
      </c>
      <c r="C207" s="1" t="s">
        <v>3673</v>
      </c>
      <c r="D207" s="3">
        <v>449</v>
      </c>
      <c r="E207" s="3">
        <v>599</v>
      </c>
      <c r="F207" s="2">
        <v>0.25</v>
      </c>
      <c r="G207" s="4">
        <v>4</v>
      </c>
      <c r="H207" s="9">
        <v>3231</v>
      </c>
      <c r="I207" s="1" t="s">
        <v>1605</v>
      </c>
      <c r="J207" t="str">
        <f t="shared" si="6"/>
        <v>Less than 50%</v>
      </c>
      <c r="K207" s="3">
        <f>Amazon_Products_Review_Analysis[[#This Row],[Actual Price]]*Amazon_Products_Review_Analysis[[#This Row],[Rating Count]]</f>
        <v>1935369</v>
      </c>
      <c r="L207" s="4" t="str">
        <f t="shared" si="7"/>
        <v>200 – 500</v>
      </c>
      <c r="M2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207" s="1" t="str">
        <f>IF(Amazon_Products_Review_Analysis[[#This Row],[Rating Count]]&lt;=1000, "Yes", "No")</f>
        <v>No</v>
      </c>
      <c r="O207" s="4">
        <f>Amazon_Products_Review_Analysis[[#This Row],[Rating]]+(Amazon_Products_Review_Analysis[[#This Row],[Rating Count]]/1000)</f>
        <v>7.2309999999999999</v>
      </c>
    </row>
    <row r="208" spans="1:15" x14ac:dyDescent="0.3">
      <c r="A208" s="1" t="s">
        <v>235</v>
      </c>
      <c r="B208" s="1" t="s">
        <v>2547</v>
      </c>
      <c r="C208" s="1" t="s">
        <v>1488</v>
      </c>
      <c r="D208" s="3">
        <v>11990</v>
      </c>
      <c r="E208" s="3">
        <v>31990</v>
      </c>
      <c r="F208" s="2">
        <v>0.63</v>
      </c>
      <c r="G208" s="4">
        <v>4.2</v>
      </c>
      <c r="H208" s="9">
        <v>64</v>
      </c>
      <c r="I208" s="1" t="s">
        <v>1606</v>
      </c>
      <c r="J208" t="str">
        <f t="shared" si="6"/>
        <v>50% or more</v>
      </c>
      <c r="K208" s="3">
        <f>Amazon_Products_Review_Analysis[[#This Row],[Actual Price]]*Amazon_Products_Review_Analysis[[#This Row],[Rating Count]]</f>
        <v>2047360</v>
      </c>
      <c r="L208" s="4" t="str">
        <f t="shared" si="7"/>
        <v>&gt;500</v>
      </c>
      <c r="M2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08" s="1" t="str">
        <f>IF(Amazon_Products_Review_Analysis[[#This Row],[Rating Count]]&lt;=1000, "Yes", "No")</f>
        <v>Yes</v>
      </c>
      <c r="O208" s="4">
        <f>Amazon_Products_Review_Analysis[[#This Row],[Rating]]+(Amazon_Products_Review_Analysis[[#This Row],[Rating Count]]/1000)</f>
        <v>4.2640000000000002</v>
      </c>
    </row>
    <row r="209" spans="1:15" x14ac:dyDescent="0.3">
      <c r="A209" s="1" t="s">
        <v>236</v>
      </c>
      <c r="B209" s="1" t="s">
        <v>2548</v>
      </c>
      <c r="C209" s="1" t="s">
        <v>3673</v>
      </c>
      <c r="D209" s="3">
        <v>350</v>
      </c>
      <c r="E209" s="3">
        <v>599</v>
      </c>
      <c r="F209" s="2">
        <v>0.42</v>
      </c>
      <c r="G209" s="4">
        <v>3.9</v>
      </c>
      <c r="H209" s="9">
        <v>8314</v>
      </c>
      <c r="I209" s="1" t="s">
        <v>1607</v>
      </c>
      <c r="J209" t="str">
        <f t="shared" si="6"/>
        <v>Less than 50%</v>
      </c>
      <c r="K209" s="3">
        <f>Amazon_Products_Review_Analysis[[#This Row],[Actual Price]]*Amazon_Products_Review_Analysis[[#This Row],[Rating Count]]</f>
        <v>4980086</v>
      </c>
      <c r="L209" s="4" t="str">
        <f t="shared" si="7"/>
        <v>200 – 500</v>
      </c>
      <c r="M2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09" s="1" t="str">
        <f>IF(Amazon_Products_Review_Analysis[[#This Row],[Rating Count]]&lt;=1000, "Yes", "No")</f>
        <v>No</v>
      </c>
      <c r="O209" s="4">
        <f>Amazon_Products_Review_Analysis[[#This Row],[Rating]]+(Amazon_Products_Review_Analysis[[#This Row],[Rating Count]]/1000)</f>
        <v>12.214</v>
      </c>
    </row>
    <row r="210" spans="1:15" x14ac:dyDescent="0.3">
      <c r="A210" s="1" t="s">
        <v>237</v>
      </c>
      <c r="B210" s="1" t="s">
        <v>2549</v>
      </c>
      <c r="C210" s="1" t="s">
        <v>3673</v>
      </c>
      <c r="D210" s="3">
        <v>252</v>
      </c>
      <c r="E210" s="3">
        <v>999</v>
      </c>
      <c r="F210" s="2">
        <v>0.75</v>
      </c>
      <c r="G210" s="4">
        <v>3.7</v>
      </c>
      <c r="H210" s="9">
        <v>2249</v>
      </c>
      <c r="I210" s="1" t="s">
        <v>1541</v>
      </c>
      <c r="J210" t="str">
        <f t="shared" si="6"/>
        <v>50% or more</v>
      </c>
      <c r="K210" s="3">
        <f>Amazon_Products_Review_Analysis[[#This Row],[Actual Price]]*Amazon_Products_Review_Analysis[[#This Row],[Rating Count]]</f>
        <v>2246751</v>
      </c>
      <c r="L210" s="4" t="str">
        <f t="shared" si="7"/>
        <v>200 – 500</v>
      </c>
      <c r="M2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210" s="1" t="str">
        <f>IF(Amazon_Products_Review_Analysis[[#This Row],[Rating Count]]&lt;=1000, "Yes", "No")</f>
        <v>No</v>
      </c>
      <c r="O210" s="4">
        <f>Amazon_Products_Review_Analysis[[#This Row],[Rating]]+(Amazon_Products_Review_Analysis[[#This Row],[Rating Count]]/1000)</f>
        <v>5.9489999999999998</v>
      </c>
    </row>
    <row r="211" spans="1:15" x14ac:dyDescent="0.3">
      <c r="A211" s="1" t="s">
        <v>238</v>
      </c>
      <c r="B211" s="1" t="s">
        <v>2550</v>
      </c>
      <c r="C211" s="1" t="s">
        <v>1488</v>
      </c>
      <c r="D211" s="3">
        <v>204</v>
      </c>
      <c r="E211" s="3">
        <v>599</v>
      </c>
      <c r="F211" s="2">
        <v>0.66</v>
      </c>
      <c r="G211" s="4">
        <v>3.6</v>
      </c>
      <c r="H211" s="9">
        <v>339</v>
      </c>
      <c r="I211" s="1" t="s">
        <v>1608</v>
      </c>
      <c r="J211" t="str">
        <f t="shared" si="6"/>
        <v>50% or more</v>
      </c>
      <c r="K211" s="3">
        <f>Amazon_Products_Review_Analysis[[#This Row],[Actual Price]]*Amazon_Products_Review_Analysis[[#This Row],[Rating Count]]</f>
        <v>203061</v>
      </c>
      <c r="L211" s="4" t="str">
        <f t="shared" si="7"/>
        <v>200 – 500</v>
      </c>
      <c r="M2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11" s="1" t="str">
        <f>IF(Amazon_Products_Review_Analysis[[#This Row],[Rating Count]]&lt;=1000, "Yes", "No")</f>
        <v>Yes</v>
      </c>
      <c r="O211" s="4">
        <f>Amazon_Products_Review_Analysis[[#This Row],[Rating]]+(Amazon_Products_Review_Analysis[[#This Row],[Rating Count]]/1000)</f>
        <v>3.9390000000000001</v>
      </c>
    </row>
    <row r="212" spans="1:15" x14ac:dyDescent="0.3">
      <c r="A212" s="1" t="s">
        <v>239</v>
      </c>
      <c r="B212" s="1" t="s">
        <v>2551</v>
      </c>
      <c r="C212" s="1" t="s">
        <v>1488</v>
      </c>
      <c r="D212" s="3">
        <v>6490</v>
      </c>
      <c r="E212" s="3">
        <v>9990</v>
      </c>
      <c r="F212" s="2">
        <v>0.35</v>
      </c>
      <c r="G212" s="4">
        <v>4</v>
      </c>
      <c r="H212" s="9">
        <v>27</v>
      </c>
      <c r="I212" s="1" t="s">
        <v>1609</v>
      </c>
      <c r="J212" t="str">
        <f t="shared" si="6"/>
        <v>Less than 50%</v>
      </c>
      <c r="K212" s="3">
        <f>Amazon_Products_Review_Analysis[[#This Row],[Actual Price]]*Amazon_Products_Review_Analysis[[#This Row],[Rating Count]]</f>
        <v>269730</v>
      </c>
      <c r="L212" s="4" t="str">
        <f t="shared" si="7"/>
        <v>&gt;500</v>
      </c>
      <c r="M2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212" s="1" t="str">
        <f>IF(Amazon_Products_Review_Analysis[[#This Row],[Rating Count]]&lt;=1000, "Yes", "No")</f>
        <v>Yes</v>
      </c>
      <c r="O212" s="4">
        <f>Amazon_Products_Review_Analysis[[#This Row],[Rating]]+(Amazon_Products_Review_Analysis[[#This Row],[Rating Count]]/1000)</f>
        <v>4.0270000000000001</v>
      </c>
    </row>
    <row r="213" spans="1:15" x14ac:dyDescent="0.3">
      <c r="A213" s="1" t="s">
        <v>240</v>
      </c>
      <c r="B213" s="1" t="s">
        <v>2552</v>
      </c>
      <c r="C213" s="1" t="s">
        <v>1488</v>
      </c>
      <c r="D213" s="3">
        <v>235</v>
      </c>
      <c r="E213" s="3">
        <v>599</v>
      </c>
      <c r="F213" s="2">
        <v>0.61</v>
      </c>
      <c r="G213" s="4">
        <v>3.5</v>
      </c>
      <c r="H213" s="9">
        <v>197</v>
      </c>
      <c r="I213" s="1" t="s">
        <v>1541</v>
      </c>
      <c r="J213" t="str">
        <f t="shared" si="6"/>
        <v>50% or more</v>
      </c>
      <c r="K213" s="3">
        <f>Amazon_Products_Review_Analysis[[#This Row],[Actual Price]]*Amazon_Products_Review_Analysis[[#This Row],[Rating Count]]</f>
        <v>118003</v>
      </c>
      <c r="L213" s="4" t="str">
        <f t="shared" si="7"/>
        <v>200 – 500</v>
      </c>
      <c r="M2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13" s="1" t="str">
        <f>IF(Amazon_Products_Review_Analysis[[#This Row],[Rating Count]]&lt;=1000, "Yes", "No")</f>
        <v>Yes</v>
      </c>
      <c r="O213" s="4">
        <f>Amazon_Products_Review_Analysis[[#This Row],[Rating]]+(Amazon_Products_Review_Analysis[[#This Row],[Rating Count]]/1000)</f>
        <v>3.6970000000000001</v>
      </c>
    </row>
    <row r="214" spans="1:15" x14ac:dyDescent="0.3">
      <c r="A214" s="1" t="s">
        <v>241</v>
      </c>
      <c r="B214" s="1" t="s">
        <v>2553</v>
      </c>
      <c r="C214" s="1" t="s">
        <v>3673</v>
      </c>
      <c r="D214" s="3">
        <v>299</v>
      </c>
      <c r="E214" s="3">
        <v>800</v>
      </c>
      <c r="F214" s="2">
        <v>0.63</v>
      </c>
      <c r="G214" s="4">
        <v>4.5</v>
      </c>
      <c r="H214" s="9">
        <v>74977</v>
      </c>
      <c r="I214" s="1" t="s">
        <v>43</v>
      </c>
      <c r="J214" t="str">
        <f t="shared" si="6"/>
        <v>50% or more</v>
      </c>
      <c r="K214" s="3">
        <f>Amazon_Products_Review_Analysis[[#This Row],[Actual Price]]*Amazon_Products_Review_Analysis[[#This Row],[Rating Count]]</f>
        <v>59981600</v>
      </c>
      <c r="L214" s="4" t="str">
        <f t="shared" si="7"/>
        <v>200 – 500</v>
      </c>
      <c r="M2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14" s="1" t="str">
        <f>IF(Amazon_Products_Review_Analysis[[#This Row],[Rating Count]]&lt;=1000, "Yes", "No")</f>
        <v>No</v>
      </c>
      <c r="O214" s="4">
        <f>Amazon_Products_Review_Analysis[[#This Row],[Rating]]+(Amazon_Products_Review_Analysis[[#This Row],[Rating Count]]/1000)</f>
        <v>79.477000000000004</v>
      </c>
    </row>
    <row r="215" spans="1:15" x14ac:dyDescent="0.3">
      <c r="A215" s="1" t="s">
        <v>242</v>
      </c>
      <c r="B215" s="1" t="s">
        <v>2554</v>
      </c>
      <c r="C215" s="1" t="s">
        <v>3673</v>
      </c>
      <c r="D215" s="3">
        <v>799</v>
      </c>
      <c r="E215" s="3">
        <v>1999</v>
      </c>
      <c r="F215" s="2">
        <v>0.6</v>
      </c>
      <c r="G215" s="4">
        <v>4.2</v>
      </c>
      <c r="H215" s="9">
        <v>8583</v>
      </c>
      <c r="I215" s="1" t="s">
        <v>1610</v>
      </c>
      <c r="J215" t="str">
        <f t="shared" si="6"/>
        <v>50% or more</v>
      </c>
      <c r="K215" s="3">
        <f>Amazon_Products_Review_Analysis[[#This Row],[Actual Price]]*Amazon_Products_Review_Analysis[[#This Row],[Rating Count]]</f>
        <v>17157417</v>
      </c>
      <c r="L215" s="4" t="str">
        <f t="shared" si="7"/>
        <v>&gt;500</v>
      </c>
      <c r="M2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15" s="1" t="str">
        <f>IF(Amazon_Products_Review_Analysis[[#This Row],[Rating Count]]&lt;=1000, "Yes", "No")</f>
        <v>No</v>
      </c>
      <c r="O215" s="4">
        <f>Amazon_Products_Review_Analysis[[#This Row],[Rating]]+(Amazon_Products_Review_Analysis[[#This Row],[Rating Count]]/1000)</f>
        <v>12.783000000000001</v>
      </c>
    </row>
    <row r="216" spans="1:15" x14ac:dyDescent="0.3">
      <c r="A216" s="1" t="s">
        <v>243</v>
      </c>
      <c r="B216" s="1" t="s">
        <v>2555</v>
      </c>
      <c r="C216" s="1" t="s">
        <v>1488</v>
      </c>
      <c r="D216" s="3">
        <v>299</v>
      </c>
      <c r="E216" s="3">
        <v>999</v>
      </c>
      <c r="F216" s="2">
        <v>0.7</v>
      </c>
      <c r="G216" s="4">
        <v>3.8</v>
      </c>
      <c r="H216" s="9">
        <v>928</v>
      </c>
      <c r="I216" s="1" t="s">
        <v>1611</v>
      </c>
      <c r="J216" t="str">
        <f t="shared" si="6"/>
        <v>50% or more</v>
      </c>
      <c r="K216" s="3">
        <f>Amazon_Products_Review_Analysis[[#This Row],[Actual Price]]*Amazon_Products_Review_Analysis[[#This Row],[Rating Count]]</f>
        <v>927072</v>
      </c>
      <c r="L216" s="4" t="str">
        <f t="shared" si="7"/>
        <v>200 – 500</v>
      </c>
      <c r="M2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16" s="1" t="str">
        <f>IF(Amazon_Products_Review_Analysis[[#This Row],[Rating Count]]&lt;=1000, "Yes", "No")</f>
        <v>Yes</v>
      </c>
      <c r="O216" s="4">
        <f>Amazon_Products_Review_Analysis[[#This Row],[Rating]]+(Amazon_Products_Review_Analysis[[#This Row],[Rating Count]]/1000)</f>
        <v>4.7279999999999998</v>
      </c>
    </row>
    <row r="217" spans="1:15" x14ac:dyDescent="0.3">
      <c r="A217" s="1" t="s">
        <v>244</v>
      </c>
      <c r="B217" s="1" t="s">
        <v>2556</v>
      </c>
      <c r="C217" s="1" t="s">
        <v>1488</v>
      </c>
      <c r="D217" s="3">
        <v>6999</v>
      </c>
      <c r="E217" s="3">
        <v>16990</v>
      </c>
      <c r="F217" s="2">
        <v>0.59</v>
      </c>
      <c r="G217" s="4">
        <v>3.8</v>
      </c>
      <c r="H217" s="9">
        <v>110</v>
      </c>
      <c r="I217" s="1" t="s">
        <v>43</v>
      </c>
      <c r="J217" t="str">
        <f t="shared" si="6"/>
        <v>50% or more</v>
      </c>
      <c r="K217" s="3">
        <f>Amazon_Products_Review_Analysis[[#This Row],[Actual Price]]*Amazon_Products_Review_Analysis[[#This Row],[Rating Count]]</f>
        <v>1868900</v>
      </c>
      <c r="L217" s="4" t="str">
        <f t="shared" si="7"/>
        <v>&gt;500</v>
      </c>
      <c r="M2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17" s="1" t="str">
        <f>IF(Amazon_Products_Review_Analysis[[#This Row],[Rating Count]]&lt;=1000, "Yes", "No")</f>
        <v>Yes</v>
      </c>
      <c r="O217" s="4">
        <f>Amazon_Products_Review_Analysis[[#This Row],[Rating]]+(Amazon_Products_Review_Analysis[[#This Row],[Rating Count]]/1000)</f>
        <v>3.9099999999999997</v>
      </c>
    </row>
    <row r="218" spans="1:15" x14ac:dyDescent="0.3">
      <c r="A218" s="1" t="s">
        <v>245</v>
      </c>
      <c r="B218" s="1" t="s">
        <v>2557</v>
      </c>
      <c r="C218" s="1" t="s">
        <v>1488</v>
      </c>
      <c r="D218" s="3">
        <v>42999</v>
      </c>
      <c r="E218" s="3">
        <v>59999</v>
      </c>
      <c r="F218" s="2">
        <v>0.28000000000000003</v>
      </c>
      <c r="G218" s="4">
        <v>4.0999999999999996</v>
      </c>
      <c r="H218" s="9">
        <v>6753</v>
      </c>
      <c r="I218" s="1" t="s">
        <v>246</v>
      </c>
      <c r="J218" t="str">
        <f t="shared" si="6"/>
        <v>Less than 50%</v>
      </c>
      <c r="K218" s="3">
        <f>Amazon_Products_Review_Analysis[[#This Row],[Actual Price]]*Amazon_Products_Review_Analysis[[#This Row],[Rating Count]]</f>
        <v>405173247</v>
      </c>
      <c r="L218" s="4" t="str">
        <f t="shared" si="7"/>
        <v>&gt;500</v>
      </c>
      <c r="M2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218" s="1" t="str">
        <f>IF(Amazon_Products_Review_Analysis[[#This Row],[Rating Count]]&lt;=1000, "Yes", "No")</f>
        <v>No</v>
      </c>
      <c r="O218" s="4">
        <f>Amazon_Products_Review_Analysis[[#This Row],[Rating]]+(Amazon_Products_Review_Analysis[[#This Row],[Rating Count]]/1000)</f>
        <v>10.853</v>
      </c>
    </row>
    <row r="219" spans="1:15" x14ac:dyDescent="0.3">
      <c r="A219" s="1" t="s">
        <v>247</v>
      </c>
      <c r="B219" s="1" t="s">
        <v>2558</v>
      </c>
      <c r="C219" s="1" t="s">
        <v>1488</v>
      </c>
      <c r="D219" s="3">
        <v>173</v>
      </c>
      <c r="E219" s="3">
        <v>999</v>
      </c>
      <c r="F219" s="2">
        <v>0.83</v>
      </c>
      <c r="G219" s="4">
        <v>4.3</v>
      </c>
      <c r="H219" s="9">
        <v>1237</v>
      </c>
      <c r="I219" s="1" t="s">
        <v>1612</v>
      </c>
      <c r="J219" t="str">
        <f t="shared" si="6"/>
        <v>50% or more</v>
      </c>
      <c r="K219" s="3">
        <f>Amazon_Products_Review_Analysis[[#This Row],[Actual Price]]*Amazon_Products_Review_Analysis[[#This Row],[Rating Count]]</f>
        <v>1235763</v>
      </c>
      <c r="L219" s="4" t="str">
        <f t="shared" si="7"/>
        <v>&lt;200</v>
      </c>
      <c r="M2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219" s="1" t="str">
        <f>IF(Amazon_Products_Review_Analysis[[#This Row],[Rating Count]]&lt;=1000, "Yes", "No")</f>
        <v>No</v>
      </c>
      <c r="O219" s="4">
        <f>Amazon_Products_Review_Analysis[[#This Row],[Rating]]+(Amazon_Products_Review_Analysis[[#This Row],[Rating Count]]/1000)</f>
        <v>5.5369999999999999</v>
      </c>
    </row>
    <row r="220" spans="1:15" x14ac:dyDescent="0.3">
      <c r="A220" s="1" t="s">
        <v>248</v>
      </c>
      <c r="B220" s="1" t="s">
        <v>2559</v>
      </c>
      <c r="C220" s="1" t="s">
        <v>1488</v>
      </c>
      <c r="D220" s="3">
        <v>209</v>
      </c>
      <c r="E220" s="3">
        <v>600</v>
      </c>
      <c r="F220" s="2">
        <v>0.65</v>
      </c>
      <c r="G220" s="4">
        <v>4.4000000000000004</v>
      </c>
      <c r="H220" s="9">
        <v>18872</v>
      </c>
      <c r="I220" s="1" t="s">
        <v>249</v>
      </c>
      <c r="J220" t="str">
        <f t="shared" si="6"/>
        <v>50% or more</v>
      </c>
      <c r="K220" s="3">
        <f>Amazon_Products_Review_Analysis[[#This Row],[Actual Price]]*Amazon_Products_Review_Analysis[[#This Row],[Rating Count]]</f>
        <v>11323200</v>
      </c>
      <c r="L220" s="4" t="str">
        <f t="shared" si="7"/>
        <v>200 – 500</v>
      </c>
      <c r="M2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20" s="1" t="str">
        <f>IF(Amazon_Products_Review_Analysis[[#This Row],[Rating Count]]&lt;=1000, "Yes", "No")</f>
        <v>No</v>
      </c>
      <c r="O220" s="4">
        <f>Amazon_Products_Review_Analysis[[#This Row],[Rating]]+(Amazon_Products_Review_Analysis[[#This Row],[Rating Count]]/1000)</f>
        <v>23.271999999999998</v>
      </c>
    </row>
    <row r="221" spans="1:15" x14ac:dyDescent="0.3">
      <c r="A221" s="1" t="s">
        <v>250</v>
      </c>
      <c r="B221" s="1" t="s">
        <v>2560</v>
      </c>
      <c r="C221" s="1" t="s">
        <v>3673</v>
      </c>
      <c r="D221" s="3">
        <v>848.99</v>
      </c>
      <c r="E221" s="3">
        <v>1490</v>
      </c>
      <c r="F221" s="2">
        <v>0.43</v>
      </c>
      <c r="G221" s="4">
        <v>3.9</v>
      </c>
      <c r="H221" s="9">
        <v>356</v>
      </c>
      <c r="I221" s="1" t="s">
        <v>1613</v>
      </c>
      <c r="J221" t="str">
        <f t="shared" si="6"/>
        <v>Less than 50%</v>
      </c>
      <c r="K221" s="3">
        <f>Amazon_Products_Review_Analysis[[#This Row],[Actual Price]]*Amazon_Products_Review_Analysis[[#This Row],[Rating Count]]</f>
        <v>530440</v>
      </c>
      <c r="L221" s="4" t="str">
        <f t="shared" si="7"/>
        <v>&gt;500</v>
      </c>
      <c r="M2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21" s="1" t="str">
        <f>IF(Amazon_Products_Review_Analysis[[#This Row],[Rating Count]]&lt;=1000, "Yes", "No")</f>
        <v>Yes</v>
      </c>
      <c r="O221" s="4">
        <f>Amazon_Products_Review_Analysis[[#This Row],[Rating]]+(Amazon_Products_Review_Analysis[[#This Row],[Rating Count]]/1000)</f>
        <v>4.2560000000000002</v>
      </c>
    </row>
    <row r="222" spans="1:15" x14ac:dyDescent="0.3">
      <c r="A222" s="1" t="s">
        <v>251</v>
      </c>
      <c r="B222" s="1" t="s">
        <v>2561</v>
      </c>
      <c r="C222" s="1" t="s">
        <v>3673</v>
      </c>
      <c r="D222" s="3">
        <v>649</v>
      </c>
      <c r="E222" s="3">
        <v>1999</v>
      </c>
      <c r="F222" s="2">
        <v>0.68</v>
      </c>
      <c r="G222" s="4">
        <v>4.2</v>
      </c>
      <c r="H222" s="9">
        <v>24269</v>
      </c>
      <c r="I222" s="1" t="s">
        <v>10</v>
      </c>
      <c r="J222" t="str">
        <f t="shared" si="6"/>
        <v>50% or more</v>
      </c>
      <c r="K222" s="3">
        <f>Amazon_Products_Review_Analysis[[#This Row],[Actual Price]]*Amazon_Products_Review_Analysis[[#This Row],[Rating Count]]</f>
        <v>48513731</v>
      </c>
      <c r="L222" s="4" t="str">
        <f t="shared" si="7"/>
        <v>&gt;500</v>
      </c>
      <c r="M2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22" s="1" t="str">
        <f>IF(Amazon_Products_Review_Analysis[[#This Row],[Rating Count]]&lt;=1000, "Yes", "No")</f>
        <v>No</v>
      </c>
      <c r="O222" s="4">
        <f>Amazon_Products_Review_Analysis[[#This Row],[Rating]]+(Amazon_Products_Review_Analysis[[#This Row],[Rating Count]]/1000)</f>
        <v>28.468999999999998</v>
      </c>
    </row>
    <row r="223" spans="1:15" x14ac:dyDescent="0.3">
      <c r="A223" s="1" t="s">
        <v>252</v>
      </c>
      <c r="B223" s="1" t="s">
        <v>2562</v>
      </c>
      <c r="C223" s="1" t="s">
        <v>1488</v>
      </c>
      <c r="D223" s="3">
        <v>299</v>
      </c>
      <c r="E223" s="3">
        <v>899</v>
      </c>
      <c r="F223" s="2">
        <v>0.67</v>
      </c>
      <c r="G223" s="4">
        <v>3.8</v>
      </c>
      <c r="H223" s="9">
        <v>425</v>
      </c>
      <c r="I223" s="1" t="s">
        <v>1495</v>
      </c>
      <c r="J223" t="str">
        <f t="shared" si="6"/>
        <v>50% or more</v>
      </c>
      <c r="K223" s="3">
        <f>Amazon_Products_Review_Analysis[[#This Row],[Actual Price]]*Amazon_Products_Review_Analysis[[#This Row],[Rating Count]]</f>
        <v>382075</v>
      </c>
      <c r="L223" s="4" t="str">
        <f t="shared" si="7"/>
        <v>200 – 500</v>
      </c>
      <c r="M2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23" s="1" t="str">
        <f>IF(Amazon_Products_Review_Analysis[[#This Row],[Rating Count]]&lt;=1000, "Yes", "No")</f>
        <v>Yes</v>
      </c>
      <c r="O223" s="4">
        <f>Amazon_Products_Review_Analysis[[#This Row],[Rating]]+(Amazon_Products_Review_Analysis[[#This Row],[Rating Count]]/1000)</f>
        <v>4.2249999999999996</v>
      </c>
    </row>
    <row r="224" spans="1:15" x14ac:dyDescent="0.3">
      <c r="A224" s="1" t="s">
        <v>253</v>
      </c>
      <c r="B224" s="1" t="s">
        <v>2563</v>
      </c>
      <c r="C224" s="1" t="s">
        <v>1488</v>
      </c>
      <c r="D224" s="3">
        <v>399</v>
      </c>
      <c r="E224" s="3">
        <v>799</v>
      </c>
      <c r="F224" s="2">
        <v>0.5</v>
      </c>
      <c r="G224" s="4">
        <v>4.0999999999999996</v>
      </c>
      <c r="H224" s="9">
        <v>1161</v>
      </c>
      <c r="I224" s="1" t="s">
        <v>1614</v>
      </c>
      <c r="J224" t="str">
        <f t="shared" si="6"/>
        <v>50% or more</v>
      </c>
      <c r="K224" s="3">
        <f>Amazon_Products_Review_Analysis[[#This Row],[Actual Price]]*Amazon_Products_Review_Analysis[[#This Row],[Rating Count]]</f>
        <v>927639</v>
      </c>
      <c r="L224" s="4" t="str">
        <f t="shared" si="7"/>
        <v>200 – 500</v>
      </c>
      <c r="M2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24" s="1" t="str">
        <f>IF(Amazon_Products_Review_Analysis[[#This Row],[Rating Count]]&lt;=1000, "Yes", "No")</f>
        <v>No</v>
      </c>
      <c r="O224" s="4">
        <f>Amazon_Products_Review_Analysis[[#This Row],[Rating]]+(Amazon_Products_Review_Analysis[[#This Row],[Rating Count]]/1000)</f>
        <v>5.2609999999999992</v>
      </c>
    </row>
    <row r="225" spans="1:15" x14ac:dyDescent="0.3">
      <c r="A225" s="1" t="s">
        <v>254</v>
      </c>
      <c r="B225" s="1" t="s">
        <v>2564</v>
      </c>
      <c r="C225" s="1" t="s">
        <v>3673</v>
      </c>
      <c r="D225" s="3">
        <v>249</v>
      </c>
      <c r="E225" s="3">
        <v>499</v>
      </c>
      <c r="F225" s="2">
        <v>0.5</v>
      </c>
      <c r="G225" s="4">
        <v>4.0999999999999996</v>
      </c>
      <c r="H225" s="9">
        <v>1508</v>
      </c>
      <c r="I225" s="1" t="s">
        <v>34</v>
      </c>
      <c r="J225" t="str">
        <f t="shared" si="6"/>
        <v>50% or more</v>
      </c>
      <c r="K225" s="3">
        <f>Amazon_Products_Review_Analysis[[#This Row],[Actual Price]]*Amazon_Products_Review_Analysis[[#This Row],[Rating Count]]</f>
        <v>752492</v>
      </c>
      <c r="L225" s="4" t="str">
        <f t="shared" si="7"/>
        <v>200 – 500</v>
      </c>
      <c r="M2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25" s="1" t="str">
        <f>IF(Amazon_Products_Review_Analysis[[#This Row],[Rating Count]]&lt;=1000, "Yes", "No")</f>
        <v>No</v>
      </c>
      <c r="O225" s="4">
        <f>Amazon_Products_Review_Analysis[[#This Row],[Rating]]+(Amazon_Products_Review_Analysis[[#This Row],[Rating Count]]/1000)</f>
        <v>5.6079999999999997</v>
      </c>
    </row>
    <row r="226" spans="1:15" x14ac:dyDescent="0.3">
      <c r="A226" s="1" t="s">
        <v>255</v>
      </c>
      <c r="B226" s="1" t="s">
        <v>2565</v>
      </c>
      <c r="C226" s="1" t="s">
        <v>1488</v>
      </c>
      <c r="D226" s="3">
        <v>1249</v>
      </c>
      <c r="E226" s="3">
        <v>2299</v>
      </c>
      <c r="F226" s="2">
        <v>0.46</v>
      </c>
      <c r="G226" s="4">
        <v>4.3</v>
      </c>
      <c r="H226" s="9">
        <v>7636</v>
      </c>
      <c r="I226" s="1" t="s">
        <v>1514</v>
      </c>
      <c r="J226" t="str">
        <f t="shared" si="6"/>
        <v>Less than 50%</v>
      </c>
      <c r="K226" s="3">
        <f>Amazon_Products_Review_Analysis[[#This Row],[Actual Price]]*Amazon_Products_Review_Analysis[[#This Row],[Rating Count]]</f>
        <v>17555164</v>
      </c>
      <c r="L226" s="4" t="str">
        <f t="shared" si="7"/>
        <v>&gt;500</v>
      </c>
      <c r="M2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26" s="1" t="str">
        <f>IF(Amazon_Products_Review_Analysis[[#This Row],[Rating Count]]&lt;=1000, "Yes", "No")</f>
        <v>No</v>
      </c>
      <c r="O226" s="4">
        <f>Amazon_Products_Review_Analysis[[#This Row],[Rating]]+(Amazon_Products_Review_Analysis[[#This Row],[Rating Count]]/1000)</f>
        <v>11.936</v>
      </c>
    </row>
    <row r="227" spans="1:15" x14ac:dyDescent="0.3">
      <c r="A227" s="1" t="s">
        <v>256</v>
      </c>
      <c r="B227" s="1" t="s">
        <v>2566</v>
      </c>
      <c r="C227" s="1" t="s">
        <v>1488</v>
      </c>
      <c r="D227" s="3">
        <v>213</v>
      </c>
      <c r="E227" s="3">
        <v>499</v>
      </c>
      <c r="F227" s="2">
        <v>0.56999999999999995</v>
      </c>
      <c r="G227" s="4">
        <v>3.7</v>
      </c>
      <c r="H227" s="9">
        <v>246</v>
      </c>
      <c r="I227" s="1" t="s">
        <v>1615</v>
      </c>
      <c r="J227" t="str">
        <f t="shared" si="6"/>
        <v>50% or more</v>
      </c>
      <c r="K227" s="3">
        <f>Amazon_Products_Review_Analysis[[#This Row],[Actual Price]]*Amazon_Products_Review_Analysis[[#This Row],[Rating Count]]</f>
        <v>122754</v>
      </c>
      <c r="L227" s="4" t="str">
        <f t="shared" si="7"/>
        <v>200 – 500</v>
      </c>
      <c r="M2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27" s="1" t="str">
        <f>IF(Amazon_Products_Review_Analysis[[#This Row],[Rating Count]]&lt;=1000, "Yes", "No")</f>
        <v>Yes</v>
      </c>
      <c r="O227" s="4">
        <f>Amazon_Products_Review_Analysis[[#This Row],[Rating]]+(Amazon_Products_Review_Analysis[[#This Row],[Rating Count]]/1000)</f>
        <v>3.9460000000000002</v>
      </c>
    </row>
    <row r="228" spans="1:15" x14ac:dyDescent="0.3">
      <c r="A228" s="1" t="s">
        <v>257</v>
      </c>
      <c r="B228" s="1" t="s">
        <v>2567</v>
      </c>
      <c r="C228" s="1" t="s">
        <v>1488</v>
      </c>
      <c r="D228" s="3">
        <v>209</v>
      </c>
      <c r="E228" s="3">
        <v>499</v>
      </c>
      <c r="F228" s="2">
        <v>0.57999999999999996</v>
      </c>
      <c r="G228" s="4">
        <v>4</v>
      </c>
      <c r="H228" s="9">
        <v>479</v>
      </c>
      <c r="I228" s="1" t="s">
        <v>1616</v>
      </c>
      <c r="J228" t="str">
        <f t="shared" si="6"/>
        <v>50% or more</v>
      </c>
      <c r="K228" s="3">
        <f>Amazon_Products_Review_Analysis[[#This Row],[Actual Price]]*Amazon_Products_Review_Analysis[[#This Row],[Rating Count]]</f>
        <v>239021</v>
      </c>
      <c r="L228" s="4" t="str">
        <f t="shared" si="7"/>
        <v>200 – 500</v>
      </c>
      <c r="M2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28" s="1" t="str">
        <f>IF(Amazon_Products_Review_Analysis[[#This Row],[Rating Count]]&lt;=1000, "Yes", "No")</f>
        <v>Yes</v>
      </c>
      <c r="O228" s="4">
        <f>Amazon_Products_Review_Analysis[[#This Row],[Rating]]+(Amazon_Products_Review_Analysis[[#This Row],[Rating Count]]/1000)</f>
        <v>4.4790000000000001</v>
      </c>
    </row>
    <row r="229" spans="1:15" x14ac:dyDescent="0.3">
      <c r="A229" s="1" t="s">
        <v>258</v>
      </c>
      <c r="B229" s="1" t="s">
        <v>2568</v>
      </c>
      <c r="C229" s="1" t="s">
        <v>1488</v>
      </c>
      <c r="D229" s="3">
        <v>598</v>
      </c>
      <c r="E229" s="3">
        <v>4999</v>
      </c>
      <c r="F229" s="2">
        <v>0.88</v>
      </c>
      <c r="G229" s="4">
        <v>4.2</v>
      </c>
      <c r="H229" s="9">
        <v>910</v>
      </c>
      <c r="I229" s="1" t="s">
        <v>1617</v>
      </c>
      <c r="J229" t="str">
        <f t="shared" si="6"/>
        <v>50% or more</v>
      </c>
      <c r="K229" s="3">
        <f>Amazon_Products_Review_Analysis[[#This Row],[Actual Price]]*Amazon_Products_Review_Analysis[[#This Row],[Rating Count]]</f>
        <v>4549090</v>
      </c>
      <c r="L229" s="4" t="str">
        <f t="shared" si="7"/>
        <v>&gt;500</v>
      </c>
      <c r="M2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229" s="1" t="str">
        <f>IF(Amazon_Products_Review_Analysis[[#This Row],[Rating Count]]&lt;=1000, "Yes", "No")</f>
        <v>Yes</v>
      </c>
      <c r="O229" s="4">
        <f>Amazon_Products_Review_Analysis[[#This Row],[Rating]]+(Amazon_Products_Review_Analysis[[#This Row],[Rating Count]]/1000)</f>
        <v>5.1100000000000003</v>
      </c>
    </row>
    <row r="230" spans="1:15" x14ac:dyDescent="0.3">
      <c r="A230" s="1" t="s">
        <v>259</v>
      </c>
      <c r="B230" s="1" t="s">
        <v>2569</v>
      </c>
      <c r="C230" s="1" t="s">
        <v>3673</v>
      </c>
      <c r="D230" s="3">
        <v>799</v>
      </c>
      <c r="E230" s="3">
        <v>1749</v>
      </c>
      <c r="F230" s="2">
        <v>0.54</v>
      </c>
      <c r="G230" s="4">
        <v>4.0999999999999996</v>
      </c>
      <c r="H230" s="9">
        <v>5626</v>
      </c>
      <c r="I230" s="1" t="s">
        <v>1618</v>
      </c>
      <c r="J230" t="str">
        <f t="shared" si="6"/>
        <v>50% or more</v>
      </c>
      <c r="K230" s="3">
        <f>Amazon_Products_Review_Analysis[[#This Row],[Actual Price]]*Amazon_Products_Review_Analysis[[#This Row],[Rating Count]]</f>
        <v>9839874</v>
      </c>
      <c r="L230" s="4" t="str">
        <f t="shared" si="7"/>
        <v>&gt;500</v>
      </c>
      <c r="M2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30" s="1" t="str">
        <f>IF(Amazon_Products_Review_Analysis[[#This Row],[Rating Count]]&lt;=1000, "Yes", "No")</f>
        <v>No</v>
      </c>
      <c r="O230" s="4">
        <f>Amazon_Products_Review_Analysis[[#This Row],[Rating]]+(Amazon_Products_Review_Analysis[[#This Row],[Rating Count]]/1000)</f>
        <v>9.7259999999999991</v>
      </c>
    </row>
    <row r="231" spans="1:15" x14ac:dyDescent="0.3">
      <c r="A231" s="1" t="s">
        <v>260</v>
      </c>
      <c r="B231" s="1" t="s">
        <v>2570</v>
      </c>
      <c r="C231" s="1" t="s">
        <v>3673</v>
      </c>
      <c r="D231" s="3">
        <v>159</v>
      </c>
      <c r="E231" s="3">
        <v>595</v>
      </c>
      <c r="F231" s="2">
        <v>0.73</v>
      </c>
      <c r="G231" s="4">
        <v>4.3</v>
      </c>
      <c r="H231" s="9">
        <v>14184</v>
      </c>
      <c r="I231" s="1" t="s">
        <v>1619</v>
      </c>
      <c r="J231" t="str">
        <f t="shared" si="6"/>
        <v>50% or more</v>
      </c>
      <c r="K231" s="3">
        <f>Amazon_Products_Review_Analysis[[#This Row],[Actual Price]]*Amazon_Products_Review_Analysis[[#This Row],[Rating Count]]</f>
        <v>8439480</v>
      </c>
      <c r="L231" s="4" t="str">
        <f t="shared" si="7"/>
        <v>&lt;200</v>
      </c>
      <c r="M2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231" s="1" t="str">
        <f>IF(Amazon_Products_Review_Analysis[[#This Row],[Rating Count]]&lt;=1000, "Yes", "No")</f>
        <v>No</v>
      </c>
      <c r="O231" s="4">
        <f>Amazon_Products_Review_Analysis[[#This Row],[Rating]]+(Amazon_Products_Review_Analysis[[#This Row],[Rating Count]]/1000)</f>
        <v>18.483999999999998</v>
      </c>
    </row>
    <row r="232" spans="1:15" x14ac:dyDescent="0.3">
      <c r="A232" s="1" t="s">
        <v>261</v>
      </c>
      <c r="B232" s="1" t="s">
        <v>2571</v>
      </c>
      <c r="C232" s="1" t="s">
        <v>3673</v>
      </c>
      <c r="D232" s="3">
        <v>499</v>
      </c>
      <c r="E232" s="3">
        <v>1100</v>
      </c>
      <c r="F232" s="2">
        <v>0.55000000000000004</v>
      </c>
      <c r="G232" s="4">
        <v>4.4000000000000004</v>
      </c>
      <c r="H232" s="9">
        <v>25177</v>
      </c>
      <c r="I232" s="1" t="s">
        <v>1620</v>
      </c>
      <c r="J232" t="str">
        <f t="shared" si="6"/>
        <v>50% or more</v>
      </c>
      <c r="K232" s="3">
        <f>Amazon_Products_Review_Analysis[[#This Row],[Actual Price]]*Amazon_Products_Review_Analysis[[#This Row],[Rating Count]]</f>
        <v>27694700</v>
      </c>
      <c r="L232" s="4" t="str">
        <f t="shared" si="7"/>
        <v>200 – 500</v>
      </c>
      <c r="M2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32" s="1" t="str">
        <f>IF(Amazon_Products_Review_Analysis[[#This Row],[Rating Count]]&lt;=1000, "Yes", "No")</f>
        <v>No</v>
      </c>
      <c r="O232" s="4">
        <f>Amazon_Products_Review_Analysis[[#This Row],[Rating]]+(Amazon_Products_Review_Analysis[[#This Row],[Rating Count]]/1000)</f>
        <v>29.576999999999998</v>
      </c>
    </row>
    <row r="233" spans="1:15" x14ac:dyDescent="0.3">
      <c r="A233" s="1" t="s">
        <v>262</v>
      </c>
      <c r="B233" s="1" t="s">
        <v>2572</v>
      </c>
      <c r="C233" s="1" t="s">
        <v>1488</v>
      </c>
      <c r="D233" s="3">
        <v>31999</v>
      </c>
      <c r="E233" s="3">
        <v>49999</v>
      </c>
      <c r="F233" s="2">
        <v>0.36</v>
      </c>
      <c r="G233" s="4">
        <v>4.3</v>
      </c>
      <c r="H233" s="9">
        <v>21252</v>
      </c>
      <c r="I233" s="1" t="s">
        <v>1621</v>
      </c>
      <c r="J233" t="str">
        <f t="shared" si="6"/>
        <v>Less than 50%</v>
      </c>
      <c r="K233" s="3">
        <f>Amazon_Products_Review_Analysis[[#This Row],[Actual Price]]*Amazon_Products_Review_Analysis[[#This Row],[Rating Count]]</f>
        <v>1062578748</v>
      </c>
      <c r="L233" s="4" t="str">
        <f t="shared" si="7"/>
        <v>&gt;500</v>
      </c>
      <c r="M2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233" s="1" t="str">
        <f>IF(Amazon_Products_Review_Analysis[[#This Row],[Rating Count]]&lt;=1000, "Yes", "No")</f>
        <v>No</v>
      </c>
      <c r="O233" s="4">
        <f>Amazon_Products_Review_Analysis[[#This Row],[Rating]]+(Amazon_Products_Review_Analysis[[#This Row],[Rating Count]]/1000)</f>
        <v>25.552</v>
      </c>
    </row>
    <row r="234" spans="1:15" x14ac:dyDescent="0.3">
      <c r="A234" s="1" t="s">
        <v>263</v>
      </c>
      <c r="B234" s="1" t="s">
        <v>2573</v>
      </c>
      <c r="C234" s="1" t="s">
        <v>1488</v>
      </c>
      <c r="D234" s="3">
        <v>32990</v>
      </c>
      <c r="E234" s="3">
        <v>56790</v>
      </c>
      <c r="F234" s="2">
        <v>0.42</v>
      </c>
      <c r="G234" s="4">
        <v>4.3</v>
      </c>
      <c r="H234" s="9">
        <v>567</v>
      </c>
      <c r="I234" s="1" t="s">
        <v>1622</v>
      </c>
      <c r="J234" t="str">
        <f t="shared" si="6"/>
        <v>Less than 50%</v>
      </c>
      <c r="K234" s="3">
        <f>Amazon_Products_Review_Analysis[[#This Row],[Actual Price]]*Amazon_Products_Review_Analysis[[#This Row],[Rating Count]]</f>
        <v>32199930</v>
      </c>
      <c r="L234" s="4" t="str">
        <f t="shared" si="7"/>
        <v>&gt;500</v>
      </c>
      <c r="M2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34" s="1" t="str">
        <f>IF(Amazon_Products_Review_Analysis[[#This Row],[Rating Count]]&lt;=1000, "Yes", "No")</f>
        <v>Yes</v>
      </c>
      <c r="O234" s="4">
        <f>Amazon_Products_Review_Analysis[[#This Row],[Rating]]+(Amazon_Products_Review_Analysis[[#This Row],[Rating Count]]/1000)</f>
        <v>4.867</v>
      </c>
    </row>
    <row r="235" spans="1:15" x14ac:dyDescent="0.3">
      <c r="A235" s="1" t="s">
        <v>264</v>
      </c>
      <c r="B235" s="1" t="s">
        <v>2574</v>
      </c>
      <c r="C235" s="1" t="s">
        <v>1488</v>
      </c>
      <c r="D235" s="3">
        <v>299</v>
      </c>
      <c r="E235" s="3">
        <v>1199</v>
      </c>
      <c r="F235" s="2">
        <v>0.75</v>
      </c>
      <c r="G235" s="4">
        <v>3.5</v>
      </c>
      <c r="H235" s="9">
        <v>466</v>
      </c>
      <c r="I235" s="1" t="s">
        <v>1495</v>
      </c>
      <c r="J235" t="str">
        <f t="shared" si="6"/>
        <v>50% or more</v>
      </c>
      <c r="K235" s="3">
        <f>Amazon_Products_Review_Analysis[[#This Row],[Actual Price]]*Amazon_Products_Review_Analysis[[#This Row],[Rating Count]]</f>
        <v>558734</v>
      </c>
      <c r="L235" s="4" t="str">
        <f t="shared" si="7"/>
        <v>200 – 500</v>
      </c>
      <c r="M2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235" s="1" t="str">
        <f>IF(Amazon_Products_Review_Analysis[[#This Row],[Rating Count]]&lt;=1000, "Yes", "No")</f>
        <v>Yes</v>
      </c>
      <c r="O235" s="4">
        <f>Amazon_Products_Review_Analysis[[#This Row],[Rating]]+(Amazon_Products_Review_Analysis[[#This Row],[Rating Count]]/1000)</f>
        <v>3.9660000000000002</v>
      </c>
    </row>
    <row r="236" spans="1:15" x14ac:dyDescent="0.3">
      <c r="A236" s="1" t="s">
        <v>265</v>
      </c>
      <c r="B236" s="1" t="s">
        <v>2575</v>
      </c>
      <c r="C236" s="1" t="s">
        <v>3673</v>
      </c>
      <c r="D236" s="3">
        <v>128.31</v>
      </c>
      <c r="E236" s="3">
        <v>549</v>
      </c>
      <c r="F236" s="2">
        <v>0.77</v>
      </c>
      <c r="G236" s="4">
        <v>3.9</v>
      </c>
      <c r="H236" s="9">
        <v>61</v>
      </c>
      <c r="I236" s="1" t="s">
        <v>224</v>
      </c>
      <c r="J236" t="str">
        <f t="shared" si="6"/>
        <v>50% or more</v>
      </c>
      <c r="K236" s="3">
        <f>Amazon_Products_Review_Analysis[[#This Row],[Actual Price]]*Amazon_Products_Review_Analysis[[#This Row],[Rating Count]]</f>
        <v>33489</v>
      </c>
      <c r="L236" s="4" t="str">
        <f t="shared" si="7"/>
        <v>&lt;200</v>
      </c>
      <c r="M2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236" s="1" t="str">
        <f>IF(Amazon_Products_Review_Analysis[[#This Row],[Rating Count]]&lt;=1000, "Yes", "No")</f>
        <v>Yes</v>
      </c>
      <c r="O236" s="4">
        <f>Amazon_Products_Review_Analysis[[#This Row],[Rating]]+(Amazon_Products_Review_Analysis[[#This Row],[Rating Count]]/1000)</f>
        <v>3.9609999999999999</v>
      </c>
    </row>
    <row r="237" spans="1:15" x14ac:dyDescent="0.3">
      <c r="A237" s="1" t="s">
        <v>266</v>
      </c>
      <c r="B237" s="1" t="s">
        <v>2576</v>
      </c>
      <c r="C237" s="1" t="s">
        <v>3673</v>
      </c>
      <c r="D237" s="3">
        <v>599</v>
      </c>
      <c r="E237" s="3">
        <v>849</v>
      </c>
      <c r="F237" s="2">
        <v>0.28999999999999998</v>
      </c>
      <c r="G237" s="4">
        <v>4.5</v>
      </c>
      <c r="H237" s="9">
        <v>474</v>
      </c>
      <c r="I237" s="1" t="s">
        <v>267</v>
      </c>
      <c r="J237" t="str">
        <f t="shared" si="6"/>
        <v>Less than 50%</v>
      </c>
      <c r="K237" s="3">
        <f>Amazon_Products_Review_Analysis[[#This Row],[Actual Price]]*Amazon_Products_Review_Analysis[[#This Row],[Rating Count]]</f>
        <v>402426</v>
      </c>
      <c r="L237" s="4" t="str">
        <f t="shared" si="7"/>
        <v>&gt;500</v>
      </c>
      <c r="M2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237" s="1" t="str">
        <f>IF(Amazon_Products_Review_Analysis[[#This Row],[Rating Count]]&lt;=1000, "Yes", "No")</f>
        <v>Yes</v>
      </c>
      <c r="O237" s="4">
        <f>Amazon_Products_Review_Analysis[[#This Row],[Rating]]+(Amazon_Products_Review_Analysis[[#This Row],[Rating Count]]/1000)</f>
        <v>4.9740000000000002</v>
      </c>
    </row>
    <row r="238" spans="1:15" x14ac:dyDescent="0.3">
      <c r="A238" s="1" t="s">
        <v>268</v>
      </c>
      <c r="B238" s="1" t="s">
        <v>2577</v>
      </c>
      <c r="C238" s="1" t="s">
        <v>1488</v>
      </c>
      <c r="D238" s="3">
        <v>399</v>
      </c>
      <c r="E238" s="3">
        <v>899</v>
      </c>
      <c r="F238" s="2">
        <v>0.56000000000000005</v>
      </c>
      <c r="G238" s="4">
        <v>3.4</v>
      </c>
      <c r="H238" s="9">
        <v>431</v>
      </c>
      <c r="I238" s="1" t="s">
        <v>1623</v>
      </c>
      <c r="J238" t="str">
        <f t="shared" si="6"/>
        <v>50% or more</v>
      </c>
      <c r="K238" s="3">
        <f>Amazon_Products_Review_Analysis[[#This Row],[Actual Price]]*Amazon_Products_Review_Analysis[[#This Row],[Rating Count]]</f>
        <v>387469</v>
      </c>
      <c r="L238" s="4" t="str">
        <f t="shared" si="7"/>
        <v>200 – 500</v>
      </c>
      <c r="M2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38" s="1" t="str">
        <f>IF(Amazon_Products_Review_Analysis[[#This Row],[Rating Count]]&lt;=1000, "Yes", "No")</f>
        <v>Yes</v>
      </c>
      <c r="O238" s="4">
        <f>Amazon_Products_Review_Analysis[[#This Row],[Rating]]+(Amazon_Products_Review_Analysis[[#This Row],[Rating Count]]/1000)</f>
        <v>3.831</v>
      </c>
    </row>
    <row r="239" spans="1:15" x14ac:dyDescent="0.3">
      <c r="A239" s="1" t="s">
        <v>269</v>
      </c>
      <c r="B239" s="1" t="s">
        <v>2578</v>
      </c>
      <c r="C239" s="1" t="s">
        <v>3673</v>
      </c>
      <c r="D239" s="3">
        <v>449</v>
      </c>
      <c r="E239" s="3">
        <v>1099</v>
      </c>
      <c r="F239" s="2">
        <v>0.59</v>
      </c>
      <c r="G239" s="4">
        <v>4</v>
      </c>
      <c r="H239" s="9">
        <v>242</v>
      </c>
      <c r="I239" s="1" t="s">
        <v>1624</v>
      </c>
      <c r="J239" t="str">
        <f t="shared" si="6"/>
        <v>50% or more</v>
      </c>
      <c r="K239" s="3">
        <f>Amazon_Products_Review_Analysis[[#This Row],[Actual Price]]*Amazon_Products_Review_Analysis[[#This Row],[Rating Count]]</f>
        <v>265958</v>
      </c>
      <c r="L239" s="4" t="str">
        <f t="shared" si="7"/>
        <v>200 – 500</v>
      </c>
      <c r="M2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39" s="1" t="str">
        <f>IF(Amazon_Products_Review_Analysis[[#This Row],[Rating Count]]&lt;=1000, "Yes", "No")</f>
        <v>Yes</v>
      </c>
      <c r="O239" s="4">
        <f>Amazon_Products_Review_Analysis[[#This Row],[Rating]]+(Amazon_Products_Review_Analysis[[#This Row],[Rating Count]]/1000)</f>
        <v>4.242</v>
      </c>
    </row>
    <row r="240" spans="1:15" x14ac:dyDescent="0.3">
      <c r="A240" s="1" t="s">
        <v>270</v>
      </c>
      <c r="B240" s="1" t="s">
        <v>2579</v>
      </c>
      <c r="C240" s="1" t="s">
        <v>3673</v>
      </c>
      <c r="D240" s="3">
        <v>254</v>
      </c>
      <c r="E240" s="3">
        <v>799</v>
      </c>
      <c r="F240" s="2">
        <v>0.68</v>
      </c>
      <c r="G240" s="4">
        <v>4</v>
      </c>
      <c r="H240" s="9">
        <v>2905</v>
      </c>
      <c r="I240" s="1" t="s">
        <v>139</v>
      </c>
      <c r="J240" t="str">
        <f t="shared" si="6"/>
        <v>50% or more</v>
      </c>
      <c r="K240" s="3">
        <f>Amazon_Products_Review_Analysis[[#This Row],[Actual Price]]*Amazon_Products_Review_Analysis[[#This Row],[Rating Count]]</f>
        <v>2321095</v>
      </c>
      <c r="L240" s="4" t="str">
        <f t="shared" si="7"/>
        <v>200 – 500</v>
      </c>
      <c r="M2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40" s="1" t="str">
        <f>IF(Amazon_Products_Review_Analysis[[#This Row],[Rating Count]]&lt;=1000, "Yes", "No")</f>
        <v>No</v>
      </c>
      <c r="O240" s="4">
        <f>Amazon_Products_Review_Analysis[[#This Row],[Rating]]+(Amazon_Products_Review_Analysis[[#This Row],[Rating Count]]/1000)</f>
        <v>6.9049999999999994</v>
      </c>
    </row>
    <row r="241" spans="1:15" x14ac:dyDescent="0.3">
      <c r="A241" s="1" t="s">
        <v>271</v>
      </c>
      <c r="B241" s="1" t="s">
        <v>2580</v>
      </c>
      <c r="C241" s="1" t="s">
        <v>1488</v>
      </c>
      <c r="D241" s="3">
        <v>399</v>
      </c>
      <c r="E241" s="3">
        <v>795</v>
      </c>
      <c r="F241" s="2">
        <v>0.5</v>
      </c>
      <c r="G241" s="4">
        <v>4.4000000000000004</v>
      </c>
      <c r="H241" s="9">
        <v>12091</v>
      </c>
      <c r="I241" s="1" t="s">
        <v>34</v>
      </c>
      <c r="J241" t="str">
        <f t="shared" si="6"/>
        <v>50% or more</v>
      </c>
      <c r="K241" s="3">
        <f>Amazon_Products_Review_Analysis[[#This Row],[Actual Price]]*Amazon_Products_Review_Analysis[[#This Row],[Rating Count]]</f>
        <v>9612345</v>
      </c>
      <c r="L241" s="4" t="str">
        <f t="shared" si="7"/>
        <v>200 – 500</v>
      </c>
      <c r="M2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41" s="1" t="str">
        <f>IF(Amazon_Products_Review_Analysis[[#This Row],[Rating Count]]&lt;=1000, "Yes", "No")</f>
        <v>No</v>
      </c>
      <c r="O241" s="4">
        <f>Amazon_Products_Review_Analysis[[#This Row],[Rating]]+(Amazon_Products_Review_Analysis[[#This Row],[Rating Count]]/1000)</f>
        <v>16.491</v>
      </c>
    </row>
    <row r="242" spans="1:15" x14ac:dyDescent="0.3">
      <c r="A242" s="1" t="s">
        <v>272</v>
      </c>
      <c r="B242" s="1" t="s">
        <v>2581</v>
      </c>
      <c r="C242" s="1" t="s">
        <v>3673</v>
      </c>
      <c r="D242" s="3">
        <v>179</v>
      </c>
      <c r="E242" s="3">
        <v>399</v>
      </c>
      <c r="F242" s="2">
        <v>0.55000000000000004</v>
      </c>
      <c r="G242" s="4">
        <v>4</v>
      </c>
      <c r="H242" s="9">
        <v>1423</v>
      </c>
      <c r="I242" s="1" t="s">
        <v>1540</v>
      </c>
      <c r="J242" t="str">
        <f t="shared" si="6"/>
        <v>50% or more</v>
      </c>
      <c r="K242" s="3">
        <f>Amazon_Products_Review_Analysis[[#This Row],[Actual Price]]*Amazon_Products_Review_Analysis[[#This Row],[Rating Count]]</f>
        <v>567777</v>
      </c>
      <c r="L242" s="4" t="str">
        <f t="shared" si="7"/>
        <v>&lt;200</v>
      </c>
      <c r="M2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42" s="1" t="str">
        <f>IF(Amazon_Products_Review_Analysis[[#This Row],[Rating Count]]&lt;=1000, "Yes", "No")</f>
        <v>No</v>
      </c>
      <c r="O242" s="4">
        <f>Amazon_Products_Review_Analysis[[#This Row],[Rating]]+(Amazon_Products_Review_Analysis[[#This Row],[Rating Count]]/1000)</f>
        <v>5.423</v>
      </c>
    </row>
    <row r="243" spans="1:15" x14ac:dyDescent="0.3">
      <c r="A243" s="1" t="s">
        <v>273</v>
      </c>
      <c r="B243" s="1" t="s">
        <v>2582</v>
      </c>
      <c r="C243" s="1" t="s">
        <v>3673</v>
      </c>
      <c r="D243" s="3">
        <v>339</v>
      </c>
      <c r="E243" s="3">
        <v>999</v>
      </c>
      <c r="F243" s="2">
        <v>0.66</v>
      </c>
      <c r="G243" s="4">
        <v>4.3</v>
      </c>
      <c r="H243" s="9">
        <v>6255</v>
      </c>
      <c r="I243" s="1" t="s">
        <v>1583</v>
      </c>
      <c r="J243" t="str">
        <f t="shared" si="6"/>
        <v>50% or more</v>
      </c>
      <c r="K243" s="3">
        <f>Amazon_Products_Review_Analysis[[#This Row],[Actual Price]]*Amazon_Products_Review_Analysis[[#This Row],[Rating Count]]</f>
        <v>6248745</v>
      </c>
      <c r="L243" s="4" t="str">
        <f t="shared" si="7"/>
        <v>200 – 500</v>
      </c>
      <c r="M2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43" s="1" t="str">
        <f>IF(Amazon_Products_Review_Analysis[[#This Row],[Rating Count]]&lt;=1000, "Yes", "No")</f>
        <v>No</v>
      </c>
      <c r="O243" s="4">
        <f>Amazon_Products_Review_Analysis[[#This Row],[Rating]]+(Amazon_Products_Review_Analysis[[#This Row],[Rating Count]]/1000)</f>
        <v>10.555</v>
      </c>
    </row>
    <row r="244" spans="1:15" x14ac:dyDescent="0.3">
      <c r="A244" s="1" t="s">
        <v>274</v>
      </c>
      <c r="B244" s="1" t="s">
        <v>2583</v>
      </c>
      <c r="C244" s="1" t="s">
        <v>1488</v>
      </c>
      <c r="D244" s="3">
        <v>399</v>
      </c>
      <c r="E244" s="3">
        <v>999</v>
      </c>
      <c r="F244" s="2">
        <v>0.6</v>
      </c>
      <c r="G244" s="4">
        <v>4</v>
      </c>
      <c r="H244" s="9">
        <v>1236</v>
      </c>
      <c r="I244" s="1" t="s">
        <v>1625</v>
      </c>
      <c r="J244" t="str">
        <f t="shared" si="6"/>
        <v>50% or more</v>
      </c>
      <c r="K244" s="3">
        <f>Amazon_Products_Review_Analysis[[#This Row],[Actual Price]]*Amazon_Products_Review_Analysis[[#This Row],[Rating Count]]</f>
        <v>1234764</v>
      </c>
      <c r="L244" s="4" t="str">
        <f t="shared" si="7"/>
        <v>200 – 500</v>
      </c>
      <c r="M2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44" s="1" t="str">
        <f>IF(Amazon_Products_Review_Analysis[[#This Row],[Rating Count]]&lt;=1000, "Yes", "No")</f>
        <v>No</v>
      </c>
      <c r="O244" s="4">
        <f>Amazon_Products_Review_Analysis[[#This Row],[Rating]]+(Amazon_Products_Review_Analysis[[#This Row],[Rating Count]]/1000)</f>
        <v>5.2359999999999998</v>
      </c>
    </row>
    <row r="245" spans="1:15" x14ac:dyDescent="0.3">
      <c r="A245" s="1" t="s">
        <v>275</v>
      </c>
      <c r="B245" s="1" t="s">
        <v>2584</v>
      </c>
      <c r="C245" s="1" t="s">
        <v>1488</v>
      </c>
      <c r="D245" s="3">
        <v>199</v>
      </c>
      <c r="E245" s="3">
        <v>399</v>
      </c>
      <c r="F245" s="2">
        <v>0.5</v>
      </c>
      <c r="G245" s="4">
        <v>4.2</v>
      </c>
      <c r="H245" s="9">
        <v>1335</v>
      </c>
      <c r="I245" s="1" t="s">
        <v>1626</v>
      </c>
      <c r="J245" t="str">
        <f t="shared" si="6"/>
        <v>50% or more</v>
      </c>
      <c r="K245" s="3">
        <f>Amazon_Products_Review_Analysis[[#This Row],[Actual Price]]*Amazon_Products_Review_Analysis[[#This Row],[Rating Count]]</f>
        <v>532665</v>
      </c>
      <c r="L245" s="4" t="str">
        <f t="shared" si="7"/>
        <v>&lt;200</v>
      </c>
      <c r="M2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45" s="1" t="str">
        <f>IF(Amazon_Products_Review_Analysis[[#This Row],[Rating Count]]&lt;=1000, "Yes", "No")</f>
        <v>No</v>
      </c>
      <c r="O245" s="4">
        <f>Amazon_Products_Review_Analysis[[#This Row],[Rating]]+(Amazon_Products_Review_Analysis[[#This Row],[Rating Count]]/1000)</f>
        <v>5.5350000000000001</v>
      </c>
    </row>
    <row r="246" spans="1:15" x14ac:dyDescent="0.3">
      <c r="A246" s="1" t="s">
        <v>276</v>
      </c>
      <c r="B246" s="1" t="s">
        <v>2585</v>
      </c>
      <c r="C246" s="1" t="s">
        <v>1488</v>
      </c>
      <c r="D246" s="3">
        <v>349</v>
      </c>
      <c r="E246" s="3">
        <v>1999</v>
      </c>
      <c r="F246" s="2">
        <v>0.83</v>
      </c>
      <c r="G246" s="4">
        <v>3.8</v>
      </c>
      <c r="H246" s="9">
        <v>197</v>
      </c>
      <c r="I246" s="1" t="s">
        <v>34</v>
      </c>
      <c r="J246" t="str">
        <f t="shared" si="6"/>
        <v>50% or more</v>
      </c>
      <c r="K246" s="3">
        <f>Amazon_Products_Review_Analysis[[#This Row],[Actual Price]]*Amazon_Products_Review_Analysis[[#This Row],[Rating Count]]</f>
        <v>393803</v>
      </c>
      <c r="L246" s="4" t="str">
        <f t="shared" si="7"/>
        <v>200 – 500</v>
      </c>
      <c r="M2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246" s="1" t="str">
        <f>IF(Amazon_Products_Review_Analysis[[#This Row],[Rating Count]]&lt;=1000, "Yes", "No")</f>
        <v>Yes</v>
      </c>
      <c r="O246" s="4">
        <f>Amazon_Products_Review_Analysis[[#This Row],[Rating]]+(Amazon_Products_Review_Analysis[[#This Row],[Rating Count]]/1000)</f>
        <v>3.9969999999999999</v>
      </c>
    </row>
    <row r="247" spans="1:15" x14ac:dyDescent="0.3">
      <c r="A247" s="1" t="s">
        <v>277</v>
      </c>
      <c r="B247" s="1" t="s">
        <v>2586</v>
      </c>
      <c r="C247" s="1" t="s">
        <v>3673</v>
      </c>
      <c r="D247" s="3">
        <v>299</v>
      </c>
      <c r="E247" s="3">
        <v>798</v>
      </c>
      <c r="F247" s="2">
        <v>0.63</v>
      </c>
      <c r="G247" s="4">
        <v>4.4000000000000004</v>
      </c>
      <c r="H247" s="9">
        <v>28791</v>
      </c>
      <c r="I247" s="1" t="s">
        <v>105</v>
      </c>
      <c r="J247" t="str">
        <f t="shared" si="6"/>
        <v>50% or more</v>
      </c>
      <c r="K247" s="3">
        <f>Amazon_Products_Review_Analysis[[#This Row],[Actual Price]]*Amazon_Products_Review_Analysis[[#This Row],[Rating Count]]</f>
        <v>22975218</v>
      </c>
      <c r="L247" s="4" t="str">
        <f t="shared" si="7"/>
        <v>200 – 500</v>
      </c>
      <c r="M2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47" s="1" t="str">
        <f>IF(Amazon_Products_Review_Analysis[[#This Row],[Rating Count]]&lt;=1000, "Yes", "No")</f>
        <v>No</v>
      </c>
      <c r="O247" s="4">
        <f>Amazon_Products_Review_Analysis[[#This Row],[Rating]]+(Amazon_Products_Review_Analysis[[#This Row],[Rating Count]]/1000)</f>
        <v>33.191000000000003</v>
      </c>
    </row>
    <row r="248" spans="1:15" x14ac:dyDescent="0.3">
      <c r="A248" s="1" t="s">
        <v>278</v>
      </c>
      <c r="B248" s="1" t="s">
        <v>2587</v>
      </c>
      <c r="C248" s="1" t="s">
        <v>3673</v>
      </c>
      <c r="D248" s="3">
        <v>89</v>
      </c>
      <c r="E248" s="3">
        <v>800</v>
      </c>
      <c r="F248" s="2">
        <v>0.89</v>
      </c>
      <c r="G248" s="4">
        <v>3.9</v>
      </c>
      <c r="H248" s="9">
        <v>1075</v>
      </c>
      <c r="I248" s="1" t="s">
        <v>1516</v>
      </c>
      <c r="J248" t="str">
        <f t="shared" si="6"/>
        <v>50% or more</v>
      </c>
      <c r="K248" s="3">
        <f>Amazon_Products_Review_Analysis[[#This Row],[Actual Price]]*Amazon_Products_Review_Analysis[[#This Row],[Rating Count]]</f>
        <v>860000</v>
      </c>
      <c r="L248" s="4" t="str">
        <f t="shared" si="7"/>
        <v>&lt;200</v>
      </c>
      <c r="M2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248" s="1" t="str">
        <f>IF(Amazon_Products_Review_Analysis[[#This Row],[Rating Count]]&lt;=1000, "Yes", "No")</f>
        <v>No</v>
      </c>
      <c r="O248" s="4">
        <f>Amazon_Products_Review_Analysis[[#This Row],[Rating]]+(Amazon_Products_Review_Analysis[[#This Row],[Rating Count]]/1000)</f>
        <v>4.9749999999999996</v>
      </c>
    </row>
    <row r="249" spans="1:15" x14ac:dyDescent="0.3">
      <c r="A249" s="1" t="s">
        <v>279</v>
      </c>
      <c r="B249" s="1" t="s">
        <v>2588</v>
      </c>
      <c r="C249" s="1" t="s">
        <v>3673</v>
      </c>
      <c r="D249" s="3">
        <v>549</v>
      </c>
      <c r="E249" s="3">
        <v>995</v>
      </c>
      <c r="F249" s="2">
        <v>0.45</v>
      </c>
      <c r="G249" s="4">
        <v>4.2</v>
      </c>
      <c r="H249" s="9">
        <v>29746</v>
      </c>
      <c r="I249" s="1" t="s">
        <v>1533</v>
      </c>
      <c r="J249" t="str">
        <f t="shared" si="6"/>
        <v>Less than 50%</v>
      </c>
      <c r="K249" s="3">
        <f>Amazon_Products_Review_Analysis[[#This Row],[Actual Price]]*Amazon_Products_Review_Analysis[[#This Row],[Rating Count]]</f>
        <v>29597270</v>
      </c>
      <c r="L249" s="4" t="str">
        <f t="shared" si="7"/>
        <v>&gt;500</v>
      </c>
      <c r="M2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49" s="1" t="str">
        <f>IF(Amazon_Products_Review_Analysis[[#This Row],[Rating Count]]&lt;=1000, "Yes", "No")</f>
        <v>No</v>
      </c>
      <c r="O249" s="4">
        <f>Amazon_Products_Review_Analysis[[#This Row],[Rating]]+(Amazon_Products_Review_Analysis[[#This Row],[Rating Count]]/1000)</f>
        <v>33.945999999999998</v>
      </c>
    </row>
    <row r="250" spans="1:15" x14ac:dyDescent="0.3">
      <c r="A250" s="1" t="s">
        <v>280</v>
      </c>
      <c r="B250" s="1" t="s">
        <v>2589</v>
      </c>
      <c r="C250" s="1" t="s">
        <v>3673</v>
      </c>
      <c r="D250" s="3">
        <v>129</v>
      </c>
      <c r="E250" s="3">
        <v>1000</v>
      </c>
      <c r="F250" s="2">
        <v>0.87</v>
      </c>
      <c r="G250" s="4">
        <v>3.9</v>
      </c>
      <c r="H250" s="9">
        <v>295</v>
      </c>
      <c r="I250" s="1" t="s">
        <v>1627</v>
      </c>
      <c r="J250" t="str">
        <f t="shared" si="6"/>
        <v>50% or more</v>
      </c>
      <c r="K250" s="3">
        <f>Amazon_Products_Review_Analysis[[#This Row],[Actual Price]]*Amazon_Products_Review_Analysis[[#This Row],[Rating Count]]</f>
        <v>295000</v>
      </c>
      <c r="L250" s="4" t="str">
        <f t="shared" si="7"/>
        <v>&lt;200</v>
      </c>
      <c r="M2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250" s="1" t="str">
        <f>IF(Amazon_Products_Review_Analysis[[#This Row],[Rating Count]]&lt;=1000, "Yes", "No")</f>
        <v>Yes</v>
      </c>
      <c r="O250" s="4">
        <f>Amazon_Products_Review_Analysis[[#This Row],[Rating]]+(Amazon_Products_Review_Analysis[[#This Row],[Rating Count]]/1000)</f>
        <v>4.1950000000000003</v>
      </c>
    </row>
    <row r="251" spans="1:15" x14ac:dyDescent="0.3">
      <c r="A251" s="1" t="s">
        <v>281</v>
      </c>
      <c r="B251" s="1" t="s">
        <v>2590</v>
      </c>
      <c r="C251" s="1" t="s">
        <v>1488</v>
      </c>
      <c r="D251" s="3">
        <v>77990</v>
      </c>
      <c r="E251" s="3">
        <v>139900</v>
      </c>
      <c r="F251" s="2">
        <v>0.44</v>
      </c>
      <c r="G251" s="4">
        <v>4.7</v>
      </c>
      <c r="H251" s="9">
        <v>5935</v>
      </c>
      <c r="I251" s="1" t="s">
        <v>1628</v>
      </c>
      <c r="J251" t="str">
        <f t="shared" si="6"/>
        <v>Less than 50%</v>
      </c>
      <c r="K251" s="3">
        <f>Amazon_Products_Review_Analysis[[#This Row],[Actual Price]]*Amazon_Products_Review_Analysis[[#This Row],[Rating Count]]</f>
        <v>830306500</v>
      </c>
      <c r="L251" s="4" t="str">
        <f t="shared" si="7"/>
        <v>&gt;500</v>
      </c>
      <c r="M2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51" s="1" t="str">
        <f>IF(Amazon_Products_Review_Analysis[[#This Row],[Rating Count]]&lt;=1000, "Yes", "No")</f>
        <v>No</v>
      </c>
      <c r="O251" s="4">
        <f>Amazon_Products_Review_Analysis[[#This Row],[Rating]]+(Amazon_Products_Review_Analysis[[#This Row],[Rating Count]]/1000)</f>
        <v>10.635</v>
      </c>
    </row>
    <row r="252" spans="1:15" x14ac:dyDescent="0.3">
      <c r="A252" s="1" t="s">
        <v>282</v>
      </c>
      <c r="B252" s="1" t="s">
        <v>2591</v>
      </c>
      <c r="C252" s="1" t="s">
        <v>1488</v>
      </c>
      <c r="D252" s="3">
        <v>349</v>
      </c>
      <c r="E252" s="3">
        <v>799</v>
      </c>
      <c r="F252" s="2">
        <v>0.56000000000000005</v>
      </c>
      <c r="G252" s="4">
        <v>3.6</v>
      </c>
      <c r="H252" s="9">
        <v>323</v>
      </c>
      <c r="I252" s="1" t="s">
        <v>1629</v>
      </c>
      <c r="J252" t="str">
        <f t="shared" si="6"/>
        <v>50% or more</v>
      </c>
      <c r="K252" s="3">
        <f>Amazon_Products_Review_Analysis[[#This Row],[Actual Price]]*Amazon_Products_Review_Analysis[[#This Row],[Rating Count]]</f>
        <v>258077</v>
      </c>
      <c r="L252" s="4" t="str">
        <f t="shared" si="7"/>
        <v>200 – 500</v>
      </c>
      <c r="M2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52" s="1" t="str">
        <f>IF(Amazon_Products_Review_Analysis[[#This Row],[Rating Count]]&lt;=1000, "Yes", "No")</f>
        <v>Yes</v>
      </c>
      <c r="O252" s="4">
        <f>Amazon_Products_Review_Analysis[[#This Row],[Rating]]+(Amazon_Products_Review_Analysis[[#This Row],[Rating Count]]/1000)</f>
        <v>3.923</v>
      </c>
    </row>
    <row r="253" spans="1:15" x14ac:dyDescent="0.3">
      <c r="A253" s="1" t="s">
        <v>283</v>
      </c>
      <c r="B253" s="1" t="s">
        <v>2592</v>
      </c>
      <c r="C253" s="1" t="s">
        <v>1488</v>
      </c>
      <c r="D253" s="3">
        <v>499</v>
      </c>
      <c r="E253" s="3">
        <v>899</v>
      </c>
      <c r="F253" s="2">
        <v>0.44</v>
      </c>
      <c r="G253" s="4">
        <v>3.7</v>
      </c>
      <c r="H253" s="9">
        <v>185</v>
      </c>
      <c r="I253" s="1" t="s">
        <v>1630</v>
      </c>
      <c r="J253" t="str">
        <f t="shared" si="6"/>
        <v>Less than 50%</v>
      </c>
      <c r="K253" s="3">
        <f>Amazon_Products_Review_Analysis[[#This Row],[Actual Price]]*Amazon_Products_Review_Analysis[[#This Row],[Rating Count]]</f>
        <v>166315</v>
      </c>
      <c r="L253" s="4" t="str">
        <f t="shared" si="7"/>
        <v>200 – 500</v>
      </c>
      <c r="M2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53" s="1" t="str">
        <f>IF(Amazon_Products_Review_Analysis[[#This Row],[Rating Count]]&lt;=1000, "Yes", "No")</f>
        <v>Yes</v>
      </c>
      <c r="O253" s="4">
        <f>Amazon_Products_Review_Analysis[[#This Row],[Rating]]+(Amazon_Products_Review_Analysis[[#This Row],[Rating Count]]/1000)</f>
        <v>3.8850000000000002</v>
      </c>
    </row>
    <row r="254" spans="1:15" x14ac:dyDescent="0.3">
      <c r="A254" s="1" t="s">
        <v>284</v>
      </c>
      <c r="B254" s="1" t="s">
        <v>2593</v>
      </c>
      <c r="C254" s="1" t="s">
        <v>3673</v>
      </c>
      <c r="D254" s="3">
        <v>299</v>
      </c>
      <c r="E254" s="3">
        <v>799</v>
      </c>
      <c r="F254" s="2">
        <v>0.63</v>
      </c>
      <c r="G254" s="4">
        <v>4.2</v>
      </c>
      <c r="H254" s="9">
        <v>2117</v>
      </c>
      <c r="I254" s="1" t="s">
        <v>1631</v>
      </c>
      <c r="J254" t="str">
        <f t="shared" si="6"/>
        <v>50% or more</v>
      </c>
      <c r="K254" s="3">
        <f>Amazon_Products_Review_Analysis[[#This Row],[Actual Price]]*Amazon_Products_Review_Analysis[[#This Row],[Rating Count]]</f>
        <v>1691483</v>
      </c>
      <c r="L254" s="4" t="str">
        <f t="shared" si="7"/>
        <v>200 – 500</v>
      </c>
      <c r="M2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54" s="1" t="str">
        <f>IF(Amazon_Products_Review_Analysis[[#This Row],[Rating Count]]&lt;=1000, "Yes", "No")</f>
        <v>No</v>
      </c>
      <c r="O254" s="4">
        <f>Amazon_Products_Review_Analysis[[#This Row],[Rating]]+(Amazon_Products_Review_Analysis[[#This Row],[Rating Count]]/1000)</f>
        <v>6.3170000000000002</v>
      </c>
    </row>
    <row r="255" spans="1:15" x14ac:dyDescent="0.3">
      <c r="A255" s="1" t="s">
        <v>285</v>
      </c>
      <c r="B255" s="1" t="s">
        <v>2594</v>
      </c>
      <c r="C255" s="1" t="s">
        <v>3673</v>
      </c>
      <c r="D255" s="3">
        <v>182</v>
      </c>
      <c r="E255" s="3">
        <v>599</v>
      </c>
      <c r="F255" s="2">
        <v>0.7</v>
      </c>
      <c r="G255" s="4">
        <v>4</v>
      </c>
      <c r="H255" s="9">
        <v>9378</v>
      </c>
      <c r="I255" s="1" t="s">
        <v>1509</v>
      </c>
      <c r="J255" t="str">
        <f t="shared" si="6"/>
        <v>50% or more</v>
      </c>
      <c r="K255" s="3">
        <f>Amazon_Products_Review_Analysis[[#This Row],[Actual Price]]*Amazon_Products_Review_Analysis[[#This Row],[Rating Count]]</f>
        <v>5617422</v>
      </c>
      <c r="L255" s="4" t="str">
        <f t="shared" si="7"/>
        <v>&lt;200</v>
      </c>
      <c r="M2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55" s="1" t="str">
        <f>IF(Amazon_Products_Review_Analysis[[#This Row],[Rating Count]]&lt;=1000, "Yes", "No")</f>
        <v>No</v>
      </c>
      <c r="O255" s="4">
        <f>Amazon_Products_Review_Analysis[[#This Row],[Rating]]+(Amazon_Products_Review_Analysis[[#This Row],[Rating Count]]/1000)</f>
        <v>13.378</v>
      </c>
    </row>
    <row r="256" spans="1:15" x14ac:dyDescent="0.3">
      <c r="A256" s="1" t="s">
        <v>286</v>
      </c>
      <c r="B256" s="1" t="s">
        <v>2595</v>
      </c>
      <c r="C256" s="1" t="s">
        <v>1488</v>
      </c>
      <c r="D256" s="3">
        <v>96</v>
      </c>
      <c r="E256" s="3">
        <v>399</v>
      </c>
      <c r="F256" s="2">
        <v>0.76</v>
      </c>
      <c r="G256" s="4">
        <v>3.6</v>
      </c>
      <c r="H256" s="9">
        <v>1796</v>
      </c>
      <c r="I256" s="1" t="s">
        <v>1495</v>
      </c>
      <c r="J256" t="str">
        <f t="shared" si="6"/>
        <v>50% or more</v>
      </c>
      <c r="K256" s="3">
        <f>Amazon_Products_Review_Analysis[[#This Row],[Actual Price]]*Amazon_Products_Review_Analysis[[#This Row],[Rating Count]]</f>
        <v>716604</v>
      </c>
      <c r="L256" s="4" t="str">
        <f t="shared" si="7"/>
        <v>&lt;200</v>
      </c>
      <c r="M2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256" s="1" t="str">
        <f>IF(Amazon_Products_Review_Analysis[[#This Row],[Rating Count]]&lt;=1000, "Yes", "No")</f>
        <v>No</v>
      </c>
      <c r="O256" s="4">
        <f>Amazon_Products_Review_Analysis[[#This Row],[Rating]]+(Amazon_Products_Review_Analysis[[#This Row],[Rating Count]]/1000)</f>
        <v>5.3959999999999999</v>
      </c>
    </row>
    <row r="257" spans="1:15" x14ac:dyDescent="0.3">
      <c r="A257" s="1" t="s">
        <v>287</v>
      </c>
      <c r="B257" s="1" t="s">
        <v>2596</v>
      </c>
      <c r="C257" s="1" t="s">
        <v>1488</v>
      </c>
      <c r="D257" s="3">
        <v>54990</v>
      </c>
      <c r="E257" s="3">
        <v>85000</v>
      </c>
      <c r="F257" s="2">
        <v>0.35</v>
      </c>
      <c r="G257" s="4">
        <v>4.3</v>
      </c>
      <c r="H257" s="9">
        <v>3587</v>
      </c>
      <c r="I257" s="1" t="s">
        <v>1556</v>
      </c>
      <c r="J257" t="str">
        <f t="shared" si="6"/>
        <v>Less than 50%</v>
      </c>
      <c r="K257" s="3">
        <f>Amazon_Products_Review_Analysis[[#This Row],[Actual Price]]*Amazon_Products_Review_Analysis[[#This Row],[Rating Count]]</f>
        <v>304895000</v>
      </c>
      <c r="L257" s="4" t="str">
        <f t="shared" si="7"/>
        <v>&gt;500</v>
      </c>
      <c r="M2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257" s="1" t="str">
        <f>IF(Amazon_Products_Review_Analysis[[#This Row],[Rating Count]]&lt;=1000, "Yes", "No")</f>
        <v>No</v>
      </c>
      <c r="O257" s="4">
        <f>Amazon_Products_Review_Analysis[[#This Row],[Rating]]+(Amazon_Products_Review_Analysis[[#This Row],[Rating Count]]/1000)</f>
        <v>7.8870000000000005</v>
      </c>
    </row>
    <row r="258" spans="1:15" x14ac:dyDescent="0.3">
      <c r="A258" s="1" t="s">
        <v>288</v>
      </c>
      <c r="B258" s="1" t="s">
        <v>2597</v>
      </c>
      <c r="C258" s="1" t="s">
        <v>1488</v>
      </c>
      <c r="D258" s="3">
        <v>439</v>
      </c>
      <c r="E258" s="3">
        <v>758</v>
      </c>
      <c r="F258" s="2">
        <v>0.42</v>
      </c>
      <c r="G258" s="4">
        <v>4.2</v>
      </c>
      <c r="H258" s="9">
        <v>4296</v>
      </c>
      <c r="I258" s="1" t="s">
        <v>289</v>
      </c>
      <c r="J258" t="str">
        <f t="shared" ref="J258:J321" si="8">IF(F258&gt;=0.5, "50% or more", "Less than 50%")</f>
        <v>Less than 50%</v>
      </c>
      <c r="K258" s="3">
        <f>Amazon_Products_Review_Analysis[[#This Row],[Actual Price]]*Amazon_Products_Review_Analysis[[#This Row],[Rating Count]]</f>
        <v>3256368</v>
      </c>
      <c r="L258" s="4" t="str">
        <f t="shared" ref="L258:L321" si="9">IF(D258&lt;200, "&lt;200", IF(D258&lt;=500, "200 – 500", "&gt;500"))</f>
        <v>200 – 500</v>
      </c>
      <c r="M2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58" s="1" t="str">
        <f>IF(Amazon_Products_Review_Analysis[[#This Row],[Rating Count]]&lt;=1000, "Yes", "No")</f>
        <v>No</v>
      </c>
      <c r="O258" s="4">
        <f>Amazon_Products_Review_Analysis[[#This Row],[Rating]]+(Amazon_Products_Review_Analysis[[#This Row],[Rating Count]]/1000)</f>
        <v>8.4960000000000004</v>
      </c>
    </row>
    <row r="259" spans="1:15" x14ac:dyDescent="0.3">
      <c r="A259" s="1" t="s">
        <v>290</v>
      </c>
      <c r="B259" s="1" t="s">
        <v>2598</v>
      </c>
      <c r="C259" s="1" t="s">
        <v>3673</v>
      </c>
      <c r="D259" s="3">
        <v>299</v>
      </c>
      <c r="E259" s="3">
        <v>999</v>
      </c>
      <c r="F259" s="2">
        <v>0.7</v>
      </c>
      <c r="G259" s="4">
        <v>4.3</v>
      </c>
      <c r="H259" s="9">
        <v>2651</v>
      </c>
      <c r="I259" s="1" t="s">
        <v>1591</v>
      </c>
      <c r="J259" t="str">
        <f t="shared" si="8"/>
        <v>50% or more</v>
      </c>
      <c r="K259" s="3">
        <f>Amazon_Products_Review_Analysis[[#This Row],[Actual Price]]*Amazon_Products_Review_Analysis[[#This Row],[Rating Count]]</f>
        <v>2648349</v>
      </c>
      <c r="L259" s="4" t="str">
        <f t="shared" si="9"/>
        <v>200 – 500</v>
      </c>
      <c r="M2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59" s="1" t="str">
        <f>IF(Amazon_Products_Review_Analysis[[#This Row],[Rating Count]]&lt;=1000, "Yes", "No")</f>
        <v>No</v>
      </c>
      <c r="O259" s="4">
        <f>Amazon_Products_Review_Analysis[[#This Row],[Rating]]+(Amazon_Products_Review_Analysis[[#This Row],[Rating Count]]/1000)</f>
        <v>6.9509999999999996</v>
      </c>
    </row>
    <row r="260" spans="1:15" x14ac:dyDescent="0.3">
      <c r="A260" s="1" t="s">
        <v>291</v>
      </c>
      <c r="B260" s="1" t="s">
        <v>2599</v>
      </c>
      <c r="C260" s="1" t="s">
        <v>3673</v>
      </c>
      <c r="D260" s="3">
        <v>299</v>
      </c>
      <c r="E260" s="3">
        <v>799</v>
      </c>
      <c r="F260" s="2">
        <v>0.63</v>
      </c>
      <c r="G260" s="4">
        <v>4.2</v>
      </c>
      <c r="H260" s="9">
        <v>94363</v>
      </c>
      <c r="I260" s="1" t="s">
        <v>1495</v>
      </c>
      <c r="J260" t="str">
        <f t="shared" si="8"/>
        <v>50% or more</v>
      </c>
      <c r="K260" s="3">
        <f>Amazon_Products_Review_Analysis[[#This Row],[Actual Price]]*Amazon_Products_Review_Analysis[[#This Row],[Rating Count]]</f>
        <v>75396037</v>
      </c>
      <c r="L260" s="4" t="str">
        <f t="shared" si="9"/>
        <v>200 – 500</v>
      </c>
      <c r="M2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60" s="1" t="str">
        <f>IF(Amazon_Products_Review_Analysis[[#This Row],[Rating Count]]&lt;=1000, "Yes", "No")</f>
        <v>No</v>
      </c>
      <c r="O260" s="4">
        <f>Amazon_Products_Review_Analysis[[#This Row],[Rating]]+(Amazon_Products_Review_Analysis[[#This Row],[Rating Count]]/1000)</f>
        <v>98.563000000000002</v>
      </c>
    </row>
    <row r="261" spans="1:15" x14ac:dyDescent="0.3">
      <c r="A261" s="1" t="s">
        <v>292</v>
      </c>
      <c r="B261" s="1" t="s">
        <v>2600</v>
      </c>
      <c r="C261" s="1" t="s">
        <v>3673</v>
      </c>
      <c r="D261" s="3">
        <v>789</v>
      </c>
      <c r="E261" s="3">
        <v>1999</v>
      </c>
      <c r="F261" s="2">
        <v>0.61</v>
      </c>
      <c r="G261" s="4">
        <v>4.2</v>
      </c>
      <c r="H261" s="9">
        <v>34540</v>
      </c>
      <c r="I261" s="1" t="s">
        <v>1632</v>
      </c>
      <c r="J261" t="str">
        <f t="shared" si="8"/>
        <v>50% or more</v>
      </c>
      <c r="K261" s="3">
        <f>Amazon_Products_Review_Analysis[[#This Row],[Actual Price]]*Amazon_Products_Review_Analysis[[#This Row],[Rating Count]]</f>
        <v>69045460</v>
      </c>
      <c r="L261" s="4" t="str">
        <f t="shared" si="9"/>
        <v>&gt;500</v>
      </c>
      <c r="M2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61" s="1" t="str">
        <f>IF(Amazon_Products_Review_Analysis[[#This Row],[Rating Count]]&lt;=1000, "Yes", "No")</f>
        <v>No</v>
      </c>
      <c r="O261" s="4">
        <f>Amazon_Products_Review_Analysis[[#This Row],[Rating]]+(Amazon_Products_Review_Analysis[[#This Row],[Rating Count]]/1000)</f>
        <v>38.74</v>
      </c>
    </row>
    <row r="262" spans="1:15" x14ac:dyDescent="0.3">
      <c r="A262" s="1" t="s">
        <v>293</v>
      </c>
      <c r="B262" s="1" t="s">
        <v>2601</v>
      </c>
      <c r="C262" s="1" t="s">
        <v>1488</v>
      </c>
      <c r="D262" s="3">
        <v>299</v>
      </c>
      <c r="E262" s="3">
        <v>700</v>
      </c>
      <c r="F262" s="2">
        <v>0.56999999999999995</v>
      </c>
      <c r="G262" s="4">
        <v>4.4000000000000004</v>
      </c>
      <c r="H262" s="9">
        <v>8714</v>
      </c>
      <c r="I262" s="1" t="s">
        <v>1633</v>
      </c>
      <c r="J262" t="str">
        <f t="shared" si="8"/>
        <v>50% or more</v>
      </c>
      <c r="K262" s="3">
        <f>Amazon_Products_Review_Analysis[[#This Row],[Actual Price]]*Amazon_Products_Review_Analysis[[#This Row],[Rating Count]]</f>
        <v>6099800</v>
      </c>
      <c r="L262" s="4" t="str">
        <f t="shared" si="9"/>
        <v>200 – 500</v>
      </c>
      <c r="M2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62" s="1" t="str">
        <f>IF(Amazon_Products_Review_Analysis[[#This Row],[Rating Count]]&lt;=1000, "Yes", "No")</f>
        <v>No</v>
      </c>
      <c r="O262" s="4">
        <f>Amazon_Products_Review_Analysis[[#This Row],[Rating]]+(Amazon_Products_Review_Analysis[[#This Row],[Rating Count]]/1000)</f>
        <v>13.114000000000001</v>
      </c>
    </row>
    <row r="263" spans="1:15" x14ac:dyDescent="0.3">
      <c r="A263" s="1" t="s">
        <v>294</v>
      </c>
      <c r="B263" s="1" t="s">
        <v>2602</v>
      </c>
      <c r="C263" s="1" t="s">
        <v>3673</v>
      </c>
      <c r="D263" s="3">
        <v>325</v>
      </c>
      <c r="E263" s="3">
        <v>1099</v>
      </c>
      <c r="F263" s="2">
        <v>0.7</v>
      </c>
      <c r="G263" s="4">
        <v>4.2</v>
      </c>
      <c r="H263" s="9">
        <v>10576</v>
      </c>
      <c r="I263" s="1" t="s">
        <v>1543</v>
      </c>
      <c r="J263" t="str">
        <f t="shared" si="8"/>
        <v>50% or more</v>
      </c>
      <c r="K263" s="3">
        <f>Amazon_Products_Review_Analysis[[#This Row],[Actual Price]]*Amazon_Products_Review_Analysis[[#This Row],[Rating Count]]</f>
        <v>11623024</v>
      </c>
      <c r="L263" s="4" t="str">
        <f t="shared" si="9"/>
        <v>200 – 500</v>
      </c>
      <c r="M2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63" s="1" t="str">
        <f>IF(Amazon_Products_Review_Analysis[[#This Row],[Rating Count]]&lt;=1000, "Yes", "No")</f>
        <v>No</v>
      </c>
      <c r="O263" s="4">
        <f>Amazon_Products_Review_Analysis[[#This Row],[Rating]]+(Amazon_Products_Review_Analysis[[#This Row],[Rating Count]]/1000)</f>
        <v>14.776</v>
      </c>
    </row>
    <row r="264" spans="1:15" x14ac:dyDescent="0.3">
      <c r="A264" s="1" t="s">
        <v>295</v>
      </c>
      <c r="B264" s="1" t="s">
        <v>2603</v>
      </c>
      <c r="C264" s="1" t="s">
        <v>3673</v>
      </c>
      <c r="D264" s="3">
        <v>1299</v>
      </c>
      <c r="E264" s="3">
        <v>1999</v>
      </c>
      <c r="F264" s="2">
        <v>0.35</v>
      </c>
      <c r="G264" s="4">
        <v>4.4000000000000004</v>
      </c>
      <c r="H264" s="9">
        <v>7318</v>
      </c>
      <c r="I264" s="1" t="s">
        <v>1599</v>
      </c>
      <c r="J264" t="str">
        <f t="shared" si="8"/>
        <v>Less than 50%</v>
      </c>
      <c r="K264" s="3">
        <f>Amazon_Products_Review_Analysis[[#This Row],[Actual Price]]*Amazon_Products_Review_Analysis[[#This Row],[Rating Count]]</f>
        <v>14628682</v>
      </c>
      <c r="L264" s="4" t="str">
        <f t="shared" si="9"/>
        <v>&gt;500</v>
      </c>
      <c r="M2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264" s="1" t="str">
        <f>IF(Amazon_Products_Review_Analysis[[#This Row],[Rating Count]]&lt;=1000, "Yes", "No")</f>
        <v>No</v>
      </c>
      <c r="O264" s="4">
        <f>Amazon_Products_Review_Analysis[[#This Row],[Rating]]+(Amazon_Products_Review_Analysis[[#This Row],[Rating Count]]/1000)</f>
        <v>11.718</v>
      </c>
    </row>
    <row r="265" spans="1:15" x14ac:dyDescent="0.3">
      <c r="A265" s="1" t="s">
        <v>296</v>
      </c>
      <c r="B265" s="1" t="s">
        <v>2604</v>
      </c>
      <c r="C265" s="1" t="s">
        <v>1488</v>
      </c>
      <c r="D265" s="3">
        <v>790</v>
      </c>
      <c r="E265" s="3">
        <v>1999</v>
      </c>
      <c r="F265" s="2">
        <v>0.6</v>
      </c>
      <c r="G265" s="4">
        <v>3</v>
      </c>
      <c r="H265" s="9">
        <v>103</v>
      </c>
      <c r="I265" s="1" t="s">
        <v>1634</v>
      </c>
      <c r="J265" t="str">
        <f t="shared" si="8"/>
        <v>50% or more</v>
      </c>
      <c r="K265" s="3">
        <f>Amazon_Products_Review_Analysis[[#This Row],[Actual Price]]*Amazon_Products_Review_Analysis[[#This Row],[Rating Count]]</f>
        <v>205897</v>
      </c>
      <c r="L265" s="4" t="str">
        <f t="shared" si="9"/>
        <v>&gt;500</v>
      </c>
      <c r="M2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65" s="1" t="str">
        <f>IF(Amazon_Products_Review_Analysis[[#This Row],[Rating Count]]&lt;=1000, "Yes", "No")</f>
        <v>Yes</v>
      </c>
      <c r="O265" s="4">
        <f>Amazon_Products_Review_Analysis[[#This Row],[Rating]]+(Amazon_Products_Review_Analysis[[#This Row],[Rating Count]]/1000)</f>
        <v>3.1030000000000002</v>
      </c>
    </row>
    <row r="266" spans="1:15" x14ac:dyDescent="0.3">
      <c r="A266" s="1" t="s">
        <v>297</v>
      </c>
      <c r="B266" s="1" t="s">
        <v>2605</v>
      </c>
      <c r="C266" s="1" t="s">
        <v>1488</v>
      </c>
      <c r="D266" s="3">
        <v>4699</v>
      </c>
      <c r="E266" s="3">
        <v>4699</v>
      </c>
      <c r="F266" s="2">
        <v>0</v>
      </c>
      <c r="G266" s="4">
        <v>4.5</v>
      </c>
      <c r="H266" s="9">
        <v>224</v>
      </c>
      <c r="I266" s="1" t="s">
        <v>298</v>
      </c>
      <c r="J266" t="str">
        <f t="shared" si="8"/>
        <v>Less than 50%</v>
      </c>
      <c r="K266" s="3">
        <f>Amazon_Products_Review_Analysis[[#This Row],[Actual Price]]*Amazon_Products_Review_Analysis[[#This Row],[Rating Count]]</f>
        <v>1052576</v>
      </c>
      <c r="L266" s="4" t="str">
        <f t="shared" si="9"/>
        <v>&gt;500</v>
      </c>
      <c r="M2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266" s="1" t="str">
        <f>IF(Amazon_Products_Review_Analysis[[#This Row],[Rating Count]]&lt;=1000, "Yes", "No")</f>
        <v>Yes</v>
      </c>
      <c r="O266" s="4">
        <f>Amazon_Products_Review_Analysis[[#This Row],[Rating]]+(Amazon_Products_Review_Analysis[[#This Row],[Rating Count]]/1000)</f>
        <v>4.7240000000000002</v>
      </c>
    </row>
    <row r="267" spans="1:15" x14ac:dyDescent="0.3">
      <c r="A267" s="1" t="s">
        <v>299</v>
      </c>
      <c r="B267" s="1" t="s">
        <v>2606</v>
      </c>
      <c r="C267" s="1" t="s">
        <v>1488</v>
      </c>
      <c r="D267" s="3">
        <v>18999</v>
      </c>
      <c r="E267" s="3">
        <v>24990</v>
      </c>
      <c r="F267" s="2">
        <v>0.24</v>
      </c>
      <c r="G267" s="4">
        <v>4.3</v>
      </c>
      <c r="H267" s="9">
        <v>4702</v>
      </c>
      <c r="I267" s="1" t="s">
        <v>1510</v>
      </c>
      <c r="J267" t="str">
        <f t="shared" si="8"/>
        <v>Less than 50%</v>
      </c>
      <c r="K267" s="3">
        <f>Amazon_Products_Review_Analysis[[#This Row],[Actual Price]]*Amazon_Products_Review_Analysis[[#This Row],[Rating Count]]</f>
        <v>117502980</v>
      </c>
      <c r="L267" s="4" t="str">
        <f t="shared" si="9"/>
        <v>&gt;500</v>
      </c>
      <c r="M2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267" s="1" t="str">
        <f>IF(Amazon_Products_Review_Analysis[[#This Row],[Rating Count]]&lt;=1000, "Yes", "No")</f>
        <v>No</v>
      </c>
      <c r="O267" s="4">
        <f>Amazon_Products_Review_Analysis[[#This Row],[Rating]]+(Amazon_Products_Review_Analysis[[#This Row],[Rating Count]]/1000)</f>
        <v>9.0019999999999989</v>
      </c>
    </row>
    <row r="268" spans="1:15" x14ac:dyDescent="0.3">
      <c r="A268" s="1" t="s">
        <v>300</v>
      </c>
      <c r="B268" s="1" t="s">
        <v>2607</v>
      </c>
      <c r="C268" s="1" t="s">
        <v>3673</v>
      </c>
      <c r="D268" s="3">
        <v>199</v>
      </c>
      <c r="E268" s="3">
        <v>999</v>
      </c>
      <c r="F268" s="2">
        <v>0.8</v>
      </c>
      <c r="G268" s="4">
        <v>4.2</v>
      </c>
      <c r="H268" s="9">
        <v>85</v>
      </c>
      <c r="I268" s="1" t="s">
        <v>34</v>
      </c>
      <c r="J268" t="str">
        <f t="shared" si="8"/>
        <v>50% or more</v>
      </c>
      <c r="K268" s="3">
        <f>Amazon_Products_Review_Analysis[[#This Row],[Actual Price]]*Amazon_Products_Review_Analysis[[#This Row],[Rating Count]]</f>
        <v>84915</v>
      </c>
      <c r="L268" s="4" t="str">
        <f t="shared" si="9"/>
        <v>&lt;200</v>
      </c>
      <c r="M2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268" s="1" t="str">
        <f>IF(Amazon_Products_Review_Analysis[[#This Row],[Rating Count]]&lt;=1000, "Yes", "No")</f>
        <v>Yes</v>
      </c>
      <c r="O268" s="4">
        <f>Amazon_Products_Review_Analysis[[#This Row],[Rating]]+(Amazon_Products_Review_Analysis[[#This Row],[Rating Count]]/1000)</f>
        <v>4.2850000000000001</v>
      </c>
    </row>
    <row r="269" spans="1:15" x14ac:dyDescent="0.3">
      <c r="A269" s="1" t="s">
        <v>301</v>
      </c>
      <c r="B269" s="1" t="s">
        <v>2608</v>
      </c>
      <c r="C269" s="1" t="s">
        <v>1488</v>
      </c>
      <c r="D269" s="3">
        <v>269</v>
      </c>
      <c r="E269" s="3">
        <v>650</v>
      </c>
      <c r="F269" s="2">
        <v>0.59</v>
      </c>
      <c r="G269" s="4">
        <v>4.4000000000000004</v>
      </c>
      <c r="H269" s="9">
        <v>35877</v>
      </c>
      <c r="I269" s="1" t="s">
        <v>302</v>
      </c>
      <c r="J269" t="str">
        <f t="shared" si="8"/>
        <v>50% or more</v>
      </c>
      <c r="K269" s="3">
        <f>Amazon_Products_Review_Analysis[[#This Row],[Actual Price]]*Amazon_Products_Review_Analysis[[#This Row],[Rating Count]]</f>
        <v>23320050</v>
      </c>
      <c r="L269" s="4" t="str">
        <f t="shared" si="9"/>
        <v>200 – 500</v>
      </c>
      <c r="M2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69" s="1" t="str">
        <f>IF(Amazon_Products_Review_Analysis[[#This Row],[Rating Count]]&lt;=1000, "Yes", "No")</f>
        <v>No</v>
      </c>
      <c r="O269" s="4">
        <f>Amazon_Products_Review_Analysis[[#This Row],[Rating]]+(Amazon_Products_Review_Analysis[[#This Row],[Rating Count]]/1000)</f>
        <v>40.277000000000001</v>
      </c>
    </row>
    <row r="270" spans="1:15" x14ac:dyDescent="0.3">
      <c r="A270" s="1" t="s">
        <v>303</v>
      </c>
      <c r="B270" s="1" t="s">
        <v>2609</v>
      </c>
      <c r="C270" s="1" t="s">
        <v>1488</v>
      </c>
      <c r="D270" s="3">
        <v>1990</v>
      </c>
      <c r="E270" s="3">
        <v>3100</v>
      </c>
      <c r="F270" s="2">
        <v>0.36</v>
      </c>
      <c r="G270" s="4">
        <v>4</v>
      </c>
      <c r="H270" s="9">
        <v>897</v>
      </c>
      <c r="I270" s="1" t="s">
        <v>34</v>
      </c>
      <c r="J270" t="str">
        <f t="shared" si="8"/>
        <v>Less than 50%</v>
      </c>
      <c r="K270" s="3">
        <f>Amazon_Products_Review_Analysis[[#This Row],[Actual Price]]*Amazon_Products_Review_Analysis[[#This Row],[Rating Count]]</f>
        <v>2780700</v>
      </c>
      <c r="L270" s="4" t="str">
        <f t="shared" si="9"/>
        <v>&gt;500</v>
      </c>
      <c r="M2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270" s="1" t="str">
        <f>IF(Amazon_Products_Review_Analysis[[#This Row],[Rating Count]]&lt;=1000, "Yes", "No")</f>
        <v>Yes</v>
      </c>
      <c r="O270" s="4">
        <f>Amazon_Products_Review_Analysis[[#This Row],[Rating]]+(Amazon_Products_Review_Analysis[[#This Row],[Rating Count]]/1000)</f>
        <v>4.8970000000000002</v>
      </c>
    </row>
    <row r="271" spans="1:15" x14ac:dyDescent="0.3">
      <c r="A271" s="1" t="s">
        <v>304</v>
      </c>
      <c r="B271" s="1" t="s">
        <v>2610</v>
      </c>
      <c r="C271" s="1" t="s">
        <v>1488</v>
      </c>
      <c r="D271" s="3">
        <v>2299</v>
      </c>
      <c r="E271" s="3">
        <v>3999</v>
      </c>
      <c r="F271" s="2">
        <v>0.43</v>
      </c>
      <c r="G271" s="4">
        <v>3.8</v>
      </c>
      <c r="H271" s="9">
        <v>282</v>
      </c>
      <c r="I271" s="1" t="s">
        <v>1635</v>
      </c>
      <c r="J271" t="str">
        <f t="shared" si="8"/>
        <v>Less than 50%</v>
      </c>
      <c r="K271" s="3">
        <f>Amazon_Products_Review_Analysis[[#This Row],[Actual Price]]*Amazon_Products_Review_Analysis[[#This Row],[Rating Count]]</f>
        <v>1127718</v>
      </c>
      <c r="L271" s="4" t="str">
        <f t="shared" si="9"/>
        <v>&gt;500</v>
      </c>
      <c r="M2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71" s="1" t="str">
        <f>IF(Amazon_Products_Review_Analysis[[#This Row],[Rating Count]]&lt;=1000, "Yes", "No")</f>
        <v>Yes</v>
      </c>
      <c r="O271" s="4">
        <f>Amazon_Products_Review_Analysis[[#This Row],[Rating]]+(Amazon_Products_Review_Analysis[[#This Row],[Rating Count]]/1000)</f>
        <v>4.0819999999999999</v>
      </c>
    </row>
    <row r="272" spans="1:15" x14ac:dyDescent="0.3">
      <c r="A272" s="1" t="s">
        <v>305</v>
      </c>
      <c r="B272" s="1" t="s">
        <v>2611</v>
      </c>
      <c r="C272" s="1" t="s">
        <v>1488</v>
      </c>
      <c r="D272" s="3">
        <v>35999</v>
      </c>
      <c r="E272" s="3">
        <v>49990</v>
      </c>
      <c r="F272" s="2">
        <v>0.28000000000000003</v>
      </c>
      <c r="G272" s="4">
        <v>4.3</v>
      </c>
      <c r="H272" s="9">
        <v>1611</v>
      </c>
      <c r="I272" s="1" t="s">
        <v>1588</v>
      </c>
      <c r="J272" t="str">
        <f t="shared" si="8"/>
        <v>Less than 50%</v>
      </c>
      <c r="K272" s="3">
        <f>Amazon_Products_Review_Analysis[[#This Row],[Actual Price]]*Amazon_Products_Review_Analysis[[#This Row],[Rating Count]]</f>
        <v>80533890</v>
      </c>
      <c r="L272" s="4" t="str">
        <f t="shared" si="9"/>
        <v>&gt;500</v>
      </c>
      <c r="M2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272" s="1" t="str">
        <f>IF(Amazon_Products_Review_Analysis[[#This Row],[Rating Count]]&lt;=1000, "Yes", "No")</f>
        <v>No</v>
      </c>
      <c r="O272" s="4">
        <f>Amazon_Products_Review_Analysis[[#This Row],[Rating]]+(Amazon_Products_Review_Analysis[[#This Row],[Rating Count]]/1000)</f>
        <v>5.9109999999999996</v>
      </c>
    </row>
    <row r="273" spans="1:15" x14ac:dyDescent="0.3">
      <c r="A273" s="1" t="s">
        <v>306</v>
      </c>
      <c r="B273" s="1" t="s">
        <v>2612</v>
      </c>
      <c r="C273" s="1" t="s">
        <v>1488</v>
      </c>
      <c r="D273" s="3">
        <v>349</v>
      </c>
      <c r="E273" s="3">
        <v>999</v>
      </c>
      <c r="F273" s="2">
        <v>0.65</v>
      </c>
      <c r="G273" s="4">
        <v>4.2</v>
      </c>
      <c r="H273" s="9">
        <v>513</v>
      </c>
      <c r="I273" s="1" t="s">
        <v>1636</v>
      </c>
      <c r="J273" t="str">
        <f t="shared" si="8"/>
        <v>50% or more</v>
      </c>
      <c r="K273" s="3">
        <f>Amazon_Products_Review_Analysis[[#This Row],[Actual Price]]*Amazon_Products_Review_Analysis[[#This Row],[Rating Count]]</f>
        <v>512487</v>
      </c>
      <c r="L273" s="4" t="str">
        <f t="shared" si="9"/>
        <v>200 – 500</v>
      </c>
      <c r="M2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73" s="1" t="str">
        <f>IF(Amazon_Products_Review_Analysis[[#This Row],[Rating Count]]&lt;=1000, "Yes", "No")</f>
        <v>Yes</v>
      </c>
      <c r="O273" s="4">
        <f>Amazon_Products_Review_Analysis[[#This Row],[Rating]]+(Amazon_Products_Review_Analysis[[#This Row],[Rating Count]]/1000)</f>
        <v>4.7130000000000001</v>
      </c>
    </row>
    <row r="274" spans="1:15" x14ac:dyDescent="0.3">
      <c r="A274" s="1" t="s">
        <v>307</v>
      </c>
      <c r="B274" s="1" t="s">
        <v>2613</v>
      </c>
      <c r="C274" s="1" t="s">
        <v>3673</v>
      </c>
      <c r="D274" s="3">
        <v>719</v>
      </c>
      <c r="E274" s="3">
        <v>1499</v>
      </c>
      <c r="F274" s="2">
        <v>0.52</v>
      </c>
      <c r="G274" s="4">
        <v>4.0999999999999996</v>
      </c>
      <c r="H274" s="9">
        <v>1045</v>
      </c>
      <c r="I274" s="1" t="s">
        <v>34</v>
      </c>
      <c r="J274" t="str">
        <f t="shared" si="8"/>
        <v>50% or more</v>
      </c>
      <c r="K274" s="3">
        <f>Amazon_Products_Review_Analysis[[#This Row],[Actual Price]]*Amazon_Products_Review_Analysis[[#This Row],[Rating Count]]</f>
        <v>1566455</v>
      </c>
      <c r="L274" s="4" t="str">
        <f t="shared" si="9"/>
        <v>&gt;500</v>
      </c>
      <c r="M2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74" s="1" t="str">
        <f>IF(Amazon_Products_Review_Analysis[[#This Row],[Rating Count]]&lt;=1000, "Yes", "No")</f>
        <v>No</v>
      </c>
      <c r="O274" s="4">
        <f>Amazon_Products_Review_Analysis[[#This Row],[Rating]]+(Amazon_Products_Review_Analysis[[#This Row],[Rating Count]]/1000)</f>
        <v>5.1449999999999996</v>
      </c>
    </row>
    <row r="275" spans="1:15" x14ac:dyDescent="0.3">
      <c r="A275" s="1" t="s">
        <v>308</v>
      </c>
      <c r="B275" s="1" t="s">
        <v>2614</v>
      </c>
      <c r="C275" s="1" t="s">
        <v>1488</v>
      </c>
      <c r="D275" s="3">
        <v>8999</v>
      </c>
      <c r="E275" s="3">
        <v>18999</v>
      </c>
      <c r="F275" s="2">
        <v>0.53</v>
      </c>
      <c r="G275" s="4">
        <v>4</v>
      </c>
      <c r="H275" s="9">
        <v>6347</v>
      </c>
      <c r="I275" s="1" t="s">
        <v>1637</v>
      </c>
      <c r="J275" t="str">
        <f t="shared" si="8"/>
        <v>50% or more</v>
      </c>
      <c r="K275" s="3">
        <f>Amazon_Products_Review_Analysis[[#This Row],[Actual Price]]*Amazon_Products_Review_Analysis[[#This Row],[Rating Count]]</f>
        <v>120586653</v>
      </c>
      <c r="L275" s="4" t="str">
        <f t="shared" si="9"/>
        <v>&gt;500</v>
      </c>
      <c r="M2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75" s="1" t="str">
        <f>IF(Amazon_Products_Review_Analysis[[#This Row],[Rating Count]]&lt;=1000, "Yes", "No")</f>
        <v>No</v>
      </c>
      <c r="O275" s="4">
        <f>Amazon_Products_Review_Analysis[[#This Row],[Rating]]+(Amazon_Products_Review_Analysis[[#This Row],[Rating Count]]/1000)</f>
        <v>10.347000000000001</v>
      </c>
    </row>
    <row r="276" spans="1:15" x14ac:dyDescent="0.3">
      <c r="A276" s="1" t="s">
        <v>309</v>
      </c>
      <c r="B276" s="1" t="s">
        <v>2615</v>
      </c>
      <c r="C276" s="1" t="s">
        <v>1488</v>
      </c>
      <c r="D276" s="3">
        <v>917</v>
      </c>
      <c r="E276" s="3">
        <v>2299</v>
      </c>
      <c r="F276" s="2">
        <v>0.6</v>
      </c>
      <c r="G276" s="4">
        <v>4.2</v>
      </c>
      <c r="H276" s="9">
        <v>3300</v>
      </c>
      <c r="I276" s="1" t="s">
        <v>1638</v>
      </c>
      <c r="J276" t="str">
        <f t="shared" si="8"/>
        <v>50% or more</v>
      </c>
      <c r="K276" s="3">
        <f>Amazon_Products_Review_Analysis[[#This Row],[Actual Price]]*Amazon_Products_Review_Analysis[[#This Row],[Rating Count]]</f>
        <v>7586700</v>
      </c>
      <c r="L276" s="4" t="str">
        <f t="shared" si="9"/>
        <v>&gt;500</v>
      </c>
      <c r="M2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76" s="1" t="str">
        <f>IF(Amazon_Products_Review_Analysis[[#This Row],[Rating Count]]&lt;=1000, "Yes", "No")</f>
        <v>No</v>
      </c>
      <c r="O276" s="4">
        <f>Amazon_Products_Review_Analysis[[#This Row],[Rating]]+(Amazon_Products_Review_Analysis[[#This Row],[Rating Count]]/1000)</f>
        <v>7.5</v>
      </c>
    </row>
    <row r="277" spans="1:15" x14ac:dyDescent="0.3">
      <c r="A277" s="1" t="s">
        <v>310</v>
      </c>
      <c r="B277" s="1" t="s">
        <v>2616</v>
      </c>
      <c r="C277" s="1" t="s">
        <v>1488</v>
      </c>
      <c r="D277" s="3">
        <v>399</v>
      </c>
      <c r="E277" s="3">
        <v>999</v>
      </c>
      <c r="F277" s="2">
        <v>0.6</v>
      </c>
      <c r="G277" s="4">
        <v>3.3</v>
      </c>
      <c r="H277" s="9">
        <v>23</v>
      </c>
      <c r="I277" s="1" t="s">
        <v>1639</v>
      </c>
      <c r="J277" t="str">
        <f t="shared" si="8"/>
        <v>50% or more</v>
      </c>
      <c r="K277" s="3">
        <f>Amazon_Products_Review_Analysis[[#This Row],[Actual Price]]*Amazon_Products_Review_Analysis[[#This Row],[Rating Count]]</f>
        <v>22977</v>
      </c>
      <c r="L277" s="4" t="str">
        <f t="shared" si="9"/>
        <v>200 – 500</v>
      </c>
      <c r="M2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77" s="1" t="str">
        <f>IF(Amazon_Products_Review_Analysis[[#This Row],[Rating Count]]&lt;=1000, "Yes", "No")</f>
        <v>Yes</v>
      </c>
      <c r="O277" s="4">
        <f>Amazon_Products_Review_Analysis[[#This Row],[Rating]]+(Amazon_Products_Review_Analysis[[#This Row],[Rating Count]]/1000)</f>
        <v>3.323</v>
      </c>
    </row>
    <row r="278" spans="1:15" x14ac:dyDescent="0.3">
      <c r="A278" s="1" t="s">
        <v>311</v>
      </c>
      <c r="B278" s="1" t="s">
        <v>2617</v>
      </c>
      <c r="C278" s="1" t="s">
        <v>1488</v>
      </c>
      <c r="D278" s="3">
        <v>45999</v>
      </c>
      <c r="E278" s="3">
        <v>69900</v>
      </c>
      <c r="F278" s="2">
        <v>0.34</v>
      </c>
      <c r="G278" s="4">
        <v>4.3</v>
      </c>
      <c r="H278" s="9">
        <v>7109</v>
      </c>
      <c r="I278" s="1" t="s">
        <v>1531</v>
      </c>
      <c r="J278" t="str">
        <f t="shared" si="8"/>
        <v>Less than 50%</v>
      </c>
      <c r="K278" s="3">
        <f>Amazon_Products_Review_Analysis[[#This Row],[Actual Price]]*Amazon_Products_Review_Analysis[[#This Row],[Rating Count]]</f>
        <v>496919100</v>
      </c>
      <c r="L278" s="4" t="str">
        <f t="shared" si="9"/>
        <v>&gt;500</v>
      </c>
      <c r="M2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278" s="1" t="str">
        <f>IF(Amazon_Products_Review_Analysis[[#This Row],[Rating Count]]&lt;=1000, "Yes", "No")</f>
        <v>No</v>
      </c>
      <c r="O278" s="4">
        <f>Amazon_Products_Review_Analysis[[#This Row],[Rating]]+(Amazon_Products_Review_Analysis[[#This Row],[Rating Count]]/1000)</f>
        <v>11.408999999999999</v>
      </c>
    </row>
    <row r="279" spans="1:15" x14ac:dyDescent="0.3">
      <c r="A279" s="1" t="s">
        <v>312</v>
      </c>
      <c r="B279" s="1" t="s">
        <v>2618</v>
      </c>
      <c r="C279" s="1" t="s">
        <v>3673</v>
      </c>
      <c r="D279" s="3">
        <v>119</v>
      </c>
      <c r="E279" s="3">
        <v>299</v>
      </c>
      <c r="F279" s="2">
        <v>0.6</v>
      </c>
      <c r="G279" s="4">
        <v>3.8</v>
      </c>
      <c r="H279" s="9">
        <v>51</v>
      </c>
      <c r="I279" s="1" t="s">
        <v>1495</v>
      </c>
      <c r="J279" t="str">
        <f t="shared" si="8"/>
        <v>50% or more</v>
      </c>
      <c r="K279" s="3">
        <f>Amazon_Products_Review_Analysis[[#This Row],[Actual Price]]*Amazon_Products_Review_Analysis[[#This Row],[Rating Count]]</f>
        <v>15249</v>
      </c>
      <c r="L279" s="4" t="str">
        <f t="shared" si="9"/>
        <v>&lt;200</v>
      </c>
      <c r="M2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79" s="1" t="str">
        <f>IF(Amazon_Products_Review_Analysis[[#This Row],[Rating Count]]&lt;=1000, "Yes", "No")</f>
        <v>Yes</v>
      </c>
      <c r="O279" s="4">
        <f>Amazon_Products_Review_Analysis[[#This Row],[Rating]]+(Amazon_Products_Review_Analysis[[#This Row],[Rating Count]]/1000)</f>
        <v>3.851</v>
      </c>
    </row>
    <row r="280" spans="1:15" x14ac:dyDescent="0.3">
      <c r="A280" s="1" t="s">
        <v>313</v>
      </c>
      <c r="B280" s="1" t="s">
        <v>2619</v>
      </c>
      <c r="C280" s="1" t="s">
        <v>1488</v>
      </c>
      <c r="D280" s="3">
        <v>21999</v>
      </c>
      <c r="E280" s="3">
        <v>29999</v>
      </c>
      <c r="F280" s="2">
        <v>0.27</v>
      </c>
      <c r="G280" s="4">
        <v>4.2</v>
      </c>
      <c r="H280" s="9">
        <v>32840</v>
      </c>
      <c r="I280" s="1" t="s">
        <v>1504</v>
      </c>
      <c r="J280" t="str">
        <f t="shared" si="8"/>
        <v>Less than 50%</v>
      </c>
      <c r="K280" s="3">
        <f>Amazon_Products_Review_Analysis[[#This Row],[Actual Price]]*Amazon_Products_Review_Analysis[[#This Row],[Rating Count]]</f>
        <v>985167160</v>
      </c>
      <c r="L280" s="4" t="str">
        <f t="shared" si="9"/>
        <v>&gt;500</v>
      </c>
      <c r="M2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280" s="1" t="str">
        <f>IF(Amazon_Products_Review_Analysis[[#This Row],[Rating Count]]&lt;=1000, "Yes", "No")</f>
        <v>No</v>
      </c>
      <c r="O280" s="4">
        <f>Amazon_Products_Review_Analysis[[#This Row],[Rating]]+(Amazon_Products_Review_Analysis[[#This Row],[Rating Count]]/1000)</f>
        <v>37.040000000000006</v>
      </c>
    </row>
    <row r="281" spans="1:15" x14ac:dyDescent="0.3">
      <c r="A281" s="1" t="s">
        <v>314</v>
      </c>
      <c r="B281" s="1" t="s">
        <v>2620</v>
      </c>
      <c r="C281" s="1" t="s">
        <v>1488</v>
      </c>
      <c r="D281" s="3">
        <v>299</v>
      </c>
      <c r="E281" s="3">
        <v>599</v>
      </c>
      <c r="F281" s="2">
        <v>0.5</v>
      </c>
      <c r="G281" s="4">
        <v>3.7</v>
      </c>
      <c r="H281" s="9">
        <v>708</v>
      </c>
      <c r="I281" s="1" t="s">
        <v>1535</v>
      </c>
      <c r="J281" t="str">
        <f t="shared" si="8"/>
        <v>50% or more</v>
      </c>
      <c r="K281" s="3">
        <f>Amazon_Products_Review_Analysis[[#This Row],[Actual Price]]*Amazon_Products_Review_Analysis[[#This Row],[Rating Count]]</f>
        <v>424092</v>
      </c>
      <c r="L281" s="4" t="str">
        <f t="shared" si="9"/>
        <v>200 – 500</v>
      </c>
      <c r="M2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81" s="1" t="str">
        <f>IF(Amazon_Products_Review_Analysis[[#This Row],[Rating Count]]&lt;=1000, "Yes", "No")</f>
        <v>Yes</v>
      </c>
      <c r="O281" s="4">
        <f>Amazon_Products_Review_Analysis[[#This Row],[Rating]]+(Amazon_Products_Review_Analysis[[#This Row],[Rating Count]]/1000)</f>
        <v>4.4080000000000004</v>
      </c>
    </row>
    <row r="282" spans="1:15" x14ac:dyDescent="0.3">
      <c r="A282" s="1" t="s">
        <v>315</v>
      </c>
      <c r="B282" s="1" t="s">
        <v>2621</v>
      </c>
      <c r="C282" s="1" t="s">
        <v>1488</v>
      </c>
      <c r="D282" s="3">
        <v>21990</v>
      </c>
      <c r="E282" s="3">
        <v>34990</v>
      </c>
      <c r="F282" s="2">
        <v>0.37</v>
      </c>
      <c r="G282" s="4">
        <v>4.3</v>
      </c>
      <c r="H282" s="9">
        <v>1657</v>
      </c>
      <c r="I282" s="1" t="s">
        <v>1640</v>
      </c>
      <c r="J282" t="str">
        <f t="shared" si="8"/>
        <v>Less than 50%</v>
      </c>
      <c r="K282" s="3">
        <f>Amazon_Products_Review_Analysis[[#This Row],[Actual Price]]*Amazon_Products_Review_Analysis[[#This Row],[Rating Count]]</f>
        <v>57978430</v>
      </c>
      <c r="L282" s="4" t="str">
        <f t="shared" si="9"/>
        <v>&gt;500</v>
      </c>
      <c r="M2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282" s="1" t="str">
        <f>IF(Amazon_Products_Review_Analysis[[#This Row],[Rating Count]]&lt;=1000, "Yes", "No")</f>
        <v>No</v>
      </c>
      <c r="O282" s="4">
        <f>Amazon_Products_Review_Analysis[[#This Row],[Rating]]+(Amazon_Products_Review_Analysis[[#This Row],[Rating Count]]/1000)</f>
        <v>5.9569999999999999</v>
      </c>
    </row>
    <row r="283" spans="1:15" x14ac:dyDescent="0.3">
      <c r="A283" s="1" t="s">
        <v>316</v>
      </c>
      <c r="B283" s="1" t="s">
        <v>2622</v>
      </c>
      <c r="C283" s="1" t="s">
        <v>3673</v>
      </c>
      <c r="D283" s="3">
        <v>417.44</v>
      </c>
      <c r="E283" s="3">
        <v>670</v>
      </c>
      <c r="F283" s="2">
        <v>0.38</v>
      </c>
      <c r="G283" s="4">
        <v>3.9</v>
      </c>
      <c r="H283" s="9">
        <v>523</v>
      </c>
      <c r="I283" s="1" t="s">
        <v>1641</v>
      </c>
      <c r="J283" t="str">
        <f t="shared" si="8"/>
        <v>Less than 50%</v>
      </c>
      <c r="K283" s="3">
        <f>Amazon_Products_Review_Analysis[[#This Row],[Actual Price]]*Amazon_Products_Review_Analysis[[#This Row],[Rating Count]]</f>
        <v>350410</v>
      </c>
      <c r="L283" s="4" t="str">
        <f t="shared" si="9"/>
        <v>200 – 500</v>
      </c>
      <c r="M2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283" s="1" t="str">
        <f>IF(Amazon_Products_Review_Analysis[[#This Row],[Rating Count]]&lt;=1000, "Yes", "No")</f>
        <v>Yes</v>
      </c>
      <c r="O283" s="4">
        <f>Amazon_Products_Review_Analysis[[#This Row],[Rating]]+(Amazon_Products_Review_Analysis[[#This Row],[Rating Count]]/1000)</f>
        <v>4.423</v>
      </c>
    </row>
    <row r="284" spans="1:15" x14ac:dyDescent="0.3">
      <c r="A284" s="1" t="s">
        <v>317</v>
      </c>
      <c r="B284" s="1" t="s">
        <v>2623</v>
      </c>
      <c r="C284" s="1" t="s">
        <v>3673</v>
      </c>
      <c r="D284" s="3">
        <v>199</v>
      </c>
      <c r="E284" s="3">
        <v>999</v>
      </c>
      <c r="F284" s="2">
        <v>0.8</v>
      </c>
      <c r="G284" s="4">
        <v>3</v>
      </c>
      <c r="H284" s="9">
        <v>18296</v>
      </c>
      <c r="I284" s="1" t="s">
        <v>1642</v>
      </c>
      <c r="J284" t="str">
        <f t="shared" si="8"/>
        <v>50% or more</v>
      </c>
      <c r="K284" s="3">
        <f>Amazon_Products_Review_Analysis[[#This Row],[Actual Price]]*Amazon_Products_Review_Analysis[[#This Row],[Rating Count]]</f>
        <v>18277704</v>
      </c>
      <c r="L284" s="4" t="str">
        <f t="shared" si="9"/>
        <v>&lt;200</v>
      </c>
      <c r="M2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284" s="1" t="str">
        <f>IF(Amazon_Products_Review_Analysis[[#This Row],[Rating Count]]&lt;=1000, "Yes", "No")</f>
        <v>No</v>
      </c>
      <c r="O284" s="4">
        <f>Amazon_Products_Review_Analysis[[#This Row],[Rating]]+(Amazon_Products_Review_Analysis[[#This Row],[Rating Count]]/1000)</f>
        <v>21.295999999999999</v>
      </c>
    </row>
    <row r="285" spans="1:15" x14ac:dyDescent="0.3">
      <c r="A285" s="1" t="s">
        <v>318</v>
      </c>
      <c r="B285" s="1" t="s">
        <v>2624</v>
      </c>
      <c r="C285" s="1" t="s">
        <v>1488</v>
      </c>
      <c r="D285" s="3">
        <v>47990</v>
      </c>
      <c r="E285" s="3">
        <v>79990</v>
      </c>
      <c r="F285" s="2">
        <v>0.4</v>
      </c>
      <c r="G285" s="4">
        <v>4.3</v>
      </c>
      <c r="H285" s="9">
        <v>1376</v>
      </c>
      <c r="I285" s="1" t="s">
        <v>1570</v>
      </c>
      <c r="J285" t="str">
        <f t="shared" si="8"/>
        <v>Less than 50%</v>
      </c>
      <c r="K285" s="3">
        <f>Amazon_Products_Review_Analysis[[#This Row],[Actual Price]]*Amazon_Products_Review_Analysis[[#This Row],[Rating Count]]</f>
        <v>110066240</v>
      </c>
      <c r="L285" s="4" t="str">
        <f t="shared" si="9"/>
        <v>&gt;500</v>
      </c>
      <c r="M2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285" s="1" t="str">
        <f>IF(Amazon_Products_Review_Analysis[[#This Row],[Rating Count]]&lt;=1000, "Yes", "No")</f>
        <v>No</v>
      </c>
      <c r="O285" s="4">
        <f>Amazon_Products_Review_Analysis[[#This Row],[Rating]]+(Amazon_Products_Review_Analysis[[#This Row],[Rating Count]]/1000)</f>
        <v>5.6760000000000002</v>
      </c>
    </row>
    <row r="286" spans="1:15" x14ac:dyDescent="0.3">
      <c r="A286" s="1" t="s">
        <v>319</v>
      </c>
      <c r="B286" s="1" t="s">
        <v>2625</v>
      </c>
      <c r="C286" s="1" t="s">
        <v>1488</v>
      </c>
      <c r="D286" s="3">
        <v>215</v>
      </c>
      <c r="E286" s="3">
        <v>499</v>
      </c>
      <c r="F286" s="2">
        <v>0.56999999999999995</v>
      </c>
      <c r="G286" s="4">
        <v>3.5</v>
      </c>
      <c r="H286" s="9">
        <v>121</v>
      </c>
      <c r="I286" s="1" t="s">
        <v>1643</v>
      </c>
      <c r="J286" t="str">
        <f t="shared" si="8"/>
        <v>50% or more</v>
      </c>
      <c r="K286" s="3">
        <f>Amazon_Products_Review_Analysis[[#This Row],[Actual Price]]*Amazon_Products_Review_Analysis[[#This Row],[Rating Count]]</f>
        <v>60379</v>
      </c>
      <c r="L286" s="4" t="str">
        <f t="shared" si="9"/>
        <v>200 – 500</v>
      </c>
      <c r="M2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86" s="1" t="str">
        <f>IF(Amazon_Products_Review_Analysis[[#This Row],[Rating Count]]&lt;=1000, "Yes", "No")</f>
        <v>Yes</v>
      </c>
      <c r="O286" s="4">
        <f>Amazon_Products_Review_Analysis[[#This Row],[Rating]]+(Amazon_Products_Review_Analysis[[#This Row],[Rating Count]]/1000)</f>
        <v>3.621</v>
      </c>
    </row>
    <row r="287" spans="1:15" x14ac:dyDescent="0.3">
      <c r="A287" s="1" t="s">
        <v>320</v>
      </c>
      <c r="B287" s="1" t="s">
        <v>2626</v>
      </c>
      <c r="C287" s="1" t="s">
        <v>3673</v>
      </c>
      <c r="D287" s="3">
        <v>99</v>
      </c>
      <c r="E287" s="3">
        <v>800</v>
      </c>
      <c r="F287" s="2">
        <v>0.88</v>
      </c>
      <c r="G287" s="4">
        <v>3.9</v>
      </c>
      <c r="H287" s="9">
        <v>1075</v>
      </c>
      <c r="I287" s="1" t="s">
        <v>1516</v>
      </c>
      <c r="J287" t="str">
        <f t="shared" si="8"/>
        <v>50% or more</v>
      </c>
      <c r="K287" s="3">
        <f>Amazon_Products_Review_Analysis[[#This Row],[Actual Price]]*Amazon_Products_Review_Analysis[[#This Row],[Rating Count]]</f>
        <v>860000</v>
      </c>
      <c r="L287" s="4" t="str">
        <f t="shared" si="9"/>
        <v>&lt;200</v>
      </c>
      <c r="M2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287" s="1" t="str">
        <f>IF(Amazon_Products_Review_Analysis[[#This Row],[Rating Count]]&lt;=1000, "Yes", "No")</f>
        <v>No</v>
      </c>
      <c r="O287" s="4">
        <f>Amazon_Products_Review_Analysis[[#This Row],[Rating]]+(Amazon_Products_Review_Analysis[[#This Row],[Rating Count]]/1000)</f>
        <v>4.9749999999999996</v>
      </c>
    </row>
    <row r="288" spans="1:15" x14ac:dyDescent="0.3">
      <c r="A288" s="1" t="s">
        <v>321</v>
      </c>
      <c r="B288" s="1" t="s">
        <v>2627</v>
      </c>
      <c r="C288" s="1" t="s">
        <v>1488</v>
      </c>
      <c r="D288" s="3">
        <v>18999</v>
      </c>
      <c r="E288" s="3">
        <v>35000</v>
      </c>
      <c r="F288" s="2">
        <v>0.46</v>
      </c>
      <c r="G288" s="4">
        <v>4</v>
      </c>
      <c r="H288" s="9">
        <v>1001</v>
      </c>
      <c r="I288" s="1" t="s">
        <v>1644</v>
      </c>
      <c r="J288" t="str">
        <f t="shared" si="8"/>
        <v>Less than 50%</v>
      </c>
      <c r="K288" s="3">
        <f>Amazon_Products_Review_Analysis[[#This Row],[Actual Price]]*Amazon_Products_Review_Analysis[[#This Row],[Rating Count]]</f>
        <v>35035000</v>
      </c>
      <c r="L288" s="4" t="str">
        <f t="shared" si="9"/>
        <v>&gt;500</v>
      </c>
      <c r="M2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88" s="1" t="str">
        <f>IF(Amazon_Products_Review_Analysis[[#This Row],[Rating Count]]&lt;=1000, "Yes", "No")</f>
        <v>No</v>
      </c>
      <c r="O288" s="4">
        <f>Amazon_Products_Review_Analysis[[#This Row],[Rating]]+(Amazon_Products_Review_Analysis[[#This Row],[Rating Count]]/1000)</f>
        <v>5.0009999999999994</v>
      </c>
    </row>
    <row r="289" spans="1:15" x14ac:dyDescent="0.3">
      <c r="A289" s="1" t="s">
        <v>322</v>
      </c>
      <c r="B289" s="1" t="s">
        <v>2628</v>
      </c>
      <c r="C289" s="1" t="s">
        <v>3673</v>
      </c>
      <c r="D289" s="3">
        <v>249</v>
      </c>
      <c r="E289" s="3">
        <v>999</v>
      </c>
      <c r="F289" s="2">
        <v>0.75</v>
      </c>
      <c r="G289" s="4">
        <v>4.3</v>
      </c>
      <c r="H289" s="9">
        <v>112</v>
      </c>
      <c r="I289" s="1" t="s">
        <v>1645</v>
      </c>
      <c r="J289" t="str">
        <f t="shared" si="8"/>
        <v>50% or more</v>
      </c>
      <c r="K289" s="3">
        <f>Amazon_Products_Review_Analysis[[#This Row],[Actual Price]]*Amazon_Products_Review_Analysis[[#This Row],[Rating Count]]</f>
        <v>111888</v>
      </c>
      <c r="L289" s="4" t="str">
        <f t="shared" si="9"/>
        <v>200 – 500</v>
      </c>
      <c r="M2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289" s="1" t="str">
        <f>IF(Amazon_Products_Review_Analysis[[#This Row],[Rating Count]]&lt;=1000, "Yes", "No")</f>
        <v>Yes</v>
      </c>
      <c r="O289" s="4">
        <f>Amazon_Products_Review_Analysis[[#This Row],[Rating]]+(Amazon_Products_Review_Analysis[[#This Row],[Rating Count]]/1000)</f>
        <v>4.4119999999999999</v>
      </c>
    </row>
    <row r="290" spans="1:15" x14ac:dyDescent="0.3">
      <c r="A290" s="1" t="s">
        <v>323</v>
      </c>
      <c r="B290" s="1" t="s">
        <v>2629</v>
      </c>
      <c r="C290" s="1" t="s">
        <v>1488</v>
      </c>
      <c r="D290" s="3">
        <v>7999</v>
      </c>
      <c r="E290" s="3">
        <v>15999</v>
      </c>
      <c r="F290" s="2">
        <v>0.5</v>
      </c>
      <c r="G290" s="4">
        <v>3.8</v>
      </c>
      <c r="H290" s="9">
        <v>3022</v>
      </c>
      <c r="I290" s="1" t="s">
        <v>1646</v>
      </c>
      <c r="J290" t="str">
        <f t="shared" si="8"/>
        <v>50% or more</v>
      </c>
      <c r="K290" s="3">
        <f>Amazon_Products_Review_Analysis[[#This Row],[Actual Price]]*Amazon_Products_Review_Analysis[[#This Row],[Rating Count]]</f>
        <v>48348978</v>
      </c>
      <c r="L290" s="4" t="str">
        <f t="shared" si="9"/>
        <v>&gt;500</v>
      </c>
      <c r="M2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90" s="1" t="str">
        <f>IF(Amazon_Products_Review_Analysis[[#This Row],[Rating Count]]&lt;=1000, "Yes", "No")</f>
        <v>No</v>
      </c>
      <c r="O290" s="4">
        <f>Amazon_Products_Review_Analysis[[#This Row],[Rating]]+(Amazon_Products_Review_Analysis[[#This Row],[Rating Count]]/1000)</f>
        <v>6.8219999999999992</v>
      </c>
    </row>
    <row r="291" spans="1:15" x14ac:dyDescent="0.3">
      <c r="A291" s="1" t="s">
        <v>324</v>
      </c>
      <c r="B291" s="1" t="s">
        <v>2630</v>
      </c>
      <c r="C291" s="1" t="s">
        <v>3673</v>
      </c>
      <c r="D291" s="3">
        <v>649</v>
      </c>
      <c r="E291" s="3">
        <v>1600</v>
      </c>
      <c r="F291" s="2">
        <v>0.59</v>
      </c>
      <c r="G291" s="4">
        <v>4.3</v>
      </c>
      <c r="H291" s="9">
        <v>5451</v>
      </c>
      <c r="I291" s="1" t="s">
        <v>1594</v>
      </c>
      <c r="J291" t="str">
        <f t="shared" si="8"/>
        <v>50% or more</v>
      </c>
      <c r="K291" s="3">
        <f>Amazon_Products_Review_Analysis[[#This Row],[Actual Price]]*Amazon_Products_Review_Analysis[[#This Row],[Rating Count]]</f>
        <v>8721600</v>
      </c>
      <c r="L291" s="4" t="str">
        <f t="shared" si="9"/>
        <v>&gt;500</v>
      </c>
      <c r="M2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91" s="1" t="str">
        <f>IF(Amazon_Products_Review_Analysis[[#This Row],[Rating Count]]&lt;=1000, "Yes", "No")</f>
        <v>No</v>
      </c>
      <c r="O291" s="4">
        <f>Amazon_Products_Review_Analysis[[#This Row],[Rating]]+(Amazon_Products_Review_Analysis[[#This Row],[Rating Count]]/1000)</f>
        <v>9.7509999999999994</v>
      </c>
    </row>
    <row r="292" spans="1:15" x14ac:dyDescent="0.3">
      <c r="A292" s="1" t="s">
        <v>325</v>
      </c>
      <c r="B292" s="1" t="s">
        <v>99</v>
      </c>
      <c r="C292" s="1" t="s">
        <v>1488</v>
      </c>
      <c r="D292" s="3">
        <v>1289</v>
      </c>
      <c r="E292" s="3">
        <v>2499</v>
      </c>
      <c r="F292" s="2">
        <v>0.48</v>
      </c>
      <c r="G292" s="4">
        <v>3.3</v>
      </c>
      <c r="H292" s="9">
        <v>73</v>
      </c>
      <c r="I292" s="1" t="s">
        <v>1647</v>
      </c>
      <c r="J292" t="str">
        <f t="shared" si="8"/>
        <v>Less than 50%</v>
      </c>
      <c r="K292" s="3">
        <f>Amazon_Products_Review_Analysis[[#This Row],[Actual Price]]*Amazon_Products_Review_Analysis[[#This Row],[Rating Count]]</f>
        <v>182427</v>
      </c>
      <c r="L292" s="4" t="str">
        <f t="shared" si="9"/>
        <v>&gt;500</v>
      </c>
      <c r="M2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92" s="1" t="str">
        <f>IF(Amazon_Products_Review_Analysis[[#This Row],[Rating Count]]&lt;=1000, "Yes", "No")</f>
        <v>Yes</v>
      </c>
      <c r="O292" s="4">
        <f>Amazon_Products_Review_Analysis[[#This Row],[Rating]]+(Amazon_Products_Review_Analysis[[#This Row],[Rating Count]]/1000)</f>
        <v>3.3729999999999998</v>
      </c>
    </row>
    <row r="293" spans="1:15" x14ac:dyDescent="0.3">
      <c r="A293" s="1" t="s">
        <v>326</v>
      </c>
      <c r="B293" s="1" t="s">
        <v>2631</v>
      </c>
      <c r="C293" s="1" t="s">
        <v>1488</v>
      </c>
      <c r="D293" s="3">
        <v>609</v>
      </c>
      <c r="E293" s="3">
        <v>1500</v>
      </c>
      <c r="F293" s="2">
        <v>0.59</v>
      </c>
      <c r="G293" s="4">
        <v>4.5</v>
      </c>
      <c r="H293" s="9">
        <v>1029</v>
      </c>
      <c r="I293" s="1" t="s">
        <v>1648</v>
      </c>
      <c r="J293" t="str">
        <f t="shared" si="8"/>
        <v>50% or more</v>
      </c>
      <c r="K293" s="3">
        <f>Amazon_Products_Review_Analysis[[#This Row],[Actual Price]]*Amazon_Products_Review_Analysis[[#This Row],[Rating Count]]</f>
        <v>1543500</v>
      </c>
      <c r="L293" s="4" t="str">
        <f t="shared" si="9"/>
        <v>&gt;500</v>
      </c>
      <c r="M2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293" s="1" t="str">
        <f>IF(Amazon_Products_Review_Analysis[[#This Row],[Rating Count]]&lt;=1000, "Yes", "No")</f>
        <v>No</v>
      </c>
      <c r="O293" s="4">
        <f>Amazon_Products_Review_Analysis[[#This Row],[Rating]]+(Amazon_Products_Review_Analysis[[#This Row],[Rating Count]]/1000)</f>
        <v>5.5289999999999999</v>
      </c>
    </row>
    <row r="294" spans="1:15" x14ac:dyDescent="0.3">
      <c r="A294" s="1" t="s">
        <v>327</v>
      </c>
      <c r="B294" s="1" t="s">
        <v>2632</v>
      </c>
      <c r="C294" s="1" t="s">
        <v>1488</v>
      </c>
      <c r="D294" s="3">
        <v>32990</v>
      </c>
      <c r="E294" s="3">
        <v>54990</v>
      </c>
      <c r="F294" s="2">
        <v>0.4</v>
      </c>
      <c r="G294" s="4">
        <v>4.0999999999999996</v>
      </c>
      <c r="H294" s="9">
        <v>1555</v>
      </c>
      <c r="I294" s="1" t="s">
        <v>1649</v>
      </c>
      <c r="J294" t="str">
        <f t="shared" si="8"/>
        <v>Less than 50%</v>
      </c>
      <c r="K294" s="3">
        <f>Amazon_Products_Review_Analysis[[#This Row],[Actual Price]]*Amazon_Products_Review_Analysis[[#This Row],[Rating Count]]</f>
        <v>85509450</v>
      </c>
      <c r="L294" s="4" t="str">
        <f t="shared" si="9"/>
        <v>&gt;500</v>
      </c>
      <c r="M2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294" s="1" t="str">
        <f>IF(Amazon_Products_Review_Analysis[[#This Row],[Rating Count]]&lt;=1000, "Yes", "No")</f>
        <v>No</v>
      </c>
      <c r="O294" s="4">
        <f>Amazon_Products_Review_Analysis[[#This Row],[Rating]]+(Amazon_Products_Review_Analysis[[#This Row],[Rating Count]]/1000)</f>
        <v>5.6549999999999994</v>
      </c>
    </row>
    <row r="295" spans="1:15" x14ac:dyDescent="0.3">
      <c r="A295" s="1" t="s">
        <v>328</v>
      </c>
      <c r="B295" s="1" t="s">
        <v>2633</v>
      </c>
      <c r="C295" s="1" t="s">
        <v>1488</v>
      </c>
      <c r="D295" s="3">
        <v>599</v>
      </c>
      <c r="E295" s="3">
        <v>1999</v>
      </c>
      <c r="F295" s="2">
        <v>0.7</v>
      </c>
      <c r="G295" s="4">
        <v>4.2</v>
      </c>
      <c r="H295" s="9">
        <v>47</v>
      </c>
      <c r="I295" s="1" t="s">
        <v>100</v>
      </c>
      <c r="J295" t="str">
        <f t="shared" si="8"/>
        <v>50% or more</v>
      </c>
      <c r="K295" s="3">
        <f>Amazon_Products_Review_Analysis[[#This Row],[Actual Price]]*Amazon_Products_Review_Analysis[[#This Row],[Rating Count]]</f>
        <v>93953</v>
      </c>
      <c r="L295" s="4" t="str">
        <f t="shared" si="9"/>
        <v>&gt;500</v>
      </c>
      <c r="M2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95" s="1" t="str">
        <f>IF(Amazon_Products_Review_Analysis[[#This Row],[Rating Count]]&lt;=1000, "Yes", "No")</f>
        <v>Yes</v>
      </c>
      <c r="O295" s="4">
        <f>Amazon_Products_Review_Analysis[[#This Row],[Rating]]+(Amazon_Products_Review_Analysis[[#This Row],[Rating Count]]/1000)</f>
        <v>4.2469999999999999</v>
      </c>
    </row>
    <row r="296" spans="1:15" x14ac:dyDescent="0.3">
      <c r="A296" s="1" t="s">
        <v>329</v>
      </c>
      <c r="B296" s="1" t="s">
        <v>2634</v>
      </c>
      <c r="C296" s="1" t="s">
        <v>3673</v>
      </c>
      <c r="D296" s="3">
        <v>349</v>
      </c>
      <c r="E296" s="3">
        <v>899</v>
      </c>
      <c r="F296" s="2">
        <v>0.61</v>
      </c>
      <c r="G296" s="4">
        <v>4.0999999999999996</v>
      </c>
      <c r="H296" s="9">
        <v>14896</v>
      </c>
      <c r="I296" s="1" t="s">
        <v>1650</v>
      </c>
      <c r="J296" t="str">
        <f t="shared" si="8"/>
        <v>50% or more</v>
      </c>
      <c r="K296" s="3">
        <f>Amazon_Products_Review_Analysis[[#This Row],[Actual Price]]*Amazon_Products_Review_Analysis[[#This Row],[Rating Count]]</f>
        <v>13391504</v>
      </c>
      <c r="L296" s="4" t="str">
        <f t="shared" si="9"/>
        <v>200 – 500</v>
      </c>
      <c r="M2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296" s="1" t="str">
        <f>IF(Amazon_Products_Review_Analysis[[#This Row],[Rating Count]]&lt;=1000, "Yes", "No")</f>
        <v>No</v>
      </c>
      <c r="O296" s="4">
        <f>Amazon_Products_Review_Analysis[[#This Row],[Rating]]+(Amazon_Products_Review_Analysis[[#This Row],[Rating Count]]/1000)</f>
        <v>18.996000000000002</v>
      </c>
    </row>
    <row r="297" spans="1:15" x14ac:dyDescent="0.3">
      <c r="A297" s="1" t="s">
        <v>330</v>
      </c>
      <c r="B297" s="1" t="s">
        <v>2635</v>
      </c>
      <c r="C297" s="1" t="s">
        <v>1488</v>
      </c>
      <c r="D297" s="3">
        <v>29999</v>
      </c>
      <c r="E297" s="3">
        <v>50999</v>
      </c>
      <c r="F297" s="2">
        <v>0.41</v>
      </c>
      <c r="G297" s="4">
        <v>4.4000000000000004</v>
      </c>
      <c r="H297" s="9">
        <v>1712</v>
      </c>
      <c r="I297" s="1" t="s">
        <v>1651</v>
      </c>
      <c r="J297" t="str">
        <f t="shared" si="8"/>
        <v>Less than 50%</v>
      </c>
      <c r="K297" s="3">
        <f>Amazon_Products_Review_Analysis[[#This Row],[Actual Price]]*Amazon_Products_Review_Analysis[[#This Row],[Rating Count]]</f>
        <v>87310288</v>
      </c>
      <c r="L297" s="4" t="str">
        <f t="shared" si="9"/>
        <v>&gt;500</v>
      </c>
      <c r="M2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97" s="1" t="str">
        <f>IF(Amazon_Products_Review_Analysis[[#This Row],[Rating Count]]&lt;=1000, "Yes", "No")</f>
        <v>No</v>
      </c>
      <c r="O297" s="4">
        <f>Amazon_Products_Review_Analysis[[#This Row],[Rating]]+(Amazon_Products_Review_Analysis[[#This Row],[Rating Count]]/1000)</f>
        <v>6.1120000000000001</v>
      </c>
    </row>
    <row r="298" spans="1:15" x14ac:dyDescent="0.3">
      <c r="A298" s="1" t="s">
        <v>331</v>
      </c>
      <c r="B298" s="1" t="s">
        <v>2584</v>
      </c>
      <c r="C298" s="1" t="s">
        <v>1488</v>
      </c>
      <c r="D298" s="3">
        <v>199</v>
      </c>
      <c r="E298" s="3">
        <v>399</v>
      </c>
      <c r="F298" s="2">
        <v>0.5</v>
      </c>
      <c r="G298" s="4">
        <v>4.2</v>
      </c>
      <c r="H298" s="9">
        <v>1335</v>
      </c>
      <c r="I298" s="1" t="s">
        <v>1626</v>
      </c>
      <c r="J298" t="str">
        <f t="shared" si="8"/>
        <v>50% or more</v>
      </c>
      <c r="K298" s="3">
        <f>Amazon_Products_Review_Analysis[[#This Row],[Actual Price]]*Amazon_Products_Review_Analysis[[#This Row],[Rating Count]]</f>
        <v>532665</v>
      </c>
      <c r="L298" s="4" t="str">
        <f t="shared" si="9"/>
        <v>&lt;200</v>
      </c>
      <c r="M2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98" s="1" t="str">
        <f>IF(Amazon_Products_Review_Analysis[[#This Row],[Rating Count]]&lt;=1000, "Yes", "No")</f>
        <v>No</v>
      </c>
      <c r="O298" s="4">
        <f>Amazon_Products_Review_Analysis[[#This Row],[Rating]]+(Amazon_Products_Review_Analysis[[#This Row],[Rating Count]]/1000)</f>
        <v>5.5350000000000001</v>
      </c>
    </row>
    <row r="299" spans="1:15" x14ac:dyDescent="0.3">
      <c r="A299" s="1" t="s">
        <v>332</v>
      </c>
      <c r="B299" s="1" t="s">
        <v>2636</v>
      </c>
      <c r="C299" s="1" t="s">
        <v>1488</v>
      </c>
      <c r="D299" s="3">
        <v>349</v>
      </c>
      <c r="E299" s="3">
        <v>699</v>
      </c>
      <c r="F299" s="2">
        <v>0.5</v>
      </c>
      <c r="G299" s="4">
        <v>3.9</v>
      </c>
      <c r="H299" s="9">
        <v>214</v>
      </c>
      <c r="I299" s="1" t="s">
        <v>1652</v>
      </c>
      <c r="J299" t="str">
        <f t="shared" si="8"/>
        <v>50% or more</v>
      </c>
      <c r="K299" s="3">
        <f>Amazon_Products_Review_Analysis[[#This Row],[Actual Price]]*Amazon_Products_Review_Analysis[[#This Row],[Rating Count]]</f>
        <v>149586</v>
      </c>
      <c r="L299" s="4" t="str">
        <f t="shared" si="9"/>
        <v>200 – 500</v>
      </c>
      <c r="M2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299" s="1" t="str">
        <f>IF(Amazon_Products_Review_Analysis[[#This Row],[Rating Count]]&lt;=1000, "Yes", "No")</f>
        <v>Yes</v>
      </c>
      <c r="O299" s="4">
        <f>Amazon_Products_Review_Analysis[[#This Row],[Rating]]+(Amazon_Products_Review_Analysis[[#This Row],[Rating Count]]/1000)</f>
        <v>4.1139999999999999</v>
      </c>
    </row>
    <row r="300" spans="1:15" x14ac:dyDescent="0.3">
      <c r="A300" s="1" t="s">
        <v>333</v>
      </c>
      <c r="B300" s="1" t="s">
        <v>2637</v>
      </c>
      <c r="C300" s="1" t="s">
        <v>1488</v>
      </c>
      <c r="D300" s="3">
        <v>1850</v>
      </c>
      <c r="E300" s="3">
        <v>4500</v>
      </c>
      <c r="F300" s="2">
        <v>0.59</v>
      </c>
      <c r="G300" s="4">
        <v>4</v>
      </c>
      <c r="H300" s="9">
        <v>184</v>
      </c>
      <c r="I300" s="1" t="s">
        <v>334</v>
      </c>
      <c r="J300" t="str">
        <f t="shared" si="8"/>
        <v>50% or more</v>
      </c>
      <c r="K300" s="3">
        <f>Amazon_Products_Review_Analysis[[#This Row],[Actual Price]]*Amazon_Products_Review_Analysis[[#This Row],[Rating Count]]</f>
        <v>828000</v>
      </c>
      <c r="L300" s="4" t="str">
        <f t="shared" si="9"/>
        <v>&gt;500</v>
      </c>
      <c r="M3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00" s="1" t="str">
        <f>IF(Amazon_Products_Review_Analysis[[#This Row],[Rating Count]]&lt;=1000, "Yes", "No")</f>
        <v>Yes</v>
      </c>
      <c r="O300" s="4">
        <f>Amazon_Products_Review_Analysis[[#This Row],[Rating]]+(Amazon_Products_Review_Analysis[[#This Row],[Rating Count]]/1000)</f>
        <v>4.1840000000000002</v>
      </c>
    </row>
    <row r="301" spans="1:15" x14ac:dyDescent="0.3">
      <c r="A301" s="1" t="s">
        <v>335</v>
      </c>
      <c r="B301" s="1" t="s">
        <v>2638</v>
      </c>
      <c r="C301" s="1" t="s">
        <v>1488</v>
      </c>
      <c r="D301" s="3">
        <v>13990</v>
      </c>
      <c r="E301" s="3">
        <v>28900</v>
      </c>
      <c r="F301" s="2">
        <v>0.52</v>
      </c>
      <c r="G301" s="4">
        <v>4.5</v>
      </c>
      <c r="H301" s="9">
        <v>7</v>
      </c>
      <c r="I301" s="1" t="s">
        <v>1653</v>
      </c>
      <c r="J301" t="str">
        <f t="shared" si="8"/>
        <v>50% or more</v>
      </c>
      <c r="K301" s="3">
        <f>Amazon_Products_Review_Analysis[[#This Row],[Actual Price]]*Amazon_Products_Review_Analysis[[#This Row],[Rating Count]]</f>
        <v>202300</v>
      </c>
      <c r="L301" s="4" t="str">
        <f t="shared" si="9"/>
        <v>&gt;500</v>
      </c>
      <c r="M3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01" s="1" t="str">
        <f>IF(Amazon_Products_Review_Analysis[[#This Row],[Rating Count]]&lt;=1000, "Yes", "No")</f>
        <v>Yes</v>
      </c>
      <c r="O301" s="4">
        <f>Amazon_Products_Review_Analysis[[#This Row],[Rating]]+(Amazon_Products_Review_Analysis[[#This Row],[Rating Count]]/1000)</f>
        <v>4.5069999999999997</v>
      </c>
    </row>
    <row r="302" spans="1:15" x14ac:dyDescent="0.3">
      <c r="A302" s="1" t="s">
        <v>336</v>
      </c>
      <c r="B302" s="1" t="s">
        <v>2639</v>
      </c>
      <c r="C302" s="1" t="s">
        <v>3673</v>
      </c>
      <c r="D302" s="3">
        <v>129</v>
      </c>
      <c r="E302" s="3">
        <v>449</v>
      </c>
      <c r="F302" s="2">
        <v>0.71</v>
      </c>
      <c r="G302" s="4">
        <v>3.7</v>
      </c>
      <c r="H302" s="9">
        <v>41</v>
      </c>
      <c r="I302" s="1" t="s">
        <v>43</v>
      </c>
      <c r="J302" t="str">
        <f t="shared" si="8"/>
        <v>50% or more</v>
      </c>
      <c r="K302" s="3">
        <f>Amazon_Products_Review_Analysis[[#This Row],[Actual Price]]*Amazon_Products_Review_Analysis[[#This Row],[Rating Count]]</f>
        <v>18409</v>
      </c>
      <c r="L302" s="4" t="str">
        <f t="shared" si="9"/>
        <v>&lt;200</v>
      </c>
      <c r="M3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02" s="1" t="str">
        <f>IF(Amazon_Products_Review_Analysis[[#This Row],[Rating Count]]&lt;=1000, "Yes", "No")</f>
        <v>Yes</v>
      </c>
      <c r="O302" s="4">
        <f>Amazon_Products_Review_Analysis[[#This Row],[Rating]]+(Amazon_Products_Review_Analysis[[#This Row],[Rating Count]]/1000)</f>
        <v>3.7410000000000001</v>
      </c>
    </row>
    <row r="303" spans="1:15" x14ac:dyDescent="0.3">
      <c r="A303" s="1" t="s">
        <v>337</v>
      </c>
      <c r="B303" s="1" t="s">
        <v>2640</v>
      </c>
      <c r="C303" s="1" t="s">
        <v>1488</v>
      </c>
      <c r="D303" s="3">
        <v>379</v>
      </c>
      <c r="E303" s="3">
        <v>999</v>
      </c>
      <c r="F303" s="2">
        <v>0.62</v>
      </c>
      <c r="G303" s="4">
        <v>4.2</v>
      </c>
      <c r="H303" s="9">
        <v>12153</v>
      </c>
      <c r="I303" s="1" t="s">
        <v>1511</v>
      </c>
      <c r="J303" t="str">
        <f t="shared" si="8"/>
        <v>50% or more</v>
      </c>
      <c r="K303" s="3">
        <f>Amazon_Products_Review_Analysis[[#This Row],[Actual Price]]*Amazon_Products_Review_Analysis[[#This Row],[Rating Count]]</f>
        <v>12140847</v>
      </c>
      <c r="L303" s="4" t="str">
        <f t="shared" si="9"/>
        <v>200 – 500</v>
      </c>
      <c r="M3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03" s="1" t="str">
        <f>IF(Amazon_Products_Review_Analysis[[#This Row],[Rating Count]]&lt;=1000, "Yes", "No")</f>
        <v>No</v>
      </c>
      <c r="O303" s="4">
        <f>Amazon_Products_Review_Analysis[[#This Row],[Rating]]+(Amazon_Products_Review_Analysis[[#This Row],[Rating Count]]/1000)</f>
        <v>16.353000000000002</v>
      </c>
    </row>
    <row r="304" spans="1:15" x14ac:dyDescent="0.3">
      <c r="A304" s="1" t="s">
        <v>338</v>
      </c>
      <c r="B304" s="1" t="s">
        <v>2641</v>
      </c>
      <c r="C304" s="1" t="s">
        <v>1488</v>
      </c>
      <c r="D304" s="3">
        <v>185</v>
      </c>
      <c r="E304" s="3">
        <v>499</v>
      </c>
      <c r="F304" s="2">
        <v>0.63</v>
      </c>
      <c r="G304" s="4">
        <v>4.2</v>
      </c>
      <c r="H304" s="9">
        <v>25</v>
      </c>
      <c r="I304" s="1" t="s">
        <v>339</v>
      </c>
      <c r="J304" t="str">
        <f t="shared" si="8"/>
        <v>50% or more</v>
      </c>
      <c r="K304" s="3">
        <f>Amazon_Products_Review_Analysis[[#This Row],[Actual Price]]*Amazon_Products_Review_Analysis[[#This Row],[Rating Count]]</f>
        <v>12475</v>
      </c>
      <c r="L304" s="4" t="str">
        <f t="shared" si="9"/>
        <v>&lt;200</v>
      </c>
      <c r="M3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04" s="1" t="str">
        <f>IF(Amazon_Products_Review_Analysis[[#This Row],[Rating Count]]&lt;=1000, "Yes", "No")</f>
        <v>Yes</v>
      </c>
      <c r="O304" s="4">
        <f>Amazon_Products_Review_Analysis[[#This Row],[Rating]]+(Amazon_Products_Review_Analysis[[#This Row],[Rating Count]]/1000)</f>
        <v>4.2250000000000005</v>
      </c>
    </row>
    <row r="305" spans="1:15" x14ac:dyDescent="0.3">
      <c r="A305" s="1" t="s">
        <v>340</v>
      </c>
      <c r="B305" s="1" t="s">
        <v>2642</v>
      </c>
      <c r="C305" s="1" t="s">
        <v>3673</v>
      </c>
      <c r="D305" s="3">
        <v>218</v>
      </c>
      <c r="E305" s="3">
        <v>999</v>
      </c>
      <c r="F305" s="2">
        <v>0.78</v>
      </c>
      <c r="G305" s="4">
        <v>4.2</v>
      </c>
      <c r="H305" s="9">
        <v>163</v>
      </c>
      <c r="I305" s="1" t="s">
        <v>1654</v>
      </c>
      <c r="J305" t="str">
        <f t="shared" si="8"/>
        <v>50% or more</v>
      </c>
      <c r="K305" s="3">
        <f>Amazon_Products_Review_Analysis[[#This Row],[Actual Price]]*Amazon_Products_Review_Analysis[[#This Row],[Rating Count]]</f>
        <v>162837</v>
      </c>
      <c r="L305" s="4" t="str">
        <f t="shared" si="9"/>
        <v>200 – 500</v>
      </c>
      <c r="M3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05" s="1" t="str">
        <f>IF(Amazon_Products_Review_Analysis[[#This Row],[Rating Count]]&lt;=1000, "Yes", "No")</f>
        <v>Yes</v>
      </c>
      <c r="O305" s="4">
        <f>Amazon_Products_Review_Analysis[[#This Row],[Rating]]+(Amazon_Products_Review_Analysis[[#This Row],[Rating Count]]/1000)</f>
        <v>4.3630000000000004</v>
      </c>
    </row>
    <row r="306" spans="1:15" x14ac:dyDescent="0.3">
      <c r="A306" s="1" t="s">
        <v>341</v>
      </c>
      <c r="B306" s="1" t="s">
        <v>2643</v>
      </c>
      <c r="C306" s="1" t="s">
        <v>3673</v>
      </c>
      <c r="D306" s="3">
        <v>199</v>
      </c>
      <c r="E306" s="3">
        <v>999</v>
      </c>
      <c r="F306" s="2">
        <v>0.8</v>
      </c>
      <c r="G306" s="4">
        <v>4.3</v>
      </c>
      <c r="H306" s="9">
        <v>87</v>
      </c>
      <c r="I306" s="1" t="s">
        <v>1495</v>
      </c>
      <c r="J306" t="str">
        <f t="shared" si="8"/>
        <v>50% or more</v>
      </c>
      <c r="K306" s="3">
        <f>Amazon_Products_Review_Analysis[[#This Row],[Actual Price]]*Amazon_Products_Review_Analysis[[#This Row],[Rating Count]]</f>
        <v>86913</v>
      </c>
      <c r="L306" s="4" t="str">
        <f t="shared" si="9"/>
        <v>&lt;200</v>
      </c>
      <c r="M3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06" s="1" t="str">
        <f>IF(Amazon_Products_Review_Analysis[[#This Row],[Rating Count]]&lt;=1000, "Yes", "No")</f>
        <v>Yes</v>
      </c>
      <c r="O306" s="4">
        <f>Amazon_Products_Review_Analysis[[#This Row],[Rating]]+(Amazon_Products_Review_Analysis[[#This Row],[Rating Count]]/1000)</f>
        <v>4.3869999999999996</v>
      </c>
    </row>
    <row r="307" spans="1:15" x14ac:dyDescent="0.3">
      <c r="A307" s="1" t="s">
        <v>342</v>
      </c>
      <c r="B307" s="1" t="s">
        <v>2644</v>
      </c>
      <c r="C307" s="1" t="s">
        <v>1488</v>
      </c>
      <c r="D307" s="3">
        <v>499</v>
      </c>
      <c r="E307" s="3">
        <v>900</v>
      </c>
      <c r="F307" s="2">
        <v>0.45</v>
      </c>
      <c r="G307" s="4">
        <v>4.4000000000000004</v>
      </c>
      <c r="H307" s="9">
        <v>2165</v>
      </c>
      <c r="I307" s="1" t="s">
        <v>343</v>
      </c>
      <c r="J307" t="str">
        <f t="shared" si="8"/>
        <v>Less than 50%</v>
      </c>
      <c r="K307" s="3">
        <f>Amazon_Products_Review_Analysis[[#This Row],[Actual Price]]*Amazon_Products_Review_Analysis[[#This Row],[Rating Count]]</f>
        <v>1948500</v>
      </c>
      <c r="L307" s="4" t="str">
        <f t="shared" si="9"/>
        <v>200 – 500</v>
      </c>
      <c r="M3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07" s="1" t="str">
        <f>IF(Amazon_Products_Review_Analysis[[#This Row],[Rating Count]]&lt;=1000, "Yes", "No")</f>
        <v>No</v>
      </c>
      <c r="O307" s="4">
        <f>Amazon_Products_Review_Analysis[[#This Row],[Rating]]+(Amazon_Products_Review_Analysis[[#This Row],[Rating Count]]/1000)</f>
        <v>6.5650000000000004</v>
      </c>
    </row>
    <row r="308" spans="1:15" x14ac:dyDescent="0.3">
      <c r="A308" s="1" t="s">
        <v>344</v>
      </c>
      <c r="B308" s="1" t="s">
        <v>2645</v>
      </c>
      <c r="C308" s="1" t="s">
        <v>1488</v>
      </c>
      <c r="D308" s="3">
        <v>26999</v>
      </c>
      <c r="E308" s="3">
        <v>42999</v>
      </c>
      <c r="F308" s="2">
        <v>0.37</v>
      </c>
      <c r="G308" s="4">
        <v>4.2</v>
      </c>
      <c r="H308" s="9">
        <v>1510</v>
      </c>
      <c r="I308" s="1" t="s">
        <v>1655</v>
      </c>
      <c r="J308" t="str">
        <f t="shared" si="8"/>
        <v>Less than 50%</v>
      </c>
      <c r="K308" s="3">
        <f>Amazon_Products_Review_Analysis[[#This Row],[Actual Price]]*Amazon_Products_Review_Analysis[[#This Row],[Rating Count]]</f>
        <v>64928490</v>
      </c>
      <c r="L308" s="4" t="str">
        <f t="shared" si="9"/>
        <v>&gt;500</v>
      </c>
      <c r="M3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308" s="1" t="str">
        <f>IF(Amazon_Products_Review_Analysis[[#This Row],[Rating Count]]&lt;=1000, "Yes", "No")</f>
        <v>No</v>
      </c>
      <c r="O308" s="4">
        <f>Amazon_Products_Review_Analysis[[#This Row],[Rating]]+(Amazon_Products_Review_Analysis[[#This Row],[Rating Count]]/1000)</f>
        <v>5.71</v>
      </c>
    </row>
    <row r="309" spans="1:15" x14ac:dyDescent="0.3">
      <c r="A309" s="1" t="s">
        <v>345</v>
      </c>
      <c r="B309" s="1" t="s">
        <v>2646</v>
      </c>
      <c r="C309" s="1" t="s">
        <v>1488</v>
      </c>
      <c r="D309" s="3">
        <v>893</v>
      </c>
      <c r="E309" s="3">
        <v>1052</v>
      </c>
      <c r="F309" s="2">
        <v>0.15</v>
      </c>
      <c r="G309" s="4">
        <v>4.3</v>
      </c>
      <c r="H309" s="9">
        <v>106</v>
      </c>
      <c r="I309" s="1" t="s">
        <v>1656</v>
      </c>
      <c r="J309" t="str">
        <f t="shared" si="8"/>
        <v>Less than 50%</v>
      </c>
      <c r="K309" s="3">
        <f>Amazon_Products_Review_Analysis[[#This Row],[Actual Price]]*Amazon_Products_Review_Analysis[[#This Row],[Rating Count]]</f>
        <v>111512</v>
      </c>
      <c r="L309" s="4" t="str">
        <f t="shared" si="9"/>
        <v>&gt;500</v>
      </c>
      <c r="M3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309" s="1" t="str">
        <f>IF(Amazon_Products_Review_Analysis[[#This Row],[Rating Count]]&lt;=1000, "Yes", "No")</f>
        <v>Yes</v>
      </c>
      <c r="O309" s="4">
        <f>Amazon_Products_Review_Analysis[[#This Row],[Rating]]+(Amazon_Products_Review_Analysis[[#This Row],[Rating Count]]/1000)</f>
        <v>4.4059999999999997</v>
      </c>
    </row>
    <row r="310" spans="1:15" x14ac:dyDescent="0.3">
      <c r="A310" s="1" t="s">
        <v>346</v>
      </c>
      <c r="B310" s="1" t="s">
        <v>2647</v>
      </c>
      <c r="C310" s="1" t="s">
        <v>1488</v>
      </c>
      <c r="D310" s="3">
        <v>10990</v>
      </c>
      <c r="E310" s="3">
        <v>19990</v>
      </c>
      <c r="F310" s="2">
        <v>0.45</v>
      </c>
      <c r="G310" s="4">
        <v>3.7</v>
      </c>
      <c r="H310" s="9">
        <v>129</v>
      </c>
      <c r="I310" s="1" t="s">
        <v>347</v>
      </c>
      <c r="J310" t="str">
        <f t="shared" si="8"/>
        <v>Less than 50%</v>
      </c>
      <c r="K310" s="3">
        <f>Amazon_Products_Review_Analysis[[#This Row],[Actual Price]]*Amazon_Products_Review_Analysis[[#This Row],[Rating Count]]</f>
        <v>2578710</v>
      </c>
      <c r="L310" s="4" t="str">
        <f t="shared" si="9"/>
        <v>&gt;500</v>
      </c>
      <c r="M3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10" s="1" t="str">
        <f>IF(Amazon_Products_Review_Analysis[[#This Row],[Rating Count]]&lt;=1000, "Yes", "No")</f>
        <v>Yes</v>
      </c>
      <c r="O310" s="4">
        <f>Amazon_Products_Review_Analysis[[#This Row],[Rating]]+(Amazon_Products_Review_Analysis[[#This Row],[Rating Count]]/1000)</f>
        <v>3.8290000000000002</v>
      </c>
    </row>
    <row r="311" spans="1:15" x14ac:dyDescent="0.3">
      <c r="A311" s="1" t="s">
        <v>348</v>
      </c>
      <c r="B311" s="1" t="s">
        <v>2648</v>
      </c>
      <c r="C311" s="1" t="s">
        <v>3673</v>
      </c>
      <c r="D311" s="3">
        <v>379</v>
      </c>
      <c r="E311" s="3">
        <v>1099</v>
      </c>
      <c r="F311" s="2">
        <v>0.66</v>
      </c>
      <c r="G311" s="4">
        <v>4.3</v>
      </c>
      <c r="H311" s="9">
        <v>3049</v>
      </c>
      <c r="I311" s="1" t="s">
        <v>349</v>
      </c>
      <c r="J311" t="str">
        <f t="shared" si="8"/>
        <v>50% or more</v>
      </c>
      <c r="K311" s="3">
        <f>Amazon_Products_Review_Analysis[[#This Row],[Actual Price]]*Amazon_Products_Review_Analysis[[#This Row],[Rating Count]]</f>
        <v>3350851</v>
      </c>
      <c r="L311" s="4" t="str">
        <f t="shared" si="9"/>
        <v>200 – 500</v>
      </c>
      <c r="M3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11" s="1" t="str">
        <f>IF(Amazon_Products_Review_Analysis[[#This Row],[Rating Count]]&lt;=1000, "Yes", "No")</f>
        <v>No</v>
      </c>
      <c r="O311" s="4">
        <f>Amazon_Products_Review_Analysis[[#This Row],[Rating]]+(Amazon_Products_Review_Analysis[[#This Row],[Rating Count]]/1000)</f>
        <v>7.3490000000000002</v>
      </c>
    </row>
    <row r="312" spans="1:15" x14ac:dyDescent="0.3">
      <c r="A312" s="1" t="s">
        <v>350</v>
      </c>
      <c r="B312" s="1" t="s">
        <v>2649</v>
      </c>
      <c r="C312" s="1" t="s">
        <v>1488</v>
      </c>
      <c r="D312" s="3">
        <v>16999</v>
      </c>
      <c r="E312" s="3">
        <v>25999</v>
      </c>
      <c r="F312" s="2">
        <v>0.35</v>
      </c>
      <c r="G312" s="4">
        <v>4.2</v>
      </c>
      <c r="H312" s="9">
        <v>32840</v>
      </c>
      <c r="I312" s="1" t="s">
        <v>1504</v>
      </c>
      <c r="J312" t="str">
        <f t="shared" si="8"/>
        <v>Less than 50%</v>
      </c>
      <c r="K312" s="3">
        <f>Amazon_Products_Review_Analysis[[#This Row],[Actual Price]]*Amazon_Products_Review_Analysis[[#This Row],[Rating Count]]</f>
        <v>853807160</v>
      </c>
      <c r="L312" s="4" t="str">
        <f t="shared" si="9"/>
        <v>&gt;500</v>
      </c>
      <c r="M3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312" s="1" t="str">
        <f>IF(Amazon_Products_Review_Analysis[[#This Row],[Rating Count]]&lt;=1000, "Yes", "No")</f>
        <v>No</v>
      </c>
      <c r="O312" s="4">
        <f>Amazon_Products_Review_Analysis[[#This Row],[Rating]]+(Amazon_Products_Review_Analysis[[#This Row],[Rating Count]]/1000)</f>
        <v>37.040000000000006</v>
      </c>
    </row>
    <row r="313" spans="1:15" x14ac:dyDescent="0.3">
      <c r="A313" s="1" t="s">
        <v>351</v>
      </c>
      <c r="B313" s="1" t="s">
        <v>2650</v>
      </c>
      <c r="C313" s="1" t="s">
        <v>1488</v>
      </c>
      <c r="D313" s="3">
        <v>699</v>
      </c>
      <c r="E313" s="3">
        <v>1899</v>
      </c>
      <c r="F313" s="2">
        <v>0.63</v>
      </c>
      <c r="G313" s="4">
        <v>4.4000000000000004</v>
      </c>
      <c r="H313" s="9">
        <v>390</v>
      </c>
      <c r="I313" s="1" t="s">
        <v>1657</v>
      </c>
      <c r="J313" t="str">
        <f t="shared" si="8"/>
        <v>50% or more</v>
      </c>
      <c r="K313" s="3">
        <f>Amazon_Products_Review_Analysis[[#This Row],[Actual Price]]*Amazon_Products_Review_Analysis[[#This Row],[Rating Count]]</f>
        <v>740610</v>
      </c>
      <c r="L313" s="4" t="str">
        <f t="shared" si="9"/>
        <v>&gt;500</v>
      </c>
      <c r="M3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13" s="1" t="str">
        <f>IF(Amazon_Products_Review_Analysis[[#This Row],[Rating Count]]&lt;=1000, "Yes", "No")</f>
        <v>Yes</v>
      </c>
      <c r="O313" s="4">
        <f>Amazon_Products_Review_Analysis[[#This Row],[Rating]]+(Amazon_Products_Review_Analysis[[#This Row],[Rating Count]]/1000)</f>
        <v>4.79</v>
      </c>
    </row>
    <row r="314" spans="1:15" x14ac:dyDescent="0.3">
      <c r="A314" s="1" t="s">
        <v>352</v>
      </c>
      <c r="B314" s="1" t="s">
        <v>2651</v>
      </c>
      <c r="C314" s="1" t="s">
        <v>1488</v>
      </c>
      <c r="D314" s="3">
        <v>2699</v>
      </c>
      <c r="E314" s="3">
        <v>3500</v>
      </c>
      <c r="F314" s="2">
        <v>0.23</v>
      </c>
      <c r="G314" s="4">
        <v>3.5</v>
      </c>
      <c r="H314" s="9">
        <v>621</v>
      </c>
      <c r="I314" s="1" t="s">
        <v>1658</v>
      </c>
      <c r="J314" t="str">
        <f t="shared" si="8"/>
        <v>Less than 50%</v>
      </c>
      <c r="K314" s="3">
        <f>Amazon_Products_Review_Analysis[[#This Row],[Actual Price]]*Amazon_Products_Review_Analysis[[#This Row],[Rating Count]]</f>
        <v>2173500</v>
      </c>
      <c r="L314" s="4" t="str">
        <f t="shared" si="9"/>
        <v>&gt;500</v>
      </c>
      <c r="M3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14" s="1" t="str">
        <f>IF(Amazon_Products_Review_Analysis[[#This Row],[Rating Count]]&lt;=1000, "Yes", "No")</f>
        <v>Yes</v>
      </c>
      <c r="O314" s="4">
        <f>Amazon_Products_Review_Analysis[[#This Row],[Rating]]+(Amazon_Products_Review_Analysis[[#This Row],[Rating Count]]/1000)</f>
        <v>4.1210000000000004</v>
      </c>
    </row>
    <row r="315" spans="1:15" x14ac:dyDescent="0.3">
      <c r="A315" s="1" t="s">
        <v>353</v>
      </c>
      <c r="B315" s="1" t="s">
        <v>2652</v>
      </c>
      <c r="C315" s="1" t="s">
        <v>3673</v>
      </c>
      <c r="D315" s="3">
        <v>129</v>
      </c>
      <c r="E315" s="3">
        <v>599</v>
      </c>
      <c r="F315" s="2">
        <v>0.78</v>
      </c>
      <c r="G315" s="4">
        <v>4.0999999999999996</v>
      </c>
      <c r="H315" s="9">
        <v>265</v>
      </c>
      <c r="I315" s="1" t="s">
        <v>354</v>
      </c>
      <c r="J315" t="str">
        <f t="shared" si="8"/>
        <v>50% or more</v>
      </c>
      <c r="K315" s="3">
        <f>Amazon_Products_Review_Analysis[[#This Row],[Actual Price]]*Amazon_Products_Review_Analysis[[#This Row],[Rating Count]]</f>
        <v>158735</v>
      </c>
      <c r="L315" s="4" t="str">
        <f t="shared" si="9"/>
        <v>&lt;200</v>
      </c>
      <c r="M3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15" s="1" t="str">
        <f>IF(Amazon_Products_Review_Analysis[[#This Row],[Rating Count]]&lt;=1000, "Yes", "No")</f>
        <v>Yes</v>
      </c>
      <c r="O315" s="4">
        <f>Amazon_Products_Review_Analysis[[#This Row],[Rating]]+(Amazon_Products_Review_Analysis[[#This Row],[Rating Count]]/1000)</f>
        <v>4.3649999999999993</v>
      </c>
    </row>
    <row r="316" spans="1:15" x14ac:dyDescent="0.3">
      <c r="A316" s="1" t="s">
        <v>355</v>
      </c>
      <c r="B316" s="1" t="s">
        <v>2653</v>
      </c>
      <c r="C316" s="1" t="s">
        <v>3673</v>
      </c>
      <c r="D316" s="3">
        <v>389</v>
      </c>
      <c r="E316" s="3">
        <v>999</v>
      </c>
      <c r="F316" s="2">
        <v>0.61</v>
      </c>
      <c r="G316" s="4">
        <v>4.3</v>
      </c>
      <c r="H316" s="9">
        <v>838</v>
      </c>
      <c r="I316" s="1" t="s">
        <v>1659</v>
      </c>
      <c r="J316" t="str">
        <f t="shared" si="8"/>
        <v>50% or more</v>
      </c>
      <c r="K316" s="3">
        <f>Amazon_Products_Review_Analysis[[#This Row],[Actual Price]]*Amazon_Products_Review_Analysis[[#This Row],[Rating Count]]</f>
        <v>837162</v>
      </c>
      <c r="L316" s="4" t="str">
        <f t="shared" si="9"/>
        <v>200 – 500</v>
      </c>
      <c r="M3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16" s="1" t="str">
        <f>IF(Amazon_Products_Review_Analysis[[#This Row],[Rating Count]]&lt;=1000, "Yes", "No")</f>
        <v>Yes</v>
      </c>
      <c r="O316" s="4">
        <f>Amazon_Products_Review_Analysis[[#This Row],[Rating]]+(Amazon_Products_Review_Analysis[[#This Row],[Rating Count]]/1000)</f>
        <v>5.1379999999999999</v>
      </c>
    </row>
    <row r="317" spans="1:15" x14ac:dyDescent="0.3">
      <c r="A317" s="1" t="s">
        <v>356</v>
      </c>
      <c r="B317" s="1" t="s">
        <v>2654</v>
      </c>
      <c r="C317" s="1" t="s">
        <v>1488</v>
      </c>
      <c r="D317" s="3">
        <v>246</v>
      </c>
      <c r="E317" s="3">
        <v>600</v>
      </c>
      <c r="F317" s="2">
        <v>0.59</v>
      </c>
      <c r="G317" s="4">
        <v>4.2</v>
      </c>
      <c r="H317" s="9">
        <v>143</v>
      </c>
      <c r="I317" s="1" t="s">
        <v>1660</v>
      </c>
      <c r="J317" t="str">
        <f t="shared" si="8"/>
        <v>50% or more</v>
      </c>
      <c r="K317" s="3">
        <f>Amazon_Products_Review_Analysis[[#This Row],[Actual Price]]*Amazon_Products_Review_Analysis[[#This Row],[Rating Count]]</f>
        <v>85800</v>
      </c>
      <c r="L317" s="4" t="str">
        <f t="shared" si="9"/>
        <v>200 – 500</v>
      </c>
      <c r="M3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17" s="1" t="str">
        <f>IF(Amazon_Products_Review_Analysis[[#This Row],[Rating Count]]&lt;=1000, "Yes", "No")</f>
        <v>Yes</v>
      </c>
      <c r="O317" s="4">
        <f>Amazon_Products_Review_Analysis[[#This Row],[Rating]]+(Amazon_Products_Review_Analysis[[#This Row],[Rating Count]]/1000)</f>
        <v>4.343</v>
      </c>
    </row>
    <row r="318" spans="1:15" x14ac:dyDescent="0.3">
      <c r="A318" s="1" t="s">
        <v>357</v>
      </c>
      <c r="B318" s="1" t="s">
        <v>2655</v>
      </c>
      <c r="C318" s="1" t="s">
        <v>3673</v>
      </c>
      <c r="D318" s="3">
        <v>299</v>
      </c>
      <c r="E318" s="3">
        <v>799</v>
      </c>
      <c r="F318" s="2">
        <v>0.63</v>
      </c>
      <c r="G318" s="4">
        <v>4</v>
      </c>
      <c r="H318" s="9">
        <v>151</v>
      </c>
      <c r="I318" s="1" t="s">
        <v>1661</v>
      </c>
      <c r="J318" t="str">
        <f t="shared" si="8"/>
        <v>50% or more</v>
      </c>
      <c r="K318" s="3">
        <f>Amazon_Products_Review_Analysis[[#This Row],[Actual Price]]*Amazon_Products_Review_Analysis[[#This Row],[Rating Count]]</f>
        <v>120649</v>
      </c>
      <c r="L318" s="4" t="str">
        <f t="shared" si="9"/>
        <v>200 – 500</v>
      </c>
      <c r="M3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18" s="1" t="str">
        <f>IF(Amazon_Products_Review_Analysis[[#This Row],[Rating Count]]&lt;=1000, "Yes", "No")</f>
        <v>Yes</v>
      </c>
      <c r="O318" s="4">
        <f>Amazon_Products_Review_Analysis[[#This Row],[Rating]]+(Amazon_Products_Review_Analysis[[#This Row],[Rating Count]]/1000)</f>
        <v>4.1509999999999998</v>
      </c>
    </row>
    <row r="319" spans="1:15" x14ac:dyDescent="0.3">
      <c r="A319" s="1" t="s">
        <v>358</v>
      </c>
      <c r="B319" s="1" t="s">
        <v>2656</v>
      </c>
      <c r="C319" s="1" t="s">
        <v>1488</v>
      </c>
      <c r="D319" s="3">
        <v>247</v>
      </c>
      <c r="E319" s="3">
        <v>399</v>
      </c>
      <c r="F319" s="2">
        <v>0.38</v>
      </c>
      <c r="G319" s="4">
        <v>3.9</v>
      </c>
      <c r="H319" s="9">
        <v>200</v>
      </c>
      <c r="I319" s="1" t="s">
        <v>1662</v>
      </c>
      <c r="J319" t="str">
        <f t="shared" si="8"/>
        <v>Less than 50%</v>
      </c>
      <c r="K319" s="3">
        <f>Amazon_Products_Review_Analysis[[#This Row],[Actual Price]]*Amazon_Products_Review_Analysis[[#This Row],[Rating Count]]</f>
        <v>79800</v>
      </c>
      <c r="L319" s="4" t="str">
        <f t="shared" si="9"/>
        <v>200 – 500</v>
      </c>
      <c r="M3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319" s="1" t="str">
        <f>IF(Amazon_Products_Review_Analysis[[#This Row],[Rating Count]]&lt;=1000, "Yes", "No")</f>
        <v>Yes</v>
      </c>
      <c r="O319" s="4">
        <f>Amazon_Products_Review_Analysis[[#This Row],[Rating]]+(Amazon_Products_Review_Analysis[[#This Row],[Rating Count]]/1000)</f>
        <v>4.0999999999999996</v>
      </c>
    </row>
    <row r="320" spans="1:15" x14ac:dyDescent="0.3">
      <c r="A320" s="1" t="s">
        <v>359</v>
      </c>
      <c r="B320" s="1" t="s">
        <v>2657</v>
      </c>
      <c r="C320" s="1" t="s">
        <v>1488</v>
      </c>
      <c r="D320" s="3">
        <v>1369</v>
      </c>
      <c r="E320" s="3">
        <v>2999</v>
      </c>
      <c r="F320" s="2">
        <v>0.54</v>
      </c>
      <c r="G320" s="4">
        <v>3.3</v>
      </c>
      <c r="H320" s="9">
        <v>227</v>
      </c>
      <c r="I320" s="1" t="s">
        <v>34</v>
      </c>
      <c r="J320" t="str">
        <f t="shared" si="8"/>
        <v>50% or more</v>
      </c>
      <c r="K320" s="3">
        <f>Amazon_Products_Review_Analysis[[#This Row],[Actual Price]]*Amazon_Products_Review_Analysis[[#This Row],[Rating Count]]</f>
        <v>680773</v>
      </c>
      <c r="L320" s="4" t="str">
        <f t="shared" si="9"/>
        <v>&gt;500</v>
      </c>
      <c r="M3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20" s="1" t="str">
        <f>IF(Amazon_Products_Review_Analysis[[#This Row],[Rating Count]]&lt;=1000, "Yes", "No")</f>
        <v>Yes</v>
      </c>
      <c r="O320" s="4">
        <f>Amazon_Products_Review_Analysis[[#This Row],[Rating]]+(Amazon_Products_Review_Analysis[[#This Row],[Rating Count]]/1000)</f>
        <v>3.5269999999999997</v>
      </c>
    </row>
    <row r="321" spans="1:15" x14ac:dyDescent="0.3">
      <c r="A321" s="1" t="s">
        <v>360</v>
      </c>
      <c r="B321" s="1" t="s">
        <v>2658</v>
      </c>
      <c r="C321" s="1" t="s">
        <v>1488</v>
      </c>
      <c r="D321" s="3">
        <v>199</v>
      </c>
      <c r="E321" s="3">
        <v>499</v>
      </c>
      <c r="F321" s="2">
        <v>0.6</v>
      </c>
      <c r="G321" s="4">
        <v>3.8</v>
      </c>
      <c r="H321" s="9">
        <v>538</v>
      </c>
      <c r="I321" s="1" t="s">
        <v>43</v>
      </c>
      <c r="J321" t="str">
        <f t="shared" si="8"/>
        <v>50% or more</v>
      </c>
      <c r="K321" s="3">
        <f>Amazon_Products_Review_Analysis[[#This Row],[Actual Price]]*Amazon_Products_Review_Analysis[[#This Row],[Rating Count]]</f>
        <v>268462</v>
      </c>
      <c r="L321" s="4" t="str">
        <f t="shared" si="9"/>
        <v>&lt;200</v>
      </c>
      <c r="M3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21" s="1" t="str">
        <f>IF(Amazon_Products_Review_Analysis[[#This Row],[Rating Count]]&lt;=1000, "Yes", "No")</f>
        <v>Yes</v>
      </c>
      <c r="O321" s="4">
        <f>Amazon_Products_Review_Analysis[[#This Row],[Rating]]+(Amazon_Products_Review_Analysis[[#This Row],[Rating Count]]/1000)</f>
        <v>4.3380000000000001</v>
      </c>
    </row>
    <row r="322" spans="1:15" x14ac:dyDescent="0.3">
      <c r="A322" s="1" t="s">
        <v>361</v>
      </c>
      <c r="B322" s="1" t="s">
        <v>2659</v>
      </c>
      <c r="C322" s="1" t="s">
        <v>1488</v>
      </c>
      <c r="D322" s="3">
        <v>299</v>
      </c>
      <c r="E322" s="3">
        <v>599</v>
      </c>
      <c r="F322" s="2">
        <v>0.5</v>
      </c>
      <c r="G322" s="4">
        <v>4</v>
      </c>
      <c r="H322" s="9">
        <v>171</v>
      </c>
      <c r="I322" s="1" t="s">
        <v>1663</v>
      </c>
      <c r="J322" t="str">
        <f t="shared" ref="J322:J385" si="10">IF(F322&gt;=0.5, "50% or more", "Less than 50%")</f>
        <v>50% or more</v>
      </c>
      <c r="K322" s="3">
        <f>Amazon_Products_Review_Analysis[[#This Row],[Actual Price]]*Amazon_Products_Review_Analysis[[#This Row],[Rating Count]]</f>
        <v>102429</v>
      </c>
      <c r="L322" s="4" t="str">
        <f t="shared" ref="L322:L385" si="11">IF(D322&lt;200, "&lt;200", IF(D322&lt;=500, "200 – 500", "&gt;500"))</f>
        <v>200 – 500</v>
      </c>
      <c r="M3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22" s="1" t="str">
        <f>IF(Amazon_Products_Review_Analysis[[#This Row],[Rating Count]]&lt;=1000, "Yes", "No")</f>
        <v>Yes</v>
      </c>
      <c r="O322" s="4">
        <f>Amazon_Products_Review_Analysis[[#This Row],[Rating]]+(Amazon_Products_Review_Analysis[[#This Row],[Rating Count]]/1000)</f>
        <v>4.1710000000000003</v>
      </c>
    </row>
    <row r="323" spans="1:15" x14ac:dyDescent="0.3">
      <c r="A323" s="1" t="s">
        <v>362</v>
      </c>
      <c r="B323" s="1" t="s">
        <v>2660</v>
      </c>
      <c r="C323" s="1" t="s">
        <v>1488</v>
      </c>
      <c r="D323" s="3">
        <v>14999</v>
      </c>
      <c r="E323" s="3">
        <v>14999</v>
      </c>
      <c r="F323" s="2">
        <v>0</v>
      </c>
      <c r="G323" s="4">
        <v>4.3</v>
      </c>
      <c r="H323" s="9">
        <v>27508</v>
      </c>
      <c r="I323" s="1" t="s">
        <v>1664</v>
      </c>
      <c r="J323" t="str">
        <f t="shared" si="10"/>
        <v>Less than 50%</v>
      </c>
      <c r="K323" s="3">
        <f>Amazon_Products_Review_Analysis[[#This Row],[Actual Price]]*Amazon_Products_Review_Analysis[[#This Row],[Rating Count]]</f>
        <v>412592492</v>
      </c>
      <c r="L323" s="4" t="str">
        <f t="shared" si="11"/>
        <v>&gt;500</v>
      </c>
      <c r="M3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323" s="1" t="str">
        <f>IF(Amazon_Products_Review_Analysis[[#This Row],[Rating Count]]&lt;=1000, "Yes", "No")</f>
        <v>No</v>
      </c>
      <c r="O323" s="4">
        <f>Amazon_Products_Review_Analysis[[#This Row],[Rating]]+(Amazon_Products_Review_Analysis[[#This Row],[Rating Count]]/1000)</f>
        <v>31.808</v>
      </c>
    </row>
    <row r="324" spans="1:15" x14ac:dyDescent="0.3">
      <c r="A324" s="1" t="s">
        <v>363</v>
      </c>
      <c r="B324" s="1" t="s">
        <v>2661</v>
      </c>
      <c r="C324" s="1" t="s">
        <v>3673</v>
      </c>
      <c r="D324" s="3">
        <v>299</v>
      </c>
      <c r="E324" s="3">
        <v>699</v>
      </c>
      <c r="F324" s="2">
        <v>0.56999999999999995</v>
      </c>
      <c r="G324" s="4">
        <v>3.9</v>
      </c>
      <c r="H324" s="9">
        <v>1454</v>
      </c>
      <c r="I324" s="1" t="s">
        <v>1495</v>
      </c>
      <c r="J324" t="str">
        <f t="shared" si="10"/>
        <v>50% or more</v>
      </c>
      <c r="K324" s="3">
        <f>Amazon_Products_Review_Analysis[[#This Row],[Actual Price]]*Amazon_Products_Review_Analysis[[#This Row],[Rating Count]]</f>
        <v>1016346</v>
      </c>
      <c r="L324" s="4" t="str">
        <f t="shared" si="11"/>
        <v>200 – 500</v>
      </c>
      <c r="M3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24" s="1" t="str">
        <f>IF(Amazon_Products_Review_Analysis[[#This Row],[Rating Count]]&lt;=1000, "Yes", "No")</f>
        <v>No</v>
      </c>
      <c r="O324" s="4">
        <f>Amazon_Products_Review_Analysis[[#This Row],[Rating]]+(Amazon_Products_Review_Analysis[[#This Row],[Rating Count]]/1000)</f>
        <v>5.3540000000000001</v>
      </c>
    </row>
    <row r="325" spans="1:15" x14ac:dyDescent="0.3">
      <c r="A325" s="1" t="s">
        <v>364</v>
      </c>
      <c r="B325" s="1" t="s">
        <v>2662</v>
      </c>
      <c r="C325" s="1" t="s">
        <v>1488</v>
      </c>
      <c r="D325" s="3">
        <v>24990</v>
      </c>
      <c r="E325" s="3">
        <v>51990</v>
      </c>
      <c r="F325" s="2">
        <v>0.52</v>
      </c>
      <c r="G325" s="4">
        <v>4.2</v>
      </c>
      <c r="H325" s="9">
        <v>2951</v>
      </c>
      <c r="I325" s="1" t="s">
        <v>1665</v>
      </c>
      <c r="J325" t="str">
        <f t="shared" si="10"/>
        <v>50% or more</v>
      </c>
      <c r="K325" s="3">
        <f>Amazon_Products_Review_Analysis[[#This Row],[Actual Price]]*Amazon_Products_Review_Analysis[[#This Row],[Rating Count]]</f>
        <v>153422490</v>
      </c>
      <c r="L325" s="4" t="str">
        <f t="shared" si="11"/>
        <v>&gt;500</v>
      </c>
      <c r="M3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25" s="1" t="str">
        <f>IF(Amazon_Products_Review_Analysis[[#This Row],[Rating Count]]&lt;=1000, "Yes", "No")</f>
        <v>No</v>
      </c>
      <c r="O325" s="4">
        <f>Amazon_Products_Review_Analysis[[#This Row],[Rating]]+(Amazon_Products_Review_Analysis[[#This Row],[Rating Count]]/1000)</f>
        <v>7.1509999999999998</v>
      </c>
    </row>
    <row r="326" spans="1:15" x14ac:dyDescent="0.3">
      <c r="A326" s="1" t="s">
        <v>365</v>
      </c>
      <c r="B326" s="1" t="s">
        <v>2663</v>
      </c>
      <c r="C326" s="1" t="s">
        <v>3673</v>
      </c>
      <c r="D326" s="3">
        <v>249</v>
      </c>
      <c r="E326" s="3">
        <v>999</v>
      </c>
      <c r="F326" s="2">
        <v>0.75</v>
      </c>
      <c r="G326" s="4">
        <v>5</v>
      </c>
      <c r="H326" s="9">
        <v>18296</v>
      </c>
      <c r="I326" s="1" t="s">
        <v>366</v>
      </c>
      <c r="J326" t="str">
        <f t="shared" si="10"/>
        <v>50% or more</v>
      </c>
      <c r="K326" s="3">
        <f>Amazon_Products_Review_Analysis[[#This Row],[Actual Price]]*Amazon_Products_Review_Analysis[[#This Row],[Rating Count]]</f>
        <v>18277704</v>
      </c>
      <c r="L326" s="4" t="str">
        <f t="shared" si="11"/>
        <v>200 – 500</v>
      </c>
      <c r="M3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26" s="1" t="str">
        <f>IF(Amazon_Products_Review_Analysis[[#This Row],[Rating Count]]&lt;=1000, "Yes", "No")</f>
        <v>No</v>
      </c>
      <c r="O326" s="4">
        <f>Amazon_Products_Review_Analysis[[#This Row],[Rating]]+(Amazon_Products_Review_Analysis[[#This Row],[Rating Count]]/1000)</f>
        <v>23.295999999999999</v>
      </c>
    </row>
    <row r="327" spans="1:15" x14ac:dyDescent="0.3">
      <c r="A327" s="1" t="s">
        <v>367</v>
      </c>
      <c r="B327" s="1" t="s">
        <v>2664</v>
      </c>
      <c r="C327" s="1" t="s">
        <v>1488</v>
      </c>
      <c r="D327" s="3">
        <v>61999</v>
      </c>
      <c r="E327" s="3">
        <v>69999</v>
      </c>
      <c r="F327" s="2">
        <v>0.11</v>
      </c>
      <c r="G327" s="4">
        <v>4.0999999999999996</v>
      </c>
      <c r="H327" s="9">
        <v>6753</v>
      </c>
      <c r="I327" s="1" t="s">
        <v>246</v>
      </c>
      <c r="J327" t="str">
        <f t="shared" si="10"/>
        <v>Less than 50%</v>
      </c>
      <c r="K327" s="3">
        <f>Amazon_Products_Review_Analysis[[#This Row],[Actual Price]]*Amazon_Products_Review_Analysis[[#This Row],[Rating Count]]</f>
        <v>472703247</v>
      </c>
      <c r="L327" s="4" t="str">
        <f t="shared" si="11"/>
        <v>&gt;500</v>
      </c>
      <c r="M3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327" s="1" t="str">
        <f>IF(Amazon_Products_Review_Analysis[[#This Row],[Rating Count]]&lt;=1000, "Yes", "No")</f>
        <v>No</v>
      </c>
      <c r="O327" s="4">
        <f>Amazon_Products_Review_Analysis[[#This Row],[Rating]]+(Amazon_Products_Review_Analysis[[#This Row],[Rating Count]]/1000)</f>
        <v>10.853</v>
      </c>
    </row>
    <row r="328" spans="1:15" x14ac:dyDescent="0.3">
      <c r="A328" s="1" t="s">
        <v>368</v>
      </c>
      <c r="B328" s="1" t="s">
        <v>2665</v>
      </c>
      <c r="C328" s="1" t="s">
        <v>1488</v>
      </c>
      <c r="D328" s="3">
        <v>24499</v>
      </c>
      <c r="E328" s="3">
        <v>50000</v>
      </c>
      <c r="F328" s="2">
        <v>0.51</v>
      </c>
      <c r="G328" s="4">
        <v>3.9</v>
      </c>
      <c r="H328" s="9">
        <v>3518</v>
      </c>
      <c r="I328" s="1" t="s">
        <v>1666</v>
      </c>
      <c r="J328" t="str">
        <f t="shared" si="10"/>
        <v>50% or more</v>
      </c>
      <c r="K328" s="3">
        <f>Amazon_Products_Review_Analysis[[#This Row],[Actual Price]]*Amazon_Products_Review_Analysis[[#This Row],[Rating Count]]</f>
        <v>175900000</v>
      </c>
      <c r="L328" s="4" t="str">
        <f t="shared" si="11"/>
        <v>&gt;500</v>
      </c>
      <c r="M3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28" s="1" t="str">
        <f>IF(Amazon_Products_Review_Analysis[[#This Row],[Rating Count]]&lt;=1000, "Yes", "No")</f>
        <v>No</v>
      </c>
      <c r="O328" s="4">
        <f>Amazon_Products_Review_Analysis[[#This Row],[Rating]]+(Amazon_Products_Review_Analysis[[#This Row],[Rating Count]]/1000)</f>
        <v>7.4179999999999993</v>
      </c>
    </row>
    <row r="329" spans="1:15" x14ac:dyDescent="0.3">
      <c r="A329" s="1" t="s">
        <v>369</v>
      </c>
      <c r="B329" s="1" t="s">
        <v>2666</v>
      </c>
      <c r="C329" s="1" t="s">
        <v>1488</v>
      </c>
      <c r="D329" s="3">
        <v>10499</v>
      </c>
      <c r="E329" s="3">
        <v>19499</v>
      </c>
      <c r="F329" s="2">
        <v>0.46</v>
      </c>
      <c r="G329" s="4">
        <v>4.2</v>
      </c>
      <c r="H329" s="9">
        <v>1510</v>
      </c>
      <c r="I329" s="1" t="s">
        <v>1655</v>
      </c>
      <c r="J329" t="str">
        <f t="shared" si="10"/>
        <v>Less than 50%</v>
      </c>
      <c r="K329" s="3">
        <f>Amazon_Products_Review_Analysis[[#This Row],[Actual Price]]*Amazon_Products_Review_Analysis[[#This Row],[Rating Count]]</f>
        <v>29443490</v>
      </c>
      <c r="L329" s="4" t="str">
        <f t="shared" si="11"/>
        <v>&gt;500</v>
      </c>
      <c r="M3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29" s="1" t="str">
        <f>IF(Amazon_Products_Review_Analysis[[#This Row],[Rating Count]]&lt;=1000, "Yes", "No")</f>
        <v>No</v>
      </c>
      <c r="O329" s="4">
        <f>Amazon_Products_Review_Analysis[[#This Row],[Rating]]+(Amazon_Products_Review_Analysis[[#This Row],[Rating Count]]/1000)</f>
        <v>5.71</v>
      </c>
    </row>
    <row r="330" spans="1:15" x14ac:dyDescent="0.3">
      <c r="A330" s="1" t="s">
        <v>370</v>
      </c>
      <c r="B330" s="1" t="s">
        <v>2667</v>
      </c>
      <c r="C330" s="1" t="s">
        <v>3673</v>
      </c>
      <c r="D330" s="3">
        <v>349</v>
      </c>
      <c r="E330" s="3">
        <v>999</v>
      </c>
      <c r="F330" s="2">
        <v>0.65</v>
      </c>
      <c r="G330" s="4">
        <v>4.3</v>
      </c>
      <c r="H330" s="9">
        <v>838</v>
      </c>
      <c r="I330" s="1" t="s">
        <v>1659</v>
      </c>
      <c r="J330" t="str">
        <f t="shared" si="10"/>
        <v>50% or more</v>
      </c>
      <c r="K330" s="3">
        <f>Amazon_Products_Review_Analysis[[#This Row],[Actual Price]]*Amazon_Products_Review_Analysis[[#This Row],[Rating Count]]</f>
        <v>837162</v>
      </c>
      <c r="L330" s="4" t="str">
        <f t="shared" si="11"/>
        <v>200 – 500</v>
      </c>
      <c r="M3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30" s="1" t="str">
        <f>IF(Amazon_Products_Review_Analysis[[#This Row],[Rating Count]]&lt;=1000, "Yes", "No")</f>
        <v>Yes</v>
      </c>
      <c r="O330" s="4">
        <f>Amazon_Products_Review_Analysis[[#This Row],[Rating]]+(Amazon_Products_Review_Analysis[[#This Row],[Rating Count]]/1000)</f>
        <v>5.1379999999999999</v>
      </c>
    </row>
    <row r="331" spans="1:15" x14ac:dyDescent="0.3">
      <c r="A331" s="1" t="s">
        <v>371</v>
      </c>
      <c r="B331" s="1" t="s">
        <v>2668</v>
      </c>
      <c r="C331" s="1" t="s">
        <v>1488</v>
      </c>
      <c r="D331" s="3">
        <v>197</v>
      </c>
      <c r="E331" s="3">
        <v>499</v>
      </c>
      <c r="F331" s="2">
        <v>0.61</v>
      </c>
      <c r="G331" s="4">
        <v>3.8</v>
      </c>
      <c r="H331" s="9">
        <v>136</v>
      </c>
      <c r="I331" s="1" t="s">
        <v>1667</v>
      </c>
      <c r="J331" t="str">
        <f t="shared" si="10"/>
        <v>50% or more</v>
      </c>
      <c r="K331" s="3">
        <f>Amazon_Products_Review_Analysis[[#This Row],[Actual Price]]*Amazon_Products_Review_Analysis[[#This Row],[Rating Count]]</f>
        <v>67864</v>
      </c>
      <c r="L331" s="4" t="str">
        <f t="shared" si="11"/>
        <v>&lt;200</v>
      </c>
      <c r="M3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31" s="1" t="str">
        <f>IF(Amazon_Products_Review_Analysis[[#This Row],[Rating Count]]&lt;=1000, "Yes", "No")</f>
        <v>Yes</v>
      </c>
      <c r="O331" s="4">
        <f>Amazon_Products_Review_Analysis[[#This Row],[Rating]]+(Amazon_Products_Review_Analysis[[#This Row],[Rating Count]]/1000)</f>
        <v>3.9359999999999999</v>
      </c>
    </row>
    <row r="332" spans="1:15" x14ac:dyDescent="0.3">
      <c r="A332" s="1" t="s">
        <v>372</v>
      </c>
      <c r="B332" s="1" t="s">
        <v>2669</v>
      </c>
      <c r="C332" s="1" t="s">
        <v>1488</v>
      </c>
      <c r="D332" s="3">
        <v>1299</v>
      </c>
      <c r="E332" s="3">
        <v>2499</v>
      </c>
      <c r="F332" s="2">
        <v>0.48</v>
      </c>
      <c r="G332" s="4">
        <v>4.3</v>
      </c>
      <c r="H332" s="9">
        <v>301</v>
      </c>
      <c r="I332" s="1" t="s">
        <v>1668</v>
      </c>
      <c r="J332" t="str">
        <f t="shared" si="10"/>
        <v>Less than 50%</v>
      </c>
      <c r="K332" s="3">
        <f>Amazon_Products_Review_Analysis[[#This Row],[Actual Price]]*Amazon_Products_Review_Analysis[[#This Row],[Rating Count]]</f>
        <v>752199</v>
      </c>
      <c r="L332" s="4" t="str">
        <f t="shared" si="11"/>
        <v>&gt;500</v>
      </c>
      <c r="M3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32" s="1" t="str">
        <f>IF(Amazon_Products_Review_Analysis[[#This Row],[Rating Count]]&lt;=1000, "Yes", "No")</f>
        <v>Yes</v>
      </c>
      <c r="O332" s="4">
        <f>Amazon_Products_Review_Analysis[[#This Row],[Rating]]+(Amazon_Products_Review_Analysis[[#This Row],[Rating Count]]/1000)</f>
        <v>4.601</v>
      </c>
    </row>
    <row r="333" spans="1:15" x14ac:dyDescent="0.3">
      <c r="A333" s="1" t="s">
        <v>373</v>
      </c>
      <c r="B333" s="1" t="s">
        <v>2670</v>
      </c>
      <c r="C333" s="1" t="s">
        <v>3673</v>
      </c>
      <c r="D333" s="3">
        <v>1519</v>
      </c>
      <c r="E333" s="3">
        <v>1899</v>
      </c>
      <c r="F333" s="2">
        <v>0.2</v>
      </c>
      <c r="G333" s="4">
        <v>4.4000000000000004</v>
      </c>
      <c r="H333" s="9">
        <v>19763</v>
      </c>
      <c r="I333" s="1" t="s">
        <v>1669</v>
      </c>
      <c r="J333" t="str">
        <f t="shared" si="10"/>
        <v>Less than 50%</v>
      </c>
      <c r="K333" s="3">
        <f>Amazon_Products_Review_Analysis[[#This Row],[Actual Price]]*Amazon_Products_Review_Analysis[[#This Row],[Rating Count]]</f>
        <v>37529937</v>
      </c>
      <c r="L333" s="4" t="str">
        <f t="shared" si="11"/>
        <v>&gt;500</v>
      </c>
      <c r="M3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333" s="1" t="str">
        <f>IF(Amazon_Products_Review_Analysis[[#This Row],[Rating Count]]&lt;=1000, "Yes", "No")</f>
        <v>No</v>
      </c>
      <c r="O333" s="4">
        <f>Amazon_Products_Review_Analysis[[#This Row],[Rating]]+(Amazon_Products_Review_Analysis[[#This Row],[Rating Count]]/1000)</f>
        <v>24.163000000000004</v>
      </c>
    </row>
    <row r="334" spans="1:15" x14ac:dyDescent="0.3">
      <c r="A334" s="1" t="s">
        <v>374</v>
      </c>
      <c r="B334" s="1" t="s">
        <v>2671</v>
      </c>
      <c r="C334" s="1" t="s">
        <v>1488</v>
      </c>
      <c r="D334" s="3">
        <v>46999</v>
      </c>
      <c r="E334" s="3">
        <v>69999</v>
      </c>
      <c r="F334" s="2">
        <v>0.33</v>
      </c>
      <c r="G334" s="4">
        <v>4.3</v>
      </c>
      <c r="H334" s="9">
        <v>21252</v>
      </c>
      <c r="I334" s="1" t="s">
        <v>1621</v>
      </c>
      <c r="J334" t="str">
        <f t="shared" si="10"/>
        <v>Less than 50%</v>
      </c>
      <c r="K334" s="3">
        <f>Amazon_Products_Review_Analysis[[#This Row],[Actual Price]]*Amazon_Products_Review_Analysis[[#This Row],[Rating Count]]</f>
        <v>1487618748</v>
      </c>
      <c r="L334" s="4" t="str">
        <f t="shared" si="11"/>
        <v>&gt;500</v>
      </c>
      <c r="M3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334" s="1" t="str">
        <f>IF(Amazon_Products_Review_Analysis[[#This Row],[Rating Count]]&lt;=1000, "Yes", "No")</f>
        <v>No</v>
      </c>
      <c r="O334" s="4">
        <f>Amazon_Products_Review_Analysis[[#This Row],[Rating]]+(Amazon_Products_Review_Analysis[[#This Row],[Rating Count]]/1000)</f>
        <v>25.552</v>
      </c>
    </row>
    <row r="335" spans="1:15" x14ac:dyDescent="0.3">
      <c r="A335" s="1" t="s">
        <v>375</v>
      </c>
      <c r="B335" s="1" t="s">
        <v>2672</v>
      </c>
      <c r="C335" s="1" t="s">
        <v>3673</v>
      </c>
      <c r="D335" s="3">
        <v>299</v>
      </c>
      <c r="E335" s="3">
        <v>799</v>
      </c>
      <c r="F335" s="2">
        <v>0.63</v>
      </c>
      <c r="G335" s="4">
        <v>4.3</v>
      </c>
      <c r="H335" s="9">
        <v>1902</v>
      </c>
      <c r="I335" s="1" t="s">
        <v>1670</v>
      </c>
      <c r="J335" t="str">
        <f t="shared" si="10"/>
        <v>50% or more</v>
      </c>
      <c r="K335" s="3">
        <f>Amazon_Products_Review_Analysis[[#This Row],[Actual Price]]*Amazon_Products_Review_Analysis[[#This Row],[Rating Count]]</f>
        <v>1519698</v>
      </c>
      <c r="L335" s="4" t="str">
        <f t="shared" si="11"/>
        <v>200 – 500</v>
      </c>
      <c r="M3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35" s="1" t="str">
        <f>IF(Amazon_Products_Review_Analysis[[#This Row],[Rating Count]]&lt;=1000, "Yes", "No")</f>
        <v>No</v>
      </c>
      <c r="O335" s="4">
        <f>Amazon_Products_Review_Analysis[[#This Row],[Rating]]+(Amazon_Products_Review_Analysis[[#This Row],[Rating Count]]/1000)</f>
        <v>6.202</v>
      </c>
    </row>
    <row r="336" spans="1:15" x14ac:dyDescent="0.3">
      <c r="A336" s="1" t="s">
        <v>376</v>
      </c>
      <c r="B336" s="1" t="s">
        <v>2673</v>
      </c>
      <c r="C336" s="1" t="s">
        <v>1488</v>
      </c>
      <c r="D336" s="3">
        <v>1799</v>
      </c>
      <c r="E336" s="3">
        <v>19999</v>
      </c>
      <c r="F336" s="2">
        <v>0.91</v>
      </c>
      <c r="G336" s="4">
        <v>4.2</v>
      </c>
      <c r="H336" s="9">
        <v>13937</v>
      </c>
      <c r="I336" s="1" t="s">
        <v>1671</v>
      </c>
      <c r="J336" t="str">
        <f t="shared" si="10"/>
        <v>50% or more</v>
      </c>
      <c r="K336" s="3">
        <f>Amazon_Products_Review_Analysis[[#This Row],[Actual Price]]*Amazon_Products_Review_Analysis[[#This Row],[Rating Count]]</f>
        <v>278726063</v>
      </c>
      <c r="L336" s="4" t="str">
        <f t="shared" si="11"/>
        <v>&gt;500</v>
      </c>
      <c r="M3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91-100%</v>
      </c>
      <c r="N336" s="1" t="str">
        <f>IF(Amazon_Products_Review_Analysis[[#This Row],[Rating Count]]&lt;=1000, "Yes", "No")</f>
        <v>No</v>
      </c>
      <c r="O336" s="4">
        <f>Amazon_Products_Review_Analysis[[#This Row],[Rating]]+(Amazon_Products_Review_Analysis[[#This Row],[Rating Count]]/1000)</f>
        <v>18.137</v>
      </c>
    </row>
    <row r="337" spans="1:15" x14ac:dyDescent="0.3">
      <c r="A337" s="1" t="s">
        <v>377</v>
      </c>
      <c r="B337" s="1" t="s">
        <v>2674</v>
      </c>
      <c r="C337" s="1" t="s">
        <v>1488</v>
      </c>
      <c r="D337" s="3">
        <v>1998</v>
      </c>
      <c r="E337" s="3">
        <v>9999</v>
      </c>
      <c r="F337" s="2">
        <v>0.8</v>
      </c>
      <c r="G337" s="4">
        <v>4.3</v>
      </c>
      <c r="H337" s="9">
        <v>27696</v>
      </c>
      <c r="I337" s="1" t="s">
        <v>378</v>
      </c>
      <c r="J337" t="str">
        <f t="shared" si="10"/>
        <v>50% or more</v>
      </c>
      <c r="K337" s="3">
        <f>Amazon_Products_Review_Analysis[[#This Row],[Actual Price]]*Amazon_Products_Review_Analysis[[#This Row],[Rating Count]]</f>
        <v>276932304</v>
      </c>
      <c r="L337" s="4" t="str">
        <f t="shared" si="11"/>
        <v>&gt;500</v>
      </c>
      <c r="M3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37" s="1" t="str">
        <f>IF(Amazon_Products_Review_Analysis[[#This Row],[Rating Count]]&lt;=1000, "Yes", "No")</f>
        <v>No</v>
      </c>
      <c r="O337" s="4">
        <f>Amazon_Products_Review_Analysis[[#This Row],[Rating]]+(Amazon_Products_Review_Analysis[[#This Row],[Rating Count]]/1000)</f>
        <v>31.996000000000002</v>
      </c>
    </row>
    <row r="338" spans="1:15" x14ac:dyDescent="0.3">
      <c r="A338" s="1" t="s">
        <v>379</v>
      </c>
      <c r="B338" s="1" t="s">
        <v>2675</v>
      </c>
      <c r="C338" s="1" t="s">
        <v>1488</v>
      </c>
      <c r="D338" s="3">
        <v>1999</v>
      </c>
      <c r="E338" s="3">
        <v>7990</v>
      </c>
      <c r="F338" s="2">
        <v>0.75</v>
      </c>
      <c r="G338" s="4">
        <v>3.8</v>
      </c>
      <c r="H338" s="9">
        <v>17831</v>
      </c>
      <c r="I338" s="1" t="s">
        <v>380</v>
      </c>
      <c r="J338" t="str">
        <f t="shared" si="10"/>
        <v>50% or more</v>
      </c>
      <c r="K338" s="3">
        <f>Amazon_Products_Review_Analysis[[#This Row],[Actual Price]]*Amazon_Products_Review_Analysis[[#This Row],[Rating Count]]</f>
        <v>142469690</v>
      </c>
      <c r="L338" s="4" t="str">
        <f t="shared" si="11"/>
        <v>&gt;500</v>
      </c>
      <c r="M3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38" s="1" t="str">
        <f>IF(Amazon_Products_Review_Analysis[[#This Row],[Rating Count]]&lt;=1000, "Yes", "No")</f>
        <v>No</v>
      </c>
      <c r="O338" s="4">
        <f>Amazon_Products_Review_Analysis[[#This Row],[Rating]]+(Amazon_Products_Review_Analysis[[#This Row],[Rating Count]]/1000)</f>
        <v>21.631</v>
      </c>
    </row>
    <row r="339" spans="1:15" x14ac:dyDescent="0.3">
      <c r="A339" s="1" t="s">
        <v>381</v>
      </c>
      <c r="B339" s="1" t="s">
        <v>2676</v>
      </c>
      <c r="C339" s="1" t="s">
        <v>1488</v>
      </c>
      <c r="D339" s="3">
        <v>2049</v>
      </c>
      <c r="E339" s="3">
        <v>2199</v>
      </c>
      <c r="F339" s="2">
        <v>7.0000000000000007E-2</v>
      </c>
      <c r="G339" s="4">
        <v>4.3</v>
      </c>
      <c r="H339" s="9">
        <v>178912</v>
      </c>
      <c r="I339" s="1" t="s">
        <v>1672</v>
      </c>
      <c r="J339" t="str">
        <f t="shared" si="10"/>
        <v>Less than 50%</v>
      </c>
      <c r="K339" s="3">
        <f>Amazon_Products_Review_Analysis[[#This Row],[Actual Price]]*Amazon_Products_Review_Analysis[[#This Row],[Rating Count]]</f>
        <v>393427488</v>
      </c>
      <c r="L339" s="4" t="str">
        <f t="shared" si="11"/>
        <v>&gt;500</v>
      </c>
      <c r="M3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339" s="1" t="str">
        <f>IF(Amazon_Products_Review_Analysis[[#This Row],[Rating Count]]&lt;=1000, "Yes", "No")</f>
        <v>No</v>
      </c>
      <c r="O339" s="4">
        <f>Amazon_Products_Review_Analysis[[#This Row],[Rating]]+(Amazon_Products_Review_Analysis[[#This Row],[Rating Count]]/1000)</f>
        <v>183.21200000000002</v>
      </c>
    </row>
    <row r="340" spans="1:15" x14ac:dyDescent="0.3">
      <c r="A340" s="1" t="s">
        <v>382</v>
      </c>
      <c r="B340" s="1" t="s">
        <v>2677</v>
      </c>
      <c r="C340" s="1" t="s">
        <v>1488</v>
      </c>
      <c r="D340" s="3">
        <v>6499</v>
      </c>
      <c r="E340" s="3">
        <v>8999</v>
      </c>
      <c r="F340" s="2">
        <v>0.28000000000000003</v>
      </c>
      <c r="G340" s="4">
        <v>4</v>
      </c>
      <c r="H340" s="9">
        <v>7807</v>
      </c>
      <c r="I340" s="1" t="s">
        <v>1673</v>
      </c>
      <c r="J340" t="str">
        <f t="shared" si="10"/>
        <v>Less than 50%</v>
      </c>
      <c r="K340" s="3">
        <f>Amazon_Products_Review_Analysis[[#This Row],[Actual Price]]*Amazon_Products_Review_Analysis[[#This Row],[Rating Count]]</f>
        <v>70255193</v>
      </c>
      <c r="L340" s="4" t="str">
        <f t="shared" si="11"/>
        <v>&gt;500</v>
      </c>
      <c r="M3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40" s="1" t="str">
        <f>IF(Amazon_Products_Review_Analysis[[#This Row],[Rating Count]]&lt;=1000, "Yes", "No")</f>
        <v>No</v>
      </c>
      <c r="O340" s="4">
        <f>Amazon_Products_Review_Analysis[[#This Row],[Rating]]+(Amazon_Products_Review_Analysis[[#This Row],[Rating Count]]/1000)</f>
        <v>11.807</v>
      </c>
    </row>
    <row r="341" spans="1:15" x14ac:dyDescent="0.3">
      <c r="A341" s="1" t="s">
        <v>383</v>
      </c>
      <c r="B341" s="1" t="s">
        <v>2678</v>
      </c>
      <c r="C341" s="1" t="s">
        <v>1488</v>
      </c>
      <c r="D341" s="3">
        <v>28999</v>
      </c>
      <c r="E341" s="3">
        <v>28999</v>
      </c>
      <c r="F341" s="2">
        <v>0</v>
      </c>
      <c r="G341" s="4">
        <v>4.3</v>
      </c>
      <c r="H341" s="9">
        <v>17415</v>
      </c>
      <c r="I341" s="1" t="s">
        <v>1674</v>
      </c>
      <c r="J341" t="str">
        <f t="shared" si="10"/>
        <v>Less than 50%</v>
      </c>
      <c r="K341" s="3">
        <f>Amazon_Products_Review_Analysis[[#This Row],[Actual Price]]*Amazon_Products_Review_Analysis[[#This Row],[Rating Count]]</f>
        <v>505017585</v>
      </c>
      <c r="L341" s="4" t="str">
        <f t="shared" si="11"/>
        <v>&gt;500</v>
      </c>
      <c r="M3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341" s="1" t="str">
        <f>IF(Amazon_Products_Review_Analysis[[#This Row],[Rating Count]]&lt;=1000, "Yes", "No")</f>
        <v>No</v>
      </c>
      <c r="O341" s="4">
        <f>Amazon_Products_Review_Analysis[[#This Row],[Rating]]+(Amazon_Products_Review_Analysis[[#This Row],[Rating Count]]/1000)</f>
        <v>21.715</v>
      </c>
    </row>
    <row r="342" spans="1:15" x14ac:dyDescent="0.3">
      <c r="A342" s="1" t="s">
        <v>384</v>
      </c>
      <c r="B342" s="1" t="s">
        <v>2679</v>
      </c>
      <c r="C342" s="1" t="s">
        <v>1488</v>
      </c>
      <c r="D342" s="3">
        <v>28999</v>
      </c>
      <c r="E342" s="3">
        <v>28999</v>
      </c>
      <c r="F342" s="2">
        <v>0</v>
      </c>
      <c r="G342" s="4">
        <v>4.3</v>
      </c>
      <c r="H342" s="9">
        <v>17415</v>
      </c>
      <c r="I342" s="1" t="s">
        <v>1674</v>
      </c>
      <c r="J342" t="str">
        <f t="shared" si="10"/>
        <v>Less than 50%</v>
      </c>
      <c r="K342" s="3">
        <f>Amazon_Products_Review_Analysis[[#This Row],[Actual Price]]*Amazon_Products_Review_Analysis[[#This Row],[Rating Count]]</f>
        <v>505017585</v>
      </c>
      <c r="L342" s="4" t="str">
        <f t="shared" si="11"/>
        <v>&gt;500</v>
      </c>
      <c r="M3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342" s="1" t="str">
        <f>IF(Amazon_Products_Review_Analysis[[#This Row],[Rating Count]]&lt;=1000, "Yes", "No")</f>
        <v>No</v>
      </c>
      <c r="O342" s="4">
        <f>Amazon_Products_Review_Analysis[[#This Row],[Rating]]+(Amazon_Products_Review_Analysis[[#This Row],[Rating Count]]/1000)</f>
        <v>21.715</v>
      </c>
    </row>
    <row r="343" spans="1:15" x14ac:dyDescent="0.3">
      <c r="A343" s="1" t="s">
        <v>385</v>
      </c>
      <c r="B343" s="1" t="s">
        <v>2680</v>
      </c>
      <c r="C343" s="1" t="s">
        <v>1488</v>
      </c>
      <c r="D343" s="3">
        <v>6499</v>
      </c>
      <c r="E343" s="3">
        <v>8999</v>
      </c>
      <c r="F343" s="2">
        <v>0.28000000000000003</v>
      </c>
      <c r="G343" s="4">
        <v>4</v>
      </c>
      <c r="H343" s="9">
        <v>7807</v>
      </c>
      <c r="I343" s="1" t="s">
        <v>1673</v>
      </c>
      <c r="J343" t="str">
        <f t="shared" si="10"/>
        <v>Less than 50%</v>
      </c>
      <c r="K343" s="3">
        <f>Amazon_Products_Review_Analysis[[#This Row],[Actual Price]]*Amazon_Products_Review_Analysis[[#This Row],[Rating Count]]</f>
        <v>70255193</v>
      </c>
      <c r="L343" s="4" t="str">
        <f t="shared" si="11"/>
        <v>&gt;500</v>
      </c>
      <c r="M3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43" s="1" t="str">
        <f>IF(Amazon_Products_Review_Analysis[[#This Row],[Rating Count]]&lt;=1000, "Yes", "No")</f>
        <v>No</v>
      </c>
      <c r="O343" s="4">
        <f>Amazon_Products_Review_Analysis[[#This Row],[Rating]]+(Amazon_Products_Review_Analysis[[#This Row],[Rating Count]]/1000)</f>
        <v>11.807</v>
      </c>
    </row>
    <row r="344" spans="1:15" x14ac:dyDescent="0.3">
      <c r="A344" s="1" t="s">
        <v>386</v>
      </c>
      <c r="B344" s="1" t="s">
        <v>2681</v>
      </c>
      <c r="C344" s="1" t="s">
        <v>1488</v>
      </c>
      <c r="D344" s="3">
        <v>6499</v>
      </c>
      <c r="E344" s="3">
        <v>8999</v>
      </c>
      <c r="F344" s="2">
        <v>0.28000000000000003</v>
      </c>
      <c r="G344" s="4">
        <v>4</v>
      </c>
      <c r="H344" s="9">
        <v>7807</v>
      </c>
      <c r="I344" s="1" t="s">
        <v>1673</v>
      </c>
      <c r="J344" t="str">
        <f t="shared" si="10"/>
        <v>Less than 50%</v>
      </c>
      <c r="K344" s="3">
        <f>Amazon_Products_Review_Analysis[[#This Row],[Actual Price]]*Amazon_Products_Review_Analysis[[#This Row],[Rating Count]]</f>
        <v>70255193</v>
      </c>
      <c r="L344" s="4" t="str">
        <f t="shared" si="11"/>
        <v>&gt;500</v>
      </c>
      <c r="M3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44" s="1" t="str">
        <f>IF(Amazon_Products_Review_Analysis[[#This Row],[Rating Count]]&lt;=1000, "Yes", "No")</f>
        <v>No</v>
      </c>
      <c r="O344" s="4">
        <f>Amazon_Products_Review_Analysis[[#This Row],[Rating]]+(Amazon_Products_Review_Analysis[[#This Row],[Rating Count]]/1000)</f>
        <v>11.807</v>
      </c>
    </row>
    <row r="345" spans="1:15" x14ac:dyDescent="0.3">
      <c r="A345" s="1" t="s">
        <v>387</v>
      </c>
      <c r="B345" s="1" t="s">
        <v>2682</v>
      </c>
      <c r="C345" s="1" t="s">
        <v>1488</v>
      </c>
      <c r="D345" s="3">
        <v>569</v>
      </c>
      <c r="E345" s="3">
        <v>1000</v>
      </c>
      <c r="F345" s="2">
        <v>0.43</v>
      </c>
      <c r="G345" s="4">
        <v>4.4000000000000004</v>
      </c>
      <c r="H345" s="9">
        <v>67259</v>
      </c>
      <c r="I345" s="1" t="s">
        <v>388</v>
      </c>
      <c r="J345" t="str">
        <f t="shared" si="10"/>
        <v>Less than 50%</v>
      </c>
      <c r="K345" s="3">
        <f>Amazon_Products_Review_Analysis[[#This Row],[Actual Price]]*Amazon_Products_Review_Analysis[[#This Row],[Rating Count]]</f>
        <v>67259000</v>
      </c>
      <c r="L345" s="4" t="str">
        <f t="shared" si="11"/>
        <v>&gt;500</v>
      </c>
      <c r="M3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45" s="1" t="str">
        <f>IF(Amazon_Products_Review_Analysis[[#This Row],[Rating Count]]&lt;=1000, "Yes", "No")</f>
        <v>No</v>
      </c>
      <c r="O345" s="4">
        <f>Amazon_Products_Review_Analysis[[#This Row],[Rating]]+(Amazon_Products_Review_Analysis[[#This Row],[Rating Count]]/1000)</f>
        <v>71.659000000000006</v>
      </c>
    </row>
    <row r="346" spans="1:15" x14ac:dyDescent="0.3">
      <c r="A346" s="1" t="s">
        <v>389</v>
      </c>
      <c r="B346" s="1" t="s">
        <v>2683</v>
      </c>
      <c r="C346" s="1" t="s">
        <v>1488</v>
      </c>
      <c r="D346" s="3">
        <v>1898</v>
      </c>
      <c r="E346" s="3">
        <v>4999</v>
      </c>
      <c r="F346" s="2">
        <v>0.62</v>
      </c>
      <c r="G346" s="4">
        <v>4.0999999999999996</v>
      </c>
      <c r="H346" s="9">
        <v>10689</v>
      </c>
      <c r="I346" s="1" t="s">
        <v>390</v>
      </c>
      <c r="J346" t="str">
        <f t="shared" si="10"/>
        <v>50% or more</v>
      </c>
      <c r="K346" s="3">
        <f>Amazon_Products_Review_Analysis[[#This Row],[Actual Price]]*Amazon_Products_Review_Analysis[[#This Row],[Rating Count]]</f>
        <v>53434311</v>
      </c>
      <c r="L346" s="4" t="str">
        <f t="shared" si="11"/>
        <v>&gt;500</v>
      </c>
      <c r="M3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46" s="1" t="str">
        <f>IF(Amazon_Products_Review_Analysis[[#This Row],[Rating Count]]&lt;=1000, "Yes", "No")</f>
        <v>No</v>
      </c>
      <c r="O346" s="4">
        <f>Amazon_Products_Review_Analysis[[#This Row],[Rating]]+(Amazon_Products_Review_Analysis[[#This Row],[Rating Count]]/1000)</f>
        <v>14.789</v>
      </c>
    </row>
    <row r="347" spans="1:15" x14ac:dyDescent="0.3">
      <c r="A347" s="1" t="s">
        <v>391</v>
      </c>
      <c r="B347" s="1" t="s">
        <v>2684</v>
      </c>
      <c r="C347" s="1" t="s">
        <v>1488</v>
      </c>
      <c r="D347" s="3">
        <v>1299</v>
      </c>
      <c r="E347" s="3">
        <v>1599</v>
      </c>
      <c r="F347" s="2">
        <v>0.19</v>
      </c>
      <c r="G347" s="4">
        <v>4</v>
      </c>
      <c r="H347" s="9">
        <v>128311</v>
      </c>
      <c r="I347" s="1" t="s">
        <v>1675</v>
      </c>
      <c r="J347" t="str">
        <f t="shared" si="10"/>
        <v>Less than 50%</v>
      </c>
      <c r="K347" s="3">
        <f>Amazon_Products_Review_Analysis[[#This Row],[Actual Price]]*Amazon_Products_Review_Analysis[[#This Row],[Rating Count]]</f>
        <v>205169289</v>
      </c>
      <c r="L347" s="4" t="str">
        <f t="shared" si="11"/>
        <v>&gt;500</v>
      </c>
      <c r="M3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347" s="1" t="str">
        <f>IF(Amazon_Products_Review_Analysis[[#This Row],[Rating Count]]&lt;=1000, "Yes", "No")</f>
        <v>No</v>
      </c>
      <c r="O347" s="4">
        <f>Amazon_Products_Review_Analysis[[#This Row],[Rating]]+(Amazon_Products_Review_Analysis[[#This Row],[Rating Count]]/1000)</f>
        <v>132.31100000000001</v>
      </c>
    </row>
    <row r="348" spans="1:15" x14ac:dyDescent="0.3">
      <c r="A348" s="1" t="s">
        <v>392</v>
      </c>
      <c r="B348" s="1" t="s">
        <v>2685</v>
      </c>
      <c r="C348" s="1" t="s">
        <v>1488</v>
      </c>
      <c r="D348" s="3">
        <v>1499</v>
      </c>
      <c r="E348" s="3">
        <v>6990</v>
      </c>
      <c r="F348" s="2">
        <v>0.79</v>
      </c>
      <c r="G348" s="4">
        <v>3.9</v>
      </c>
      <c r="H348" s="9">
        <v>21796</v>
      </c>
      <c r="I348" s="1" t="s">
        <v>393</v>
      </c>
      <c r="J348" t="str">
        <f t="shared" si="10"/>
        <v>50% or more</v>
      </c>
      <c r="K348" s="3">
        <f>Amazon_Products_Review_Analysis[[#This Row],[Actual Price]]*Amazon_Products_Review_Analysis[[#This Row],[Rating Count]]</f>
        <v>152354040</v>
      </c>
      <c r="L348" s="4" t="str">
        <f t="shared" si="11"/>
        <v>&gt;500</v>
      </c>
      <c r="M3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48" s="1" t="str">
        <f>IF(Amazon_Products_Review_Analysis[[#This Row],[Rating Count]]&lt;=1000, "Yes", "No")</f>
        <v>No</v>
      </c>
      <c r="O348" s="4">
        <f>Amazon_Products_Review_Analysis[[#This Row],[Rating]]+(Amazon_Products_Review_Analysis[[#This Row],[Rating Count]]/1000)</f>
        <v>25.695999999999998</v>
      </c>
    </row>
    <row r="349" spans="1:15" x14ac:dyDescent="0.3">
      <c r="A349" s="1" t="s">
        <v>394</v>
      </c>
      <c r="B349" s="1" t="s">
        <v>2686</v>
      </c>
      <c r="C349" s="1" t="s">
        <v>1488</v>
      </c>
      <c r="D349" s="3">
        <v>599</v>
      </c>
      <c r="E349" s="3">
        <v>999</v>
      </c>
      <c r="F349" s="2">
        <v>0.4</v>
      </c>
      <c r="G349" s="4">
        <v>4.0999999999999996</v>
      </c>
      <c r="H349" s="9">
        <v>192590</v>
      </c>
      <c r="I349" s="1" t="s">
        <v>1676</v>
      </c>
      <c r="J349" t="str">
        <f t="shared" si="10"/>
        <v>Less than 50%</v>
      </c>
      <c r="K349" s="3">
        <f>Amazon_Products_Review_Analysis[[#This Row],[Actual Price]]*Amazon_Products_Review_Analysis[[#This Row],[Rating Count]]</f>
        <v>192397410</v>
      </c>
      <c r="L349" s="4" t="str">
        <f t="shared" si="11"/>
        <v>&gt;500</v>
      </c>
      <c r="M3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349" s="1" t="str">
        <f>IF(Amazon_Products_Review_Analysis[[#This Row],[Rating Count]]&lt;=1000, "Yes", "No")</f>
        <v>No</v>
      </c>
      <c r="O349" s="4">
        <f>Amazon_Products_Review_Analysis[[#This Row],[Rating]]+(Amazon_Products_Review_Analysis[[#This Row],[Rating Count]]/1000)</f>
        <v>196.69</v>
      </c>
    </row>
    <row r="350" spans="1:15" x14ac:dyDescent="0.3">
      <c r="A350" s="1" t="s">
        <v>395</v>
      </c>
      <c r="B350" s="1" t="s">
        <v>2687</v>
      </c>
      <c r="C350" s="1" t="s">
        <v>1488</v>
      </c>
      <c r="D350" s="3">
        <v>9499</v>
      </c>
      <c r="E350" s="3">
        <v>11999</v>
      </c>
      <c r="F350" s="2">
        <v>0.21</v>
      </c>
      <c r="G350" s="4">
        <v>4.2</v>
      </c>
      <c r="H350" s="9">
        <v>284</v>
      </c>
      <c r="I350" s="1" t="s">
        <v>1677</v>
      </c>
      <c r="J350" t="str">
        <f t="shared" si="10"/>
        <v>Less than 50%</v>
      </c>
      <c r="K350" s="3">
        <f>Amazon_Products_Review_Analysis[[#This Row],[Actual Price]]*Amazon_Products_Review_Analysis[[#This Row],[Rating Count]]</f>
        <v>3407716</v>
      </c>
      <c r="L350" s="4" t="str">
        <f t="shared" si="11"/>
        <v>&gt;500</v>
      </c>
      <c r="M3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50" s="1" t="str">
        <f>IF(Amazon_Products_Review_Analysis[[#This Row],[Rating Count]]&lt;=1000, "Yes", "No")</f>
        <v>Yes</v>
      </c>
      <c r="O350" s="4">
        <f>Amazon_Products_Review_Analysis[[#This Row],[Rating]]+(Amazon_Products_Review_Analysis[[#This Row],[Rating Count]]/1000)</f>
        <v>4.484</v>
      </c>
    </row>
    <row r="351" spans="1:15" x14ac:dyDescent="0.3">
      <c r="A351" s="1" t="s">
        <v>396</v>
      </c>
      <c r="B351" s="1" t="s">
        <v>2688</v>
      </c>
      <c r="C351" s="1" t="s">
        <v>1488</v>
      </c>
      <c r="D351" s="3">
        <v>599</v>
      </c>
      <c r="E351" s="3">
        <v>2499</v>
      </c>
      <c r="F351" s="2">
        <v>0.76</v>
      </c>
      <c r="G351" s="4">
        <v>3.9</v>
      </c>
      <c r="H351" s="9">
        <v>58162</v>
      </c>
      <c r="I351" s="1" t="s">
        <v>1678</v>
      </c>
      <c r="J351" t="str">
        <f t="shared" si="10"/>
        <v>50% or more</v>
      </c>
      <c r="K351" s="3">
        <f>Amazon_Products_Review_Analysis[[#This Row],[Actual Price]]*Amazon_Products_Review_Analysis[[#This Row],[Rating Count]]</f>
        <v>145346838</v>
      </c>
      <c r="L351" s="4" t="str">
        <f t="shared" si="11"/>
        <v>&gt;500</v>
      </c>
      <c r="M3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51" s="1" t="str">
        <f>IF(Amazon_Products_Review_Analysis[[#This Row],[Rating Count]]&lt;=1000, "Yes", "No")</f>
        <v>No</v>
      </c>
      <c r="O351" s="4">
        <f>Amazon_Products_Review_Analysis[[#This Row],[Rating]]+(Amazon_Products_Review_Analysis[[#This Row],[Rating Count]]/1000)</f>
        <v>62.061999999999998</v>
      </c>
    </row>
    <row r="352" spans="1:15" x14ac:dyDescent="0.3">
      <c r="A352" s="1" t="s">
        <v>397</v>
      </c>
      <c r="B352" s="1" t="s">
        <v>2689</v>
      </c>
      <c r="C352" s="1" t="s">
        <v>1488</v>
      </c>
      <c r="D352" s="3">
        <v>8999</v>
      </c>
      <c r="E352" s="3">
        <v>11999</v>
      </c>
      <c r="F352" s="2">
        <v>0.25</v>
      </c>
      <c r="G352" s="4">
        <v>4</v>
      </c>
      <c r="H352" s="9">
        <v>12796</v>
      </c>
      <c r="I352" s="1" t="s">
        <v>34</v>
      </c>
      <c r="J352" t="str">
        <f t="shared" si="10"/>
        <v>Less than 50%</v>
      </c>
      <c r="K352" s="3">
        <f>Amazon_Products_Review_Analysis[[#This Row],[Actual Price]]*Amazon_Products_Review_Analysis[[#This Row],[Rating Count]]</f>
        <v>153539204</v>
      </c>
      <c r="L352" s="4" t="str">
        <f t="shared" si="11"/>
        <v>&gt;500</v>
      </c>
      <c r="M3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52" s="1" t="str">
        <f>IF(Amazon_Products_Review_Analysis[[#This Row],[Rating Count]]&lt;=1000, "Yes", "No")</f>
        <v>No</v>
      </c>
      <c r="O352" s="4">
        <f>Amazon_Products_Review_Analysis[[#This Row],[Rating]]+(Amazon_Products_Review_Analysis[[#This Row],[Rating Count]]/1000)</f>
        <v>16.795999999999999</v>
      </c>
    </row>
    <row r="353" spans="1:15" x14ac:dyDescent="0.3">
      <c r="A353" s="1" t="s">
        <v>398</v>
      </c>
      <c r="B353" s="1" t="s">
        <v>2690</v>
      </c>
      <c r="C353" s="1" t="s">
        <v>1488</v>
      </c>
      <c r="D353" s="3">
        <v>349</v>
      </c>
      <c r="E353" s="3">
        <v>1299</v>
      </c>
      <c r="F353" s="2">
        <v>0.73</v>
      </c>
      <c r="G353" s="4">
        <v>4</v>
      </c>
      <c r="H353" s="9">
        <v>14282</v>
      </c>
      <c r="I353" s="1" t="s">
        <v>34</v>
      </c>
      <c r="J353" t="str">
        <f t="shared" si="10"/>
        <v>50% or more</v>
      </c>
      <c r="K353" s="3">
        <f>Amazon_Products_Review_Analysis[[#This Row],[Actual Price]]*Amazon_Products_Review_Analysis[[#This Row],[Rating Count]]</f>
        <v>18552318</v>
      </c>
      <c r="L353" s="4" t="str">
        <f t="shared" si="11"/>
        <v>200 – 500</v>
      </c>
      <c r="M3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53" s="1" t="str">
        <f>IF(Amazon_Products_Review_Analysis[[#This Row],[Rating Count]]&lt;=1000, "Yes", "No")</f>
        <v>No</v>
      </c>
      <c r="O353" s="4">
        <f>Amazon_Products_Review_Analysis[[#This Row],[Rating]]+(Amazon_Products_Review_Analysis[[#This Row],[Rating Count]]/1000)</f>
        <v>18.282</v>
      </c>
    </row>
    <row r="354" spans="1:15" x14ac:dyDescent="0.3">
      <c r="A354" s="1" t="s">
        <v>399</v>
      </c>
      <c r="B354" s="1" t="s">
        <v>2691</v>
      </c>
      <c r="C354" s="1" t="s">
        <v>1488</v>
      </c>
      <c r="D354" s="3">
        <v>349</v>
      </c>
      <c r="E354" s="3">
        <v>999</v>
      </c>
      <c r="F354" s="2">
        <v>0.65</v>
      </c>
      <c r="G354" s="4">
        <v>4.0999999999999996</v>
      </c>
      <c r="H354" s="9">
        <v>363713</v>
      </c>
      <c r="I354" s="1" t="s">
        <v>1679</v>
      </c>
      <c r="J354" t="str">
        <f t="shared" si="10"/>
        <v>50% or more</v>
      </c>
      <c r="K354" s="3">
        <f>Amazon_Products_Review_Analysis[[#This Row],[Actual Price]]*Amazon_Products_Review_Analysis[[#This Row],[Rating Count]]</f>
        <v>363349287</v>
      </c>
      <c r="L354" s="4" t="str">
        <f t="shared" si="11"/>
        <v>200 – 500</v>
      </c>
      <c r="M3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54" s="1" t="str">
        <f>IF(Amazon_Products_Review_Analysis[[#This Row],[Rating Count]]&lt;=1000, "Yes", "No")</f>
        <v>No</v>
      </c>
      <c r="O354" s="4">
        <f>Amazon_Products_Review_Analysis[[#This Row],[Rating]]+(Amazon_Products_Review_Analysis[[#This Row],[Rating Count]]/1000)</f>
        <v>367.81300000000005</v>
      </c>
    </row>
    <row r="355" spans="1:15" x14ac:dyDescent="0.3">
      <c r="A355" s="1" t="s">
        <v>400</v>
      </c>
      <c r="B355" s="1" t="s">
        <v>2692</v>
      </c>
      <c r="C355" s="1" t="s">
        <v>1488</v>
      </c>
      <c r="D355" s="3">
        <v>959</v>
      </c>
      <c r="E355" s="3">
        <v>1800</v>
      </c>
      <c r="F355" s="2">
        <v>0.47</v>
      </c>
      <c r="G355" s="4">
        <v>4.4000000000000004</v>
      </c>
      <c r="H355" s="9">
        <v>67259</v>
      </c>
      <c r="I355" s="1" t="s">
        <v>388</v>
      </c>
      <c r="J355" t="str">
        <f t="shared" si="10"/>
        <v>Less than 50%</v>
      </c>
      <c r="K355" s="3">
        <f>Amazon_Products_Review_Analysis[[#This Row],[Actual Price]]*Amazon_Products_Review_Analysis[[#This Row],[Rating Count]]</f>
        <v>121066200</v>
      </c>
      <c r="L355" s="4" t="str">
        <f t="shared" si="11"/>
        <v>&gt;500</v>
      </c>
      <c r="M3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55" s="1" t="str">
        <f>IF(Amazon_Products_Review_Analysis[[#This Row],[Rating Count]]&lt;=1000, "Yes", "No")</f>
        <v>No</v>
      </c>
      <c r="O355" s="4">
        <f>Amazon_Products_Review_Analysis[[#This Row],[Rating]]+(Amazon_Products_Review_Analysis[[#This Row],[Rating Count]]/1000)</f>
        <v>71.659000000000006</v>
      </c>
    </row>
    <row r="356" spans="1:15" x14ac:dyDescent="0.3">
      <c r="A356" s="1" t="s">
        <v>401</v>
      </c>
      <c r="B356" s="1" t="s">
        <v>2693</v>
      </c>
      <c r="C356" s="1" t="s">
        <v>1488</v>
      </c>
      <c r="D356" s="3">
        <v>9499</v>
      </c>
      <c r="E356" s="3">
        <v>11999</v>
      </c>
      <c r="F356" s="2">
        <v>0.21</v>
      </c>
      <c r="G356" s="4">
        <v>4.2</v>
      </c>
      <c r="H356" s="9">
        <v>284</v>
      </c>
      <c r="I356" s="1" t="s">
        <v>1677</v>
      </c>
      <c r="J356" t="str">
        <f t="shared" si="10"/>
        <v>Less than 50%</v>
      </c>
      <c r="K356" s="3">
        <f>Amazon_Products_Review_Analysis[[#This Row],[Actual Price]]*Amazon_Products_Review_Analysis[[#This Row],[Rating Count]]</f>
        <v>3407716</v>
      </c>
      <c r="L356" s="4" t="str">
        <f t="shared" si="11"/>
        <v>&gt;500</v>
      </c>
      <c r="M3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56" s="1" t="str">
        <f>IF(Amazon_Products_Review_Analysis[[#This Row],[Rating Count]]&lt;=1000, "Yes", "No")</f>
        <v>Yes</v>
      </c>
      <c r="O356" s="4">
        <f>Amazon_Products_Review_Analysis[[#This Row],[Rating]]+(Amazon_Products_Review_Analysis[[#This Row],[Rating Count]]/1000)</f>
        <v>4.484</v>
      </c>
    </row>
    <row r="357" spans="1:15" x14ac:dyDescent="0.3">
      <c r="A357" s="1" t="s">
        <v>402</v>
      </c>
      <c r="B357" s="1" t="s">
        <v>2694</v>
      </c>
      <c r="C357" s="1" t="s">
        <v>1488</v>
      </c>
      <c r="D357" s="3">
        <v>1499</v>
      </c>
      <c r="E357" s="3">
        <v>2499</v>
      </c>
      <c r="F357" s="2">
        <v>0.4</v>
      </c>
      <c r="G357" s="4">
        <v>4.3</v>
      </c>
      <c r="H357" s="9">
        <v>15970</v>
      </c>
      <c r="I357" s="1" t="s">
        <v>1680</v>
      </c>
      <c r="J357" t="str">
        <f t="shared" si="10"/>
        <v>Less than 50%</v>
      </c>
      <c r="K357" s="3">
        <f>Amazon_Products_Review_Analysis[[#This Row],[Actual Price]]*Amazon_Products_Review_Analysis[[#This Row],[Rating Count]]</f>
        <v>39909030</v>
      </c>
      <c r="L357" s="4" t="str">
        <f t="shared" si="11"/>
        <v>&gt;500</v>
      </c>
      <c r="M3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357" s="1" t="str">
        <f>IF(Amazon_Products_Review_Analysis[[#This Row],[Rating Count]]&lt;=1000, "Yes", "No")</f>
        <v>No</v>
      </c>
      <c r="O357" s="4">
        <f>Amazon_Products_Review_Analysis[[#This Row],[Rating]]+(Amazon_Products_Review_Analysis[[#This Row],[Rating Count]]/1000)</f>
        <v>20.27</v>
      </c>
    </row>
    <row r="358" spans="1:15" x14ac:dyDescent="0.3">
      <c r="A358" s="1" t="s">
        <v>403</v>
      </c>
      <c r="B358" s="1" t="s">
        <v>2695</v>
      </c>
      <c r="C358" s="1" t="s">
        <v>1488</v>
      </c>
      <c r="D358" s="3">
        <v>1149</v>
      </c>
      <c r="E358" s="3">
        <v>2199</v>
      </c>
      <c r="F358" s="2">
        <v>0.48</v>
      </c>
      <c r="G358" s="4">
        <v>4.3</v>
      </c>
      <c r="H358" s="9">
        <v>178912</v>
      </c>
      <c r="I358" s="1" t="s">
        <v>1672</v>
      </c>
      <c r="J358" t="str">
        <f t="shared" si="10"/>
        <v>Less than 50%</v>
      </c>
      <c r="K358" s="3">
        <f>Amazon_Products_Review_Analysis[[#This Row],[Actual Price]]*Amazon_Products_Review_Analysis[[#This Row],[Rating Count]]</f>
        <v>393427488</v>
      </c>
      <c r="L358" s="4" t="str">
        <f t="shared" si="11"/>
        <v>&gt;500</v>
      </c>
      <c r="M3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58" s="1" t="str">
        <f>IF(Amazon_Products_Review_Analysis[[#This Row],[Rating Count]]&lt;=1000, "Yes", "No")</f>
        <v>No</v>
      </c>
      <c r="O358" s="4">
        <f>Amazon_Products_Review_Analysis[[#This Row],[Rating]]+(Amazon_Products_Review_Analysis[[#This Row],[Rating Count]]/1000)</f>
        <v>183.21200000000002</v>
      </c>
    </row>
    <row r="359" spans="1:15" x14ac:dyDescent="0.3">
      <c r="A359" s="1" t="s">
        <v>404</v>
      </c>
      <c r="B359" s="1" t="s">
        <v>2696</v>
      </c>
      <c r="C359" s="1" t="s">
        <v>1488</v>
      </c>
      <c r="D359" s="3">
        <v>349</v>
      </c>
      <c r="E359" s="3">
        <v>999</v>
      </c>
      <c r="F359" s="2">
        <v>0.65</v>
      </c>
      <c r="G359" s="4">
        <v>3.9</v>
      </c>
      <c r="H359" s="9">
        <v>46399</v>
      </c>
      <c r="I359" s="1" t="s">
        <v>1636</v>
      </c>
      <c r="J359" t="str">
        <f t="shared" si="10"/>
        <v>50% or more</v>
      </c>
      <c r="K359" s="3">
        <f>Amazon_Products_Review_Analysis[[#This Row],[Actual Price]]*Amazon_Products_Review_Analysis[[#This Row],[Rating Count]]</f>
        <v>46352601</v>
      </c>
      <c r="L359" s="4" t="str">
        <f t="shared" si="11"/>
        <v>200 – 500</v>
      </c>
      <c r="M3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59" s="1" t="str">
        <f>IF(Amazon_Products_Review_Analysis[[#This Row],[Rating Count]]&lt;=1000, "Yes", "No")</f>
        <v>No</v>
      </c>
      <c r="O359" s="4">
        <f>Amazon_Products_Review_Analysis[[#This Row],[Rating]]+(Amazon_Products_Review_Analysis[[#This Row],[Rating Count]]/1000)</f>
        <v>50.298999999999999</v>
      </c>
    </row>
    <row r="360" spans="1:15" x14ac:dyDescent="0.3">
      <c r="A360" s="1" t="s">
        <v>405</v>
      </c>
      <c r="B360" s="1" t="s">
        <v>2697</v>
      </c>
      <c r="C360" s="1" t="s">
        <v>1488</v>
      </c>
      <c r="D360" s="3">
        <v>1219</v>
      </c>
      <c r="E360" s="3">
        <v>1699</v>
      </c>
      <c r="F360" s="2">
        <v>0.28000000000000003</v>
      </c>
      <c r="G360" s="4">
        <v>4.4000000000000004</v>
      </c>
      <c r="H360" s="9">
        <v>8891</v>
      </c>
      <c r="I360" s="1" t="s">
        <v>406</v>
      </c>
      <c r="J360" t="str">
        <f t="shared" si="10"/>
        <v>Less than 50%</v>
      </c>
      <c r="K360" s="3">
        <f>Amazon_Products_Review_Analysis[[#This Row],[Actual Price]]*Amazon_Products_Review_Analysis[[#This Row],[Rating Count]]</f>
        <v>15105809</v>
      </c>
      <c r="L360" s="4" t="str">
        <f t="shared" si="11"/>
        <v>&gt;500</v>
      </c>
      <c r="M3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60" s="1" t="str">
        <f>IF(Amazon_Products_Review_Analysis[[#This Row],[Rating Count]]&lt;=1000, "Yes", "No")</f>
        <v>No</v>
      </c>
      <c r="O360" s="4">
        <f>Amazon_Products_Review_Analysis[[#This Row],[Rating]]+(Amazon_Products_Review_Analysis[[#This Row],[Rating Count]]/1000)</f>
        <v>13.291</v>
      </c>
    </row>
    <row r="361" spans="1:15" x14ac:dyDescent="0.3">
      <c r="A361" s="1" t="s">
        <v>407</v>
      </c>
      <c r="B361" s="1" t="s">
        <v>2698</v>
      </c>
      <c r="C361" s="1" t="s">
        <v>1488</v>
      </c>
      <c r="D361" s="3">
        <v>1599</v>
      </c>
      <c r="E361" s="3">
        <v>3999</v>
      </c>
      <c r="F361" s="2">
        <v>0.6</v>
      </c>
      <c r="G361" s="4">
        <v>4</v>
      </c>
      <c r="H361" s="9">
        <v>30254</v>
      </c>
      <c r="I361" s="1" t="s">
        <v>408</v>
      </c>
      <c r="J361" t="str">
        <f t="shared" si="10"/>
        <v>50% or more</v>
      </c>
      <c r="K361" s="3">
        <f>Amazon_Products_Review_Analysis[[#This Row],[Actual Price]]*Amazon_Products_Review_Analysis[[#This Row],[Rating Count]]</f>
        <v>120985746</v>
      </c>
      <c r="L361" s="4" t="str">
        <f t="shared" si="11"/>
        <v>&gt;500</v>
      </c>
      <c r="M3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61" s="1" t="str">
        <f>IF(Amazon_Products_Review_Analysis[[#This Row],[Rating Count]]&lt;=1000, "Yes", "No")</f>
        <v>No</v>
      </c>
      <c r="O361" s="4">
        <f>Amazon_Products_Review_Analysis[[#This Row],[Rating]]+(Amazon_Products_Review_Analysis[[#This Row],[Rating Count]]/1000)</f>
        <v>34.254000000000005</v>
      </c>
    </row>
    <row r="362" spans="1:15" x14ac:dyDescent="0.3">
      <c r="A362" s="1" t="s">
        <v>409</v>
      </c>
      <c r="B362" s="1" t="s">
        <v>2699</v>
      </c>
      <c r="C362" s="1" t="s">
        <v>1488</v>
      </c>
      <c r="D362" s="3">
        <v>1499</v>
      </c>
      <c r="E362" s="3">
        <v>7999</v>
      </c>
      <c r="F362" s="2">
        <v>0.81</v>
      </c>
      <c r="G362" s="4">
        <v>4.2</v>
      </c>
      <c r="H362" s="9">
        <v>22636</v>
      </c>
      <c r="I362" s="1" t="s">
        <v>1681</v>
      </c>
      <c r="J362" t="str">
        <f t="shared" si="10"/>
        <v>50% or more</v>
      </c>
      <c r="K362" s="3">
        <f>Amazon_Products_Review_Analysis[[#This Row],[Actual Price]]*Amazon_Products_Review_Analysis[[#This Row],[Rating Count]]</f>
        <v>181065364</v>
      </c>
      <c r="L362" s="4" t="str">
        <f t="shared" si="11"/>
        <v>&gt;500</v>
      </c>
      <c r="M3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362" s="1" t="str">
        <f>IF(Amazon_Products_Review_Analysis[[#This Row],[Rating Count]]&lt;=1000, "Yes", "No")</f>
        <v>No</v>
      </c>
      <c r="O362" s="4">
        <f>Amazon_Products_Review_Analysis[[#This Row],[Rating]]+(Amazon_Products_Review_Analysis[[#This Row],[Rating Count]]/1000)</f>
        <v>26.835999999999999</v>
      </c>
    </row>
    <row r="363" spans="1:15" x14ac:dyDescent="0.3">
      <c r="A363" s="1" t="s">
        <v>410</v>
      </c>
      <c r="B363" s="1" t="s">
        <v>2700</v>
      </c>
      <c r="C363" s="1" t="s">
        <v>1488</v>
      </c>
      <c r="D363" s="3">
        <v>18499</v>
      </c>
      <c r="E363" s="3">
        <v>25999</v>
      </c>
      <c r="F363" s="2">
        <v>0.28999999999999998</v>
      </c>
      <c r="G363" s="4">
        <v>4.0999999999999996</v>
      </c>
      <c r="H363" s="9">
        <v>22318</v>
      </c>
      <c r="I363" s="1" t="s">
        <v>1682</v>
      </c>
      <c r="J363" t="str">
        <f t="shared" si="10"/>
        <v>Less than 50%</v>
      </c>
      <c r="K363" s="3">
        <f>Amazon_Products_Review_Analysis[[#This Row],[Actual Price]]*Amazon_Products_Review_Analysis[[#This Row],[Rating Count]]</f>
        <v>580245682</v>
      </c>
      <c r="L363" s="4" t="str">
        <f t="shared" si="11"/>
        <v>&gt;500</v>
      </c>
      <c r="M3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63" s="1" t="str">
        <f>IF(Amazon_Products_Review_Analysis[[#This Row],[Rating Count]]&lt;=1000, "Yes", "No")</f>
        <v>No</v>
      </c>
      <c r="O363" s="4">
        <f>Amazon_Products_Review_Analysis[[#This Row],[Rating]]+(Amazon_Products_Review_Analysis[[#This Row],[Rating Count]]/1000)</f>
        <v>26.417999999999999</v>
      </c>
    </row>
    <row r="364" spans="1:15" x14ac:dyDescent="0.3">
      <c r="A364" s="1" t="s">
        <v>411</v>
      </c>
      <c r="B364" s="1" t="s">
        <v>2701</v>
      </c>
      <c r="C364" s="1" t="s">
        <v>1488</v>
      </c>
      <c r="D364" s="3">
        <v>369</v>
      </c>
      <c r="E364" s="3">
        <v>700</v>
      </c>
      <c r="F364" s="2">
        <v>0.47</v>
      </c>
      <c r="G364" s="4">
        <v>4.4000000000000004</v>
      </c>
      <c r="H364" s="9">
        <v>67259</v>
      </c>
      <c r="I364" s="1" t="s">
        <v>388</v>
      </c>
      <c r="J364" t="str">
        <f t="shared" si="10"/>
        <v>Less than 50%</v>
      </c>
      <c r="K364" s="3">
        <f>Amazon_Products_Review_Analysis[[#This Row],[Actual Price]]*Amazon_Products_Review_Analysis[[#This Row],[Rating Count]]</f>
        <v>47081300</v>
      </c>
      <c r="L364" s="4" t="str">
        <f t="shared" si="11"/>
        <v>200 – 500</v>
      </c>
      <c r="M3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64" s="1" t="str">
        <f>IF(Amazon_Products_Review_Analysis[[#This Row],[Rating Count]]&lt;=1000, "Yes", "No")</f>
        <v>No</v>
      </c>
      <c r="O364" s="4">
        <f>Amazon_Products_Review_Analysis[[#This Row],[Rating]]+(Amazon_Products_Review_Analysis[[#This Row],[Rating Count]]/1000)</f>
        <v>71.659000000000006</v>
      </c>
    </row>
    <row r="365" spans="1:15" x14ac:dyDescent="0.3">
      <c r="A365" s="1" t="s">
        <v>412</v>
      </c>
      <c r="B365" s="1" t="s">
        <v>2702</v>
      </c>
      <c r="C365" s="1" t="s">
        <v>1488</v>
      </c>
      <c r="D365" s="3">
        <v>12999</v>
      </c>
      <c r="E365" s="3">
        <v>17999</v>
      </c>
      <c r="F365" s="2">
        <v>0.28000000000000003</v>
      </c>
      <c r="G365" s="4">
        <v>4.0999999999999996</v>
      </c>
      <c r="H365" s="9">
        <v>18998</v>
      </c>
      <c r="I365" s="1" t="s">
        <v>413</v>
      </c>
      <c r="J365" t="str">
        <f t="shared" si="10"/>
        <v>Less than 50%</v>
      </c>
      <c r="K365" s="3">
        <f>Amazon_Products_Review_Analysis[[#This Row],[Actual Price]]*Amazon_Products_Review_Analysis[[#This Row],[Rating Count]]</f>
        <v>341945002</v>
      </c>
      <c r="L365" s="4" t="str">
        <f t="shared" si="11"/>
        <v>&gt;500</v>
      </c>
      <c r="M3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65" s="1" t="str">
        <f>IF(Amazon_Products_Review_Analysis[[#This Row],[Rating Count]]&lt;=1000, "Yes", "No")</f>
        <v>No</v>
      </c>
      <c r="O365" s="4">
        <f>Amazon_Products_Review_Analysis[[#This Row],[Rating]]+(Amazon_Products_Review_Analysis[[#This Row],[Rating Count]]/1000)</f>
        <v>23.097999999999999</v>
      </c>
    </row>
    <row r="366" spans="1:15" x14ac:dyDescent="0.3">
      <c r="A366" s="1" t="s">
        <v>414</v>
      </c>
      <c r="B366" s="1" t="s">
        <v>2673</v>
      </c>
      <c r="C366" s="1" t="s">
        <v>1488</v>
      </c>
      <c r="D366" s="3">
        <v>1799</v>
      </c>
      <c r="E366" s="3">
        <v>19999</v>
      </c>
      <c r="F366" s="2">
        <v>0.91</v>
      </c>
      <c r="G366" s="4">
        <v>4.2</v>
      </c>
      <c r="H366" s="9">
        <v>13937</v>
      </c>
      <c r="I366" s="1" t="s">
        <v>1671</v>
      </c>
      <c r="J366" t="str">
        <f t="shared" si="10"/>
        <v>50% or more</v>
      </c>
      <c r="K366" s="3">
        <f>Amazon_Products_Review_Analysis[[#This Row],[Actual Price]]*Amazon_Products_Review_Analysis[[#This Row],[Rating Count]]</f>
        <v>278726063</v>
      </c>
      <c r="L366" s="4" t="str">
        <f t="shared" si="11"/>
        <v>&gt;500</v>
      </c>
      <c r="M3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91-100%</v>
      </c>
      <c r="N366" s="1" t="str">
        <f>IF(Amazon_Products_Review_Analysis[[#This Row],[Rating Count]]&lt;=1000, "Yes", "No")</f>
        <v>No</v>
      </c>
      <c r="O366" s="4">
        <f>Amazon_Products_Review_Analysis[[#This Row],[Rating]]+(Amazon_Products_Review_Analysis[[#This Row],[Rating Count]]/1000)</f>
        <v>18.137</v>
      </c>
    </row>
    <row r="367" spans="1:15" x14ac:dyDescent="0.3">
      <c r="A367" s="1" t="s">
        <v>415</v>
      </c>
      <c r="B367" s="1" t="s">
        <v>2703</v>
      </c>
      <c r="C367" s="1" t="s">
        <v>1488</v>
      </c>
      <c r="D367" s="3">
        <v>2199</v>
      </c>
      <c r="E367" s="3">
        <v>9999</v>
      </c>
      <c r="F367" s="2">
        <v>0.78</v>
      </c>
      <c r="G367" s="4">
        <v>4.2</v>
      </c>
      <c r="H367" s="9">
        <v>29471</v>
      </c>
      <c r="I367" s="1" t="s">
        <v>1534</v>
      </c>
      <c r="J367" t="str">
        <f t="shared" si="10"/>
        <v>50% or more</v>
      </c>
      <c r="K367" s="3">
        <f>Amazon_Products_Review_Analysis[[#This Row],[Actual Price]]*Amazon_Products_Review_Analysis[[#This Row],[Rating Count]]</f>
        <v>294680529</v>
      </c>
      <c r="L367" s="4" t="str">
        <f t="shared" si="11"/>
        <v>&gt;500</v>
      </c>
      <c r="M3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67" s="1" t="str">
        <f>IF(Amazon_Products_Review_Analysis[[#This Row],[Rating Count]]&lt;=1000, "Yes", "No")</f>
        <v>No</v>
      </c>
      <c r="O367" s="4">
        <f>Amazon_Products_Review_Analysis[[#This Row],[Rating]]+(Amazon_Products_Review_Analysis[[#This Row],[Rating Count]]/1000)</f>
        <v>33.670999999999999</v>
      </c>
    </row>
    <row r="368" spans="1:15" x14ac:dyDescent="0.3">
      <c r="A368" s="1" t="s">
        <v>416</v>
      </c>
      <c r="B368" s="1" t="s">
        <v>2704</v>
      </c>
      <c r="C368" s="1" t="s">
        <v>1488</v>
      </c>
      <c r="D368" s="3">
        <v>16999</v>
      </c>
      <c r="E368" s="3">
        <v>24999</v>
      </c>
      <c r="F368" s="2">
        <v>0.32</v>
      </c>
      <c r="G368" s="4">
        <v>4.0999999999999996</v>
      </c>
      <c r="H368" s="9">
        <v>22318</v>
      </c>
      <c r="I368" s="1" t="s">
        <v>1682</v>
      </c>
      <c r="J368" t="str">
        <f t="shared" si="10"/>
        <v>Less than 50%</v>
      </c>
      <c r="K368" s="3">
        <f>Amazon_Products_Review_Analysis[[#This Row],[Actual Price]]*Amazon_Products_Review_Analysis[[#This Row],[Rating Count]]</f>
        <v>557927682</v>
      </c>
      <c r="L368" s="4" t="str">
        <f t="shared" si="11"/>
        <v>&gt;500</v>
      </c>
      <c r="M3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368" s="1" t="str">
        <f>IF(Amazon_Products_Review_Analysis[[#This Row],[Rating Count]]&lt;=1000, "Yes", "No")</f>
        <v>No</v>
      </c>
      <c r="O368" s="4">
        <f>Amazon_Products_Review_Analysis[[#This Row],[Rating]]+(Amazon_Products_Review_Analysis[[#This Row],[Rating Count]]/1000)</f>
        <v>26.417999999999999</v>
      </c>
    </row>
    <row r="369" spans="1:15" x14ac:dyDescent="0.3">
      <c r="A369" s="1" t="s">
        <v>417</v>
      </c>
      <c r="B369" s="1" t="s">
        <v>2705</v>
      </c>
      <c r="C369" s="1" t="s">
        <v>1488</v>
      </c>
      <c r="D369" s="3">
        <v>16499</v>
      </c>
      <c r="E369" s="3">
        <v>20999</v>
      </c>
      <c r="F369" s="2">
        <v>0.21</v>
      </c>
      <c r="G369" s="4">
        <v>4</v>
      </c>
      <c r="H369" s="9">
        <v>21350</v>
      </c>
      <c r="I369" s="1" t="s">
        <v>1683</v>
      </c>
      <c r="J369" t="str">
        <f t="shared" si="10"/>
        <v>Less than 50%</v>
      </c>
      <c r="K369" s="3">
        <f>Amazon_Products_Review_Analysis[[#This Row],[Actual Price]]*Amazon_Products_Review_Analysis[[#This Row],[Rating Count]]</f>
        <v>448328650</v>
      </c>
      <c r="L369" s="4" t="str">
        <f t="shared" si="11"/>
        <v>&gt;500</v>
      </c>
      <c r="M3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69" s="1" t="str">
        <f>IF(Amazon_Products_Review_Analysis[[#This Row],[Rating Count]]&lt;=1000, "Yes", "No")</f>
        <v>No</v>
      </c>
      <c r="O369" s="4">
        <f>Amazon_Products_Review_Analysis[[#This Row],[Rating]]+(Amazon_Products_Review_Analysis[[#This Row],[Rating Count]]/1000)</f>
        <v>25.35</v>
      </c>
    </row>
    <row r="370" spans="1:15" x14ac:dyDescent="0.3">
      <c r="A370" s="1" t="s">
        <v>418</v>
      </c>
      <c r="B370" s="1" t="s">
        <v>2673</v>
      </c>
      <c r="C370" s="1" t="s">
        <v>1488</v>
      </c>
      <c r="D370" s="3">
        <v>1799</v>
      </c>
      <c r="E370" s="3">
        <v>19999</v>
      </c>
      <c r="F370" s="2">
        <v>0.91</v>
      </c>
      <c r="G370" s="4">
        <v>4.2</v>
      </c>
      <c r="H370" s="9">
        <v>13937</v>
      </c>
      <c r="I370" s="1" t="s">
        <v>1671</v>
      </c>
      <c r="J370" t="str">
        <f t="shared" si="10"/>
        <v>50% or more</v>
      </c>
      <c r="K370" s="3">
        <f>Amazon_Products_Review_Analysis[[#This Row],[Actual Price]]*Amazon_Products_Review_Analysis[[#This Row],[Rating Count]]</f>
        <v>278726063</v>
      </c>
      <c r="L370" s="4" t="str">
        <f t="shared" si="11"/>
        <v>&gt;500</v>
      </c>
      <c r="M3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91-100%</v>
      </c>
      <c r="N370" s="1" t="str">
        <f>IF(Amazon_Products_Review_Analysis[[#This Row],[Rating Count]]&lt;=1000, "Yes", "No")</f>
        <v>No</v>
      </c>
      <c r="O370" s="4">
        <f>Amazon_Products_Review_Analysis[[#This Row],[Rating]]+(Amazon_Products_Review_Analysis[[#This Row],[Rating Count]]/1000)</f>
        <v>18.137</v>
      </c>
    </row>
    <row r="371" spans="1:15" x14ac:dyDescent="0.3">
      <c r="A371" s="1" t="s">
        <v>9</v>
      </c>
      <c r="B371" s="1" t="s">
        <v>2343</v>
      </c>
      <c r="C371" s="1" t="s">
        <v>3673</v>
      </c>
      <c r="D371" s="3">
        <v>399</v>
      </c>
      <c r="E371" s="3">
        <v>1099</v>
      </c>
      <c r="F371" s="2">
        <v>0.64</v>
      </c>
      <c r="G371" s="4">
        <v>4.2</v>
      </c>
      <c r="H371" s="9">
        <v>24270</v>
      </c>
      <c r="I371" s="1" t="s">
        <v>10</v>
      </c>
      <c r="J371" t="str">
        <f t="shared" si="10"/>
        <v>50% or more</v>
      </c>
      <c r="K371" s="3">
        <f>Amazon_Products_Review_Analysis[[#This Row],[Actual Price]]*Amazon_Products_Review_Analysis[[#This Row],[Rating Count]]</f>
        <v>26672730</v>
      </c>
      <c r="L371" s="4" t="str">
        <f t="shared" si="11"/>
        <v>200 – 500</v>
      </c>
      <c r="M3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71" s="1" t="str">
        <f>IF(Amazon_Products_Review_Analysis[[#This Row],[Rating Count]]&lt;=1000, "Yes", "No")</f>
        <v>No</v>
      </c>
      <c r="O371" s="4">
        <f>Amazon_Products_Review_Analysis[[#This Row],[Rating]]+(Amazon_Products_Review_Analysis[[#This Row],[Rating Count]]/1000)</f>
        <v>28.47</v>
      </c>
    </row>
    <row r="372" spans="1:15" x14ac:dyDescent="0.3">
      <c r="A372" s="1" t="s">
        <v>419</v>
      </c>
      <c r="B372" s="1" t="s">
        <v>2706</v>
      </c>
      <c r="C372" s="1" t="s">
        <v>1488</v>
      </c>
      <c r="D372" s="3">
        <v>8499</v>
      </c>
      <c r="E372" s="3">
        <v>10999</v>
      </c>
      <c r="F372" s="2">
        <v>0.23</v>
      </c>
      <c r="G372" s="4">
        <v>4.0999999999999996</v>
      </c>
      <c r="H372" s="9">
        <v>313836</v>
      </c>
      <c r="I372" s="1" t="s">
        <v>1684</v>
      </c>
      <c r="J372" t="str">
        <f t="shared" si="10"/>
        <v>Less than 50%</v>
      </c>
      <c r="K372" s="3">
        <f>Amazon_Products_Review_Analysis[[#This Row],[Actual Price]]*Amazon_Products_Review_Analysis[[#This Row],[Rating Count]]</f>
        <v>3451882164</v>
      </c>
      <c r="L372" s="4" t="str">
        <f t="shared" si="11"/>
        <v>&gt;500</v>
      </c>
      <c r="M3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72" s="1" t="str">
        <f>IF(Amazon_Products_Review_Analysis[[#This Row],[Rating Count]]&lt;=1000, "Yes", "No")</f>
        <v>No</v>
      </c>
      <c r="O372" s="4">
        <f>Amazon_Products_Review_Analysis[[#This Row],[Rating]]+(Amazon_Products_Review_Analysis[[#This Row],[Rating Count]]/1000)</f>
        <v>317.93600000000004</v>
      </c>
    </row>
    <row r="373" spans="1:15" x14ac:dyDescent="0.3">
      <c r="A373" s="1" t="s">
        <v>420</v>
      </c>
      <c r="B373" s="1" t="s">
        <v>2707</v>
      </c>
      <c r="C373" s="1" t="s">
        <v>1488</v>
      </c>
      <c r="D373" s="3">
        <v>6499</v>
      </c>
      <c r="E373" s="3">
        <v>8499</v>
      </c>
      <c r="F373" s="2">
        <v>0.24</v>
      </c>
      <c r="G373" s="4">
        <v>4.0999999999999996</v>
      </c>
      <c r="H373" s="9">
        <v>313836</v>
      </c>
      <c r="I373" s="1" t="s">
        <v>1684</v>
      </c>
      <c r="J373" t="str">
        <f t="shared" si="10"/>
        <v>Less than 50%</v>
      </c>
      <c r="K373" s="3">
        <f>Amazon_Products_Review_Analysis[[#This Row],[Actual Price]]*Amazon_Products_Review_Analysis[[#This Row],[Rating Count]]</f>
        <v>2667292164</v>
      </c>
      <c r="L373" s="4" t="str">
        <f t="shared" si="11"/>
        <v>&gt;500</v>
      </c>
      <c r="M3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73" s="1" t="str">
        <f>IF(Amazon_Products_Review_Analysis[[#This Row],[Rating Count]]&lt;=1000, "Yes", "No")</f>
        <v>No</v>
      </c>
      <c r="O373" s="4">
        <f>Amazon_Products_Review_Analysis[[#This Row],[Rating]]+(Amazon_Products_Review_Analysis[[#This Row],[Rating Count]]/1000)</f>
        <v>317.93600000000004</v>
      </c>
    </row>
    <row r="374" spans="1:15" x14ac:dyDescent="0.3">
      <c r="A374" s="1" t="s">
        <v>421</v>
      </c>
      <c r="B374" s="1" t="s">
        <v>2673</v>
      </c>
      <c r="C374" s="1" t="s">
        <v>1488</v>
      </c>
      <c r="D374" s="3">
        <v>1799</v>
      </c>
      <c r="E374" s="3">
        <v>19999</v>
      </c>
      <c r="F374" s="2">
        <v>0.91</v>
      </c>
      <c r="G374" s="4">
        <v>4.2</v>
      </c>
      <c r="H374" s="9">
        <v>13937</v>
      </c>
      <c r="I374" s="1" t="s">
        <v>1671</v>
      </c>
      <c r="J374" t="str">
        <f t="shared" si="10"/>
        <v>50% or more</v>
      </c>
      <c r="K374" s="3">
        <f>Amazon_Products_Review_Analysis[[#This Row],[Actual Price]]*Amazon_Products_Review_Analysis[[#This Row],[Rating Count]]</f>
        <v>278726063</v>
      </c>
      <c r="L374" s="4" t="str">
        <f t="shared" si="11"/>
        <v>&gt;500</v>
      </c>
      <c r="M3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91-100%</v>
      </c>
      <c r="N374" s="1" t="str">
        <f>IF(Amazon_Products_Review_Analysis[[#This Row],[Rating Count]]&lt;=1000, "Yes", "No")</f>
        <v>No</v>
      </c>
      <c r="O374" s="4">
        <f>Amazon_Products_Review_Analysis[[#This Row],[Rating]]+(Amazon_Products_Review_Analysis[[#This Row],[Rating Count]]/1000)</f>
        <v>18.137</v>
      </c>
    </row>
    <row r="375" spans="1:15" x14ac:dyDescent="0.3">
      <c r="A375" s="1" t="s">
        <v>422</v>
      </c>
      <c r="B375" s="1" t="s">
        <v>2708</v>
      </c>
      <c r="C375" s="1" t="s">
        <v>1488</v>
      </c>
      <c r="D375" s="3">
        <v>8999</v>
      </c>
      <c r="E375" s="3">
        <v>11999</v>
      </c>
      <c r="F375" s="2">
        <v>0.25</v>
      </c>
      <c r="G375" s="4">
        <v>4</v>
      </c>
      <c r="H375" s="9">
        <v>12796</v>
      </c>
      <c r="I375" s="1" t="s">
        <v>34</v>
      </c>
      <c r="J375" t="str">
        <f t="shared" si="10"/>
        <v>Less than 50%</v>
      </c>
      <c r="K375" s="3">
        <f>Amazon_Products_Review_Analysis[[#This Row],[Actual Price]]*Amazon_Products_Review_Analysis[[#This Row],[Rating Count]]</f>
        <v>153539204</v>
      </c>
      <c r="L375" s="4" t="str">
        <f t="shared" si="11"/>
        <v>&gt;500</v>
      </c>
      <c r="M3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75" s="1" t="str">
        <f>IF(Amazon_Products_Review_Analysis[[#This Row],[Rating Count]]&lt;=1000, "Yes", "No")</f>
        <v>No</v>
      </c>
      <c r="O375" s="4">
        <f>Amazon_Products_Review_Analysis[[#This Row],[Rating]]+(Amazon_Products_Review_Analysis[[#This Row],[Rating Count]]/1000)</f>
        <v>16.795999999999999</v>
      </c>
    </row>
    <row r="376" spans="1:15" x14ac:dyDescent="0.3">
      <c r="A376" s="1" t="s">
        <v>423</v>
      </c>
      <c r="B376" s="1" t="s">
        <v>2709</v>
      </c>
      <c r="C376" s="1" t="s">
        <v>1488</v>
      </c>
      <c r="D376" s="3">
        <v>139</v>
      </c>
      <c r="E376" s="3">
        <v>495</v>
      </c>
      <c r="F376" s="2">
        <v>0.72</v>
      </c>
      <c r="G376" s="4">
        <v>4.3</v>
      </c>
      <c r="H376" s="9">
        <v>14185</v>
      </c>
      <c r="I376" s="1" t="s">
        <v>1619</v>
      </c>
      <c r="J376" t="str">
        <f t="shared" si="10"/>
        <v>50% or more</v>
      </c>
      <c r="K376" s="3">
        <f>Amazon_Products_Review_Analysis[[#This Row],[Actual Price]]*Amazon_Products_Review_Analysis[[#This Row],[Rating Count]]</f>
        <v>7021575</v>
      </c>
      <c r="L376" s="4" t="str">
        <f t="shared" si="11"/>
        <v>&lt;200</v>
      </c>
      <c r="M3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76" s="1" t="str">
        <f>IF(Amazon_Products_Review_Analysis[[#This Row],[Rating Count]]&lt;=1000, "Yes", "No")</f>
        <v>No</v>
      </c>
      <c r="O376" s="4">
        <f>Amazon_Products_Review_Analysis[[#This Row],[Rating]]+(Amazon_Products_Review_Analysis[[#This Row],[Rating Count]]/1000)</f>
        <v>18.484999999999999</v>
      </c>
    </row>
    <row r="377" spans="1:15" x14ac:dyDescent="0.3">
      <c r="A377" s="1" t="s">
        <v>424</v>
      </c>
      <c r="B377" s="1" t="s">
        <v>2710</v>
      </c>
      <c r="C377" s="1" t="s">
        <v>1488</v>
      </c>
      <c r="D377" s="3">
        <v>3999</v>
      </c>
      <c r="E377" s="3">
        <v>16999</v>
      </c>
      <c r="F377" s="2">
        <v>0.76</v>
      </c>
      <c r="G377" s="4">
        <v>4.3</v>
      </c>
      <c r="H377" s="9">
        <v>17159</v>
      </c>
      <c r="I377" s="1" t="s">
        <v>1685</v>
      </c>
      <c r="J377" t="str">
        <f t="shared" si="10"/>
        <v>50% or more</v>
      </c>
      <c r="K377" s="3">
        <f>Amazon_Products_Review_Analysis[[#This Row],[Actual Price]]*Amazon_Products_Review_Analysis[[#This Row],[Rating Count]]</f>
        <v>291685841</v>
      </c>
      <c r="L377" s="4" t="str">
        <f t="shared" si="11"/>
        <v>&gt;500</v>
      </c>
      <c r="M3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77" s="1" t="str">
        <f>IF(Amazon_Products_Review_Analysis[[#This Row],[Rating Count]]&lt;=1000, "Yes", "No")</f>
        <v>No</v>
      </c>
      <c r="O377" s="4">
        <f>Amazon_Products_Review_Analysis[[#This Row],[Rating]]+(Amazon_Products_Review_Analysis[[#This Row],[Rating Count]]/1000)</f>
        <v>21.459</v>
      </c>
    </row>
    <row r="378" spans="1:15" x14ac:dyDescent="0.3">
      <c r="A378" s="1" t="s">
        <v>425</v>
      </c>
      <c r="B378" s="1" t="s">
        <v>2711</v>
      </c>
      <c r="C378" s="1" t="s">
        <v>1488</v>
      </c>
      <c r="D378" s="3">
        <v>2998</v>
      </c>
      <c r="E378" s="3">
        <v>5999</v>
      </c>
      <c r="F378" s="2">
        <v>0.5</v>
      </c>
      <c r="G378" s="4">
        <v>4.0999999999999996</v>
      </c>
      <c r="H378" s="9">
        <v>5179</v>
      </c>
      <c r="I378" s="1" t="s">
        <v>1686</v>
      </c>
      <c r="J378" t="str">
        <f t="shared" si="10"/>
        <v>50% or more</v>
      </c>
      <c r="K378" s="3">
        <f>Amazon_Products_Review_Analysis[[#This Row],[Actual Price]]*Amazon_Products_Review_Analysis[[#This Row],[Rating Count]]</f>
        <v>31068821</v>
      </c>
      <c r="L378" s="4" t="str">
        <f t="shared" si="11"/>
        <v>&gt;500</v>
      </c>
      <c r="M3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78" s="1" t="str">
        <f>IF(Amazon_Products_Review_Analysis[[#This Row],[Rating Count]]&lt;=1000, "Yes", "No")</f>
        <v>No</v>
      </c>
      <c r="O378" s="4">
        <f>Amazon_Products_Review_Analysis[[#This Row],[Rating]]+(Amazon_Products_Review_Analysis[[#This Row],[Rating Count]]/1000)</f>
        <v>9.2789999999999999</v>
      </c>
    </row>
    <row r="379" spans="1:15" x14ac:dyDescent="0.3">
      <c r="A379" s="1" t="s">
        <v>11</v>
      </c>
      <c r="B379" s="1" t="s">
        <v>2344</v>
      </c>
      <c r="C379" s="1" t="s">
        <v>3673</v>
      </c>
      <c r="D379" s="3">
        <v>199</v>
      </c>
      <c r="E379" s="3">
        <v>349</v>
      </c>
      <c r="F379" s="2">
        <v>0.43</v>
      </c>
      <c r="G379" s="4">
        <v>4</v>
      </c>
      <c r="H379" s="9">
        <v>43993</v>
      </c>
      <c r="I379" s="1" t="s">
        <v>1493</v>
      </c>
      <c r="J379" t="str">
        <f t="shared" si="10"/>
        <v>Less than 50%</v>
      </c>
      <c r="K379" s="3">
        <f>Amazon_Products_Review_Analysis[[#This Row],[Actual Price]]*Amazon_Products_Review_Analysis[[#This Row],[Rating Count]]</f>
        <v>15353557</v>
      </c>
      <c r="L379" s="4" t="str">
        <f t="shared" si="11"/>
        <v>&lt;200</v>
      </c>
      <c r="M3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79" s="1" t="str">
        <f>IF(Amazon_Products_Review_Analysis[[#This Row],[Rating Count]]&lt;=1000, "Yes", "No")</f>
        <v>No</v>
      </c>
      <c r="O379" s="4">
        <f>Amazon_Products_Review_Analysis[[#This Row],[Rating]]+(Amazon_Products_Review_Analysis[[#This Row],[Rating Count]]/1000)</f>
        <v>47.993000000000002</v>
      </c>
    </row>
    <row r="380" spans="1:15" x14ac:dyDescent="0.3">
      <c r="A380" s="1" t="s">
        <v>426</v>
      </c>
      <c r="B380" s="1" t="s">
        <v>2712</v>
      </c>
      <c r="C380" s="1" t="s">
        <v>1488</v>
      </c>
      <c r="D380" s="3">
        <v>15499</v>
      </c>
      <c r="E380" s="3">
        <v>18999</v>
      </c>
      <c r="F380" s="2">
        <v>0.18</v>
      </c>
      <c r="G380" s="4">
        <v>4.0999999999999996</v>
      </c>
      <c r="H380" s="9">
        <v>19252</v>
      </c>
      <c r="I380" s="1" t="s">
        <v>1687</v>
      </c>
      <c r="J380" t="str">
        <f t="shared" si="10"/>
        <v>Less than 50%</v>
      </c>
      <c r="K380" s="3">
        <f>Amazon_Products_Review_Analysis[[#This Row],[Actual Price]]*Amazon_Products_Review_Analysis[[#This Row],[Rating Count]]</f>
        <v>365768748</v>
      </c>
      <c r="L380" s="4" t="str">
        <f t="shared" si="11"/>
        <v>&gt;500</v>
      </c>
      <c r="M3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380" s="1" t="str">
        <f>IF(Amazon_Products_Review_Analysis[[#This Row],[Rating Count]]&lt;=1000, "Yes", "No")</f>
        <v>No</v>
      </c>
      <c r="O380" s="4">
        <f>Amazon_Products_Review_Analysis[[#This Row],[Rating]]+(Amazon_Products_Review_Analysis[[#This Row],[Rating Count]]/1000)</f>
        <v>23.351999999999997</v>
      </c>
    </row>
    <row r="381" spans="1:15" x14ac:dyDescent="0.3">
      <c r="A381" s="1" t="s">
        <v>12</v>
      </c>
      <c r="B381" s="1" t="s">
        <v>2345</v>
      </c>
      <c r="C381" s="1" t="s">
        <v>3673</v>
      </c>
      <c r="D381" s="3">
        <v>199</v>
      </c>
      <c r="E381" s="3">
        <v>999</v>
      </c>
      <c r="F381" s="2">
        <v>0.8</v>
      </c>
      <c r="G381" s="4">
        <v>3.9</v>
      </c>
      <c r="H381" s="9">
        <v>7928</v>
      </c>
      <c r="I381" s="1" t="s">
        <v>1494</v>
      </c>
      <c r="J381" t="str">
        <f t="shared" si="10"/>
        <v>50% or more</v>
      </c>
      <c r="K381" s="3">
        <f>Amazon_Products_Review_Analysis[[#This Row],[Actual Price]]*Amazon_Products_Review_Analysis[[#This Row],[Rating Count]]</f>
        <v>7920072</v>
      </c>
      <c r="L381" s="4" t="str">
        <f t="shared" si="11"/>
        <v>&lt;200</v>
      </c>
      <c r="M3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81" s="1" t="str">
        <f>IF(Amazon_Products_Review_Analysis[[#This Row],[Rating Count]]&lt;=1000, "Yes", "No")</f>
        <v>No</v>
      </c>
      <c r="O381" s="4">
        <f>Amazon_Products_Review_Analysis[[#This Row],[Rating]]+(Amazon_Products_Review_Analysis[[#This Row],[Rating Count]]/1000)</f>
        <v>11.827999999999999</v>
      </c>
    </row>
    <row r="382" spans="1:15" x14ac:dyDescent="0.3">
      <c r="A382" s="1" t="s">
        <v>427</v>
      </c>
      <c r="B382" s="1" t="s">
        <v>2673</v>
      </c>
      <c r="C382" s="1" t="s">
        <v>1488</v>
      </c>
      <c r="D382" s="3">
        <v>1799</v>
      </c>
      <c r="E382" s="3">
        <v>19999</v>
      </c>
      <c r="F382" s="2">
        <v>0.91</v>
      </c>
      <c r="G382" s="4">
        <v>4.2</v>
      </c>
      <c r="H382" s="9">
        <v>13937</v>
      </c>
      <c r="I382" s="1" t="s">
        <v>1671</v>
      </c>
      <c r="J382" t="str">
        <f t="shared" si="10"/>
        <v>50% or more</v>
      </c>
      <c r="K382" s="3">
        <f>Amazon_Products_Review_Analysis[[#This Row],[Actual Price]]*Amazon_Products_Review_Analysis[[#This Row],[Rating Count]]</f>
        <v>278726063</v>
      </c>
      <c r="L382" s="4" t="str">
        <f t="shared" si="11"/>
        <v>&gt;500</v>
      </c>
      <c r="M3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91-100%</v>
      </c>
      <c r="N382" s="1" t="str">
        <f>IF(Amazon_Products_Review_Analysis[[#This Row],[Rating Count]]&lt;=1000, "Yes", "No")</f>
        <v>No</v>
      </c>
      <c r="O382" s="4">
        <f>Amazon_Products_Review_Analysis[[#This Row],[Rating]]+(Amazon_Products_Review_Analysis[[#This Row],[Rating Count]]/1000)</f>
        <v>18.137</v>
      </c>
    </row>
    <row r="383" spans="1:15" x14ac:dyDescent="0.3">
      <c r="A383" s="1" t="s">
        <v>428</v>
      </c>
      <c r="B383" s="1" t="s">
        <v>2713</v>
      </c>
      <c r="C383" s="1" t="s">
        <v>1488</v>
      </c>
      <c r="D383" s="3">
        <v>8999</v>
      </c>
      <c r="E383" s="3">
        <v>11999</v>
      </c>
      <c r="F383" s="2">
        <v>0.25</v>
      </c>
      <c r="G383" s="4">
        <v>4</v>
      </c>
      <c r="H383" s="9">
        <v>12796</v>
      </c>
      <c r="I383" s="1" t="s">
        <v>34</v>
      </c>
      <c r="J383" t="str">
        <f t="shared" si="10"/>
        <v>Less than 50%</v>
      </c>
      <c r="K383" s="3">
        <f>Amazon_Products_Review_Analysis[[#This Row],[Actual Price]]*Amazon_Products_Review_Analysis[[#This Row],[Rating Count]]</f>
        <v>153539204</v>
      </c>
      <c r="L383" s="4" t="str">
        <f t="shared" si="11"/>
        <v>&gt;500</v>
      </c>
      <c r="M3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83" s="1" t="str">
        <f>IF(Amazon_Products_Review_Analysis[[#This Row],[Rating Count]]&lt;=1000, "Yes", "No")</f>
        <v>No</v>
      </c>
      <c r="O383" s="4">
        <f>Amazon_Products_Review_Analysis[[#This Row],[Rating]]+(Amazon_Products_Review_Analysis[[#This Row],[Rating Count]]/1000)</f>
        <v>16.795999999999999</v>
      </c>
    </row>
    <row r="384" spans="1:15" x14ac:dyDescent="0.3">
      <c r="A384" s="1" t="s">
        <v>429</v>
      </c>
      <c r="B384" s="1" t="s">
        <v>2714</v>
      </c>
      <c r="C384" s="1" t="s">
        <v>1488</v>
      </c>
      <c r="D384" s="3">
        <v>873</v>
      </c>
      <c r="E384" s="3">
        <v>1699</v>
      </c>
      <c r="F384" s="2">
        <v>0.49</v>
      </c>
      <c r="G384" s="4">
        <v>4.4000000000000004</v>
      </c>
      <c r="H384" s="9">
        <v>1680</v>
      </c>
      <c r="I384" s="1" t="s">
        <v>1688</v>
      </c>
      <c r="J384" t="str">
        <f t="shared" si="10"/>
        <v>Less than 50%</v>
      </c>
      <c r="K384" s="3">
        <f>Amazon_Products_Review_Analysis[[#This Row],[Actual Price]]*Amazon_Products_Review_Analysis[[#This Row],[Rating Count]]</f>
        <v>2854320</v>
      </c>
      <c r="L384" s="4" t="str">
        <f t="shared" si="11"/>
        <v>&gt;500</v>
      </c>
      <c r="M3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84" s="1" t="str">
        <f>IF(Amazon_Products_Review_Analysis[[#This Row],[Rating Count]]&lt;=1000, "Yes", "No")</f>
        <v>No</v>
      </c>
      <c r="O384" s="4">
        <f>Amazon_Products_Review_Analysis[[#This Row],[Rating]]+(Amazon_Products_Review_Analysis[[#This Row],[Rating Count]]/1000)</f>
        <v>6.08</v>
      </c>
    </row>
    <row r="385" spans="1:15" x14ac:dyDescent="0.3">
      <c r="A385" s="1" t="s">
        <v>430</v>
      </c>
      <c r="B385" s="1" t="s">
        <v>2715</v>
      </c>
      <c r="C385" s="1" t="s">
        <v>1488</v>
      </c>
      <c r="D385" s="3">
        <v>12999</v>
      </c>
      <c r="E385" s="3">
        <v>15999</v>
      </c>
      <c r="F385" s="2">
        <v>0.19</v>
      </c>
      <c r="G385" s="4">
        <v>4.2</v>
      </c>
      <c r="H385" s="9">
        <v>13246</v>
      </c>
      <c r="I385" s="1" t="s">
        <v>1689</v>
      </c>
      <c r="J385" t="str">
        <f t="shared" si="10"/>
        <v>Less than 50%</v>
      </c>
      <c r="K385" s="3">
        <f>Amazon_Products_Review_Analysis[[#This Row],[Actual Price]]*Amazon_Products_Review_Analysis[[#This Row],[Rating Count]]</f>
        <v>211922754</v>
      </c>
      <c r="L385" s="4" t="str">
        <f t="shared" si="11"/>
        <v>&gt;500</v>
      </c>
      <c r="M3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385" s="1" t="str">
        <f>IF(Amazon_Products_Review_Analysis[[#This Row],[Rating Count]]&lt;=1000, "Yes", "No")</f>
        <v>No</v>
      </c>
      <c r="O385" s="4">
        <f>Amazon_Products_Review_Analysis[[#This Row],[Rating]]+(Amazon_Products_Review_Analysis[[#This Row],[Rating Count]]/1000)</f>
        <v>17.446000000000002</v>
      </c>
    </row>
    <row r="386" spans="1:15" x14ac:dyDescent="0.3">
      <c r="A386" s="1" t="s">
        <v>431</v>
      </c>
      <c r="B386" s="1" t="s">
        <v>2716</v>
      </c>
      <c r="C386" s="1" t="s">
        <v>1488</v>
      </c>
      <c r="D386" s="3">
        <v>539</v>
      </c>
      <c r="E386" s="3">
        <v>1599</v>
      </c>
      <c r="F386" s="2">
        <v>0.66</v>
      </c>
      <c r="G386" s="4">
        <v>3.8</v>
      </c>
      <c r="H386" s="9">
        <v>14648</v>
      </c>
      <c r="I386" s="1" t="s">
        <v>1690</v>
      </c>
      <c r="J386" t="str">
        <f t="shared" ref="J386:J449" si="12">IF(F386&gt;=0.5, "50% or more", "Less than 50%")</f>
        <v>50% or more</v>
      </c>
      <c r="K386" s="3">
        <f>Amazon_Products_Review_Analysis[[#This Row],[Actual Price]]*Amazon_Products_Review_Analysis[[#This Row],[Rating Count]]</f>
        <v>23422152</v>
      </c>
      <c r="L386" s="4" t="str">
        <f t="shared" ref="L386:L449" si="13">IF(D386&lt;200, "&lt;200", IF(D386&lt;=500, "200 – 500", "&gt;500"))</f>
        <v>&gt;500</v>
      </c>
      <c r="M3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86" s="1" t="str">
        <f>IF(Amazon_Products_Review_Analysis[[#This Row],[Rating Count]]&lt;=1000, "Yes", "No")</f>
        <v>No</v>
      </c>
      <c r="O386" s="4">
        <f>Amazon_Products_Review_Analysis[[#This Row],[Rating]]+(Amazon_Products_Review_Analysis[[#This Row],[Rating Count]]/1000)</f>
        <v>18.448</v>
      </c>
    </row>
    <row r="387" spans="1:15" x14ac:dyDescent="0.3">
      <c r="A387" s="1" t="s">
        <v>432</v>
      </c>
      <c r="B387" s="1" t="s">
        <v>2674</v>
      </c>
      <c r="C387" s="1" t="s">
        <v>1488</v>
      </c>
      <c r="D387" s="3">
        <v>1999</v>
      </c>
      <c r="E387" s="3">
        <v>9999</v>
      </c>
      <c r="F387" s="2">
        <v>0.8</v>
      </c>
      <c r="G387" s="4">
        <v>4.3</v>
      </c>
      <c r="H387" s="9">
        <v>27696</v>
      </c>
      <c r="I387" s="1" t="s">
        <v>378</v>
      </c>
      <c r="J387" t="str">
        <f t="shared" si="12"/>
        <v>50% or more</v>
      </c>
      <c r="K387" s="3">
        <f>Amazon_Products_Review_Analysis[[#This Row],[Actual Price]]*Amazon_Products_Review_Analysis[[#This Row],[Rating Count]]</f>
        <v>276932304</v>
      </c>
      <c r="L387" s="4" t="str">
        <f t="shared" si="13"/>
        <v>&gt;500</v>
      </c>
      <c r="M3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87" s="1" t="str">
        <f>IF(Amazon_Products_Review_Analysis[[#This Row],[Rating Count]]&lt;=1000, "Yes", "No")</f>
        <v>No</v>
      </c>
      <c r="O387" s="4">
        <f>Amazon_Products_Review_Analysis[[#This Row],[Rating]]+(Amazon_Products_Review_Analysis[[#This Row],[Rating Count]]/1000)</f>
        <v>31.996000000000002</v>
      </c>
    </row>
    <row r="388" spans="1:15" x14ac:dyDescent="0.3">
      <c r="A388" s="1" t="s">
        <v>433</v>
      </c>
      <c r="B388" s="1" t="s">
        <v>2717</v>
      </c>
      <c r="C388" s="1" t="s">
        <v>1488</v>
      </c>
      <c r="D388" s="3">
        <v>15490</v>
      </c>
      <c r="E388" s="3">
        <v>20990</v>
      </c>
      <c r="F388" s="2">
        <v>0.26</v>
      </c>
      <c r="G388" s="4">
        <v>4.2</v>
      </c>
      <c r="H388" s="9">
        <v>32916</v>
      </c>
      <c r="I388" s="1" t="s">
        <v>34</v>
      </c>
      <c r="J388" t="str">
        <f t="shared" si="12"/>
        <v>Less than 50%</v>
      </c>
      <c r="K388" s="3">
        <f>Amazon_Products_Review_Analysis[[#This Row],[Actual Price]]*Amazon_Products_Review_Analysis[[#This Row],[Rating Count]]</f>
        <v>690906840</v>
      </c>
      <c r="L388" s="4" t="str">
        <f t="shared" si="13"/>
        <v>&gt;500</v>
      </c>
      <c r="M3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388" s="1" t="str">
        <f>IF(Amazon_Products_Review_Analysis[[#This Row],[Rating Count]]&lt;=1000, "Yes", "No")</f>
        <v>No</v>
      </c>
      <c r="O388" s="4">
        <f>Amazon_Products_Review_Analysis[[#This Row],[Rating]]+(Amazon_Products_Review_Analysis[[#This Row],[Rating Count]]/1000)</f>
        <v>37.116</v>
      </c>
    </row>
    <row r="389" spans="1:15" x14ac:dyDescent="0.3">
      <c r="A389" s="1" t="s">
        <v>434</v>
      </c>
      <c r="B389" s="1" t="s">
        <v>2718</v>
      </c>
      <c r="C389" s="1" t="s">
        <v>1488</v>
      </c>
      <c r="D389" s="3">
        <v>19999</v>
      </c>
      <c r="E389" s="3">
        <v>24999</v>
      </c>
      <c r="F389" s="2">
        <v>0.2</v>
      </c>
      <c r="G389" s="4">
        <v>3.9</v>
      </c>
      <c r="H389" s="9">
        <v>25824</v>
      </c>
      <c r="I389" s="1" t="s">
        <v>1691</v>
      </c>
      <c r="J389" t="str">
        <f t="shared" si="12"/>
        <v>Less than 50%</v>
      </c>
      <c r="K389" s="3">
        <f>Amazon_Products_Review_Analysis[[#This Row],[Actual Price]]*Amazon_Products_Review_Analysis[[#This Row],[Rating Count]]</f>
        <v>645574176</v>
      </c>
      <c r="L389" s="4" t="str">
        <f t="shared" si="13"/>
        <v>&gt;500</v>
      </c>
      <c r="M3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389" s="1" t="str">
        <f>IF(Amazon_Products_Review_Analysis[[#This Row],[Rating Count]]&lt;=1000, "Yes", "No")</f>
        <v>No</v>
      </c>
      <c r="O389" s="4">
        <f>Amazon_Products_Review_Analysis[[#This Row],[Rating]]+(Amazon_Products_Review_Analysis[[#This Row],[Rating Count]]/1000)</f>
        <v>29.724</v>
      </c>
    </row>
    <row r="390" spans="1:15" x14ac:dyDescent="0.3">
      <c r="A390" s="1" t="s">
        <v>435</v>
      </c>
      <c r="B390" s="1" t="s">
        <v>2719</v>
      </c>
      <c r="C390" s="1" t="s">
        <v>1488</v>
      </c>
      <c r="D390" s="3">
        <v>1075</v>
      </c>
      <c r="E390" s="3">
        <v>1699</v>
      </c>
      <c r="F390" s="2">
        <v>0.37</v>
      </c>
      <c r="G390" s="4">
        <v>4.4000000000000004</v>
      </c>
      <c r="H390" s="9">
        <v>7462</v>
      </c>
      <c r="I390" s="1" t="s">
        <v>1692</v>
      </c>
      <c r="J390" t="str">
        <f t="shared" si="12"/>
        <v>Less than 50%</v>
      </c>
      <c r="K390" s="3">
        <f>Amazon_Products_Review_Analysis[[#This Row],[Actual Price]]*Amazon_Products_Review_Analysis[[#This Row],[Rating Count]]</f>
        <v>12677938</v>
      </c>
      <c r="L390" s="4" t="str">
        <f t="shared" si="13"/>
        <v>&gt;500</v>
      </c>
      <c r="M3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390" s="1" t="str">
        <f>IF(Amazon_Products_Review_Analysis[[#This Row],[Rating Count]]&lt;=1000, "Yes", "No")</f>
        <v>No</v>
      </c>
      <c r="O390" s="4">
        <f>Amazon_Products_Review_Analysis[[#This Row],[Rating]]+(Amazon_Products_Review_Analysis[[#This Row],[Rating Count]]/1000)</f>
        <v>11.862</v>
      </c>
    </row>
    <row r="391" spans="1:15" x14ac:dyDescent="0.3">
      <c r="A391" s="1" t="s">
        <v>436</v>
      </c>
      <c r="B391" s="1" t="s">
        <v>2720</v>
      </c>
      <c r="C391" s="1" t="s">
        <v>1488</v>
      </c>
      <c r="D391" s="3">
        <v>399</v>
      </c>
      <c r="E391" s="3">
        <v>699</v>
      </c>
      <c r="F391" s="2">
        <v>0.43</v>
      </c>
      <c r="G391" s="4">
        <v>4</v>
      </c>
      <c r="H391" s="9">
        <v>37817</v>
      </c>
      <c r="I391" s="1" t="s">
        <v>1693</v>
      </c>
      <c r="J391" t="str">
        <f t="shared" si="12"/>
        <v>Less than 50%</v>
      </c>
      <c r="K391" s="3">
        <f>Amazon_Products_Review_Analysis[[#This Row],[Actual Price]]*Amazon_Products_Review_Analysis[[#This Row],[Rating Count]]</f>
        <v>26434083</v>
      </c>
      <c r="L391" s="4" t="str">
        <f t="shared" si="13"/>
        <v>200 – 500</v>
      </c>
      <c r="M3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91" s="1" t="str">
        <f>IF(Amazon_Products_Review_Analysis[[#This Row],[Rating Count]]&lt;=1000, "Yes", "No")</f>
        <v>No</v>
      </c>
      <c r="O391" s="4">
        <f>Amazon_Products_Review_Analysis[[#This Row],[Rating]]+(Amazon_Products_Review_Analysis[[#This Row],[Rating Count]]/1000)</f>
        <v>41.817</v>
      </c>
    </row>
    <row r="392" spans="1:15" x14ac:dyDescent="0.3">
      <c r="A392" s="1" t="s">
        <v>437</v>
      </c>
      <c r="B392" s="1" t="s">
        <v>2721</v>
      </c>
      <c r="C392" s="1" t="s">
        <v>1488</v>
      </c>
      <c r="D392" s="3">
        <v>1999</v>
      </c>
      <c r="E392" s="3">
        <v>3990</v>
      </c>
      <c r="F392" s="2">
        <v>0.5</v>
      </c>
      <c r="G392" s="4">
        <v>4</v>
      </c>
      <c r="H392" s="9">
        <v>30254</v>
      </c>
      <c r="I392" s="1" t="s">
        <v>408</v>
      </c>
      <c r="J392" t="str">
        <f t="shared" si="12"/>
        <v>50% or more</v>
      </c>
      <c r="K392" s="3">
        <f>Amazon_Products_Review_Analysis[[#This Row],[Actual Price]]*Amazon_Products_Review_Analysis[[#This Row],[Rating Count]]</f>
        <v>120713460</v>
      </c>
      <c r="L392" s="4" t="str">
        <f t="shared" si="13"/>
        <v>&gt;500</v>
      </c>
      <c r="M3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392" s="1" t="str">
        <f>IF(Amazon_Products_Review_Analysis[[#This Row],[Rating Count]]&lt;=1000, "Yes", "No")</f>
        <v>No</v>
      </c>
      <c r="O392" s="4">
        <f>Amazon_Products_Review_Analysis[[#This Row],[Rating]]+(Amazon_Products_Review_Analysis[[#This Row],[Rating Count]]/1000)</f>
        <v>34.254000000000005</v>
      </c>
    </row>
    <row r="393" spans="1:15" x14ac:dyDescent="0.3">
      <c r="A393" s="1" t="s">
        <v>438</v>
      </c>
      <c r="B393" s="1" t="s">
        <v>2722</v>
      </c>
      <c r="C393" s="1" t="s">
        <v>1488</v>
      </c>
      <c r="D393" s="3">
        <v>1999</v>
      </c>
      <c r="E393" s="3">
        <v>7990</v>
      </c>
      <c r="F393" s="2">
        <v>0.75</v>
      </c>
      <c r="G393" s="4">
        <v>3.8</v>
      </c>
      <c r="H393" s="9">
        <v>17831</v>
      </c>
      <c r="I393" s="1" t="s">
        <v>380</v>
      </c>
      <c r="J393" t="str">
        <f t="shared" si="12"/>
        <v>50% or more</v>
      </c>
      <c r="K393" s="3">
        <f>Amazon_Products_Review_Analysis[[#This Row],[Actual Price]]*Amazon_Products_Review_Analysis[[#This Row],[Rating Count]]</f>
        <v>142469690</v>
      </c>
      <c r="L393" s="4" t="str">
        <f t="shared" si="13"/>
        <v>&gt;500</v>
      </c>
      <c r="M3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93" s="1" t="str">
        <f>IF(Amazon_Products_Review_Analysis[[#This Row],[Rating Count]]&lt;=1000, "Yes", "No")</f>
        <v>No</v>
      </c>
      <c r="O393" s="4">
        <f>Amazon_Products_Review_Analysis[[#This Row],[Rating]]+(Amazon_Products_Review_Analysis[[#This Row],[Rating Count]]/1000)</f>
        <v>21.631</v>
      </c>
    </row>
    <row r="394" spans="1:15" x14ac:dyDescent="0.3">
      <c r="A394" s="1" t="s">
        <v>13</v>
      </c>
      <c r="B394" s="1" t="s">
        <v>2346</v>
      </c>
      <c r="C394" s="1" t="s">
        <v>3673</v>
      </c>
      <c r="D394" s="3">
        <v>329</v>
      </c>
      <c r="E394" s="3">
        <v>699</v>
      </c>
      <c r="F394" s="2">
        <v>0.53</v>
      </c>
      <c r="G394" s="4">
        <v>4.2</v>
      </c>
      <c r="H394" s="9">
        <v>94364</v>
      </c>
      <c r="I394" s="1" t="s">
        <v>1495</v>
      </c>
      <c r="J394" t="str">
        <f t="shared" si="12"/>
        <v>50% or more</v>
      </c>
      <c r="K394" s="3">
        <f>Amazon_Products_Review_Analysis[[#This Row],[Actual Price]]*Amazon_Products_Review_Analysis[[#This Row],[Rating Count]]</f>
        <v>65960436</v>
      </c>
      <c r="L394" s="4" t="str">
        <f t="shared" si="13"/>
        <v>200 – 500</v>
      </c>
      <c r="M3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394" s="1" t="str">
        <f>IF(Amazon_Products_Review_Analysis[[#This Row],[Rating Count]]&lt;=1000, "Yes", "No")</f>
        <v>No</v>
      </c>
      <c r="O394" s="4">
        <f>Amazon_Products_Review_Analysis[[#This Row],[Rating]]+(Amazon_Products_Review_Analysis[[#This Row],[Rating Count]]/1000)</f>
        <v>98.564000000000007</v>
      </c>
    </row>
    <row r="395" spans="1:15" x14ac:dyDescent="0.3">
      <c r="A395" s="1" t="s">
        <v>439</v>
      </c>
      <c r="B395" s="1" t="s">
        <v>2723</v>
      </c>
      <c r="C395" s="1" t="s">
        <v>1488</v>
      </c>
      <c r="D395" s="3">
        <v>28999</v>
      </c>
      <c r="E395" s="3">
        <v>34999</v>
      </c>
      <c r="F395" s="2">
        <v>0.17</v>
      </c>
      <c r="G395" s="4">
        <v>4.4000000000000004</v>
      </c>
      <c r="H395" s="9">
        <v>20311</v>
      </c>
      <c r="I395" s="1" t="s">
        <v>1694</v>
      </c>
      <c r="J395" t="str">
        <f t="shared" si="12"/>
        <v>Less than 50%</v>
      </c>
      <c r="K395" s="3">
        <f>Amazon_Products_Review_Analysis[[#This Row],[Actual Price]]*Amazon_Products_Review_Analysis[[#This Row],[Rating Count]]</f>
        <v>710864689</v>
      </c>
      <c r="L395" s="4" t="str">
        <f t="shared" si="13"/>
        <v>&gt;500</v>
      </c>
      <c r="M3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395" s="1" t="str">
        <f>IF(Amazon_Products_Review_Analysis[[#This Row],[Rating Count]]&lt;=1000, "Yes", "No")</f>
        <v>No</v>
      </c>
      <c r="O395" s="4">
        <f>Amazon_Products_Review_Analysis[[#This Row],[Rating]]+(Amazon_Products_Review_Analysis[[#This Row],[Rating Count]]/1000)</f>
        <v>24.710999999999999</v>
      </c>
    </row>
    <row r="396" spans="1:15" x14ac:dyDescent="0.3">
      <c r="A396" s="1" t="s">
        <v>440</v>
      </c>
      <c r="B396" s="1" t="s">
        <v>2724</v>
      </c>
      <c r="C396" s="1" t="s">
        <v>1488</v>
      </c>
      <c r="D396" s="3">
        <v>2299</v>
      </c>
      <c r="E396" s="3">
        <v>7990</v>
      </c>
      <c r="F396" s="2">
        <v>0.71</v>
      </c>
      <c r="G396" s="4">
        <v>4.2</v>
      </c>
      <c r="H396" s="9">
        <v>69622</v>
      </c>
      <c r="I396" s="1" t="s">
        <v>1695</v>
      </c>
      <c r="J396" t="str">
        <f t="shared" si="12"/>
        <v>50% or more</v>
      </c>
      <c r="K396" s="3">
        <f>Amazon_Products_Review_Analysis[[#This Row],[Actual Price]]*Amazon_Products_Review_Analysis[[#This Row],[Rating Count]]</f>
        <v>556279780</v>
      </c>
      <c r="L396" s="4" t="str">
        <f t="shared" si="13"/>
        <v>&gt;500</v>
      </c>
      <c r="M3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96" s="1" t="str">
        <f>IF(Amazon_Products_Review_Analysis[[#This Row],[Rating Count]]&lt;=1000, "Yes", "No")</f>
        <v>No</v>
      </c>
      <c r="O396" s="4">
        <f>Amazon_Products_Review_Analysis[[#This Row],[Rating]]+(Amazon_Products_Review_Analysis[[#This Row],[Rating Count]]/1000)</f>
        <v>73.822000000000003</v>
      </c>
    </row>
    <row r="397" spans="1:15" x14ac:dyDescent="0.3">
      <c r="A397" s="1" t="s">
        <v>441</v>
      </c>
      <c r="B397" s="1" t="s">
        <v>2725</v>
      </c>
      <c r="C397" s="1" t="s">
        <v>1488</v>
      </c>
      <c r="D397" s="3">
        <v>399</v>
      </c>
      <c r="E397" s="3">
        <v>1999</v>
      </c>
      <c r="F397" s="2">
        <v>0.8</v>
      </c>
      <c r="G397" s="4">
        <v>4</v>
      </c>
      <c r="H397" s="9">
        <v>3382</v>
      </c>
      <c r="I397" s="1" t="s">
        <v>1535</v>
      </c>
      <c r="J397" t="str">
        <f t="shared" si="12"/>
        <v>50% or more</v>
      </c>
      <c r="K397" s="3">
        <f>Amazon_Products_Review_Analysis[[#This Row],[Actual Price]]*Amazon_Products_Review_Analysis[[#This Row],[Rating Count]]</f>
        <v>6760618</v>
      </c>
      <c r="L397" s="4" t="str">
        <f t="shared" si="13"/>
        <v>200 – 500</v>
      </c>
      <c r="M3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97" s="1" t="str">
        <f>IF(Amazon_Products_Review_Analysis[[#This Row],[Rating Count]]&lt;=1000, "Yes", "No")</f>
        <v>No</v>
      </c>
      <c r="O397" s="4">
        <f>Amazon_Products_Review_Analysis[[#This Row],[Rating]]+(Amazon_Products_Review_Analysis[[#This Row],[Rating Count]]/1000)</f>
        <v>7.3819999999999997</v>
      </c>
    </row>
    <row r="398" spans="1:15" x14ac:dyDescent="0.3">
      <c r="A398" s="1" t="s">
        <v>442</v>
      </c>
      <c r="B398" s="1" t="s">
        <v>2726</v>
      </c>
      <c r="C398" s="1" t="s">
        <v>1488</v>
      </c>
      <c r="D398" s="3">
        <v>1149</v>
      </c>
      <c r="E398" s="3">
        <v>3999</v>
      </c>
      <c r="F398" s="2">
        <v>0.71</v>
      </c>
      <c r="G398" s="4">
        <v>4.3</v>
      </c>
      <c r="H398" s="9">
        <v>140036</v>
      </c>
      <c r="I398" s="1" t="s">
        <v>1696</v>
      </c>
      <c r="J398" t="str">
        <f t="shared" si="12"/>
        <v>50% or more</v>
      </c>
      <c r="K398" s="3">
        <f>Amazon_Products_Review_Analysis[[#This Row],[Actual Price]]*Amazon_Products_Review_Analysis[[#This Row],[Rating Count]]</f>
        <v>560003964</v>
      </c>
      <c r="L398" s="4" t="str">
        <f t="shared" si="13"/>
        <v>&gt;500</v>
      </c>
      <c r="M3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398" s="1" t="str">
        <f>IF(Amazon_Products_Review_Analysis[[#This Row],[Rating Count]]&lt;=1000, "Yes", "No")</f>
        <v>No</v>
      </c>
      <c r="O398" s="4">
        <f>Amazon_Products_Review_Analysis[[#This Row],[Rating]]+(Amazon_Products_Review_Analysis[[#This Row],[Rating Count]]/1000)</f>
        <v>144.33600000000001</v>
      </c>
    </row>
    <row r="399" spans="1:15" x14ac:dyDescent="0.3">
      <c r="A399" s="1" t="s">
        <v>443</v>
      </c>
      <c r="B399" s="1" t="s">
        <v>2727</v>
      </c>
      <c r="C399" s="1" t="s">
        <v>1488</v>
      </c>
      <c r="D399" s="3">
        <v>529</v>
      </c>
      <c r="E399" s="3">
        <v>1499</v>
      </c>
      <c r="F399" s="2">
        <v>0.65</v>
      </c>
      <c r="G399" s="4">
        <v>4.0999999999999996</v>
      </c>
      <c r="H399" s="9">
        <v>8599</v>
      </c>
      <c r="I399" s="1" t="s">
        <v>444</v>
      </c>
      <c r="J399" t="str">
        <f t="shared" si="12"/>
        <v>50% or more</v>
      </c>
      <c r="K399" s="3">
        <f>Amazon_Products_Review_Analysis[[#This Row],[Actual Price]]*Amazon_Products_Review_Analysis[[#This Row],[Rating Count]]</f>
        <v>12889901</v>
      </c>
      <c r="L399" s="4" t="str">
        <f t="shared" si="13"/>
        <v>&gt;500</v>
      </c>
      <c r="M3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399" s="1" t="str">
        <f>IF(Amazon_Products_Review_Analysis[[#This Row],[Rating Count]]&lt;=1000, "Yes", "No")</f>
        <v>No</v>
      </c>
      <c r="O399" s="4">
        <f>Amazon_Products_Review_Analysis[[#This Row],[Rating]]+(Amazon_Products_Review_Analysis[[#This Row],[Rating Count]]/1000)</f>
        <v>12.699</v>
      </c>
    </row>
    <row r="400" spans="1:15" x14ac:dyDescent="0.3">
      <c r="A400" s="1" t="s">
        <v>445</v>
      </c>
      <c r="B400" s="1" t="s">
        <v>2728</v>
      </c>
      <c r="C400" s="1" t="s">
        <v>1488</v>
      </c>
      <c r="D400" s="3">
        <v>13999</v>
      </c>
      <c r="E400" s="3">
        <v>19499</v>
      </c>
      <c r="F400" s="2">
        <v>0.28000000000000003</v>
      </c>
      <c r="G400" s="4">
        <v>4.0999999999999996</v>
      </c>
      <c r="H400" s="9">
        <v>18998</v>
      </c>
      <c r="I400" s="1" t="s">
        <v>413</v>
      </c>
      <c r="J400" t="str">
        <f t="shared" si="12"/>
        <v>Less than 50%</v>
      </c>
      <c r="K400" s="3">
        <f>Amazon_Products_Review_Analysis[[#This Row],[Actual Price]]*Amazon_Products_Review_Analysis[[#This Row],[Rating Count]]</f>
        <v>370442002</v>
      </c>
      <c r="L400" s="4" t="str">
        <f t="shared" si="13"/>
        <v>&gt;500</v>
      </c>
      <c r="M4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00" s="1" t="str">
        <f>IF(Amazon_Products_Review_Analysis[[#This Row],[Rating Count]]&lt;=1000, "Yes", "No")</f>
        <v>No</v>
      </c>
      <c r="O400" s="4">
        <f>Amazon_Products_Review_Analysis[[#This Row],[Rating]]+(Amazon_Products_Review_Analysis[[#This Row],[Rating Count]]/1000)</f>
        <v>23.097999999999999</v>
      </c>
    </row>
    <row r="401" spans="1:15" x14ac:dyDescent="0.3">
      <c r="A401" s="1" t="s">
        <v>446</v>
      </c>
      <c r="B401" s="1" t="s">
        <v>2729</v>
      </c>
      <c r="C401" s="1" t="s">
        <v>1488</v>
      </c>
      <c r="D401" s="3">
        <v>379</v>
      </c>
      <c r="E401" s="3">
        <v>999</v>
      </c>
      <c r="F401" s="2">
        <v>0.62</v>
      </c>
      <c r="G401" s="4">
        <v>4.0999999999999996</v>
      </c>
      <c r="H401" s="9">
        <v>363713</v>
      </c>
      <c r="I401" s="1" t="s">
        <v>1679</v>
      </c>
      <c r="J401" t="str">
        <f t="shared" si="12"/>
        <v>50% or more</v>
      </c>
      <c r="K401" s="3">
        <f>Amazon_Products_Review_Analysis[[#This Row],[Actual Price]]*Amazon_Products_Review_Analysis[[#This Row],[Rating Count]]</f>
        <v>363349287</v>
      </c>
      <c r="L401" s="4" t="str">
        <f t="shared" si="13"/>
        <v>200 – 500</v>
      </c>
      <c r="M4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01" s="1" t="str">
        <f>IF(Amazon_Products_Review_Analysis[[#This Row],[Rating Count]]&lt;=1000, "Yes", "No")</f>
        <v>No</v>
      </c>
      <c r="O401" s="4">
        <f>Amazon_Products_Review_Analysis[[#This Row],[Rating]]+(Amazon_Products_Review_Analysis[[#This Row],[Rating Count]]/1000)</f>
        <v>367.81300000000005</v>
      </c>
    </row>
    <row r="402" spans="1:15" x14ac:dyDescent="0.3">
      <c r="A402" s="1" t="s">
        <v>447</v>
      </c>
      <c r="B402" s="1" t="s">
        <v>2730</v>
      </c>
      <c r="C402" s="1" t="s">
        <v>1488</v>
      </c>
      <c r="D402" s="3">
        <v>13999</v>
      </c>
      <c r="E402" s="3">
        <v>19999</v>
      </c>
      <c r="F402" s="2">
        <v>0.3</v>
      </c>
      <c r="G402" s="4">
        <v>4.0999999999999996</v>
      </c>
      <c r="H402" s="9">
        <v>19252</v>
      </c>
      <c r="I402" s="1" t="s">
        <v>1687</v>
      </c>
      <c r="J402" t="str">
        <f t="shared" si="12"/>
        <v>Less than 50%</v>
      </c>
      <c r="K402" s="3">
        <f>Amazon_Products_Review_Analysis[[#This Row],[Actual Price]]*Amazon_Products_Review_Analysis[[#This Row],[Rating Count]]</f>
        <v>385020748</v>
      </c>
      <c r="L402" s="4" t="str">
        <f t="shared" si="13"/>
        <v>&gt;500</v>
      </c>
      <c r="M4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02" s="1" t="str">
        <f>IF(Amazon_Products_Review_Analysis[[#This Row],[Rating Count]]&lt;=1000, "Yes", "No")</f>
        <v>No</v>
      </c>
      <c r="O402" s="4">
        <f>Amazon_Products_Review_Analysis[[#This Row],[Rating]]+(Amazon_Products_Review_Analysis[[#This Row],[Rating Count]]/1000)</f>
        <v>23.351999999999997</v>
      </c>
    </row>
    <row r="403" spans="1:15" x14ac:dyDescent="0.3">
      <c r="A403" s="1" t="s">
        <v>448</v>
      </c>
      <c r="B403" s="1" t="s">
        <v>2731</v>
      </c>
      <c r="C403" s="1" t="s">
        <v>1488</v>
      </c>
      <c r="D403" s="3">
        <v>3999</v>
      </c>
      <c r="E403" s="3">
        <v>9999</v>
      </c>
      <c r="F403" s="2">
        <v>0.6</v>
      </c>
      <c r="G403" s="4">
        <v>4.4000000000000004</v>
      </c>
      <c r="H403" s="9">
        <v>73</v>
      </c>
      <c r="I403" s="1" t="s">
        <v>1697</v>
      </c>
      <c r="J403" t="str">
        <f t="shared" si="12"/>
        <v>50% or more</v>
      </c>
      <c r="K403" s="3">
        <f>Amazon_Products_Review_Analysis[[#This Row],[Actual Price]]*Amazon_Products_Review_Analysis[[#This Row],[Rating Count]]</f>
        <v>729927</v>
      </c>
      <c r="L403" s="4" t="str">
        <f t="shared" si="13"/>
        <v>&gt;500</v>
      </c>
      <c r="M4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403" s="1" t="str">
        <f>IF(Amazon_Products_Review_Analysis[[#This Row],[Rating Count]]&lt;=1000, "Yes", "No")</f>
        <v>Yes</v>
      </c>
      <c r="O403" s="4">
        <f>Amazon_Products_Review_Analysis[[#This Row],[Rating]]+(Amazon_Products_Review_Analysis[[#This Row],[Rating Count]]/1000)</f>
        <v>4.4730000000000008</v>
      </c>
    </row>
    <row r="404" spans="1:15" x14ac:dyDescent="0.3">
      <c r="A404" s="1" t="s">
        <v>15</v>
      </c>
      <c r="B404" s="1" t="s">
        <v>2348</v>
      </c>
      <c r="C404" s="1" t="s">
        <v>3673</v>
      </c>
      <c r="D404" s="3">
        <v>149</v>
      </c>
      <c r="E404" s="3">
        <v>1000</v>
      </c>
      <c r="F404" s="2">
        <v>0.85</v>
      </c>
      <c r="G404" s="4">
        <v>3.9</v>
      </c>
      <c r="H404" s="9">
        <v>24870</v>
      </c>
      <c r="I404" s="1" t="s">
        <v>1497</v>
      </c>
      <c r="J404" t="str">
        <f t="shared" si="12"/>
        <v>50% or more</v>
      </c>
      <c r="K404" s="3">
        <f>Amazon_Products_Review_Analysis[[#This Row],[Actual Price]]*Amazon_Products_Review_Analysis[[#This Row],[Rating Count]]</f>
        <v>24870000</v>
      </c>
      <c r="L404" s="4" t="str">
        <f t="shared" si="13"/>
        <v>&lt;200</v>
      </c>
      <c r="M4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404" s="1" t="str">
        <f>IF(Amazon_Products_Review_Analysis[[#This Row],[Rating Count]]&lt;=1000, "Yes", "No")</f>
        <v>No</v>
      </c>
      <c r="O404" s="4">
        <f>Amazon_Products_Review_Analysis[[#This Row],[Rating]]+(Amazon_Products_Review_Analysis[[#This Row],[Rating Count]]/1000)</f>
        <v>28.77</v>
      </c>
    </row>
    <row r="405" spans="1:15" x14ac:dyDescent="0.3">
      <c r="A405" s="1" t="s">
        <v>449</v>
      </c>
      <c r="B405" s="1" t="s">
        <v>2732</v>
      </c>
      <c r="C405" s="1" t="s">
        <v>1488</v>
      </c>
      <c r="D405" s="3">
        <v>99</v>
      </c>
      <c r="E405" s="3">
        <v>499</v>
      </c>
      <c r="F405" s="2">
        <v>0.8</v>
      </c>
      <c r="G405" s="4">
        <v>4.3</v>
      </c>
      <c r="H405" s="9">
        <v>42641</v>
      </c>
      <c r="I405" s="1" t="s">
        <v>450</v>
      </c>
      <c r="J405" t="str">
        <f t="shared" si="12"/>
        <v>50% or more</v>
      </c>
      <c r="K405" s="3">
        <f>Amazon_Products_Review_Analysis[[#This Row],[Actual Price]]*Amazon_Products_Review_Analysis[[#This Row],[Rating Count]]</f>
        <v>21277859</v>
      </c>
      <c r="L405" s="4" t="str">
        <f t="shared" si="13"/>
        <v>&lt;200</v>
      </c>
      <c r="M4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05" s="1" t="str">
        <f>IF(Amazon_Products_Review_Analysis[[#This Row],[Rating Count]]&lt;=1000, "Yes", "No")</f>
        <v>No</v>
      </c>
      <c r="O405" s="4">
        <f>Amazon_Products_Review_Analysis[[#This Row],[Rating]]+(Amazon_Products_Review_Analysis[[#This Row],[Rating Count]]/1000)</f>
        <v>46.940999999999995</v>
      </c>
    </row>
    <row r="406" spans="1:15" x14ac:dyDescent="0.3">
      <c r="A406" s="1" t="s">
        <v>451</v>
      </c>
      <c r="B406" s="1" t="s">
        <v>2733</v>
      </c>
      <c r="C406" s="1" t="s">
        <v>1488</v>
      </c>
      <c r="D406" s="3">
        <v>4790</v>
      </c>
      <c r="E406" s="3">
        <v>15990</v>
      </c>
      <c r="F406" s="2">
        <v>0.7</v>
      </c>
      <c r="G406" s="4">
        <v>4</v>
      </c>
      <c r="H406" s="9">
        <v>4390</v>
      </c>
      <c r="I406" s="1" t="s">
        <v>1698</v>
      </c>
      <c r="J406" t="str">
        <f t="shared" si="12"/>
        <v>50% or more</v>
      </c>
      <c r="K406" s="3">
        <f>Amazon_Products_Review_Analysis[[#This Row],[Actual Price]]*Amazon_Products_Review_Analysis[[#This Row],[Rating Count]]</f>
        <v>70196100</v>
      </c>
      <c r="L406" s="4" t="str">
        <f t="shared" si="13"/>
        <v>&gt;500</v>
      </c>
      <c r="M4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06" s="1" t="str">
        <f>IF(Amazon_Products_Review_Analysis[[#This Row],[Rating Count]]&lt;=1000, "Yes", "No")</f>
        <v>No</v>
      </c>
      <c r="O406" s="4">
        <f>Amazon_Products_Review_Analysis[[#This Row],[Rating]]+(Amazon_Products_Review_Analysis[[#This Row],[Rating Count]]/1000)</f>
        <v>8.39</v>
      </c>
    </row>
    <row r="407" spans="1:15" x14ac:dyDescent="0.3">
      <c r="A407" s="1" t="s">
        <v>452</v>
      </c>
      <c r="B407" s="1" t="s">
        <v>2734</v>
      </c>
      <c r="C407" s="1" t="s">
        <v>1488</v>
      </c>
      <c r="D407" s="3">
        <v>33999</v>
      </c>
      <c r="E407" s="3">
        <v>33999</v>
      </c>
      <c r="F407" s="2">
        <v>0</v>
      </c>
      <c r="G407" s="4">
        <v>4.3</v>
      </c>
      <c r="H407" s="9">
        <v>17415</v>
      </c>
      <c r="I407" s="1" t="s">
        <v>1674</v>
      </c>
      <c r="J407" t="str">
        <f t="shared" si="12"/>
        <v>Less than 50%</v>
      </c>
      <c r="K407" s="3">
        <f>Amazon_Products_Review_Analysis[[#This Row],[Actual Price]]*Amazon_Products_Review_Analysis[[#This Row],[Rating Count]]</f>
        <v>592092585</v>
      </c>
      <c r="L407" s="4" t="str">
        <f t="shared" si="13"/>
        <v>&gt;500</v>
      </c>
      <c r="M4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407" s="1" t="str">
        <f>IF(Amazon_Products_Review_Analysis[[#This Row],[Rating Count]]&lt;=1000, "Yes", "No")</f>
        <v>No</v>
      </c>
      <c r="O407" s="4">
        <f>Amazon_Products_Review_Analysis[[#This Row],[Rating]]+(Amazon_Products_Review_Analysis[[#This Row],[Rating Count]]/1000)</f>
        <v>21.715</v>
      </c>
    </row>
    <row r="408" spans="1:15" x14ac:dyDescent="0.3">
      <c r="A408" s="1" t="s">
        <v>453</v>
      </c>
      <c r="B408" s="1" t="s">
        <v>2735</v>
      </c>
      <c r="C408" s="1" t="s">
        <v>3673</v>
      </c>
      <c r="D408" s="3">
        <v>99</v>
      </c>
      <c r="E408" s="3">
        <v>999</v>
      </c>
      <c r="F408" s="2">
        <v>0.9</v>
      </c>
      <c r="G408" s="4">
        <v>4</v>
      </c>
      <c r="H408" s="9">
        <v>1396</v>
      </c>
      <c r="I408" s="1" t="s">
        <v>1699</v>
      </c>
      <c r="J408" t="str">
        <f t="shared" si="12"/>
        <v>50% or more</v>
      </c>
      <c r="K408" s="3">
        <f>Amazon_Products_Review_Analysis[[#This Row],[Actual Price]]*Amazon_Products_Review_Analysis[[#This Row],[Rating Count]]</f>
        <v>1394604</v>
      </c>
      <c r="L408" s="4" t="str">
        <f t="shared" si="13"/>
        <v>&lt;200</v>
      </c>
      <c r="M4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408" s="1" t="str">
        <f>IF(Amazon_Products_Review_Analysis[[#This Row],[Rating Count]]&lt;=1000, "Yes", "No")</f>
        <v>No</v>
      </c>
      <c r="O408" s="4">
        <f>Amazon_Products_Review_Analysis[[#This Row],[Rating]]+(Amazon_Products_Review_Analysis[[#This Row],[Rating Count]]/1000)</f>
        <v>5.3959999999999999</v>
      </c>
    </row>
    <row r="409" spans="1:15" x14ac:dyDescent="0.3">
      <c r="A409" s="1" t="s">
        <v>454</v>
      </c>
      <c r="B409" s="1" t="s">
        <v>2736</v>
      </c>
      <c r="C409" s="1" t="s">
        <v>1488</v>
      </c>
      <c r="D409" s="3">
        <v>299</v>
      </c>
      <c r="E409" s="3">
        <v>1900</v>
      </c>
      <c r="F409" s="2">
        <v>0.84</v>
      </c>
      <c r="G409" s="4">
        <v>3.6</v>
      </c>
      <c r="H409" s="9">
        <v>18202</v>
      </c>
      <c r="I409" s="1" t="s">
        <v>1700</v>
      </c>
      <c r="J409" t="str">
        <f t="shared" si="12"/>
        <v>50% or more</v>
      </c>
      <c r="K409" s="3">
        <f>Amazon_Products_Review_Analysis[[#This Row],[Actual Price]]*Amazon_Products_Review_Analysis[[#This Row],[Rating Count]]</f>
        <v>34583800</v>
      </c>
      <c r="L409" s="4" t="str">
        <f t="shared" si="13"/>
        <v>200 – 500</v>
      </c>
      <c r="M4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409" s="1" t="str">
        <f>IF(Amazon_Products_Review_Analysis[[#This Row],[Rating Count]]&lt;=1000, "Yes", "No")</f>
        <v>No</v>
      </c>
      <c r="O409" s="4">
        <f>Amazon_Products_Review_Analysis[[#This Row],[Rating]]+(Amazon_Products_Review_Analysis[[#This Row],[Rating Count]]/1000)</f>
        <v>21.802000000000003</v>
      </c>
    </row>
    <row r="410" spans="1:15" x14ac:dyDescent="0.3">
      <c r="A410" s="1" t="s">
        <v>455</v>
      </c>
      <c r="B410" s="1" t="s">
        <v>2737</v>
      </c>
      <c r="C410" s="1" t="s">
        <v>1488</v>
      </c>
      <c r="D410" s="3">
        <v>10999</v>
      </c>
      <c r="E410" s="3">
        <v>14999</v>
      </c>
      <c r="F410" s="2">
        <v>0.27</v>
      </c>
      <c r="G410" s="4">
        <v>4.0999999999999996</v>
      </c>
      <c r="H410" s="9">
        <v>18998</v>
      </c>
      <c r="I410" s="1" t="s">
        <v>413</v>
      </c>
      <c r="J410" t="str">
        <f t="shared" si="12"/>
        <v>Less than 50%</v>
      </c>
      <c r="K410" s="3">
        <f>Amazon_Products_Review_Analysis[[#This Row],[Actual Price]]*Amazon_Products_Review_Analysis[[#This Row],[Rating Count]]</f>
        <v>284951002</v>
      </c>
      <c r="L410" s="4" t="str">
        <f t="shared" si="13"/>
        <v>&gt;500</v>
      </c>
      <c r="M4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10" s="1" t="str">
        <f>IF(Amazon_Products_Review_Analysis[[#This Row],[Rating Count]]&lt;=1000, "Yes", "No")</f>
        <v>No</v>
      </c>
      <c r="O410" s="4">
        <f>Amazon_Products_Review_Analysis[[#This Row],[Rating]]+(Amazon_Products_Review_Analysis[[#This Row],[Rating Count]]/1000)</f>
        <v>23.097999999999999</v>
      </c>
    </row>
    <row r="411" spans="1:15" x14ac:dyDescent="0.3">
      <c r="A411" s="1" t="s">
        <v>456</v>
      </c>
      <c r="B411" s="1" t="s">
        <v>2738</v>
      </c>
      <c r="C411" s="1" t="s">
        <v>1488</v>
      </c>
      <c r="D411" s="3">
        <v>34999</v>
      </c>
      <c r="E411" s="3">
        <v>38999</v>
      </c>
      <c r="F411" s="2">
        <v>0.1</v>
      </c>
      <c r="G411" s="4">
        <v>4.2</v>
      </c>
      <c r="H411" s="9">
        <v>11029</v>
      </c>
      <c r="I411" s="1" t="s">
        <v>1701</v>
      </c>
      <c r="J411" t="str">
        <f t="shared" si="12"/>
        <v>Less than 50%</v>
      </c>
      <c r="K411" s="3">
        <f>Amazon_Products_Review_Analysis[[#This Row],[Actual Price]]*Amazon_Products_Review_Analysis[[#This Row],[Rating Count]]</f>
        <v>430119971</v>
      </c>
      <c r="L411" s="4" t="str">
        <f t="shared" si="13"/>
        <v>&gt;500</v>
      </c>
      <c r="M4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411" s="1" t="str">
        <f>IF(Amazon_Products_Review_Analysis[[#This Row],[Rating Count]]&lt;=1000, "Yes", "No")</f>
        <v>No</v>
      </c>
      <c r="O411" s="4">
        <f>Amazon_Products_Review_Analysis[[#This Row],[Rating]]+(Amazon_Products_Review_Analysis[[#This Row],[Rating Count]]/1000)</f>
        <v>15.228999999999999</v>
      </c>
    </row>
    <row r="412" spans="1:15" x14ac:dyDescent="0.3">
      <c r="A412" s="1" t="s">
        <v>457</v>
      </c>
      <c r="B412" s="1" t="s">
        <v>2704</v>
      </c>
      <c r="C412" s="1" t="s">
        <v>1488</v>
      </c>
      <c r="D412" s="3">
        <v>16999</v>
      </c>
      <c r="E412" s="3">
        <v>24999</v>
      </c>
      <c r="F412" s="2">
        <v>0.32</v>
      </c>
      <c r="G412" s="4">
        <v>4.0999999999999996</v>
      </c>
      <c r="H412" s="9">
        <v>22318</v>
      </c>
      <c r="I412" s="1" t="s">
        <v>1682</v>
      </c>
      <c r="J412" t="str">
        <f t="shared" si="12"/>
        <v>Less than 50%</v>
      </c>
      <c r="K412" s="3">
        <f>Amazon_Products_Review_Analysis[[#This Row],[Actual Price]]*Amazon_Products_Review_Analysis[[#This Row],[Rating Count]]</f>
        <v>557927682</v>
      </c>
      <c r="L412" s="4" t="str">
        <f t="shared" si="13"/>
        <v>&gt;500</v>
      </c>
      <c r="M4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412" s="1" t="str">
        <f>IF(Amazon_Products_Review_Analysis[[#This Row],[Rating Count]]&lt;=1000, "Yes", "No")</f>
        <v>No</v>
      </c>
      <c r="O412" s="4">
        <f>Amazon_Products_Review_Analysis[[#This Row],[Rating]]+(Amazon_Products_Review_Analysis[[#This Row],[Rating Count]]/1000)</f>
        <v>26.417999999999999</v>
      </c>
    </row>
    <row r="413" spans="1:15" x14ac:dyDescent="0.3">
      <c r="A413" s="1" t="s">
        <v>458</v>
      </c>
      <c r="B413" s="1" t="s">
        <v>2739</v>
      </c>
      <c r="C413" s="1" t="s">
        <v>1488</v>
      </c>
      <c r="D413" s="3">
        <v>199</v>
      </c>
      <c r="E413" s="3">
        <v>499</v>
      </c>
      <c r="F413" s="2">
        <v>0.6</v>
      </c>
      <c r="G413" s="4">
        <v>4.0999999999999996</v>
      </c>
      <c r="H413" s="9">
        <v>1786</v>
      </c>
      <c r="I413" s="1" t="s">
        <v>1702</v>
      </c>
      <c r="J413" t="str">
        <f t="shared" si="12"/>
        <v>50% or more</v>
      </c>
      <c r="K413" s="3">
        <f>Amazon_Products_Review_Analysis[[#This Row],[Actual Price]]*Amazon_Products_Review_Analysis[[#This Row],[Rating Count]]</f>
        <v>891214</v>
      </c>
      <c r="L413" s="4" t="str">
        <f t="shared" si="13"/>
        <v>&lt;200</v>
      </c>
      <c r="M4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413" s="1" t="str">
        <f>IF(Amazon_Products_Review_Analysis[[#This Row],[Rating Count]]&lt;=1000, "Yes", "No")</f>
        <v>No</v>
      </c>
      <c r="O413" s="4">
        <f>Amazon_Products_Review_Analysis[[#This Row],[Rating]]+(Amazon_Products_Review_Analysis[[#This Row],[Rating Count]]/1000)</f>
        <v>5.8859999999999992</v>
      </c>
    </row>
    <row r="414" spans="1:15" x14ac:dyDescent="0.3">
      <c r="A414" s="1" t="s">
        <v>459</v>
      </c>
      <c r="B414" s="1" t="s">
        <v>2740</v>
      </c>
      <c r="C414" s="1" t="s">
        <v>1488</v>
      </c>
      <c r="D414" s="3">
        <v>999</v>
      </c>
      <c r="E414" s="3">
        <v>1599</v>
      </c>
      <c r="F414" s="2">
        <v>0.38</v>
      </c>
      <c r="G414" s="4">
        <v>4</v>
      </c>
      <c r="H414" s="9">
        <v>7222</v>
      </c>
      <c r="I414" s="1" t="s">
        <v>1615</v>
      </c>
      <c r="J414" t="str">
        <f t="shared" si="12"/>
        <v>Less than 50%</v>
      </c>
      <c r="K414" s="3">
        <f>Amazon_Products_Review_Analysis[[#This Row],[Actual Price]]*Amazon_Products_Review_Analysis[[#This Row],[Rating Count]]</f>
        <v>11547978</v>
      </c>
      <c r="L414" s="4" t="str">
        <f t="shared" si="13"/>
        <v>&gt;500</v>
      </c>
      <c r="M4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414" s="1" t="str">
        <f>IF(Amazon_Products_Review_Analysis[[#This Row],[Rating Count]]&lt;=1000, "Yes", "No")</f>
        <v>No</v>
      </c>
      <c r="O414" s="4">
        <f>Amazon_Products_Review_Analysis[[#This Row],[Rating]]+(Amazon_Products_Review_Analysis[[#This Row],[Rating Count]]/1000)</f>
        <v>11.222000000000001</v>
      </c>
    </row>
    <row r="415" spans="1:15" x14ac:dyDescent="0.3">
      <c r="A415" s="1" t="s">
        <v>460</v>
      </c>
      <c r="B415" s="1" t="s">
        <v>2741</v>
      </c>
      <c r="C415" s="1" t="s">
        <v>1488</v>
      </c>
      <c r="D415" s="3">
        <v>1299</v>
      </c>
      <c r="E415" s="3">
        <v>1599</v>
      </c>
      <c r="F415" s="2">
        <v>0.19</v>
      </c>
      <c r="G415" s="4">
        <v>4</v>
      </c>
      <c r="H415" s="9">
        <v>128311</v>
      </c>
      <c r="I415" s="1" t="s">
        <v>1675</v>
      </c>
      <c r="J415" t="str">
        <f t="shared" si="12"/>
        <v>Less than 50%</v>
      </c>
      <c r="K415" s="3">
        <f>Amazon_Products_Review_Analysis[[#This Row],[Actual Price]]*Amazon_Products_Review_Analysis[[#This Row],[Rating Count]]</f>
        <v>205169289</v>
      </c>
      <c r="L415" s="4" t="str">
        <f t="shared" si="13"/>
        <v>&gt;500</v>
      </c>
      <c r="M4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415" s="1" t="str">
        <f>IF(Amazon_Products_Review_Analysis[[#This Row],[Rating Count]]&lt;=1000, "Yes", "No")</f>
        <v>No</v>
      </c>
      <c r="O415" s="4">
        <f>Amazon_Products_Review_Analysis[[#This Row],[Rating]]+(Amazon_Products_Review_Analysis[[#This Row],[Rating Count]]/1000)</f>
        <v>132.31100000000001</v>
      </c>
    </row>
    <row r="416" spans="1:15" x14ac:dyDescent="0.3">
      <c r="A416" s="1" t="s">
        <v>461</v>
      </c>
      <c r="B416" s="1" t="s">
        <v>2742</v>
      </c>
      <c r="C416" s="1" t="s">
        <v>1488</v>
      </c>
      <c r="D416" s="3">
        <v>599</v>
      </c>
      <c r="E416" s="3">
        <v>1800</v>
      </c>
      <c r="F416" s="2">
        <v>0.67</v>
      </c>
      <c r="G416" s="4">
        <v>3.5</v>
      </c>
      <c r="H416" s="9">
        <v>83996</v>
      </c>
      <c r="I416" s="1" t="s">
        <v>1703</v>
      </c>
      <c r="J416" t="str">
        <f t="shared" si="12"/>
        <v>50% or more</v>
      </c>
      <c r="K416" s="3">
        <f>Amazon_Products_Review_Analysis[[#This Row],[Actual Price]]*Amazon_Products_Review_Analysis[[#This Row],[Rating Count]]</f>
        <v>151192800</v>
      </c>
      <c r="L416" s="4" t="str">
        <f t="shared" si="13"/>
        <v>&gt;500</v>
      </c>
      <c r="M4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16" s="1" t="str">
        <f>IF(Amazon_Products_Review_Analysis[[#This Row],[Rating Count]]&lt;=1000, "Yes", "No")</f>
        <v>No</v>
      </c>
      <c r="O416" s="4">
        <f>Amazon_Products_Review_Analysis[[#This Row],[Rating]]+(Amazon_Products_Review_Analysis[[#This Row],[Rating Count]]/1000)</f>
        <v>87.495999999999995</v>
      </c>
    </row>
    <row r="417" spans="1:15" x14ac:dyDescent="0.3">
      <c r="A417" s="1" t="s">
        <v>462</v>
      </c>
      <c r="B417" s="1" t="s">
        <v>2743</v>
      </c>
      <c r="C417" s="1" t="s">
        <v>1488</v>
      </c>
      <c r="D417" s="3">
        <v>599</v>
      </c>
      <c r="E417" s="3">
        <v>1899</v>
      </c>
      <c r="F417" s="2">
        <v>0.68</v>
      </c>
      <c r="G417" s="4">
        <v>4.3</v>
      </c>
      <c r="H417" s="9">
        <v>140036</v>
      </c>
      <c r="I417" s="1" t="s">
        <v>1696</v>
      </c>
      <c r="J417" t="str">
        <f t="shared" si="12"/>
        <v>50% or more</v>
      </c>
      <c r="K417" s="3">
        <f>Amazon_Products_Review_Analysis[[#This Row],[Actual Price]]*Amazon_Products_Review_Analysis[[#This Row],[Rating Count]]</f>
        <v>265928364</v>
      </c>
      <c r="L417" s="4" t="str">
        <f t="shared" si="13"/>
        <v>&gt;500</v>
      </c>
      <c r="M4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17" s="1" t="str">
        <f>IF(Amazon_Products_Review_Analysis[[#This Row],[Rating Count]]&lt;=1000, "Yes", "No")</f>
        <v>No</v>
      </c>
      <c r="O417" s="4">
        <f>Amazon_Products_Review_Analysis[[#This Row],[Rating]]+(Amazon_Products_Review_Analysis[[#This Row],[Rating Count]]/1000)</f>
        <v>144.33600000000001</v>
      </c>
    </row>
    <row r="418" spans="1:15" x14ac:dyDescent="0.3">
      <c r="A418" s="1" t="s">
        <v>463</v>
      </c>
      <c r="B418" s="1" t="s">
        <v>2744</v>
      </c>
      <c r="C418" s="1" t="s">
        <v>1488</v>
      </c>
      <c r="D418" s="3">
        <v>1799</v>
      </c>
      <c r="E418" s="3">
        <v>2499</v>
      </c>
      <c r="F418" s="2">
        <v>0.28000000000000003</v>
      </c>
      <c r="G418" s="4">
        <v>4.0999999999999996</v>
      </c>
      <c r="H418" s="9">
        <v>18678</v>
      </c>
      <c r="I418" s="1" t="s">
        <v>1704</v>
      </c>
      <c r="J418" t="str">
        <f t="shared" si="12"/>
        <v>Less than 50%</v>
      </c>
      <c r="K418" s="3">
        <f>Amazon_Products_Review_Analysis[[#This Row],[Actual Price]]*Amazon_Products_Review_Analysis[[#This Row],[Rating Count]]</f>
        <v>46676322</v>
      </c>
      <c r="L418" s="4" t="str">
        <f t="shared" si="13"/>
        <v>&gt;500</v>
      </c>
      <c r="M4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18" s="1" t="str">
        <f>IF(Amazon_Products_Review_Analysis[[#This Row],[Rating Count]]&lt;=1000, "Yes", "No")</f>
        <v>No</v>
      </c>
      <c r="O418" s="4">
        <f>Amazon_Products_Review_Analysis[[#This Row],[Rating]]+(Amazon_Products_Review_Analysis[[#This Row],[Rating Count]]/1000)</f>
        <v>22.777999999999999</v>
      </c>
    </row>
    <row r="419" spans="1:15" x14ac:dyDescent="0.3">
      <c r="A419" s="1" t="s">
        <v>16</v>
      </c>
      <c r="B419" s="1" t="s">
        <v>2349</v>
      </c>
      <c r="C419" s="1" t="s">
        <v>3673</v>
      </c>
      <c r="D419" s="3">
        <v>176.63</v>
      </c>
      <c r="E419" s="3">
        <v>499</v>
      </c>
      <c r="F419" s="2">
        <v>0.65</v>
      </c>
      <c r="G419" s="4">
        <v>4.0999999999999996</v>
      </c>
      <c r="H419" s="9">
        <v>15189</v>
      </c>
      <c r="I419" s="1" t="s">
        <v>1498</v>
      </c>
      <c r="J419" t="str">
        <f t="shared" si="12"/>
        <v>50% or more</v>
      </c>
      <c r="K419" s="3">
        <f>Amazon_Products_Review_Analysis[[#This Row],[Actual Price]]*Amazon_Products_Review_Analysis[[#This Row],[Rating Count]]</f>
        <v>7579311</v>
      </c>
      <c r="L419" s="4" t="str">
        <f t="shared" si="13"/>
        <v>&lt;200</v>
      </c>
      <c r="M4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19" s="1" t="str">
        <f>IF(Amazon_Products_Review_Analysis[[#This Row],[Rating Count]]&lt;=1000, "Yes", "No")</f>
        <v>No</v>
      </c>
      <c r="O419" s="4">
        <f>Amazon_Products_Review_Analysis[[#This Row],[Rating]]+(Amazon_Products_Review_Analysis[[#This Row],[Rating Count]]/1000)</f>
        <v>19.289000000000001</v>
      </c>
    </row>
    <row r="420" spans="1:15" x14ac:dyDescent="0.3">
      <c r="A420" s="1" t="s">
        <v>464</v>
      </c>
      <c r="B420" s="1" t="s">
        <v>2745</v>
      </c>
      <c r="C420" s="1" t="s">
        <v>1488</v>
      </c>
      <c r="D420" s="3">
        <v>10999</v>
      </c>
      <c r="E420" s="3">
        <v>14999</v>
      </c>
      <c r="F420" s="2">
        <v>0.27</v>
      </c>
      <c r="G420" s="4">
        <v>4.0999999999999996</v>
      </c>
      <c r="H420" s="9">
        <v>18998</v>
      </c>
      <c r="I420" s="1" t="s">
        <v>413</v>
      </c>
      <c r="J420" t="str">
        <f t="shared" si="12"/>
        <v>Less than 50%</v>
      </c>
      <c r="K420" s="3">
        <f>Amazon_Products_Review_Analysis[[#This Row],[Actual Price]]*Amazon_Products_Review_Analysis[[#This Row],[Rating Count]]</f>
        <v>284951002</v>
      </c>
      <c r="L420" s="4" t="str">
        <f t="shared" si="13"/>
        <v>&gt;500</v>
      </c>
      <c r="M4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20" s="1" t="str">
        <f>IF(Amazon_Products_Review_Analysis[[#This Row],[Rating Count]]&lt;=1000, "Yes", "No")</f>
        <v>No</v>
      </c>
      <c r="O420" s="4">
        <f>Amazon_Products_Review_Analysis[[#This Row],[Rating]]+(Amazon_Products_Review_Analysis[[#This Row],[Rating Count]]/1000)</f>
        <v>23.097999999999999</v>
      </c>
    </row>
    <row r="421" spans="1:15" x14ac:dyDescent="0.3">
      <c r="A421" s="1" t="s">
        <v>465</v>
      </c>
      <c r="B421" s="1" t="s">
        <v>2746</v>
      </c>
      <c r="C421" s="1" t="s">
        <v>1488</v>
      </c>
      <c r="D421" s="3">
        <v>2999</v>
      </c>
      <c r="E421" s="3">
        <v>7990</v>
      </c>
      <c r="F421" s="2">
        <v>0.62</v>
      </c>
      <c r="G421" s="4">
        <v>4.0999999999999996</v>
      </c>
      <c r="H421" s="9">
        <v>48449</v>
      </c>
      <c r="I421" s="1" t="s">
        <v>1705</v>
      </c>
      <c r="J421" t="str">
        <f t="shared" si="12"/>
        <v>50% or more</v>
      </c>
      <c r="K421" s="3">
        <f>Amazon_Products_Review_Analysis[[#This Row],[Actual Price]]*Amazon_Products_Review_Analysis[[#This Row],[Rating Count]]</f>
        <v>387107510</v>
      </c>
      <c r="L421" s="4" t="str">
        <f t="shared" si="13"/>
        <v>&gt;500</v>
      </c>
      <c r="M4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21" s="1" t="str">
        <f>IF(Amazon_Products_Review_Analysis[[#This Row],[Rating Count]]&lt;=1000, "Yes", "No")</f>
        <v>No</v>
      </c>
      <c r="O421" s="4">
        <f>Amazon_Products_Review_Analysis[[#This Row],[Rating]]+(Amazon_Products_Review_Analysis[[#This Row],[Rating Count]]/1000)</f>
        <v>52.548999999999999</v>
      </c>
    </row>
    <row r="422" spans="1:15" x14ac:dyDescent="0.3">
      <c r="A422" s="1" t="s">
        <v>466</v>
      </c>
      <c r="B422" s="1" t="s">
        <v>2747</v>
      </c>
      <c r="C422" s="1" t="s">
        <v>1488</v>
      </c>
      <c r="D422" s="3">
        <v>1999</v>
      </c>
      <c r="E422" s="3">
        <v>7990</v>
      </c>
      <c r="F422" s="2">
        <v>0.75</v>
      </c>
      <c r="G422" s="4">
        <v>3.8</v>
      </c>
      <c r="H422" s="9">
        <v>17831</v>
      </c>
      <c r="I422" s="1" t="s">
        <v>380</v>
      </c>
      <c r="J422" t="str">
        <f t="shared" si="12"/>
        <v>50% or more</v>
      </c>
      <c r="K422" s="3">
        <f>Amazon_Products_Review_Analysis[[#This Row],[Actual Price]]*Amazon_Products_Review_Analysis[[#This Row],[Rating Count]]</f>
        <v>142469690</v>
      </c>
      <c r="L422" s="4" t="str">
        <f t="shared" si="13"/>
        <v>&gt;500</v>
      </c>
      <c r="M4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22" s="1" t="str">
        <f>IF(Amazon_Products_Review_Analysis[[#This Row],[Rating Count]]&lt;=1000, "Yes", "No")</f>
        <v>No</v>
      </c>
      <c r="O422" s="4">
        <f>Amazon_Products_Review_Analysis[[#This Row],[Rating]]+(Amazon_Products_Review_Analysis[[#This Row],[Rating Count]]/1000)</f>
        <v>21.631</v>
      </c>
    </row>
    <row r="423" spans="1:15" x14ac:dyDescent="0.3">
      <c r="A423" s="1" t="s">
        <v>467</v>
      </c>
      <c r="B423" s="1" t="s">
        <v>2748</v>
      </c>
      <c r="C423" s="1" t="s">
        <v>1488</v>
      </c>
      <c r="D423" s="3">
        <v>649</v>
      </c>
      <c r="E423" s="3">
        <v>999</v>
      </c>
      <c r="F423" s="2">
        <v>0.35</v>
      </c>
      <c r="G423" s="4">
        <v>4.2</v>
      </c>
      <c r="H423" s="9">
        <v>1315</v>
      </c>
      <c r="I423" s="1" t="s">
        <v>1706</v>
      </c>
      <c r="J423" t="str">
        <f t="shared" si="12"/>
        <v>Less than 50%</v>
      </c>
      <c r="K423" s="3">
        <f>Amazon_Products_Review_Analysis[[#This Row],[Actual Price]]*Amazon_Products_Review_Analysis[[#This Row],[Rating Count]]</f>
        <v>1313685</v>
      </c>
      <c r="L423" s="4" t="str">
        <f t="shared" si="13"/>
        <v>&gt;500</v>
      </c>
      <c r="M4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423" s="1" t="str">
        <f>IF(Amazon_Products_Review_Analysis[[#This Row],[Rating Count]]&lt;=1000, "Yes", "No")</f>
        <v>No</v>
      </c>
      <c r="O423" s="4">
        <f>Amazon_Products_Review_Analysis[[#This Row],[Rating]]+(Amazon_Products_Review_Analysis[[#This Row],[Rating Count]]/1000)</f>
        <v>5.5150000000000006</v>
      </c>
    </row>
    <row r="424" spans="1:15" x14ac:dyDescent="0.3">
      <c r="A424" s="1" t="s">
        <v>468</v>
      </c>
      <c r="B424" s="1" t="s">
        <v>2728</v>
      </c>
      <c r="C424" s="1" t="s">
        <v>1488</v>
      </c>
      <c r="D424" s="3">
        <v>13999</v>
      </c>
      <c r="E424" s="3">
        <v>19499</v>
      </c>
      <c r="F424" s="2">
        <v>0.28000000000000003</v>
      </c>
      <c r="G424" s="4">
        <v>4.0999999999999996</v>
      </c>
      <c r="H424" s="9">
        <v>18998</v>
      </c>
      <c r="I424" s="1" t="s">
        <v>413</v>
      </c>
      <c r="J424" t="str">
        <f t="shared" si="12"/>
        <v>Less than 50%</v>
      </c>
      <c r="K424" s="3">
        <f>Amazon_Products_Review_Analysis[[#This Row],[Actual Price]]*Amazon_Products_Review_Analysis[[#This Row],[Rating Count]]</f>
        <v>370442002</v>
      </c>
      <c r="L424" s="4" t="str">
        <f t="shared" si="13"/>
        <v>&gt;500</v>
      </c>
      <c r="M4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24" s="1" t="str">
        <f>IF(Amazon_Products_Review_Analysis[[#This Row],[Rating Count]]&lt;=1000, "Yes", "No")</f>
        <v>No</v>
      </c>
      <c r="O424" s="4">
        <f>Amazon_Products_Review_Analysis[[#This Row],[Rating]]+(Amazon_Products_Review_Analysis[[#This Row],[Rating Count]]/1000)</f>
        <v>23.097999999999999</v>
      </c>
    </row>
    <row r="425" spans="1:15" x14ac:dyDescent="0.3">
      <c r="A425" s="1" t="s">
        <v>469</v>
      </c>
      <c r="B425" s="1" t="s">
        <v>2749</v>
      </c>
      <c r="C425" s="1" t="s">
        <v>1488</v>
      </c>
      <c r="D425" s="3">
        <v>119</v>
      </c>
      <c r="E425" s="3">
        <v>299</v>
      </c>
      <c r="F425" s="2">
        <v>0.6</v>
      </c>
      <c r="G425" s="4">
        <v>4.0999999999999996</v>
      </c>
      <c r="H425" s="9">
        <v>5999</v>
      </c>
      <c r="I425" s="1" t="s">
        <v>366</v>
      </c>
      <c r="J425" t="str">
        <f t="shared" si="12"/>
        <v>50% or more</v>
      </c>
      <c r="K425" s="3">
        <f>Amazon_Products_Review_Analysis[[#This Row],[Actual Price]]*Amazon_Products_Review_Analysis[[#This Row],[Rating Count]]</f>
        <v>1793701</v>
      </c>
      <c r="L425" s="4" t="str">
        <f t="shared" si="13"/>
        <v>&lt;200</v>
      </c>
      <c r="M4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425" s="1" t="str">
        <f>IF(Amazon_Products_Review_Analysis[[#This Row],[Rating Count]]&lt;=1000, "Yes", "No")</f>
        <v>No</v>
      </c>
      <c r="O425" s="4">
        <f>Amazon_Products_Review_Analysis[[#This Row],[Rating]]+(Amazon_Products_Review_Analysis[[#This Row],[Rating Count]]/1000)</f>
        <v>10.099</v>
      </c>
    </row>
    <row r="426" spans="1:15" x14ac:dyDescent="0.3">
      <c r="A426" s="1" t="s">
        <v>470</v>
      </c>
      <c r="B426" s="1" t="s">
        <v>2750</v>
      </c>
      <c r="C426" s="1" t="s">
        <v>1488</v>
      </c>
      <c r="D426" s="3">
        <v>12999</v>
      </c>
      <c r="E426" s="3">
        <v>17999</v>
      </c>
      <c r="F426" s="2">
        <v>0.28000000000000003</v>
      </c>
      <c r="G426" s="4">
        <v>4.0999999999999996</v>
      </c>
      <c r="H426" s="9">
        <v>50772</v>
      </c>
      <c r="I426" s="1" t="s">
        <v>1707</v>
      </c>
      <c r="J426" t="str">
        <f t="shared" si="12"/>
        <v>Less than 50%</v>
      </c>
      <c r="K426" s="3">
        <f>Amazon_Products_Review_Analysis[[#This Row],[Actual Price]]*Amazon_Products_Review_Analysis[[#This Row],[Rating Count]]</f>
        <v>913845228</v>
      </c>
      <c r="L426" s="4" t="str">
        <f t="shared" si="13"/>
        <v>&gt;500</v>
      </c>
      <c r="M4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26" s="1" t="str">
        <f>IF(Amazon_Products_Review_Analysis[[#This Row],[Rating Count]]&lt;=1000, "Yes", "No")</f>
        <v>No</v>
      </c>
      <c r="O426" s="4">
        <f>Amazon_Products_Review_Analysis[[#This Row],[Rating]]+(Amazon_Products_Review_Analysis[[#This Row],[Rating Count]]/1000)</f>
        <v>54.872</v>
      </c>
    </row>
    <row r="427" spans="1:15" x14ac:dyDescent="0.3">
      <c r="A427" s="1" t="s">
        <v>471</v>
      </c>
      <c r="B427" s="1" t="s">
        <v>2751</v>
      </c>
      <c r="C427" s="1" t="s">
        <v>1488</v>
      </c>
      <c r="D427" s="3">
        <v>20999</v>
      </c>
      <c r="E427" s="3">
        <v>26999</v>
      </c>
      <c r="F427" s="2">
        <v>0.22</v>
      </c>
      <c r="G427" s="4">
        <v>3.9</v>
      </c>
      <c r="H427" s="9">
        <v>25824</v>
      </c>
      <c r="I427" s="1" t="s">
        <v>1691</v>
      </c>
      <c r="J427" t="str">
        <f t="shared" si="12"/>
        <v>Less than 50%</v>
      </c>
      <c r="K427" s="3">
        <f>Amazon_Products_Review_Analysis[[#This Row],[Actual Price]]*Amazon_Products_Review_Analysis[[#This Row],[Rating Count]]</f>
        <v>697222176</v>
      </c>
      <c r="L427" s="4" t="str">
        <f t="shared" si="13"/>
        <v>&gt;500</v>
      </c>
      <c r="M4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27" s="1" t="str">
        <f>IF(Amazon_Products_Review_Analysis[[#This Row],[Rating Count]]&lt;=1000, "Yes", "No")</f>
        <v>No</v>
      </c>
      <c r="O427" s="4">
        <f>Amazon_Products_Review_Analysis[[#This Row],[Rating]]+(Amazon_Products_Review_Analysis[[#This Row],[Rating Count]]/1000)</f>
        <v>29.724</v>
      </c>
    </row>
    <row r="428" spans="1:15" x14ac:dyDescent="0.3">
      <c r="A428" s="1" t="s">
        <v>472</v>
      </c>
      <c r="B428" s="1" t="s">
        <v>2752</v>
      </c>
      <c r="C428" s="1" t="s">
        <v>1488</v>
      </c>
      <c r="D428" s="3">
        <v>249</v>
      </c>
      <c r="E428" s="3">
        <v>649</v>
      </c>
      <c r="F428" s="2">
        <v>0.62</v>
      </c>
      <c r="G428" s="4">
        <v>4</v>
      </c>
      <c r="H428" s="9">
        <v>14404</v>
      </c>
      <c r="I428" s="1" t="s">
        <v>34</v>
      </c>
      <c r="J428" t="str">
        <f t="shared" si="12"/>
        <v>50% or more</v>
      </c>
      <c r="K428" s="3">
        <f>Amazon_Products_Review_Analysis[[#This Row],[Actual Price]]*Amazon_Products_Review_Analysis[[#This Row],[Rating Count]]</f>
        <v>9348196</v>
      </c>
      <c r="L428" s="4" t="str">
        <f t="shared" si="13"/>
        <v>200 – 500</v>
      </c>
      <c r="M4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28" s="1" t="str">
        <f>IF(Amazon_Products_Review_Analysis[[#This Row],[Rating Count]]&lt;=1000, "Yes", "No")</f>
        <v>No</v>
      </c>
      <c r="O428" s="4">
        <f>Amazon_Products_Review_Analysis[[#This Row],[Rating]]+(Amazon_Products_Review_Analysis[[#This Row],[Rating Count]]/1000)</f>
        <v>18.404</v>
      </c>
    </row>
    <row r="429" spans="1:15" x14ac:dyDescent="0.3">
      <c r="A429" s="1" t="s">
        <v>473</v>
      </c>
      <c r="B429" s="1" t="s">
        <v>2753</v>
      </c>
      <c r="C429" s="1" t="s">
        <v>1488</v>
      </c>
      <c r="D429" s="3">
        <v>99</v>
      </c>
      <c r="E429" s="3">
        <v>171</v>
      </c>
      <c r="F429" s="2">
        <v>0.42</v>
      </c>
      <c r="G429" s="4">
        <v>4.5</v>
      </c>
      <c r="H429" s="9">
        <v>11339</v>
      </c>
      <c r="I429" s="1" t="s">
        <v>1708</v>
      </c>
      <c r="J429" t="str">
        <f t="shared" si="12"/>
        <v>Less than 50%</v>
      </c>
      <c r="K429" s="3">
        <f>Amazon_Products_Review_Analysis[[#This Row],[Actual Price]]*Amazon_Products_Review_Analysis[[#This Row],[Rating Count]]</f>
        <v>1938969</v>
      </c>
      <c r="L429" s="4" t="str">
        <f t="shared" si="13"/>
        <v>&lt;200</v>
      </c>
      <c r="M4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429" s="1" t="str">
        <f>IF(Amazon_Products_Review_Analysis[[#This Row],[Rating Count]]&lt;=1000, "Yes", "No")</f>
        <v>No</v>
      </c>
      <c r="O429" s="4">
        <f>Amazon_Products_Review_Analysis[[#This Row],[Rating]]+(Amazon_Products_Review_Analysis[[#This Row],[Rating Count]]/1000)</f>
        <v>15.839</v>
      </c>
    </row>
    <row r="430" spans="1:15" x14ac:dyDescent="0.3">
      <c r="A430" s="1" t="s">
        <v>474</v>
      </c>
      <c r="B430" s="1" t="s">
        <v>2754</v>
      </c>
      <c r="C430" s="1" t="s">
        <v>1488</v>
      </c>
      <c r="D430" s="3">
        <v>489</v>
      </c>
      <c r="E430" s="3">
        <v>1999</v>
      </c>
      <c r="F430" s="2">
        <v>0.76</v>
      </c>
      <c r="G430" s="4">
        <v>4</v>
      </c>
      <c r="H430" s="9">
        <v>3626</v>
      </c>
      <c r="I430" s="1" t="s">
        <v>1709</v>
      </c>
      <c r="J430" t="str">
        <f t="shared" si="12"/>
        <v>50% or more</v>
      </c>
      <c r="K430" s="3">
        <f>Amazon_Products_Review_Analysis[[#This Row],[Actual Price]]*Amazon_Products_Review_Analysis[[#This Row],[Rating Count]]</f>
        <v>7248374</v>
      </c>
      <c r="L430" s="4" t="str">
        <f t="shared" si="13"/>
        <v>200 – 500</v>
      </c>
      <c r="M4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30" s="1" t="str">
        <f>IF(Amazon_Products_Review_Analysis[[#This Row],[Rating Count]]&lt;=1000, "Yes", "No")</f>
        <v>No</v>
      </c>
      <c r="O430" s="4">
        <f>Amazon_Products_Review_Analysis[[#This Row],[Rating]]+(Amazon_Products_Review_Analysis[[#This Row],[Rating Count]]/1000)</f>
        <v>7.6259999999999994</v>
      </c>
    </row>
    <row r="431" spans="1:15" x14ac:dyDescent="0.3">
      <c r="A431" s="1" t="s">
        <v>475</v>
      </c>
      <c r="B431" s="1" t="s">
        <v>2755</v>
      </c>
      <c r="C431" s="1" t="s">
        <v>1488</v>
      </c>
      <c r="D431" s="3">
        <v>369</v>
      </c>
      <c r="E431" s="3">
        <v>1600</v>
      </c>
      <c r="F431" s="2">
        <v>0.77</v>
      </c>
      <c r="G431" s="4">
        <v>4</v>
      </c>
      <c r="H431" s="9">
        <v>32625</v>
      </c>
      <c r="I431" s="1" t="s">
        <v>354</v>
      </c>
      <c r="J431" t="str">
        <f t="shared" si="12"/>
        <v>50% or more</v>
      </c>
      <c r="K431" s="3">
        <f>Amazon_Products_Review_Analysis[[#This Row],[Actual Price]]*Amazon_Products_Review_Analysis[[#This Row],[Rating Count]]</f>
        <v>52200000</v>
      </c>
      <c r="L431" s="4" t="str">
        <f t="shared" si="13"/>
        <v>200 – 500</v>
      </c>
      <c r="M4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31" s="1" t="str">
        <f>IF(Amazon_Products_Review_Analysis[[#This Row],[Rating Count]]&lt;=1000, "Yes", "No")</f>
        <v>No</v>
      </c>
      <c r="O431" s="4">
        <f>Amazon_Products_Review_Analysis[[#This Row],[Rating]]+(Amazon_Products_Review_Analysis[[#This Row],[Rating Count]]/1000)</f>
        <v>36.625</v>
      </c>
    </row>
    <row r="432" spans="1:15" x14ac:dyDescent="0.3">
      <c r="A432" s="1" t="s">
        <v>476</v>
      </c>
      <c r="B432" s="1" t="s">
        <v>2756</v>
      </c>
      <c r="C432" s="1" t="s">
        <v>1488</v>
      </c>
      <c r="D432" s="3">
        <v>15499</v>
      </c>
      <c r="E432" s="3">
        <v>20999</v>
      </c>
      <c r="F432" s="2">
        <v>0.26</v>
      </c>
      <c r="G432" s="4">
        <v>4.0999999999999996</v>
      </c>
      <c r="H432" s="9">
        <v>19252</v>
      </c>
      <c r="I432" s="1" t="s">
        <v>1687</v>
      </c>
      <c r="J432" t="str">
        <f t="shared" si="12"/>
        <v>Less than 50%</v>
      </c>
      <c r="K432" s="3">
        <f>Amazon_Products_Review_Analysis[[#This Row],[Actual Price]]*Amazon_Products_Review_Analysis[[#This Row],[Rating Count]]</f>
        <v>404272748</v>
      </c>
      <c r="L432" s="4" t="str">
        <f t="shared" si="13"/>
        <v>&gt;500</v>
      </c>
      <c r="M4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32" s="1" t="str">
        <f>IF(Amazon_Products_Review_Analysis[[#This Row],[Rating Count]]&lt;=1000, "Yes", "No")</f>
        <v>No</v>
      </c>
      <c r="O432" s="4">
        <f>Amazon_Products_Review_Analysis[[#This Row],[Rating]]+(Amazon_Products_Review_Analysis[[#This Row],[Rating Count]]/1000)</f>
        <v>23.351999999999997</v>
      </c>
    </row>
    <row r="433" spans="1:15" x14ac:dyDescent="0.3">
      <c r="A433" s="1" t="s">
        <v>477</v>
      </c>
      <c r="B433" s="1" t="s">
        <v>2757</v>
      </c>
      <c r="C433" s="1" t="s">
        <v>1488</v>
      </c>
      <c r="D433" s="3">
        <v>15499</v>
      </c>
      <c r="E433" s="3">
        <v>18999</v>
      </c>
      <c r="F433" s="2">
        <v>0.18</v>
      </c>
      <c r="G433" s="4">
        <v>4.0999999999999996</v>
      </c>
      <c r="H433" s="9">
        <v>19252</v>
      </c>
      <c r="I433" s="1" t="s">
        <v>1687</v>
      </c>
      <c r="J433" t="str">
        <f t="shared" si="12"/>
        <v>Less than 50%</v>
      </c>
      <c r="K433" s="3">
        <f>Amazon_Products_Review_Analysis[[#This Row],[Actual Price]]*Amazon_Products_Review_Analysis[[#This Row],[Rating Count]]</f>
        <v>365768748</v>
      </c>
      <c r="L433" s="4" t="str">
        <f t="shared" si="13"/>
        <v>&gt;500</v>
      </c>
      <c r="M4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433" s="1" t="str">
        <f>IF(Amazon_Products_Review_Analysis[[#This Row],[Rating Count]]&lt;=1000, "Yes", "No")</f>
        <v>No</v>
      </c>
      <c r="O433" s="4">
        <f>Amazon_Products_Review_Analysis[[#This Row],[Rating]]+(Amazon_Products_Review_Analysis[[#This Row],[Rating Count]]/1000)</f>
        <v>23.351999999999997</v>
      </c>
    </row>
    <row r="434" spans="1:15" x14ac:dyDescent="0.3">
      <c r="A434" s="1" t="s">
        <v>478</v>
      </c>
      <c r="B434" s="1" t="s">
        <v>2758</v>
      </c>
      <c r="C434" s="1" t="s">
        <v>1488</v>
      </c>
      <c r="D434" s="3">
        <v>22999</v>
      </c>
      <c r="E434" s="3">
        <v>28999</v>
      </c>
      <c r="F434" s="2">
        <v>0.21</v>
      </c>
      <c r="G434" s="4">
        <v>3.9</v>
      </c>
      <c r="H434" s="9">
        <v>25824</v>
      </c>
      <c r="I434" s="1" t="s">
        <v>1691</v>
      </c>
      <c r="J434" t="str">
        <f t="shared" si="12"/>
        <v>Less than 50%</v>
      </c>
      <c r="K434" s="3">
        <f>Amazon_Products_Review_Analysis[[#This Row],[Actual Price]]*Amazon_Products_Review_Analysis[[#This Row],[Rating Count]]</f>
        <v>748870176</v>
      </c>
      <c r="L434" s="4" t="str">
        <f t="shared" si="13"/>
        <v>&gt;500</v>
      </c>
      <c r="M4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34" s="1" t="str">
        <f>IF(Amazon_Products_Review_Analysis[[#This Row],[Rating Count]]&lt;=1000, "Yes", "No")</f>
        <v>No</v>
      </c>
      <c r="O434" s="4">
        <f>Amazon_Products_Review_Analysis[[#This Row],[Rating]]+(Amazon_Products_Review_Analysis[[#This Row],[Rating Count]]/1000)</f>
        <v>29.724</v>
      </c>
    </row>
    <row r="435" spans="1:15" x14ac:dyDescent="0.3">
      <c r="A435" s="1" t="s">
        <v>479</v>
      </c>
      <c r="B435" s="1" t="s">
        <v>2759</v>
      </c>
      <c r="C435" s="1" t="s">
        <v>1488</v>
      </c>
      <c r="D435" s="3">
        <v>599</v>
      </c>
      <c r="E435" s="3">
        <v>1490</v>
      </c>
      <c r="F435" s="2">
        <v>0.6</v>
      </c>
      <c r="G435" s="4">
        <v>4.0999999999999996</v>
      </c>
      <c r="H435" s="9">
        <v>161679</v>
      </c>
      <c r="I435" s="1" t="s">
        <v>480</v>
      </c>
      <c r="J435" t="str">
        <f t="shared" si="12"/>
        <v>50% or more</v>
      </c>
      <c r="K435" s="3">
        <f>Amazon_Products_Review_Analysis[[#This Row],[Actual Price]]*Amazon_Products_Review_Analysis[[#This Row],[Rating Count]]</f>
        <v>240901710</v>
      </c>
      <c r="L435" s="4" t="str">
        <f t="shared" si="13"/>
        <v>&gt;500</v>
      </c>
      <c r="M4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435" s="1" t="str">
        <f>IF(Amazon_Products_Review_Analysis[[#This Row],[Rating Count]]&lt;=1000, "Yes", "No")</f>
        <v>No</v>
      </c>
      <c r="O435" s="4">
        <f>Amazon_Products_Review_Analysis[[#This Row],[Rating]]+(Amazon_Products_Review_Analysis[[#This Row],[Rating Count]]/1000)</f>
        <v>165.779</v>
      </c>
    </row>
    <row r="436" spans="1:15" x14ac:dyDescent="0.3">
      <c r="A436" s="1" t="s">
        <v>481</v>
      </c>
      <c r="B436" s="1" t="s">
        <v>2760</v>
      </c>
      <c r="C436" s="1" t="s">
        <v>1488</v>
      </c>
      <c r="D436" s="3">
        <v>134</v>
      </c>
      <c r="E436" s="3">
        <v>699</v>
      </c>
      <c r="F436" s="2">
        <v>0.81</v>
      </c>
      <c r="G436" s="4">
        <v>4.0999999999999996</v>
      </c>
      <c r="H436" s="9">
        <v>16685</v>
      </c>
      <c r="I436" s="1" t="s">
        <v>1710</v>
      </c>
      <c r="J436" t="str">
        <f t="shared" si="12"/>
        <v>50% or more</v>
      </c>
      <c r="K436" s="3">
        <f>Amazon_Products_Review_Analysis[[#This Row],[Actual Price]]*Amazon_Products_Review_Analysis[[#This Row],[Rating Count]]</f>
        <v>11662815</v>
      </c>
      <c r="L436" s="4" t="str">
        <f t="shared" si="13"/>
        <v>&lt;200</v>
      </c>
      <c r="M4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436" s="1" t="str">
        <f>IF(Amazon_Products_Review_Analysis[[#This Row],[Rating Count]]&lt;=1000, "Yes", "No")</f>
        <v>No</v>
      </c>
      <c r="O436" s="4">
        <f>Amazon_Products_Review_Analysis[[#This Row],[Rating]]+(Amazon_Products_Review_Analysis[[#This Row],[Rating Count]]/1000)</f>
        <v>20.784999999999997</v>
      </c>
    </row>
    <row r="437" spans="1:15" x14ac:dyDescent="0.3">
      <c r="A437" s="1" t="s">
        <v>482</v>
      </c>
      <c r="B437" s="1" t="s">
        <v>2761</v>
      </c>
      <c r="C437" s="1" t="s">
        <v>1488</v>
      </c>
      <c r="D437" s="3">
        <v>7499</v>
      </c>
      <c r="E437" s="3">
        <v>7999</v>
      </c>
      <c r="F437" s="2">
        <v>0.06</v>
      </c>
      <c r="G437" s="4">
        <v>4</v>
      </c>
      <c r="H437" s="9">
        <v>30907</v>
      </c>
      <c r="I437" s="1" t="s">
        <v>483</v>
      </c>
      <c r="J437" t="str">
        <f t="shared" si="12"/>
        <v>Less than 50%</v>
      </c>
      <c r="K437" s="3">
        <f>Amazon_Products_Review_Analysis[[#This Row],[Actual Price]]*Amazon_Products_Review_Analysis[[#This Row],[Rating Count]]</f>
        <v>247225093</v>
      </c>
      <c r="L437" s="4" t="str">
        <f t="shared" si="13"/>
        <v>&gt;500</v>
      </c>
      <c r="M4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437" s="1" t="str">
        <f>IF(Amazon_Products_Review_Analysis[[#This Row],[Rating Count]]&lt;=1000, "Yes", "No")</f>
        <v>No</v>
      </c>
      <c r="O437" s="4">
        <f>Amazon_Products_Review_Analysis[[#This Row],[Rating]]+(Amazon_Products_Review_Analysis[[#This Row],[Rating Count]]/1000)</f>
        <v>34.906999999999996</v>
      </c>
    </row>
    <row r="438" spans="1:15" x14ac:dyDescent="0.3">
      <c r="A438" s="1" t="s">
        <v>484</v>
      </c>
      <c r="B438" s="1" t="s">
        <v>2762</v>
      </c>
      <c r="C438" s="1" t="s">
        <v>1488</v>
      </c>
      <c r="D438" s="3">
        <v>1149</v>
      </c>
      <c r="E438" s="3">
        <v>2199</v>
      </c>
      <c r="F438" s="2">
        <v>0.48</v>
      </c>
      <c r="G438" s="4">
        <v>4.3</v>
      </c>
      <c r="H438" s="9">
        <v>178912</v>
      </c>
      <c r="I438" s="1" t="s">
        <v>1672</v>
      </c>
      <c r="J438" t="str">
        <f t="shared" si="12"/>
        <v>Less than 50%</v>
      </c>
      <c r="K438" s="3">
        <f>Amazon_Products_Review_Analysis[[#This Row],[Actual Price]]*Amazon_Products_Review_Analysis[[#This Row],[Rating Count]]</f>
        <v>393427488</v>
      </c>
      <c r="L438" s="4" t="str">
        <f t="shared" si="13"/>
        <v>&gt;500</v>
      </c>
      <c r="M4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438" s="1" t="str">
        <f>IF(Amazon_Products_Review_Analysis[[#This Row],[Rating Count]]&lt;=1000, "Yes", "No")</f>
        <v>No</v>
      </c>
      <c r="O438" s="4">
        <f>Amazon_Products_Review_Analysis[[#This Row],[Rating]]+(Amazon_Products_Review_Analysis[[#This Row],[Rating Count]]/1000)</f>
        <v>183.21200000000002</v>
      </c>
    </row>
    <row r="439" spans="1:15" x14ac:dyDescent="0.3">
      <c r="A439" s="1" t="s">
        <v>485</v>
      </c>
      <c r="B439" s="1" t="s">
        <v>2763</v>
      </c>
      <c r="C439" s="1" t="s">
        <v>1488</v>
      </c>
      <c r="D439" s="3">
        <v>1324</v>
      </c>
      <c r="E439" s="3">
        <v>1699</v>
      </c>
      <c r="F439" s="2">
        <v>0.22</v>
      </c>
      <c r="G439" s="4">
        <v>4</v>
      </c>
      <c r="H439" s="9">
        <v>128311</v>
      </c>
      <c r="I439" s="1" t="s">
        <v>1675</v>
      </c>
      <c r="J439" t="str">
        <f t="shared" si="12"/>
        <v>Less than 50%</v>
      </c>
      <c r="K439" s="3">
        <f>Amazon_Products_Review_Analysis[[#This Row],[Actual Price]]*Amazon_Products_Review_Analysis[[#This Row],[Rating Count]]</f>
        <v>218000389</v>
      </c>
      <c r="L439" s="4" t="str">
        <f t="shared" si="13"/>
        <v>&gt;500</v>
      </c>
      <c r="M4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39" s="1" t="str">
        <f>IF(Amazon_Products_Review_Analysis[[#This Row],[Rating Count]]&lt;=1000, "Yes", "No")</f>
        <v>No</v>
      </c>
      <c r="O439" s="4">
        <f>Amazon_Products_Review_Analysis[[#This Row],[Rating]]+(Amazon_Products_Review_Analysis[[#This Row],[Rating Count]]/1000)</f>
        <v>132.31100000000001</v>
      </c>
    </row>
    <row r="440" spans="1:15" x14ac:dyDescent="0.3">
      <c r="A440" s="1" t="s">
        <v>486</v>
      </c>
      <c r="B440" s="1" t="s">
        <v>2764</v>
      </c>
      <c r="C440" s="1" t="s">
        <v>1488</v>
      </c>
      <c r="D440" s="3">
        <v>13999</v>
      </c>
      <c r="E440" s="3">
        <v>19999</v>
      </c>
      <c r="F440" s="2">
        <v>0.3</v>
      </c>
      <c r="G440" s="4">
        <v>4.0999999999999996</v>
      </c>
      <c r="H440" s="9">
        <v>19252</v>
      </c>
      <c r="I440" s="1" t="s">
        <v>1687</v>
      </c>
      <c r="J440" t="str">
        <f t="shared" si="12"/>
        <v>Less than 50%</v>
      </c>
      <c r="K440" s="3">
        <f>Amazon_Products_Review_Analysis[[#This Row],[Actual Price]]*Amazon_Products_Review_Analysis[[#This Row],[Rating Count]]</f>
        <v>385020748</v>
      </c>
      <c r="L440" s="4" t="str">
        <f t="shared" si="13"/>
        <v>&gt;500</v>
      </c>
      <c r="M4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40" s="1" t="str">
        <f>IF(Amazon_Products_Review_Analysis[[#This Row],[Rating Count]]&lt;=1000, "Yes", "No")</f>
        <v>No</v>
      </c>
      <c r="O440" s="4">
        <f>Amazon_Products_Review_Analysis[[#This Row],[Rating]]+(Amazon_Products_Review_Analysis[[#This Row],[Rating Count]]/1000)</f>
        <v>23.351999999999997</v>
      </c>
    </row>
    <row r="441" spans="1:15" x14ac:dyDescent="0.3">
      <c r="A441" s="1" t="s">
        <v>21</v>
      </c>
      <c r="B441" s="1" t="s">
        <v>2354</v>
      </c>
      <c r="C441" s="1" t="s">
        <v>3673</v>
      </c>
      <c r="D441" s="3">
        <v>299</v>
      </c>
      <c r="E441" s="3">
        <v>799</v>
      </c>
      <c r="F441" s="2">
        <v>0.63</v>
      </c>
      <c r="G441" s="4">
        <v>4.2</v>
      </c>
      <c r="H441" s="9">
        <v>94364</v>
      </c>
      <c r="I441" s="1" t="s">
        <v>1495</v>
      </c>
      <c r="J441" t="str">
        <f t="shared" si="12"/>
        <v>50% or more</v>
      </c>
      <c r="K441" s="3">
        <f>Amazon_Products_Review_Analysis[[#This Row],[Actual Price]]*Amazon_Products_Review_Analysis[[#This Row],[Rating Count]]</f>
        <v>75396836</v>
      </c>
      <c r="L441" s="4" t="str">
        <f t="shared" si="13"/>
        <v>200 – 500</v>
      </c>
      <c r="M4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41" s="1" t="str">
        <f>IF(Amazon_Products_Review_Analysis[[#This Row],[Rating Count]]&lt;=1000, "Yes", "No")</f>
        <v>No</v>
      </c>
      <c r="O441" s="4">
        <f>Amazon_Products_Review_Analysis[[#This Row],[Rating]]+(Amazon_Products_Review_Analysis[[#This Row],[Rating Count]]/1000)</f>
        <v>98.564000000000007</v>
      </c>
    </row>
    <row r="442" spans="1:15" x14ac:dyDescent="0.3">
      <c r="A442" s="1" t="s">
        <v>487</v>
      </c>
      <c r="B442" s="1" t="s">
        <v>2765</v>
      </c>
      <c r="C442" s="1" t="s">
        <v>1488</v>
      </c>
      <c r="D442" s="3">
        <v>999</v>
      </c>
      <c r="E442" s="3">
        <v>1599</v>
      </c>
      <c r="F442" s="2">
        <v>0.38</v>
      </c>
      <c r="G442" s="4">
        <v>4</v>
      </c>
      <c r="H442" s="9">
        <v>7222</v>
      </c>
      <c r="I442" s="1" t="s">
        <v>1615</v>
      </c>
      <c r="J442" t="str">
        <f t="shared" si="12"/>
        <v>Less than 50%</v>
      </c>
      <c r="K442" s="3">
        <f>Amazon_Products_Review_Analysis[[#This Row],[Actual Price]]*Amazon_Products_Review_Analysis[[#This Row],[Rating Count]]</f>
        <v>11547978</v>
      </c>
      <c r="L442" s="4" t="str">
        <f t="shared" si="13"/>
        <v>&gt;500</v>
      </c>
      <c r="M4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442" s="1" t="str">
        <f>IF(Amazon_Products_Review_Analysis[[#This Row],[Rating Count]]&lt;=1000, "Yes", "No")</f>
        <v>No</v>
      </c>
      <c r="O442" s="4">
        <f>Amazon_Products_Review_Analysis[[#This Row],[Rating]]+(Amazon_Products_Review_Analysis[[#This Row],[Rating Count]]/1000)</f>
        <v>11.222000000000001</v>
      </c>
    </row>
    <row r="443" spans="1:15" x14ac:dyDescent="0.3">
      <c r="A443" s="1" t="s">
        <v>488</v>
      </c>
      <c r="B443" s="1" t="s">
        <v>2766</v>
      </c>
      <c r="C443" s="1" t="s">
        <v>1488</v>
      </c>
      <c r="D443" s="3">
        <v>12999</v>
      </c>
      <c r="E443" s="3">
        <v>17999</v>
      </c>
      <c r="F443" s="2">
        <v>0.28000000000000003</v>
      </c>
      <c r="G443" s="4">
        <v>4.0999999999999996</v>
      </c>
      <c r="H443" s="9">
        <v>18998</v>
      </c>
      <c r="I443" s="1" t="s">
        <v>413</v>
      </c>
      <c r="J443" t="str">
        <f t="shared" si="12"/>
        <v>Less than 50%</v>
      </c>
      <c r="K443" s="3">
        <f>Amazon_Products_Review_Analysis[[#This Row],[Actual Price]]*Amazon_Products_Review_Analysis[[#This Row],[Rating Count]]</f>
        <v>341945002</v>
      </c>
      <c r="L443" s="4" t="str">
        <f t="shared" si="13"/>
        <v>&gt;500</v>
      </c>
      <c r="M4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43" s="1" t="str">
        <f>IF(Amazon_Products_Review_Analysis[[#This Row],[Rating Count]]&lt;=1000, "Yes", "No")</f>
        <v>No</v>
      </c>
      <c r="O443" s="4">
        <f>Amazon_Products_Review_Analysis[[#This Row],[Rating]]+(Amazon_Products_Review_Analysis[[#This Row],[Rating Count]]/1000)</f>
        <v>23.097999999999999</v>
      </c>
    </row>
    <row r="444" spans="1:15" x14ac:dyDescent="0.3">
      <c r="A444" s="1" t="s">
        <v>489</v>
      </c>
      <c r="B444" s="1" t="s">
        <v>2767</v>
      </c>
      <c r="C444" s="1" t="s">
        <v>1488</v>
      </c>
      <c r="D444" s="3">
        <v>15490</v>
      </c>
      <c r="E444" s="3">
        <v>20990</v>
      </c>
      <c r="F444" s="2">
        <v>0.26</v>
      </c>
      <c r="G444" s="4">
        <v>4.2</v>
      </c>
      <c r="H444" s="9">
        <v>32916</v>
      </c>
      <c r="I444" s="1" t="s">
        <v>34</v>
      </c>
      <c r="J444" t="str">
        <f t="shared" si="12"/>
        <v>Less than 50%</v>
      </c>
      <c r="K444" s="3">
        <f>Amazon_Products_Review_Analysis[[#This Row],[Actual Price]]*Amazon_Products_Review_Analysis[[#This Row],[Rating Count]]</f>
        <v>690906840</v>
      </c>
      <c r="L444" s="4" t="str">
        <f t="shared" si="13"/>
        <v>&gt;500</v>
      </c>
      <c r="M4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44" s="1" t="str">
        <f>IF(Amazon_Products_Review_Analysis[[#This Row],[Rating Count]]&lt;=1000, "Yes", "No")</f>
        <v>No</v>
      </c>
      <c r="O444" s="4">
        <f>Amazon_Products_Review_Analysis[[#This Row],[Rating]]+(Amazon_Products_Review_Analysis[[#This Row],[Rating Count]]/1000)</f>
        <v>37.116</v>
      </c>
    </row>
    <row r="445" spans="1:15" x14ac:dyDescent="0.3">
      <c r="A445" s="1" t="s">
        <v>490</v>
      </c>
      <c r="B445" s="1" t="s">
        <v>2768</v>
      </c>
      <c r="C445" s="1" t="s">
        <v>1488</v>
      </c>
      <c r="D445" s="3">
        <v>999</v>
      </c>
      <c r="E445" s="3">
        <v>2899</v>
      </c>
      <c r="F445" s="2">
        <v>0.66</v>
      </c>
      <c r="G445" s="4">
        <v>4.5999999999999996</v>
      </c>
      <c r="H445" s="9">
        <v>26603</v>
      </c>
      <c r="I445" s="1" t="s">
        <v>1711</v>
      </c>
      <c r="J445" t="str">
        <f t="shared" si="12"/>
        <v>50% or more</v>
      </c>
      <c r="K445" s="3">
        <f>Amazon_Products_Review_Analysis[[#This Row],[Actual Price]]*Amazon_Products_Review_Analysis[[#This Row],[Rating Count]]</f>
        <v>77122097</v>
      </c>
      <c r="L445" s="4" t="str">
        <f t="shared" si="13"/>
        <v>&gt;500</v>
      </c>
      <c r="M4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45" s="1" t="str">
        <f>IF(Amazon_Products_Review_Analysis[[#This Row],[Rating Count]]&lt;=1000, "Yes", "No")</f>
        <v>No</v>
      </c>
      <c r="O445" s="4">
        <f>Amazon_Products_Review_Analysis[[#This Row],[Rating]]+(Amazon_Products_Review_Analysis[[#This Row],[Rating Count]]/1000)</f>
        <v>31.203000000000003</v>
      </c>
    </row>
    <row r="446" spans="1:15" x14ac:dyDescent="0.3">
      <c r="A446" s="1" t="s">
        <v>491</v>
      </c>
      <c r="B446" s="1" t="s">
        <v>2769</v>
      </c>
      <c r="C446" s="1" t="s">
        <v>1488</v>
      </c>
      <c r="D446" s="3">
        <v>1599</v>
      </c>
      <c r="E446" s="3">
        <v>4999</v>
      </c>
      <c r="F446" s="2">
        <v>0.68</v>
      </c>
      <c r="G446" s="4">
        <v>4</v>
      </c>
      <c r="H446" s="9">
        <v>67950</v>
      </c>
      <c r="I446" s="1" t="s">
        <v>1712</v>
      </c>
      <c r="J446" t="str">
        <f t="shared" si="12"/>
        <v>50% or more</v>
      </c>
      <c r="K446" s="3">
        <f>Amazon_Products_Review_Analysis[[#This Row],[Actual Price]]*Amazon_Products_Review_Analysis[[#This Row],[Rating Count]]</f>
        <v>339682050</v>
      </c>
      <c r="L446" s="4" t="str">
        <f t="shared" si="13"/>
        <v>&gt;500</v>
      </c>
      <c r="M4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46" s="1" t="str">
        <f>IF(Amazon_Products_Review_Analysis[[#This Row],[Rating Count]]&lt;=1000, "Yes", "No")</f>
        <v>No</v>
      </c>
      <c r="O446" s="4">
        <f>Amazon_Products_Review_Analysis[[#This Row],[Rating]]+(Amazon_Products_Review_Analysis[[#This Row],[Rating Count]]/1000)</f>
        <v>71.95</v>
      </c>
    </row>
    <row r="447" spans="1:15" x14ac:dyDescent="0.3">
      <c r="A447" s="1" t="s">
        <v>492</v>
      </c>
      <c r="B447" s="1" t="s">
        <v>2770</v>
      </c>
      <c r="C447" s="1" t="s">
        <v>1488</v>
      </c>
      <c r="D447" s="3">
        <v>1324</v>
      </c>
      <c r="E447" s="3">
        <v>1699</v>
      </c>
      <c r="F447" s="2">
        <v>0.22</v>
      </c>
      <c r="G447" s="4">
        <v>4</v>
      </c>
      <c r="H447" s="9">
        <v>128311</v>
      </c>
      <c r="I447" s="1" t="s">
        <v>1675</v>
      </c>
      <c r="J447" t="str">
        <f t="shared" si="12"/>
        <v>Less than 50%</v>
      </c>
      <c r="K447" s="3">
        <f>Amazon_Products_Review_Analysis[[#This Row],[Actual Price]]*Amazon_Products_Review_Analysis[[#This Row],[Rating Count]]</f>
        <v>218000389</v>
      </c>
      <c r="L447" s="4" t="str">
        <f t="shared" si="13"/>
        <v>&gt;500</v>
      </c>
      <c r="M4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47" s="1" t="str">
        <f>IF(Amazon_Products_Review_Analysis[[#This Row],[Rating Count]]&lt;=1000, "Yes", "No")</f>
        <v>No</v>
      </c>
      <c r="O447" s="4">
        <f>Amazon_Products_Review_Analysis[[#This Row],[Rating]]+(Amazon_Products_Review_Analysis[[#This Row],[Rating Count]]/1000)</f>
        <v>132.31100000000001</v>
      </c>
    </row>
    <row r="448" spans="1:15" x14ac:dyDescent="0.3">
      <c r="A448" s="1" t="s">
        <v>493</v>
      </c>
      <c r="B448" s="1" t="s">
        <v>2771</v>
      </c>
      <c r="C448" s="1" t="s">
        <v>1488</v>
      </c>
      <c r="D448" s="3">
        <v>20999</v>
      </c>
      <c r="E448" s="3">
        <v>29990</v>
      </c>
      <c r="F448" s="2">
        <v>0.3</v>
      </c>
      <c r="G448" s="4">
        <v>4.3</v>
      </c>
      <c r="H448" s="9">
        <v>9499</v>
      </c>
      <c r="I448" s="1" t="s">
        <v>1713</v>
      </c>
      <c r="J448" t="str">
        <f t="shared" si="12"/>
        <v>Less than 50%</v>
      </c>
      <c r="K448" s="3">
        <f>Amazon_Products_Review_Analysis[[#This Row],[Actual Price]]*Amazon_Products_Review_Analysis[[#This Row],[Rating Count]]</f>
        <v>284875010</v>
      </c>
      <c r="L448" s="4" t="str">
        <f t="shared" si="13"/>
        <v>&gt;500</v>
      </c>
      <c r="M4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48" s="1" t="str">
        <f>IF(Amazon_Products_Review_Analysis[[#This Row],[Rating Count]]&lt;=1000, "Yes", "No")</f>
        <v>No</v>
      </c>
      <c r="O448" s="4">
        <f>Amazon_Products_Review_Analysis[[#This Row],[Rating]]+(Amazon_Products_Review_Analysis[[#This Row],[Rating Count]]/1000)</f>
        <v>13.798999999999999</v>
      </c>
    </row>
    <row r="449" spans="1:15" x14ac:dyDescent="0.3">
      <c r="A449" s="1" t="s">
        <v>494</v>
      </c>
      <c r="B449" s="1" t="s">
        <v>2772</v>
      </c>
      <c r="C449" s="1" t="s">
        <v>1488</v>
      </c>
      <c r="D449" s="3">
        <v>999</v>
      </c>
      <c r="E449" s="3">
        <v>1999</v>
      </c>
      <c r="F449" s="2">
        <v>0.5</v>
      </c>
      <c r="G449" s="4">
        <v>4.3</v>
      </c>
      <c r="H449" s="9">
        <v>1777</v>
      </c>
      <c r="I449" s="1" t="s">
        <v>1714</v>
      </c>
      <c r="J449" t="str">
        <f t="shared" si="12"/>
        <v>50% or more</v>
      </c>
      <c r="K449" s="3">
        <f>Amazon_Products_Review_Analysis[[#This Row],[Actual Price]]*Amazon_Products_Review_Analysis[[#This Row],[Rating Count]]</f>
        <v>3552223</v>
      </c>
      <c r="L449" s="4" t="str">
        <f t="shared" si="13"/>
        <v>&gt;500</v>
      </c>
      <c r="M4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449" s="1" t="str">
        <f>IF(Amazon_Products_Review_Analysis[[#This Row],[Rating Count]]&lt;=1000, "Yes", "No")</f>
        <v>No</v>
      </c>
      <c r="O449" s="4">
        <f>Amazon_Products_Review_Analysis[[#This Row],[Rating]]+(Amazon_Products_Review_Analysis[[#This Row],[Rating Count]]/1000)</f>
        <v>6.077</v>
      </c>
    </row>
    <row r="450" spans="1:15" x14ac:dyDescent="0.3">
      <c r="A450" s="1" t="s">
        <v>495</v>
      </c>
      <c r="B450" s="1" t="s">
        <v>2773</v>
      </c>
      <c r="C450" s="1" t="s">
        <v>1488</v>
      </c>
      <c r="D450" s="3">
        <v>12490</v>
      </c>
      <c r="E450" s="3">
        <v>15990</v>
      </c>
      <c r="F450" s="2">
        <v>0.22</v>
      </c>
      <c r="G450" s="4">
        <v>4.2</v>
      </c>
      <c r="H450" s="9">
        <v>58506</v>
      </c>
      <c r="I450" s="1" t="s">
        <v>1715</v>
      </c>
      <c r="J450" t="str">
        <f t="shared" ref="J450:J513" si="14">IF(F450&gt;=0.5, "50% or more", "Less than 50%")</f>
        <v>Less than 50%</v>
      </c>
      <c r="K450" s="3">
        <f>Amazon_Products_Review_Analysis[[#This Row],[Actual Price]]*Amazon_Products_Review_Analysis[[#This Row],[Rating Count]]</f>
        <v>935510940</v>
      </c>
      <c r="L450" s="4" t="str">
        <f t="shared" ref="L450:L513" si="15">IF(D450&lt;200, "&lt;200", IF(D450&lt;=500, "200 – 500", "&gt;500"))</f>
        <v>&gt;500</v>
      </c>
      <c r="M4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50" s="1" t="str">
        <f>IF(Amazon_Products_Review_Analysis[[#This Row],[Rating Count]]&lt;=1000, "Yes", "No")</f>
        <v>No</v>
      </c>
      <c r="O450" s="4">
        <f>Amazon_Products_Review_Analysis[[#This Row],[Rating]]+(Amazon_Products_Review_Analysis[[#This Row],[Rating Count]]/1000)</f>
        <v>62.706000000000003</v>
      </c>
    </row>
    <row r="451" spans="1:15" x14ac:dyDescent="0.3">
      <c r="A451" s="1" t="s">
        <v>496</v>
      </c>
      <c r="B451" s="1" t="s">
        <v>2774</v>
      </c>
      <c r="C451" s="1" t="s">
        <v>1488</v>
      </c>
      <c r="D451" s="3">
        <v>17999</v>
      </c>
      <c r="E451" s="3">
        <v>21990</v>
      </c>
      <c r="F451" s="2">
        <v>0.18</v>
      </c>
      <c r="G451" s="4">
        <v>4</v>
      </c>
      <c r="H451" s="9">
        <v>21350</v>
      </c>
      <c r="I451" s="1" t="s">
        <v>1683</v>
      </c>
      <c r="J451" t="str">
        <f t="shared" si="14"/>
        <v>Less than 50%</v>
      </c>
      <c r="K451" s="3">
        <f>Amazon_Products_Review_Analysis[[#This Row],[Actual Price]]*Amazon_Products_Review_Analysis[[#This Row],[Rating Count]]</f>
        <v>469486500</v>
      </c>
      <c r="L451" s="4" t="str">
        <f t="shared" si="15"/>
        <v>&gt;500</v>
      </c>
      <c r="M4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451" s="1" t="str">
        <f>IF(Amazon_Products_Review_Analysis[[#This Row],[Rating Count]]&lt;=1000, "Yes", "No")</f>
        <v>No</v>
      </c>
      <c r="O451" s="4">
        <f>Amazon_Products_Review_Analysis[[#This Row],[Rating]]+(Amazon_Products_Review_Analysis[[#This Row],[Rating Count]]/1000)</f>
        <v>25.35</v>
      </c>
    </row>
    <row r="452" spans="1:15" x14ac:dyDescent="0.3">
      <c r="A452" s="1" t="s">
        <v>23</v>
      </c>
      <c r="B452" s="1" t="s">
        <v>2356</v>
      </c>
      <c r="C452" s="1" t="s">
        <v>3673</v>
      </c>
      <c r="D452" s="3">
        <v>350</v>
      </c>
      <c r="E452" s="3">
        <v>899</v>
      </c>
      <c r="F452" s="2">
        <v>0.61</v>
      </c>
      <c r="G452" s="4">
        <v>4.2</v>
      </c>
      <c r="H452" s="9">
        <v>2263</v>
      </c>
      <c r="I452" s="1" t="s">
        <v>24</v>
      </c>
      <c r="J452" t="str">
        <f t="shared" si="14"/>
        <v>50% or more</v>
      </c>
      <c r="K452" s="3">
        <f>Amazon_Products_Review_Analysis[[#This Row],[Actual Price]]*Amazon_Products_Review_Analysis[[#This Row],[Rating Count]]</f>
        <v>2034437</v>
      </c>
      <c r="L452" s="4" t="str">
        <f t="shared" si="15"/>
        <v>200 – 500</v>
      </c>
      <c r="M4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52" s="1" t="str">
        <f>IF(Amazon_Products_Review_Analysis[[#This Row],[Rating Count]]&lt;=1000, "Yes", "No")</f>
        <v>No</v>
      </c>
      <c r="O452" s="4">
        <f>Amazon_Products_Review_Analysis[[#This Row],[Rating]]+(Amazon_Products_Review_Analysis[[#This Row],[Rating Count]]/1000)</f>
        <v>6.4630000000000001</v>
      </c>
    </row>
    <row r="453" spans="1:15" x14ac:dyDescent="0.3">
      <c r="A453" s="1" t="s">
        <v>497</v>
      </c>
      <c r="B453" s="1" t="s">
        <v>2775</v>
      </c>
      <c r="C453" s="1" t="s">
        <v>1488</v>
      </c>
      <c r="D453" s="3">
        <v>1399</v>
      </c>
      <c r="E453" s="3">
        <v>1630</v>
      </c>
      <c r="F453" s="2">
        <v>0.14000000000000001</v>
      </c>
      <c r="G453" s="4">
        <v>4</v>
      </c>
      <c r="H453" s="9">
        <v>9378</v>
      </c>
      <c r="I453" s="1" t="s">
        <v>1716</v>
      </c>
      <c r="J453" t="str">
        <f t="shared" si="14"/>
        <v>Less than 50%</v>
      </c>
      <c r="K453" s="3">
        <f>Amazon_Products_Review_Analysis[[#This Row],[Actual Price]]*Amazon_Products_Review_Analysis[[#This Row],[Rating Count]]</f>
        <v>15286140</v>
      </c>
      <c r="L453" s="4" t="str">
        <f t="shared" si="15"/>
        <v>&gt;500</v>
      </c>
      <c r="M4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453" s="1" t="str">
        <f>IF(Amazon_Products_Review_Analysis[[#This Row],[Rating Count]]&lt;=1000, "Yes", "No")</f>
        <v>No</v>
      </c>
      <c r="O453" s="4">
        <f>Amazon_Products_Review_Analysis[[#This Row],[Rating]]+(Amazon_Products_Review_Analysis[[#This Row],[Rating Count]]/1000)</f>
        <v>13.378</v>
      </c>
    </row>
    <row r="454" spans="1:15" x14ac:dyDescent="0.3">
      <c r="A454" s="1" t="s">
        <v>498</v>
      </c>
      <c r="B454" s="1" t="s">
        <v>2776</v>
      </c>
      <c r="C454" s="1" t="s">
        <v>1488</v>
      </c>
      <c r="D454" s="3">
        <v>1499</v>
      </c>
      <c r="E454" s="3">
        <v>6990</v>
      </c>
      <c r="F454" s="2">
        <v>0.79</v>
      </c>
      <c r="G454" s="4">
        <v>3.9</v>
      </c>
      <c r="H454" s="9">
        <v>21796</v>
      </c>
      <c r="I454" s="1" t="s">
        <v>393</v>
      </c>
      <c r="J454" t="str">
        <f t="shared" si="14"/>
        <v>50% or more</v>
      </c>
      <c r="K454" s="3">
        <f>Amazon_Products_Review_Analysis[[#This Row],[Actual Price]]*Amazon_Products_Review_Analysis[[#This Row],[Rating Count]]</f>
        <v>152354040</v>
      </c>
      <c r="L454" s="4" t="str">
        <f t="shared" si="15"/>
        <v>&gt;500</v>
      </c>
      <c r="M4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54" s="1" t="str">
        <f>IF(Amazon_Products_Review_Analysis[[#This Row],[Rating Count]]&lt;=1000, "Yes", "No")</f>
        <v>No</v>
      </c>
      <c r="O454" s="4">
        <f>Amazon_Products_Review_Analysis[[#This Row],[Rating]]+(Amazon_Products_Review_Analysis[[#This Row],[Rating Count]]/1000)</f>
        <v>25.695999999999998</v>
      </c>
    </row>
    <row r="455" spans="1:15" x14ac:dyDescent="0.3">
      <c r="A455" s="1" t="s">
        <v>499</v>
      </c>
      <c r="B455" s="1" t="s">
        <v>2777</v>
      </c>
      <c r="C455" s="1" t="s">
        <v>1488</v>
      </c>
      <c r="D455" s="3">
        <v>1999</v>
      </c>
      <c r="E455" s="3">
        <v>7990</v>
      </c>
      <c r="F455" s="2">
        <v>0.75</v>
      </c>
      <c r="G455" s="4">
        <v>3.8</v>
      </c>
      <c r="H455" s="9">
        <v>17833</v>
      </c>
      <c r="I455" s="1" t="s">
        <v>380</v>
      </c>
      <c r="J455" t="str">
        <f t="shared" si="14"/>
        <v>50% or more</v>
      </c>
      <c r="K455" s="3">
        <f>Amazon_Products_Review_Analysis[[#This Row],[Actual Price]]*Amazon_Products_Review_Analysis[[#This Row],[Rating Count]]</f>
        <v>142485670</v>
      </c>
      <c r="L455" s="4" t="str">
        <f t="shared" si="15"/>
        <v>&gt;500</v>
      </c>
      <c r="M4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55" s="1" t="str">
        <f>IF(Amazon_Products_Review_Analysis[[#This Row],[Rating Count]]&lt;=1000, "Yes", "No")</f>
        <v>No</v>
      </c>
      <c r="O455" s="4">
        <f>Amazon_Products_Review_Analysis[[#This Row],[Rating]]+(Amazon_Products_Review_Analysis[[#This Row],[Rating Count]]/1000)</f>
        <v>21.632999999999999</v>
      </c>
    </row>
    <row r="456" spans="1:15" x14ac:dyDescent="0.3">
      <c r="A456" s="1" t="s">
        <v>500</v>
      </c>
      <c r="B456" s="1" t="s">
        <v>2778</v>
      </c>
      <c r="C456" s="1" t="s">
        <v>1488</v>
      </c>
      <c r="D456" s="3">
        <v>999</v>
      </c>
      <c r="E456" s="3">
        <v>2899</v>
      </c>
      <c r="F456" s="2">
        <v>0.66</v>
      </c>
      <c r="G456" s="4">
        <v>4.7</v>
      </c>
      <c r="H456" s="9">
        <v>7779</v>
      </c>
      <c r="I456" s="1" t="s">
        <v>1717</v>
      </c>
      <c r="J456" t="str">
        <f t="shared" si="14"/>
        <v>50% or more</v>
      </c>
      <c r="K456" s="3">
        <f>Amazon_Products_Review_Analysis[[#This Row],[Actual Price]]*Amazon_Products_Review_Analysis[[#This Row],[Rating Count]]</f>
        <v>22551321</v>
      </c>
      <c r="L456" s="4" t="str">
        <f t="shared" si="15"/>
        <v>&gt;500</v>
      </c>
      <c r="M4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56" s="1" t="str">
        <f>IF(Amazon_Products_Review_Analysis[[#This Row],[Rating Count]]&lt;=1000, "Yes", "No")</f>
        <v>No</v>
      </c>
      <c r="O456" s="4">
        <f>Amazon_Products_Review_Analysis[[#This Row],[Rating]]+(Amazon_Products_Review_Analysis[[#This Row],[Rating Count]]/1000)</f>
        <v>12.478999999999999</v>
      </c>
    </row>
    <row r="457" spans="1:15" x14ac:dyDescent="0.3">
      <c r="A457" s="1" t="s">
        <v>501</v>
      </c>
      <c r="B457" s="1" t="s">
        <v>2779</v>
      </c>
      <c r="C457" s="1" t="s">
        <v>1488</v>
      </c>
      <c r="D457" s="3">
        <v>2099</v>
      </c>
      <c r="E457" s="3">
        <v>5999</v>
      </c>
      <c r="F457" s="2">
        <v>0.65</v>
      </c>
      <c r="G457" s="4">
        <v>4.3</v>
      </c>
      <c r="H457" s="9">
        <v>17129</v>
      </c>
      <c r="I457" s="1" t="s">
        <v>1718</v>
      </c>
      <c r="J457" t="str">
        <f t="shared" si="14"/>
        <v>50% or more</v>
      </c>
      <c r="K457" s="3">
        <f>Amazon_Products_Review_Analysis[[#This Row],[Actual Price]]*Amazon_Products_Review_Analysis[[#This Row],[Rating Count]]</f>
        <v>102756871</v>
      </c>
      <c r="L457" s="4" t="str">
        <f t="shared" si="15"/>
        <v>&gt;500</v>
      </c>
      <c r="M4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57" s="1" t="str">
        <f>IF(Amazon_Products_Review_Analysis[[#This Row],[Rating Count]]&lt;=1000, "Yes", "No")</f>
        <v>No</v>
      </c>
      <c r="O457" s="4">
        <f>Amazon_Products_Review_Analysis[[#This Row],[Rating]]+(Amazon_Products_Review_Analysis[[#This Row],[Rating Count]]/1000)</f>
        <v>21.429000000000002</v>
      </c>
    </row>
    <row r="458" spans="1:15" x14ac:dyDescent="0.3">
      <c r="A458" s="1" t="s">
        <v>502</v>
      </c>
      <c r="B458" s="1" t="s">
        <v>2780</v>
      </c>
      <c r="C458" s="1" t="s">
        <v>1488</v>
      </c>
      <c r="D458" s="3">
        <v>337</v>
      </c>
      <c r="E458" s="3">
        <v>699</v>
      </c>
      <c r="F458" s="2">
        <v>0.52</v>
      </c>
      <c r="G458" s="4">
        <v>4.2</v>
      </c>
      <c r="H458" s="9">
        <v>4969</v>
      </c>
      <c r="I458" s="1" t="s">
        <v>1719</v>
      </c>
      <c r="J458" t="str">
        <f t="shared" si="14"/>
        <v>50% or more</v>
      </c>
      <c r="K458" s="3">
        <f>Amazon_Products_Review_Analysis[[#This Row],[Actual Price]]*Amazon_Products_Review_Analysis[[#This Row],[Rating Count]]</f>
        <v>3473331</v>
      </c>
      <c r="L458" s="4" t="str">
        <f t="shared" si="15"/>
        <v>200 – 500</v>
      </c>
      <c r="M4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458" s="1" t="str">
        <f>IF(Amazon_Products_Review_Analysis[[#This Row],[Rating Count]]&lt;=1000, "Yes", "No")</f>
        <v>No</v>
      </c>
      <c r="O458" s="4">
        <f>Amazon_Products_Review_Analysis[[#This Row],[Rating]]+(Amazon_Products_Review_Analysis[[#This Row],[Rating Count]]/1000)</f>
        <v>9.1690000000000005</v>
      </c>
    </row>
    <row r="459" spans="1:15" x14ac:dyDescent="0.3">
      <c r="A459" s="1" t="s">
        <v>503</v>
      </c>
      <c r="B459" s="1" t="s">
        <v>2781</v>
      </c>
      <c r="C459" s="1" t="s">
        <v>1488</v>
      </c>
      <c r="D459" s="3">
        <v>2999</v>
      </c>
      <c r="E459" s="3">
        <v>7990</v>
      </c>
      <c r="F459" s="2">
        <v>0.62</v>
      </c>
      <c r="G459" s="4">
        <v>4.0999999999999996</v>
      </c>
      <c r="H459" s="9">
        <v>154</v>
      </c>
      <c r="I459" s="1" t="s">
        <v>1720</v>
      </c>
      <c r="J459" t="str">
        <f t="shared" si="14"/>
        <v>50% or more</v>
      </c>
      <c r="K459" s="3">
        <f>Amazon_Products_Review_Analysis[[#This Row],[Actual Price]]*Amazon_Products_Review_Analysis[[#This Row],[Rating Count]]</f>
        <v>1230460</v>
      </c>
      <c r="L459" s="4" t="str">
        <f t="shared" si="15"/>
        <v>&gt;500</v>
      </c>
      <c r="M4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59" s="1" t="str">
        <f>IF(Amazon_Products_Review_Analysis[[#This Row],[Rating Count]]&lt;=1000, "Yes", "No")</f>
        <v>Yes</v>
      </c>
      <c r="O459" s="4">
        <f>Amazon_Products_Review_Analysis[[#This Row],[Rating]]+(Amazon_Products_Review_Analysis[[#This Row],[Rating Count]]/1000)</f>
        <v>4.2539999999999996</v>
      </c>
    </row>
    <row r="460" spans="1:15" x14ac:dyDescent="0.3">
      <c r="A460" s="1" t="s">
        <v>504</v>
      </c>
      <c r="B460" s="1" t="s">
        <v>2782</v>
      </c>
      <c r="C460" s="1" t="s">
        <v>1488</v>
      </c>
      <c r="D460" s="3">
        <v>1299</v>
      </c>
      <c r="E460" s="3">
        <v>5999</v>
      </c>
      <c r="F460" s="2">
        <v>0.78</v>
      </c>
      <c r="G460" s="4">
        <v>3.3</v>
      </c>
      <c r="H460" s="9">
        <v>4415</v>
      </c>
      <c r="I460" s="1" t="s">
        <v>1721</v>
      </c>
      <c r="J460" t="str">
        <f t="shared" si="14"/>
        <v>50% or more</v>
      </c>
      <c r="K460" s="3">
        <f>Amazon_Products_Review_Analysis[[#This Row],[Actual Price]]*Amazon_Products_Review_Analysis[[#This Row],[Rating Count]]</f>
        <v>26485585</v>
      </c>
      <c r="L460" s="4" t="str">
        <f t="shared" si="15"/>
        <v>&gt;500</v>
      </c>
      <c r="M4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60" s="1" t="str">
        <f>IF(Amazon_Products_Review_Analysis[[#This Row],[Rating Count]]&lt;=1000, "Yes", "No")</f>
        <v>No</v>
      </c>
      <c r="O460" s="4">
        <f>Amazon_Products_Review_Analysis[[#This Row],[Rating]]+(Amazon_Products_Review_Analysis[[#This Row],[Rating Count]]/1000)</f>
        <v>7.7149999999999999</v>
      </c>
    </row>
    <row r="461" spans="1:15" x14ac:dyDescent="0.3">
      <c r="A461" s="1" t="s">
        <v>505</v>
      </c>
      <c r="B461" s="1" t="s">
        <v>2783</v>
      </c>
      <c r="C461" s="1" t="s">
        <v>1488</v>
      </c>
      <c r="D461" s="3">
        <v>16499</v>
      </c>
      <c r="E461" s="3">
        <v>20990</v>
      </c>
      <c r="F461" s="2">
        <v>0.21</v>
      </c>
      <c r="G461" s="4">
        <v>4</v>
      </c>
      <c r="H461" s="9">
        <v>21350</v>
      </c>
      <c r="I461" s="1" t="s">
        <v>1683</v>
      </c>
      <c r="J461" t="str">
        <f t="shared" si="14"/>
        <v>Less than 50%</v>
      </c>
      <c r="K461" s="3">
        <f>Amazon_Products_Review_Analysis[[#This Row],[Actual Price]]*Amazon_Products_Review_Analysis[[#This Row],[Rating Count]]</f>
        <v>448136500</v>
      </c>
      <c r="L461" s="4" t="str">
        <f t="shared" si="15"/>
        <v>&gt;500</v>
      </c>
      <c r="M4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61" s="1" t="str">
        <f>IF(Amazon_Products_Review_Analysis[[#This Row],[Rating Count]]&lt;=1000, "Yes", "No")</f>
        <v>No</v>
      </c>
      <c r="O461" s="4">
        <f>Amazon_Products_Review_Analysis[[#This Row],[Rating]]+(Amazon_Products_Review_Analysis[[#This Row],[Rating Count]]/1000)</f>
        <v>25.35</v>
      </c>
    </row>
    <row r="462" spans="1:15" x14ac:dyDescent="0.3">
      <c r="A462" s="1" t="s">
        <v>506</v>
      </c>
      <c r="B462" s="1" t="s">
        <v>2784</v>
      </c>
      <c r="C462" s="1" t="s">
        <v>1488</v>
      </c>
      <c r="D462" s="3">
        <v>499</v>
      </c>
      <c r="E462" s="3">
        <v>499</v>
      </c>
      <c r="F462" s="2">
        <v>0</v>
      </c>
      <c r="G462" s="4">
        <v>4.2</v>
      </c>
      <c r="H462" s="9">
        <v>31539</v>
      </c>
      <c r="I462" s="1" t="s">
        <v>1722</v>
      </c>
      <c r="J462" t="str">
        <f t="shared" si="14"/>
        <v>Less than 50%</v>
      </c>
      <c r="K462" s="3">
        <f>Amazon_Products_Review_Analysis[[#This Row],[Actual Price]]*Amazon_Products_Review_Analysis[[#This Row],[Rating Count]]</f>
        <v>15737961</v>
      </c>
      <c r="L462" s="4" t="str">
        <f t="shared" si="15"/>
        <v>200 – 500</v>
      </c>
      <c r="M4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462" s="1" t="str">
        <f>IF(Amazon_Products_Review_Analysis[[#This Row],[Rating Count]]&lt;=1000, "Yes", "No")</f>
        <v>No</v>
      </c>
      <c r="O462" s="4">
        <f>Amazon_Products_Review_Analysis[[#This Row],[Rating]]+(Amazon_Products_Review_Analysis[[#This Row],[Rating Count]]/1000)</f>
        <v>35.739000000000004</v>
      </c>
    </row>
    <row r="463" spans="1:15" x14ac:dyDescent="0.3">
      <c r="A463" s="1" t="s">
        <v>507</v>
      </c>
      <c r="B463" s="1" t="s">
        <v>2785</v>
      </c>
      <c r="C463" s="1" t="s">
        <v>1488</v>
      </c>
      <c r="D463" s="3">
        <v>999</v>
      </c>
      <c r="E463" s="3">
        <v>2899</v>
      </c>
      <c r="F463" s="2">
        <v>0.66</v>
      </c>
      <c r="G463" s="4">
        <v>4.5999999999999996</v>
      </c>
      <c r="H463" s="9">
        <v>6129</v>
      </c>
      <c r="I463" s="1" t="s">
        <v>1723</v>
      </c>
      <c r="J463" t="str">
        <f t="shared" si="14"/>
        <v>50% or more</v>
      </c>
      <c r="K463" s="3">
        <f>Amazon_Products_Review_Analysis[[#This Row],[Actual Price]]*Amazon_Products_Review_Analysis[[#This Row],[Rating Count]]</f>
        <v>17767971</v>
      </c>
      <c r="L463" s="4" t="str">
        <f t="shared" si="15"/>
        <v>&gt;500</v>
      </c>
      <c r="M4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63" s="1" t="str">
        <f>IF(Amazon_Products_Review_Analysis[[#This Row],[Rating Count]]&lt;=1000, "Yes", "No")</f>
        <v>No</v>
      </c>
      <c r="O463" s="4">
        <f>Amazon_Products_Review_Analysis[[#This Row],[Rating]]+(Amazon_Products_Review_Analysis[[#This Row],[Rating Count]]/1000)</f>
        <v>10.728999999999999</v>
      </c>
    </row>
    <row r="464" spans="1:15" x14ac:dyDescent="0.3">
      <c r="A464" s="1" t="s">
        <v>508</v>
      </c>
      <c r="B464" s="1" t="s">
        <v>2786</v>
      </c>
      <c r="C464" s="1" t="s">
        <v>1488</v>
      </c>
      <c r="D464" s="3">
        <v>10499</v>
      </c>
      <c r="E464" s="3">
        <v>13499</v>
      </c>
      <c r="F464" s="2">
        <v>0.22</v>
      </c>
      <c r="G464" s="4">
        <v>4.2</v>
      </c>
      <c r="H464" s="9">
        <v>284</v>
      </c>
      <c r="I464" s="1" t="s">
        <v>1677</v>
      </c>
      <c r="J464" t="str">
        <f t="shared" si="14"/>
        <v>Less than 50%</v>
      </c>
      <c r="K464" s="3">
        <f>Amazon_Products_Review_Analysis[[#This Row],[Actual Price]]*Amazon_Products_Review_Analysis[[#This Row],[Rating Count]]</f>
        <v>3833716</v>
      </c>
      <c r="L464" s="4" t="str">
        <f t="shared" si="15"/>
        <v>&gt;500</v>
      </c>
      <c r="M4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64" s="1" t="str">
        <f>IF(Amazon_Products_Review_Analysis[[#This Row],[Rating Count]]&lt;=1000, "Yes", "No")</f>
        <v>Yes</v>
      </c>
      <c r="O464" s="4">
        <f>Amazon_Products_Review_Analysis[[#This Row],[Rating]]+(Amazon_Products_Review_Analysis[[#This Row],[Rating Count]]/1000)</f>
        <v>4.484</v>
      </c>
    </row>
    <row r="465" spans="1:15" x14ac:dyDescent="0.3">
      <c r="A465" s="1" t="s">
        <v>509</v>
      </c>
      <c r="B465" s="1" t="s">
        <v>2787</v>
      </c>
      <c r="C465" s="1" t="s">
        <v>1488</v>
      </c>
      <c r="D465" s="3">
        <v>251</v>
      </c>
      <c r="E465" s="3">
        <v>999</v>
      </c>
      <c r="F465" s="2">
        <v>0.75</v>
      </c>
      <c r="G465" s="4">
        <v>3.7</v>
      </c>
      <c r="H465" s="9">
        <v>3234</v>
      </c>
      <c r="I465" s="1" t="s">
        <v>343</v>
      </c>
      <c r="J465" t="str">
        <f t="shared" si="14"/>
        <v>50% or more</v>
      </c>
      <c r="K465" s="3">
        <f>Amazon_Products_Review_Analysis[[#This Row],[Actual Price]]*Amazon_Products_Review_Analysis[[#This Row],[Rating Count]]</f>
        <v>3230766</v>
      </c>
      <c r="L465" s="4" t="str">
        <f t="shared" si="15"/>
        <v>200 – 500</v>
      </c>
      <c r="M4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65" s="1" t="str">
        <f>IF(Amazon_Products_Review_Analysis[[#This Row],[Rating Count]]&lt;=1000, "Yes", "No")</f>
        <v>No</v>
      </c>
      <c r="O465" s="4">
        <f>Amazon_Products_Review_Analysis[[#This Row],[Rating]]+(Amazon_Products_Review_Analysis[[#This Row],[Rating Count]]/1000)</f>
        <v>6.9340000000000002</v>
      </c>
    </row>
    <row r="466" spans="1:15" x14ac:dyDescent="0.3">
      <c r="A466" s="1" t="s">
        <v>510</v>
      </c>
      <c r="B466" s="1" t="s">
        <v>2788</v>
      </c>
      <c r="C466" s="1" t="s">
        <v>1488</v>
      </c>
      <c r="D466" s="3">
        <v>6499</v>
      </c>
      <c r="E466" s="3">
        <v>7999</v>
      </c>
      <c r="F466" s="2">
        <v>0.19</v>
      </c>
      <c r="G466" s="4">
        <v>4.0999999999999996</v>
      </c>
      <c r="H466" s="9">
        <v>313832</v>
      </c>
      <c r="I466" s="1" t="s">
        <v>1684</v>
      </c>
      <c r="J466" t="str">
        <f t="shared" si="14"/>
        <v>Less than 50%</v>
      </c>
      <c r="K466" s="3">
        <f>Amazon_Products_Review_Analysis[[#This Row],[Actual Price]]*Amazon_Products_Review_Analysis[[#This Row],[Rating Count]]</f>
        <v>2510342168</v>
      </c>
      <c r="L466" s="4" t="str">
        <f t="shared" si="15"/>
        <v>&gt;500</v>
      </c>
      <c r="M4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466" s="1" t="str">
        <f>IF(Amazon_Products_Review_Analysis[[#This Row],[Rating Count]]&lt;=1000, "Yes", "No")</f>
        <v>No</v>
      </c>
      <c r="O466" s="4">
        <f>Amazon_Products_Review_Analysis[[#This Row],[Rating]]+(Amazon_Products_Review_Analysis[[#This Row],[Rating Count]]/1000)</f>
        <v>317.93200000000002</v>
      </c>
    </row>
    <row r="467" spans="1:15" x14ac:dyDescent="0.3">
      <c r="A467" s="1" t="s">
        <v>511</v>
      </c>
      <c r="B467" s="1" t="s">
        <v>2789</v>
      </c>
      <c r="C467" s="1" t="s">
        <v>1488</v>
      </c>
      <c r="D467" s="3">
        <v>2999</v>
      </c>
      <c r="E467" s="3">
        <v>9999</v>
      </c>
      <c r="F467" s="2">
        <v>0.7</v>
      </c>
      <c r="G467" s="4">
        <v>4.2</v>
      </c>
      <c r="H467" s="9">
        <v>20879</v>
      </c>
      <c r="I467" s="1" t="s">
        <v>1724</v>
      </c>
      <c r="J467" t="str">
        <f t="shared" si="14"/>
        <v>50% or more</v>
      </c>
      <c r="K467" s="3">
        <f>Amazon_Products_Review_Analysis[[#This Row],[Actual Price]]*Amazon_Products_Review_Analysis[[#This Row],[Rating Count]]</f>
        <v>208769121</v>
      </c>
      <c r="L467" s="4" t="str">
        <f t="shared" si="15"/>
        <v>&gt;500</v>
      </c>
      <c r="M4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67" s="1" t="str">
        <f>IF(Amazon_Products_Review_Analysis[[#This Row],[Rating Count]]&lt;=1000, "Yes", "No")</f>
        <v>No</v>
      </c>
      <c r="O467" s="4">
        <f>Amazon_Products_Review_Analysis[[#This Row],[Rating]]+(Amazon_Products_Review_Analysis[[#This Row],[Rating Count]]/1000)</f>
        <v>25.079000000000001</v>
      </c>
    </row>
    <row r="468" spans="1:15" x14ac:dyDescent="0.3">
      <c r="A468" s="1" t="s">
        <v>512</v>
      </c>
      <c r="B468" s="1" t="s">
        <v>2790</v>
      </c>
      <c r="C468" s="1" t="s">
        <v>1488</v>
      </c>
      <c r="D468" s="3">
        <v>279</v>
      </c>
      <c r="E468" s="3">
        <v>1499</v>
      </c>
      <c r="F468" s="2">
        <v>0.81</v>
      </c>
      <c r="G468" s="4">
        <v>4.2</v>
      </c>
      <c r="H468" s="9">
        <v>2646</v>
      </c>
      <c r="I468" s="1" t="s">
        <v>1725</v>
      </c>
      <c r="J468" t="str">
        <f t="shared" si="14"/>
        <v>50% or more</v>
      </c>
      <c r="K468" s="3">
        <f>Amazon_Products_Review_Analysis[[#This Row],[Actual Price]]*Amazon_Products_Review_Analysis[[#This Row],[Rating Count]]</f>
        <v>3966354</v>
      </c>
      <c r="L468" s="4" t="str">
        <f t="shared" si="15"/>
        <v>200 – 500</v>
      </c>
      <c r="M4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468" s="1" t="str">
        <f>IF(Amazon_Products_Review_Analysis[[#This Row],[Rating Count]]&lt;=1000, "Yes", "No")</f>
        <v>No</v>
      </c>
      <c r="O468" s="4">
        <f>Amazon_Products_Review_Analysis[[#This Row],[Rating]]+(Amazon_Products_Review_Analysis[[#This Row],[Rating Count]]/1000)</f>
        <v>6.8460000000000001</v>
      </c>
    </row>
    <row r="469" spans="1:15" x14ac:dyDescent="0.3">
      <c r="A469" s="1" t="s">
        <v>513</v>
      </c>
      <c r="B469" s="1" t="s">
        <v>2791</v>
      </c>
      <c r="C469" s="1" t="s">
        <v>1488</v>
      </c>
      <c r="D469" s="3">
        <v>269</v>
      </c>
      <c r="E469" s="3">
        <v>1499</v>
      </c>
      <c r="F469" s="2">
        <v>0.82</v>
      </c>
      <c r="G469" s="4">
        <v>4.5</v>
      </c>
      <c r="H469" s="9">
        <v>28978</v>
      </c>
      <c r="I469" s="1" t="s">
        <v>1710</v>
      </c>
      <c r="J469" t="str">
        <f t="shared" si="14"/>
        <v>50% or more</v>
      </c>
      <c r="K469" s="3">
        <f>Amazon_Products_Review_Analysis[[#This Row],[Actual Price]]*Amazon_Products_Review_Analysis[[#This Row],[Rating Count]]</f>
        <v>43438022</v>
      </c>
      <c r="L469" s="4" t="str">
        <f t="shared" si="15"/>
        <v>200 – 500</v>
      </c>
      <c r="M4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469" s="1" t="str">
        <f>IF(Amazon_Products_Review_Analysis[[#This Row],[Rating Count]]&lt;=1000, "Yes", "No")</f>
        <v>No</v>
      </c>
      <c r="O469" s="4">
        <f>Amazon_Products_Review_Analysis[[#This Row],[Rating]]+(Amazon_Products_Review_Analysis[[#This Row],[Rating Count]]/1000)</f>
        <v>33.478000000000002</v>
      </c>
    </row>
    <row r="470" spans="1:15" x14ac:dyDescent="0.3">
      <c r="A470" s="1" t="s">
        <v>514</v>
      </c>
      <c r="B470" s="1" t="s">
        <v>2792</v>
      </c>
      <c r="C470" s="1" t="s">
        <v>1488</v>
      </c>
      <c r="D470" s="3">
        <v>8999</v>
      </c>
      <c r="E470" s="3">
        <v>13499</v>
      </c>
      <c r="F470" s="2">
        <v>0.33</v>
      </c>
      <c r="G470" s="4">
        <v>3.8</v>
      </c>
      <c r="H470" s="9">
        <v>3145</v>
      </c>
      <c r="I470" s="1" t="s">
        <v>1726</v>
      </c>
      <c r="J470" t="str">
        <f t="shared" si="14"/>
        <v>Less than 50%</v>
      </c>
      <c r="K470" s="3">
        <f>Amazon_Products_Review_Analysis[[#This Row],[Actual Price]]*Amazon_Products_Review_Analysis[[#This Row],[Rating Count]]</f>
        <v>42454355</v>
      </c>
      <c r="L470" s="4" t="str">
        <f t="shared" si="15"/>
        <v>&gt;500</v>
      </c>
      <c r="M4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470" s="1" t="str">
        <f>IF(Amazon_Products_Review_Analysis[[#This Row],[Rating Count]]&lt;=1000, "Yes", "No")</f>
        <v>No</v>
      </c>
      <c r="O470" s="4">
        <f>Amazon_Products_Review_Analysis[[#This Row],[Rating]]+(Amazon_Products_Review_Analysis[[#This Row],[Rating Count]]/1000)</f>
        <v>6.9450000000000003</v>
      </c>
    </row>
    <row r="471" spans="1:15" x14ac:dyDescent="0.3">
      <c r="A471" s="1" t="s">
        <v>35</v>
      </c>
      <c r="B471" s="1" t="s">
        <v>2366</v>
      </c>
      <c r="C471" s="1" t="s">
        <v>3673</v>
      </c>
      <c r="D471" s="3">
        <v>59</v>
      </c>
      <c r="E471" s="3">
        <v>199</v>
      </c>
      <c r="F471" s="2">
        <v>0.7</v>
      </c>
      <c r="G471" s="4">
        <v>4</v>
      </c>
      <c r="H471" s="9">
        <v>9377</v>
      </c>
      <c r="I471" s="1" t="s">
        <v>1509</v>
      </c>
      <c r="J471" t="str">
        <f t="shared" si="14"/>
        <v>50% or more</v>
      </c>
      <c r="K471" s="3">
        <f>Amazon_Products_Review_Analysis[[#This Row],[Actual Price]]*Amazon_Products_Review_Analysis[[#This Row],[Rating Count]]</f>
        <v>1866023</v>
      </c>
      <c r="L471" s="4" t="str">
        <f t="shared" si="15"/>
        <v>&lt;200</v>
      </c>
      <c r="M4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71" s="1" t="str">
        <f>IF(Amazon_Products_Review_Analysis[[#This Row],[Rating Count]]&lt;=1000, "Yes", "No")</f>
        <v>No</v>
      </c>
      <c r="O471" s="4">
        <f>Amazon_Products_Review_Analysis[[#This Row],[Rating]]+(Amazon_Products_Review_Analysis[[#This Row],[Rating Count]]/1000)</f>
        <v>13.377000000000001</v>
      </c>
    </row>
    <row r="472" spans="1:15" x14ac:dyDescent="0.3">
      <c r="A472" s="1" t="s">
        <v>515</v>
      </c>
      <c r="B472" s="1" t="s">
        <v>2793</v>
      </c>
      <c r="C472" s="1" t="s">
        <v>1488</v>
      </c>
      <c r="D472" s="3">
        <v>599</v>
      </c>
      <c r="E472" s="3">
        <v>1299</v>
      </c>
      <c r="F472" s="2">
        <v>0.54</v>
      </c>
      <c r="G472" s="4">
        <v>4.0999999999999996</v>
      </c>
      <c r="H472" s="9">
        <v>192589</v>
      </c>
      <c r="I472" s="1" t="s">
        <v>1676</v>
      </c>
      <c r="J472" t="str">
        <f t="shared" si="14"/>
        <v>50% or more</v>
      </c>
      <c r="K472" s="3">
        <f>Amazon_Products_Review_Analysis[[#This Row],[Actual Price]]*Amazon_Products_Review_Analysis[[#This Row],[Rating Count]]</f>
        <v>250173111</v>
      </c>
      <c r="L472" s="4" t="str">
        <f t="shared" si="15"/>
        <v>&gt;500</v>
      </c>
      <c r="M4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472" s="1" t="str">
        <f>IF(Amazon_Products_Review_Analysis[[#This Row],[Rating Count]]&lt;=1000, "Yes", "No")</f>
        <v>No</v>
      </c>
      <c r="O472" s="4">
        <f>Amazon_Products_Review_Analysis[[#This Row],[Rating]]+(Amazon_Products_Review_Analysis[[#This Row],[Rating Count]]/1000)</f>
        <v>196.68899999999999</v>
      </c>
    </row>
    <row r="473" spans="1:15" x14ac:dyDescent="0.3">
      <c r="A473" s="1" t="s">
        <v>516</v>
      </c>
      <c r="B473" s="1" t="s">
        <v>2794</v>
      </c>
      <c r="C473" s="1" t="s">
        <v>1488</v>
      </c>
      <c r="D473" s="3">
        <v>349</v>
      </c>
      <c r="E473" s="3">
        <v>999</v>
      </c>
      <c r="F473" s="2">
        <v>0.65</v>
      </c>
      <c r="G473" s="4">
        <v>3.8</v>
      </c>
      <c r="H473" s="9">
        <v>16557</v>
      </c>
      <c r="I473" s="1" t="s">
        <v>1727</v>
      </c>
      <c r="J473" t="str">
        <f t="shared" si="14"/>
        <v>50% or more</v>
      </c>
      <c r="K473" s="3">
        <f>Amazon_Products_Review_Analysis[[#This Row],[Actual Price]]*Amazon_Products_Review_Analysis[[#This Row],[Rating Count]]</f>
        <v>16540443</v>
      </c>
      <c r="L473" s="4" t="str">
        <f t="shared" si="15"/>
        <v>200 – 500</v>
      </c>
      <c r="M4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73" s="1" t="str">
        <f>IF(Amazon_Products_Review_Analysis[[#This Row],[Rating Count]]&lt;=1000, "Yes", "No")</f>
        <v>No</v>
      </c>
      <c r="O473" s="4">
        <f>Amazon_Products_Review_Analysis[[#This Row],[Rating]]+(Amazon_Products_Review_Analysis[[#This Row],[Rating Count]]/1000)</f>
        <v>20.356999999999999</v>
      </c>
    </row>
    <row r="474" spans="1:15" x14ac:dyDescent="0.3">
      <c r="A474" s="1" t="s">
        <v>517</v>
      </c>
      <c r="B474" s="1" t="s">
        <v>2728</v>
      </c>
      <c r="C474" s="1" t="s">
        <v>1488</v>
      </c>
      <c r="D474" s="3">
        <v>13999</v>
      </c>
      <c r="E474" s="3">
        <v>19499</v>
      </c>
      <c r="F474" s="2">
        <v>0.28000000000000003</v>
      </c>
      <c r="G474" s="4">
        <v>4.0999999999999996</v>
      </c>
      <c r="H474" s="9">
        <v>18998</v>
      </c>
      <c r="I474" s="1" t="s">
        <v>413</v>
      </c>
      <c r="J474" t="str">
        <f t="shared" si="14"/>
        <v>Less than 50%</v>
      </c>
      <c r="K474" s="3">
        <f>Amazon_Products_Review_Analysis[[#This Row],[Actual Price]]*Amazon_Products_Review_Analysis[[#This Row],[Rating Count]]</f>
        <v>370442002</v>
      </c>
      <c r="L474" s="4" t="str">
        <f t="shared" si="15"/>
        <v>&gt;500</v>
      </c>
      <c r="M4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74" s="1" t="str">
        <f>IF(Amazon_Products_Review_Analysis[[#This Row],[Rating Count]]&lt;=1000, "Yes", "No")</f>
        <v>No</v>
      </c>
      <c r="O474" s="4">
        <f>Amazon_Products_Review_Analysis[[#This Row],[Rating]]+(Amazon_Products_Review_Analysis[[#This Row],[Rating Count]]/1000)</f>
        <v>23.097999999999999</v>
      </c>
    </row>
    <row r="475" spans="1:15" x14ac:dyDescent="0.3">
      <c r="A475" s="1" t="s">
        <v>518</v>
      </c>
      <c r="B475" s="1" t="s">
        <v>2795</v>
      </c>
      <c r="C475" s="1" t="s">
        <v>1488</v>
      </c>
      <c r="D475" s="3">
        <v>349</v>
      </c>
      <c r="E475" s="3">
        <v>999</v>
      </c>
      <c r="F475" s="2">
        <v>0.65</v>
      </c>
      <c r="G475" s="4">
        <v>3.8</v>
      </c>
      <c r="H475" s="9">
        <v>16557</v>
      </c>
      <c r="I475" s="1" t="s">
        <v>1727</v>
      </c>
      <c r="J475" t="str">
        <f t="shared" si="14"/>
        <v>50% or more</v>
      </c>
      <c r="K475" s="3">
        <f>Amazon_Products_Review_Analysis[[#This Row],[Actual Price]]*Amazon_Products_Review_Analysis[[#This Row],[Rating Count]]</f>
        <v>16540443</v>
      </c>
      <c r="L475" s="4" t="str">
        <f t="shared" si="15"/>
        <v>200 – 500</v>
      </c>
      <c r="M4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75" s="1" t="str">
        <f>IF(Amazon_Products_Review_Analysis[[#This Row],[Rating Count]]&lt;=1000, "Yes", "No")</f>
        <v>No</v>
      </c>
      <c r="O475" s="4">
        <f>Amazon_Products_Review_Analysis[[#This Row],[Rating]]+(Amazon_Products_Review_Analysis[[#This Row],[Rating Count]]/1000)</f>
        <v>20.356999999999999</v>
      </c>
    </row>
    <row r="476" spans="1:15" x14ac:dyDescent="0.3">
      <c r="A476" s="1" t="s">
        <v>519</v>
      </c>
      <c r="B476" s="1" t="s">
        <v>2796</v>
      </c>
      <c r="C476" s="1" t="s">
        <v>1488</v>
      </c>
      <c r="D476" s="3">
        <v>499</v>
      </c>
      <c r="E476" s="3">
        <v>599</v>
      </c>
      <c r="F476" s="2">
        <v>0.17</v>
      </c>
      <c r="G476" s="4">
        <v>4.2</v>
      </c>
      <c r="H476" s="9">
        <v>21916</v>
      </c>
      <c r="I476" s="1" t="s">
        <v>1641</v>
      </c>
      <c r="J476" t="str">
        <f t="shared" si="14"/>
        <v>Less than 50%</v>
      </c>
      <c r="K476" s="3">
        <f>Amazon_Products_Review_Analysis[[#This Row],[Actual Price]]*Amazon_Products_Review_Analysis[[#This Row],[Rating Count]]</f>
        <v>13127684</v>
      </c>
      <c r="L476" s="4" t="str">
        <f t="shared" si="15"/>
        <v>200 – 500</v>
      </c>
      <c r="M4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476" s="1" t="str">
        <f>IF(Amazon_Products_Review_Analysis[[#This Row],[Rating Count]]&lt;=1000, "Yes", "No")</f>
        <v>No</v>
      </c>
      <c r="O476" s="4">
        <f>Amazon_Products_Review_Analysis[[#This Row],[Rating]]+(Amazon_Products_Review_Analysis[[#This Row],[Rating Count]]/1000)</f>
        <v>26.116</v>
      </c>
    </row>
    <row r="477" spans="1:15" x14ac:dyDescent="0.3">
      <c r="A477" s="1" t="s">
        <v>520</v>
      </c>
      <c r="B477" s="1" t="s">
        <v>2703</v>
      </c>
      <c r="C477" s="1" t="s">
        <v>1488</v>
      </c>
      <c r="D477" s="3">
        <v>2199</v>
      </c>
      <c r="E477" s="3">
        <v>9999</v>
      </c>
      <c r="F477" s="2">
        <v>0.78</v>
      </c>
      <c r="G477" s="4">
        <v>4.2</v>
      </c>
      <c r="H477" s="9">
        <v>29472</v>
      </c>
      <c r="I477" s="1" t="s">
        <v>1534</v>
      </c>
      <c r="J477" t="str">
        <f t="shared" si="14"/>
        <v>50% or more</v>
      </c>
      <c r="K477" s="3">
        <f>Amazon_Products_Review_Analysis[[#This Row],[Actual Price]]*Amazon_Products_Review_Analysis[[#This Row],[Rating Count]]</f>
        <v>294690528</v>
      </c>
      <c r="L477" s="4" t="str">
        <f t="shared" si="15"/>
        <v>&gt;500</v>
      </c>
      <c r="M4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77" s="1" t="str">
        <f>IF(Amazon_Products_Review_Analysis[[#This Row],[Rating Count]]&lt;=1000, "Yes", "No")</f>
        <v>No</v>
      </c>
      <c r="O477" s="4">
        <f>Amazon_Products_Review_Analysis[[#This Row],[Rating]]+(Amazon_Products_Review_Analysis[[#This Row],[Rating Count]]/1000)</f>
        <v>33.672000000000004</v>
      </c>
    </row>
    <row r="478" spans="1:15" x14ac:dyDescent="0.3">
      <c r="A478" s="1" t="s">
        <v>521</v>
      </c>
      <c r="B478" s="1" t="s">
        <v>2797</v>
      </c>
      <c r="C478" s="1" t="s">
        <v>1488</v>
      </c>
      <c r="D478" s="3">
        <v>95</v>
      </c>
      <c r="E478" s="3">
        <v>499</v>
      </c>
      <c r="F478" s="2">
        <v>0.81</v>
      </c>
      <c r="G478" s="4">
        <v>4.2</v>
      </c>
      <c r="H478" s="9">
        <v>1949</v>
      </c>
      <c r="I478" s="1" t="s">
        <v>1568</v>
      </c>
      <c r="J478" t="str">
        <f t="shared" si="14"/>
        <v>50% or more</v>
      </c>
      <c r="K478" s="3">
        <f>Amazon_Products_Review_Analysis[[#This Row],[Actual Price]]*Amazon_Products_Review_Analysis[[#This Row],[Rating Count]]</f>
        <v>972551</v>
      </c>
      <c r="L478" s="4" t="str">
        <f t="shared" si="15"/>
        <v>&lt;200</v>
      </c>
      <c r="M4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478" s="1" t="str">
        <f>IF(Amazon_Products_Review_Analysis[[#This Row],[Rating Count]]&lt;=1000, "Yes", "No")</f>
        <v>No</v>
      </c>
      <c r="O478" s="4">
        <f>Amazon_Products_Review_Analysis[[#This Row],[Rating]]+(Amazon_Products_Review_Analysis[[#This Row],[Rating Count]]/1000)</f>
        <v>6.149</v>
      </c>
    </row>
    <row r="479" spans="1:15" x14ac:dyDescent="0.3">
      <c r="A479" s="1" t="s">
        <v>522</v>
      </c>
      <c r="B479" s="1" t="s">
        <v>2798</v>
      </c>
      <c r="C479" s="1" t="s">
        <v>3673</v>
      </c>
      <c r="D479" s="3">
        <v>139</v>
      </c>
      <c r="E479" s="3">
        <v>249</v>
      </c>
      <c r="F479" s="2">
        <v>0.44</v>
      </c>
      <c r="G479" s="4">
        <v>4</v>
      </c>
      <c r="H479" s="9">
        <v>9377</v>
      </c>
      <c r="I479" s="1" t="s">
        <v>1509</v>
      </c>
      <c r="J479" t="str">
        <f t="shared" si="14"/>
        <v>Less than 50%</v>
      </c>
      <c r="K479" s="3">
        <f>Amazon_Products_Review_Analysis[[#This Row],[Actual Price]]*Amazon_Products_Review_Analysis[[#This Row],[Rating Count]]</f>
        <v>2334873</v>
      </c>
      <c r="L479" s="4" t="str">
        <f t="shared" si="15"/>
        <v>&lt;200</v>
      </c>
      <c r="M4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479" s="1" t="str">
        <f>IF(Amazon_Products_Review_Analysis[[#This Row],[Rating Count]]&lt;=1000, "Yes", "No")</f>
        <v>No</v>
      </c>
      <c r="O479" s="4">
        <f>Amazon_Products_Review_Analysis[[#This Row],[Rating]]+(Amazon_Products_Review_Analysis[[#This Row],[Rating Count]]/1000)</f>
        <v>13.377000000000001</v>
      </c>
    </row>
    <row r="480" spans="1:15" x14ac:dyDescent="0.3">
      <c r="A480" s="1" t="s">
        <v>523</v>
      </c>
      <c r="B480" s="1" t="s">
        <v>2799</v>
      </c>
      <c r="C480" s="1" t="s">
        <v>1488</v>
      </c>
      <c r="D480" s="3">
        <v>4499</v>
      </c>
      <c r="E480" s="3">
        <v>7999</v>
      </c>
      <c r="F480" s="2">
        <v>0.44</v>
      </c>
      <c r="G480" s="4">
        <v>3.5</v>
      </c>
      <c r="H480" s="9">
        <v>37</v>
      </c>
      <c r="I480" s="1" t="s">
        <v>1728</v>
      </c>
      <c r="J480" t="str">
        <f t="shared" si="14"/>
        <v>Less than 50%</v>
      </c>
      <c r="K480" s="3">
        <f>Amazon_Products_Review_Analysis[[#This Row],[Actual Price]]*Amazon_Products_Review_Analysis[[#This Row],[Rating Count]]</f>
        <v>295963</v>
      </c>
      <c r="L480" s="4" t="str">
        <f t="shared" si="15"/>
        <v>&gt;500</v>
      </c>
      <c r="M4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480" s="1" t="str">
        <f>IF(Amazon_Products_Review_Analysis[[#This Row],[Rating Count]]&lt;=1000, "Yes", "No")</f>
        <v>Yes</v>
      </c>
      <c r="O480" s="4">
        <f>Amazon_Products_Review_Analysis[[#This Row],[Rating]]+(Amazon_Products_Review_Analysis[[#This Row],[Rating Count]]/1000)</f>
        <v>3.5369999999999999</v>
      </c>
    </row>
    <row r="481" spans="1:15" x14ac:dyDescent="0.3">
      <c r="A481" s="1" t="s">
        <v>524</v>
      </c>
      <c r="B481" s="1" t="s">
        <v>2800</v>
      </c>
      <c r="C481" s="1" t="s">
        <v>1488</v>
      </c>
      <c r="D481" s="3">
        <v>89</v>
      </c>
      <c r="E481" s="3">
        <v>599</v>
      </c>
      <c r="F481" s="2">
        <v>0.85</v>
      </c>
      <c r="G481" s="4">
        <v>4.3</v>
      </c>
      <c r="H481" s="9">
        <v>2351</v>
      </c>
      <c r="I481" s="1" t="s">
        <v>525</v>
      </c>
      <c r="J481" t="str">
        <f t="shared" si="14"/>
        <v>50% or more</v>
      </c>
      <c r="K481" s="3">
        <f>Amazon_Products_Review_Analysis[[#This Row],[Actual Price]]*Amazon_Products_Review_Analysis[[#This Row],[Rating Count]]</f>
        <v>1408249</v>
      </c>
      <c r="L481" s="4" t="str">
        <f t="shared" si="15"/>
        <v>&lt;200</v>
      </c>
      <c r="M4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481" s="1" t="str">
        <f>IF(Amazon_Products_Review_Analysis[[#This Row],[Rating Count]]&lt;=1000, "Yes", "No")</f>
        <v>No</v>
      </c>
      <c r="O481" s="4">
        <f>Amazon_Products_Review_Analysis[[#This Row],[Rating]]+(Amazon_Products_Review_Analysis[[#This Row],[Rating Count]]/1000)</f>
        <v>6.6509999999999998</v>
      </c>
    </row>
    <row r="482" spans="1:15" x14ac:dyDescent="0.3">
      <c r="A482" s="1" t="s">
        <v>526</v>
      </c>
      <c r="B482" s="1" t="s">
        <v>2801</v>
      </c>
      <c r="C482" s="1" t="s">
        <v>1488</v>
      </c>
      <c r="D482" s="3">
        <v>15499</v>
      </c>
      <c r="E482" s="3">
        <v>20999</v>
      </c>
      <c r="F482" s="2">
        <v>0.26</v>
      </c>
      <c r="G482" s="4">
        <v>4.0999999999999996</v>
      </c>
      <c r="H482" s="9">
        <v>19253</v>
      </c>
      <c r="I482" s="1" t="s">
        <v>1687</v>
      </c>
      <c r="J482" t="str">
        <f t="shared" si="14"/>
        <v>Less than 50%</v>
      </c>
      <c r="K482" s="3">
        <f>Amazon_Products_Review_Analysis[[#This Row],[Actual Price]]*Amazon_Products_Review_Analysis[[#This Row],[Rating Count]]</f>
        <v>404293747</v>
      </c>
      <c r="L482" s="4" t="str">
        <f t="shared" si="15"/>
        <v>&gt;500</v>
      </c>
      <c r="M4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82" s="1" t="str">
        <f>IF(Amazon_Products_Review_Analysis[[#This Row],[Rating Count]]&lt;=1000, "Yes", "No")</f>
        <v>No</v>
      </c>
      <c r="O482" s="4">
        <f>Amazon_Products_Review_Analysis[[#This Row],[Rating]]+(Amazon_Products_Review_Analysis[[#This Row],[Rating Count]]/1000)</f>
        <v>23.353000000000002</v>
      </c>
    </row>
    <row r="483" spans="1:15" x14ac:dyDescent="0.3">
      <c r="A483" s="1" t="s">
        <v>527</v>
      </c>
      <c r="B483" s="1" t="s">
        <v>2802</v>
      </c>
      <c r="C483" s="1" t="s">
        <v>1488</v>
      </c>
      <c r="D483" s="3">
        <v>13999</v>
      </c>
      <c r="E483" s="3">
        <v>15999</v>
      </c>
      <c r="F483" s="2">
        <v>0.13</v>
      </c>
      <c r="G483" s="4">
        <v>3.9</v>
      </c>
      <c r="H483" s="9">
        <v>2180</v>
      </c>
      <c r="I483" s="1" t="s">
        <v>1729</v>
      </c>
      <c r="J483" t="str">
        <f t="shared" si="14"/>
        <v>Less than 50%</v>
      </c>
      <c r="K483" s="3">
        <f>Amazon_Products_Review_Analysis[[#This Row],[Actual Price]]*Amazon_Products_Review_Analysis[[#This Row],[Rating Count]]</f>
        <v>34877820</v>
      </c>
      <c r="L483" s="4" t="str">
        <f t="shared" si="15"/>
        <v>&gt;500</v>
      </c>
      <c r="M4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483" s="1" t="str">
        <f>IF(Amazon_Products_Review_Analysis[[#This Row],[Rating Count]]&lt;=1000, "Yes", "No")</f>
        <v>No</v>
      </c>
      <c r="O483" s="4">
        <f>Amazon_Products_Review_Analysis[[#This Row],[Rating]]+(Amazon_Products_Review_Analysis[[#This Row],[Rating Count]]/1000)</f>
        <v>6.08</v>
      </c>
    </row>
    <row r="484" spans="1:15" x14ac:dyDescent="0.3">
      <c r="A484" s="1" t="s">
        <v>528</v>
      </c>
      <c r="B484" s="1" t="s">
        <v>2803</v>
      </c>
      <c r="C484" s="1" t="s">
        <v>1488</v>
      </c>
      <c r="D484" s="3">
        <v>1999</v>
      </c>
      <c r="E484" s="3">
        <v>4999</v>
      </c>
      <c r="F484" s="2">
        <v>0.6</v>
      </c>
      <c r="G484" s="4">
        <v>3.9</v>
      </c>
      <c r="H484" s="9">
        <v>7571</v>
      </c>
      <c r="I484" s="1" t="s">
        <v>1730</v>
      </c>
      <c r="J484" t="str">
        <f t="shared" si="14"/>
        <v>50% or more</v>
      </c>
      <c r="K484" s="3">
        <f>Amazon_Products_Review_Analysis[[#This Row],[Actual Price]]*Amazon_Products_Review_Analysis[[#This Row],[Rating Count]]</f>
        <v>37847429</v>
      </c>
      <c r="L484" s="4" t="str">
        <f t="shared" si="15"/>
        <v>&gt;500</v>
      </c>
      <c r="M4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484" s="1" t="str">
        <f>IF(Amazon_Products_Review_Analysis[[#This Row],[Rating Count]]&lt;=1000, "Yes", "No")</f>
        <v>No</v>
      </c>
      <c r="O484" s="4">
        <f>Amazon_Products_Review_Analysis[[#This Row],[Rating]]+(Amazon_Products_Review_Analysis[[#This Row],[Rating Count]]/1000)</f>
        <v>11.471</v>
      </c>
    </row>
    <row r="485" spans="1:15" x14ac:dyDescent="0.3">
      <c r="A485" s="1" t="s">
        <v>529</v>
      </c>
      <c r="B485" s="1" t="s">
        <v>2804</v>
      </c>
      <c r="C485" s="1" t="s">
        <v>1488</v>
      </c>
      <c r="D485" s="3">
        <v>1399</v>
      </c>
      <c r="E485" s="3">
        <v>5999</v>
      </c>
      <c r="F485" s="2">
        <v>0.77</v>
      </c>
      <c r="G485" s="4">
        <v>3.3</v>
      </c>
      <c r="H485" s="9">
        <v>4415</v>
      </c>
      <c r="I485" s="1" t="s">
        <v>1721</v>
      </c>
      <c r="J485" t="str">
        <f t="shared" si="14"/>
        <v>50% or more</v>
      </c>
      <c r="K485" s="3">
        <f>Amazon_Products_Review_Analysis[[#This Row],[Actual Price]]*Amazon_Products_Review_Analysis[[#This Row],[Rating Count]]</f>
        <v>26485585</v>
      </c>
      <c r="L485" s="4" t="str">
        <f t="shared" si="15"/>
        <v>&gt;500</v>
      </c>
      <c r="M4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85" s="1" t="str">
        <f>IF(Amazon_Products_Review_Analysis[[#This Row],[Rating Count]]&lt;=1000, "Yes", "No")</f>
        <v>No</v>
      </c>
      <c r="O485" s="4">
        <f>Amazon_Products_Review_Analysis[[#This Row],[Rating]]+(Amazon_Products_Review_Analysis[[#This Row],[Rating Count]]/1000)</f>
        <v>7.7149999999999999</v>
      </c>
    </row>
    <row r="486" spans="1:15" x14ac:dyDescent="0.3">
      <c r="A486" s="1" t="s">
        <v>530</v>
      </c>
      <c r="B486" s="1" t="s">
        <v>2805</v>
      </c>
      <c r="C486" s="1" t="s">
        <v>1488</v>
      </c>
      <c r="D486" s="3">
        <v>599</v>
      </c>
      <c r="E486" s="3">
        <v>999</v>
      </c>
      <c r="F486" s="2">
        <v>0.4</v>
      </c>
      <c r="G486" s="4">
        <v>4</v>
      </c>
      <c r="H486" s="9">
        <v>18654</v>
      </c>
      <c r="I486" s="1" t="s">
        <v>1731</v>
      </c>
      <c r="J486" t="str">
        <f t="shared" si="14"/>
        <v>Less than 50%</v>
      </c>
      <c r="K486" s="3">
        <f>Amazon_Products_Review_Analysis[[#This Row],[Actual Price]]*Amazon_Products_Review_Analysis[[#This Row],[Rating Count]]</f>
        <v>18635346</v>
      </c>
      <c r="L486" s="4" t="str">
        <f t="shared" si="15"/>
        <v>&gt;500</v>
      </c>
      <c r="M4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486" s="1" t="str">
        <f>IF(Amazon_Products_Review_Analysis[[#This Row],[Rating Count]]&lt;=1000, "Yes", "No")</f>
        <v>No</v>
      </c>
      <c r="O486" s="4">
        <f>Amazon_Products_Review_Analysis[[#This Row],[Rating]]+(Amazon_Products_Review_Analysis[[#This Row],[Rating Count]]/1000)</f>
        <v>22.654</v>
      </c>
    </row>
    <row r="487" spans="1:15" x14ac:dyDescent="0.3">
      <c r="A487" s="1" t="s">
        <v>531</v>
      </c>
      <c r="B487" s="1" t="s">
        <v>2806</v>
      </c>
      <c r="C487" s="1" t="s">
        <v>1488</v>
      </c>
      <c r="D487" s="3">
        <v>199</v>
      </c>
      <c r="E487" s="3">
        <v>1099</v>
      </c>
      <c r="F487" s="2">
        <v>0.82</v>
      </c>
      <c r="G487" s="4">
        <v>4</v>
      </c>
      <c r="H487" s="9">
        <v>3197</v>
      </c>
      <c r="I487" s="1" t="s">
        <v>1732</v>
      </c>
      <c r="J487" t="str">
        <f t="shared" si="14"/>
        <v>50% or more</v>
      </c>
      <c r="K487" s="3">
        <f>Amazon_Products_Review_Analysis[[#This Row],[Actual Price]]*Amazon_Products_Review_Analysis[[#This Row],[Rating Count]]</f>
        <v>3513503</v>
      </c>
      <c r="L487" s="4" t="str">
        <f t="shared" si="15"/>
        <v>&lt;200</v>
      </c>
      <c r="M4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487" s="1" t="str">
        <f>IF(Amazon_Products_Review_Analysis[[#This Row],[Rating Count]]&lt;=1000, "Yes", "No")</f>
        <v>No</v>
      </c>
      <c r="O487" s="4">
        <f>Amazon_Products_Review_Analysis[[#This Row],[Rating]]+(Amazon_Products_Review_Analysis[[#This Row],[Rating Count]]/1000)</f>
        <v>7.1970000000000001</v>
      </c>
    </row>
    <row r="488" spans="1:15" x14ac:dyDescent="0.3">
      <c r="A488" s="1" t="s">
        <v>532</v>
      </c>
      <c r="B488" s="1" t="s">
        <v>2807</v>
      </c>
      <c r="C488" s="1" t="s">
        <v>1488</v>
      </c>
      <c r="D488" s="3">
        <v>1799</v>
      </c>
      <c r="E488" s="3">
        <v>6990</v>
      </c>
      <c r="F488" s="2">
        <v>0.74</v>
      </c>
      <c r="G488" s="4">
        <v>4</v>
      </c>
      <c r="H488" s="9">
        <v>26880</v>
      </c>
      <c r="I488" s="1" t="s">
        <v>1733</v>
      </c>
      <c r="J488" t="str">
        <f t="shared" si="14"/>
        <v>50% or more</v>
      </c>
      <c r="K488" s="3">
        <f>Amazon_Products_Review_Analysis[[#This Row],[Actual Price]]*Amazon_Products_Review_Analysis[[#This Row],[Rating Count]]</f>
        <v>187891200</v>
      </c>
      <c r="L488" s="4" t="str">
        <f t="shared" si="15"/>
        <v>&gt;500</v>
      </c>
      <c r="M4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88" s="1" t="str">
        <f>IF(Amazon_Products_Review_Analysis[[#This Row],[Rating Count]]&lt;=1000, "Yes", "No")</f>
        <v>No</v>
      </c>
      <c r="O488" s="4">
        <f>Amazon_Products_Review_Analysis[[#This Row],[Rating]]+(Amazon_Products_Review_Analysis[[#This Row],[Rating Count]]/1000)</f>
        <v>30.88</v>
      </c>
    </row>
    <row r="489" spans="1:15" x14ac:dyDescent="0.3">
      <c r="A489" s="1" t="s">
        <v>533</v>
      </c>
      <c r="B489" s="1" t="s">
        <v>2808</v>
      </c>
      <c r="C489" s="1" t="s">
        <v>1488</v>
      </c>
      <c r="D489" s="3">
        <v>1499</v>
      </c>
      <c r="E489" s="3">
        <v>6990</v>
      </c>
      <c r="F489" s="2">
        <v>0.79</v>
      </c>
      <c r="G489" s="4">
        <v>3.9</v>
      </c>
      <c r="H489" s="9">
        <v>21796</v>
      </c>
      <c r="I489" s="1" t="s">
        <v>393</v>
      </c>
      <c r="J489" t="str">
        <f t="shared" si="14"/>
        <v>50% or more</v>
      </c>
      <c r="K489" s="3">
        <f>Amazon_Products_Review_Analysis[[#This Row],[Actual Price]]*Amazon_Products_Review_Analysis[[#This Row],[Rating Count]]</f>
        <v>152354040</v>
      </c>
      <c r="L489" s="4" t="str">
        <f t="shared" si="15"/>
        <v>&gt;500</v>
      </c>
      <c r="M4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89" s="1" t="str">
        <f>IF(Amazon_Products_Review_Analysis[[#This Row],[Rating Count]]&lt;=1000, "Yes", "No")</f>
        <v>No</v>
      </c>
      <c r="O489" s="4">
        <f>Amazon_Products_Review_Analysis[[#This Row],[Rating]]+(Amazon_Products_Review_Analysis[[#This Row],[Rating Count]]/1000)</f>
        <v>25.695999999999998</v>
      </c>
    </row>
    <row r="490" spans="1:15" x14ac:dyDescent="0.3">
      <c r="A490" s="1" t="s">
        <v>534</v>
      </c>
      <c r="B490" s="1" t="s">
        <v>2809</v>
      </c>
      <c r="C490" s="1" t="s">
        <v>1488</v>
      </c>
      <c r="D490" s="3">
        <v>20999</v>
      </c>
      <c r="E490" s="3">
        <v>29990</v>
      </c>
      <c r="F490" s="2">
        <v>0.3</v>
      </c>
      <c r="G490" s="4">
        <v>4.3</v>
      </c>
      <c r="H490" s="9">
        <v>9499</v>
      </c>
      <c r="I490" s="1" t="s">
        <v>1713</v>
      </c>
      <c r="J490" t="str">
        <f t="shared" si="14"/>
        <v>Less than 50%</v>
      </c>
      <c r="K490" s="3">
        <f>Amazon_Products_Review_Analysis[[#This Row],[Actual Price]]*Amazon_Products_Review_Analysis[[#This Row],[Rating Count]]</f>
        <v>284875010</v>
      </c>
      <c r="L490" s="4" t="str">
        <f t="shared" si="15"/>
        <v>&gt;500</v>
      </c>
      <c r="M4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90" s="1" t="str">
        <f>IF(Amazon_Products_Review_Analysis[[#This Row],[Rating Count]]&lt;=1000, "Yes", "No")</f>
        <v>No</v>
      </c>
      <c r="O490" s="4">
        <f>Amazon_Products_Review_Analysis[[#This Row],[Rating]]+(Amazon_Products_Review_Analysis[[#This Row],[Rating Count]]/1000)</f>
        <v>13.798999999999999</v>
      </c>
    </row>
    <row r="491" spans="1:15" x14ac:dyDescent="0.3">
      <c r="A491" s="1" t="s">
        <v>535</v>
      </c>
      <c r="B491" s="1" t="s">
        <v>2810</v>
      </c>
      <c r="C491" s="1" t="s">
        <v>1488</v>
      </c>
      <c r="D491" s="3">
        <v>12999</v>
      </c>
      <c r="E491" s="3">
        <v>13499</v>
      </c>
      <c r="F491" s="2">
        <v>0.04</v>
      </c>
      <c r="G491" s="4">
        <v>4.0999999999999996</v>
      </c>
      <c r="H491" s="9">
        <v>56098</v>
      </c>
      <c r="I491" s="1" t="s">
        <v>536</v>
      </c>
      <c r="J491" t="str">
        <f t="shared" si="14"/>
        <v>Less than 50%</v>
      </c>
      <c r="K491" s="3">
        <f>Amazon_Products_Review_Analysis[[#This Row],[Actual Price]]*Amazon_Products_Review_Analysis[[#This Row],[Rating Count]]</f>
        <v>757266902</v>
      </c>
      <c r="L491" s="4" t="str">
        <f t="shared" si="15"/>
        <v>&gt;500</v>
      </c>
      <c r="M4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491" s="1" t="str">
        <f>IF(Amazon_Products_Review_Analysis[[#This Row],[Rating Count]]&lt;=1000, "Yes", "No")</f>
        <v>No</v>
      </c>
      <c r="O491" s="4">
        <f>Amazon_Products_Review_Analysis[[#This Row],[Rating]]+(Amazon_Products_Review_Analysis[[#This Row],[Rating Count]]/1000)</f>
        <v>60.198</v>
      </c>
    </row>
    <row r="492" spans="1:15" x14ac:dyDescent="0.3">
      <c r="A492" s="1" t="s">
        <v>537</v>
      </c>
      <c r="B492" s="1" t="s">
        <v>2811</v>
      </c>
      <c r="C492" s="1" t="s">
        <v>1488</v>
      </c>
      <c r="D492" s="3">
        <v>16999</v>
      </c>
      <c r="E492" s="3">
        <v>20999</v>
      </c>
      <c r="F492" s="2">
        <v>0.19</v>
      </c>
      <c r="G492" s="4">
        <v>4.0999999999999996</v>
      </c>
      <c r="H492" s="9">
        <v>31822</v>
      </c>
      <c r="I492" s="1" t="s">
        <v>1734</v>
      </c>
      <c r="J492" t="str">
        <f t="shared" si="14"/>
        <v>Less than 50%</v>
      </c>
      <c r="K492" s="3">
        <f>Amazon_Products_Review_Analysis[[#This Row],[Actual Price]]*Amazon_Products_Review_Analysis[[#This Row],[Rating Count]]</f>
        <v>668230178</v>
      </c>
      <c r="L492" s="4" t="str">
        <f t="shared" si="15"/>
        <v>&gt;500</v>
      </c>
      <c r="M4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492" s="1" t="str">
        <f>IF(Amazon_Products_Review_Analysis[[#This Row],[Rating Count]]&lt;=1000, "Yes", "No")</f>
        <v>No</v>
      </c>
      <c r="O492" s="4">
        <f>Amazon_Products_Review_Analysis[[#This Row],[Rating]]+(Amazon_Products_Review_Analysis[[#This Row],[Rating Count]]/1000)</f>
        <v>35.921999999999997</v>
      </c>
    </row>
    <row r="493" spans="1:15" x14ac:dyDescent="0.3">
      <c r="A493" s="1" t="s">
        <v>538</v>
      </c>
      <c r="B493" s="1" t="s">
        <v>2812</v>
      </c>
      <c r="C493" s="1" t="s">
        <v>1488</v>
      </c>
      <c r="D493" s="3">
        <v>19999</v>
      </c>
      <c r="E493" s="3">
        <v>27990</v>
      </c>
      <c r="F493" s="2">
        <v>0.28999999999999998</v>
      </c>
      <c r="G493" s="4">
        <v>4.3</v>
      </c>
      <c r="H493" s="9">
        <v>9499</v>
      </c>
      <c r="I493" s="1" t="s">
        <v>1713</v>
      </c>
      <c r="J493" t="str">
        <f t="shared" si="14"/>
        <v>Less than 50%</v>
      </c>
      <c r="K493" s="3">
        <f>Amazon_Products_Review_Analysis[[#This Row],[Actual Price]]*Amazon_Products_Review_Analysis[[#This Row],[Rating Count]]</f>
        <v>265877010</v>
      </c>
      <c r="L493" s="4" t="str">
        <f t="shared" si="15"/>
        <v>&gt;500</v>
      </c>
      <c r="M4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493" s="1" t="str">
        <f>IF(Amazon_Products_Review_Analysis[[#This Row],[Rating Count]]&lt;=1000, "Yes", "No")</f>
        <v>No</v>
      </c>
      <c r="O493" s="4">
        <f>Amazon_Products_Review_Analysis[[#This Row],[Rating]]+(Amazon_Products_Review_Analysis[[#This Row],[Rating Count]]/1000)</f>
        <v>13.798999999999999</v>
      </c>
    </row>
    <row r="494" spans="1:15" x14ac:dyDescent="0.3">
      <c r="A494" s="1" t="s">
        <v>539</v>
      </c>
      <c r="B494" s="1" t="s">
        <v>2813</v>
      </c>
      <c r="C494" s="1" t="s">
        <v>1488</v>
      </c>
      <c r="D494" s="3">
        <v>12999</v>
      </c>
      <c r="E494" s="3">
        <v>18999</v>
      </c>
      <c r="F494" s="2">
        <v>0.32</v>
      </c>
      <c r="G494" s="4">
        <v>4.0999999999999996</v>
      </c>
      <c r="H494" s="9">
        <v>50772</v>
      </c>
      <c r="I494" s="1" t="s">
        <v>1707</v>
      </c>
      <c r="J494" t="str">
        <f t="shared" si="14"/>
        <v>Less than 50%</v>
      </c>
      <c r="K494" s="3">
        <f>Amazon_Products_Review_Analysis[[#This Row],[Actual Price]]*Amazon_Products_Review_Analysis[[#This Row],[Rating Count]]</f>
        <v>964617228</v>
      </c>
      <c r="L494" s="4" t="str">
        <f t="shared" si="15"/>
        <v>&gt;500</v>
      </c>
      <c r="M4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494" s="1" t="str">
        <f>IF(Amazon_Products_Review_Analysis[[#This Row],[Rating Count]]&lt;=1000, "Yes", "No")</f>
        <v>No</v>
      </c>
      <c r="O494" s="4">
        <f>Amazon_Products_Review_Analysis[[#This Row],[Rating]]+(Amazon_Products_Review_Analysis[[#This Row],[Rating Count]]/1000)</f>
        <v>54.872</v>
      </c>
    </row>
    <row r="495" spans="1:15" x14ac:dyDescent="0.3">
      <c r="A495" s="1" t="s">
        <v>540</v>
      </c>
      <c r="B495" s="1" t="s">
        <v>2814</v>
      </c>
      <c r="C495" s="1" t="s">
        <v>1488</v>
      </c>
      <c r="D495" s="3">
        <v>2999</v>
      </c>
      <c r="E495" s="3">
        <v>5999</v>
      </c>
      <c r="F495" s="2">
        <v>0.5</v>
      </c>
      <c r="G495" s="4">
        <v>4.0999999999999996</v>
      </c>
      <c r="H495" s="9">
        <v>7148</v>
      </c>
      <c r="I495" s="1" t="s">
        <v>1735</v>
      </c>
      <c r="J495" t="str">
        <f t="shared" si="14"/>
        <v>50% or more</v>
      </c>
      <c r="K495" s="3">
        <f>Amazon_Products_Review_Analysis[[#This Row],[Actual Price]]*Amazon_Products_Review_Analysis[[#This Row],[Rating Count]]</f>
        <v>42880852</v>
      </c>
      <c r="L495" s="4" t="str">
        <f t="shared" si="15"/>
        <v>&gt;500</v>
      </c>
      <c r="M4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495" s="1" t="str">
        <f>IF(Amazon_Products_Review_Analysis[[#This Row],[Rating Count]]&lt;=1000, "Yes", "No")</f>
        <v>No</v>
      </c>
      <c r="O495" s="4">
        <f>Amazon_Products_Review_Analysis[[#This Row],[Rating]]+(Amazon_Products_Review_Analysis[[#This Row],[Rating Count]]/1000)</f>
        <v>11.247999999999999</v>
      </c>
    </row>
    <row r="496" spans="1:15" x14ac:dyDescent="0.3">
      <c r="A496" s="1" t="s">
        <v>41</v>
      </c>
      <c r="B496" s="1" t="s">
        <v>2372</v>
      </c>
      <c r="C496" s="1" t="s">
        <v>3673</v>
      </c>
      <c r="D496" s="3">
        <v>299</v>
      </c>
      <c r="E496" s="3">
        <v>999</v>
      </c>
      <c r="F496" s="2">
        <v>0.7</v>
      </c>
      <c r="G496" s="4">
        <v>4.3</v>
      </c>
      <c r="H496" s="9">
        <v>20850</v>
      </c>
      <c r="I496" s="1" t="s">
        <v>1584</v>
      </c>
      <c r="J496" t="str">
        <f t="shared" si="14"/>
        <v>50% or more</v>
      </c>
      <c r="K496" s="3">
        <f>Amazon_Products_Review_Analysis[[#This Row],[Actual Price]]*Amazon_Products_Review_Analysis[[#This Row],[Rating Count]]</f>
        <v>20829150</v>
      </c>
      <c r="L496" s="4" t="str">
        <f t="shared" si="15"/>
        <v>200 – 500</v>
      </c>
      <c r="M4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96" s="1" t="str">
        <f>IF(Amazon_Products_Review_Analysis[[#This Row],[Rating Count]]&lt;=1000, "Yes", "No")</f>
        <v>No</v>
      </c>
      <c r="O496" s="4">
        <f>Amazon_Products_Review_Analysis[[#This Row],[Rating]]+(Amazon_Products_Review_Analysis[[#This Row],[Rating Count]]/1000)</f>
        <v>25.150000000000002</v>
      </c>
    </row>
    <row r="497" spans="1:15" x14ac:dyDescent="0.3">
      <c r="A497" s="1" t="s">
        <v>541</v>
      </c>
      <c r="B497" s="1" t="s">
        <v>2815</v>
      </c>
      <c r="C497" s="1" t="s">
        <v>1488</v>
      </c>
      <c r="D497" s="3">
        <v>329</v>
      </c>
      <c r="E497" s="3">
        <v>999</v>
      </c>
      <c r="F497" s="2">
        <v>0.67</v>
      </c>
      <c r="G497" s="4">
        <v>4.2</v>
      </c>
      <c r="H497" s="9">
        <v>3492</v>
      </c>
      <c r="I497" s="1" t="s">
        <v>542</v>
      </c>
      <c r="J497" t="str">
        <f t="shared" si="14"/>
        <v>50% or more</v>
      </c>
      <c r="K497" s="3">
        <f>Amazon_Products_Review_Analysis[[#This Row],[Actual Price]]*Amazon_Products_Review_Analysis[[#This Row],[Rating Count]]</f>
        <v>3488508</v>
      </c>
      <c r="L497" s="4" t="str">
        <f t="shared" si="15"/>
        <v>200 – 500</v>
      </c>
      <c r="M4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497" s="1" t="str">
        <f>IF(Amazon_Products_Review_Analysis[[#This Row],[Rating Count]]&lt;=1000, "Yes", "No")</f>
        <v>No</v>
      </c>
      <c r="O497" s="4">
        <f>Amazon_Products_Review_Analysis[[#This Row],[Rating]]+(Amazon_Products_Review_Analysis[[#This Row],[Rating Count]]/1000)</f>
        <v>7.6920000000000002</v>
      </c>
    </row>
    <row r="498" spans="1:15" x14ac:dyDescent="0.3">
      <c r="A498" s="1" t="s">
        <v>543</v>
      </c>
      <c r="B498" s="1" t="s">
        <v>2816</v>
      </c>
      <c r="C498" s="1" t="s">
        <v>1488</v>
      </c>
      <c r="D498" s="3">
        <v>1299</v>
      </c>
      <c r="E498" s="3">
        <v>5999</v>
      </c>
      <c r="F498" s="2">
        <v>0.78</v>
      </c>
      <c r="G498" s="4">
        <v>3.3</v>
      </c>
      <c r="H498" s="9">
        <v>4415</v>
      </c>
      <c r="I498" s="1" t="s">
        <v>1721</v>
      </c>
      <c r="J498" t="str">
        <f t="shared" si="14"/>
        <v>50% or more</v>
      </c>
      <c r="K498" s="3">
        <f>Amazon_Products_Review_Analysis[[#This Row],[Actual Price]]*Amazon_Products_Review_Analysis[[#This Row],[Rating Count]]</f>
        <v>26485585</v>
      </c>
      <c r="L498" s="4" t="str">
        <f t="shared" si="15"/>
        <v>&gt;500</v>
      </c>
      <c r="M4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498" s="1" t="str">
        <f>IF(Amazon_Products_Review_Analysis[[#This Row],[Rating Count]]&lt;=1000, "Yes", "No")</f>
        <v>No</v>
      </c>
      <c r="O498" s="4">
        <f>Amazon_Products_Review_Analysis[[#This Row],[Rating]]+(Amazon_Products_Review_Analysis[[#This Row],[Rating Count]]/1000)</f>
        <v>7.7149999999999999</v>
      </c>
    </row>
    <row r="499" spans="1:15" x14ac:dyDescent="0.3">
      <c r="A499" s="1" t="s">
        <v>544</v>
      </c>
      <c r="B499" s="1" t="s">
        <v>2817</v>
      </c>
      <c r="C499" s="1" t="s">
        <v>1488</v>
      </c>
      <c r="D499" s="3">
        <v>1989</v>
      </c>
      <c r="E499" s="3">
        <v>3500</v>
      </c>
      <c r="F499" s="2">
        <v>0.43</v>
      </c>
      <c r="G499" s="4">
        <v>4.4000000000000004</v>
      </c>
      <c r="H499" s="9">
        <v>67260</v>
      </c>
      <c r="I499" s="1" t="s">
        <v>388</v>
      </c>
      <c r="J499" t="str">
        <f t="shared" si="14"/>
        <v>Less than 50%</v>
      </c>
      <c r="K499" s="3">
        <f>Amazon_Products_Review_Analysis[[#This Row],[Actual Price]]*Amazon_Products_Review_Analysis[[#This Row],[Rating Count]]</f>
        <v>235410000</v>
      </c>
      <c r="L499" s="4" t="str">
        <f t="shared" si="15"/>
        <v>&gt;500</v>
      </c>
      <c r="M4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499" s="1" t="str">
        <f>IF(Amazon_Products_Review_Analysis[[#This Row],[Rating Count]]&lt;=1000, "Yes", "No")</f>
        <v>No</v>
      </c>
      <c r="O499" s="4">
        <f>Amazon_Products_Review_Analysis[[#This Row],[Rating]]+(Amazon_Products_Review_Analysis[[#This Row],[Rating Count]]/1000)</f>
        <v>71.660000000000011</v>
      </c>
    </row>
    <row r="500" spans="1:15" x14ac:dyDescent="0.3">
      <c r="A500" s="1" t="s">
        <v>545</v>
      </c>
      <c r="B500" s="1" t="s">
        <v>2674</v>
      </c>
      <c r="C500" s="1" t="s">
        <v>1488</v>
      </c>
      <c r="D500" s="3">
        <v>1999</v>
      </c>
      <c r="E500" s="3">
        <v>9999</v>
      </c>
      <c r="F500" s="2">
        <v>0.8</v>
      </c>
      <c r="G500" s="4">
        <v>4.3</v>
      </c>
      <c r="H500" s="9">
        <v>27704</v>
      </c>
      <c r="I500" s="1" t="s">
        <v>378</v>
      </c>
      <c r="J500" t="str">
        <f t="shared" si="14"/>
        <v>50% or more</v>
      </c>
      <c r="K500" s="3">
        <f>Amazon_Products_Review_Analysis[[#This Row],[Actual Price]]*Amazon_Products_Review_Analysis[[#This Row],[Rating Count]]</f>
        <v>277012296</v>
      </c>
      <c r="L500" s="4" t="str">
        <f t="shared" si="15"/>
        <v>&gt;500</v>
      </c>
      <c r="M5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00" s="1" t="str">
        <f>IF(Amazon_Products_Review_Analysis[[#This Row],[Rating Count]]&lt;=1000, "Yes", "No")</f>
        <v>No</v>
      </c>
      <c r="O500" s="4">
        <f>Amazon_Products_Review_Analysis[[#This Row],[Rating]]+(Amazon_Products_Review_Analysis[[#This Row],[Rating Count]]/1000)</f>
        <v>32.003999999999998</v>
      </c>
    </row>
    <row r="501" spans="1:15" x14ac:dyDescent="0.3">
      <c r="A501" s="1" t="s">
        <v>546</v>
      </c>
      <c r="B501" s="1" t="s">
        <v>2818</v>
      </c>
      <c r="C501" s="1" t="s">
        <v>1488</v>
      </c>
      <c r="D501" s="3">
        <v>12999</v>
      </c>
      <c r="E501" s="3">
        <v>18999</v>
      </c>
      <c r="F501" s="2">
        <v>0.32</v>
      </c>
      <c r="G501" s="4">
        <v>4.0999999999999996</v>
      </c>
      <c r="H501" s="9">
        <v>50772</v>
      </c>
      <c r="I501" s="1" t="s">
        <v>1707</v>
      </c>
      <c r="J501" t="str">
        <f t="shared" si="14"/>
        <v>Less than 50%</v>
      </c>
      <c r="K501" s="3">
        <f>Amazon_Products_Review_Analysis[[#This Row],[Actual Price]]*Amazon_Products_Review_Analysis[[#This Row],[Rating Count]]</f>
        <v>964617228</v>
      </c>
      <c r="L501" s="4" t="str">
        <f t="shared" si="15"/>
        <v>&gt;500</v>
      </c>
      <c r="M5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501" s="1" t="str">
        <f>IF(Amazon_Products_Review_Analysis[[#This Row],[Rating Count]]&lt;=1000, "Yes", "No")</f>
        <v>No</v>
      </c>
      <c r="O501" s="4">
        <f>Amazon_Products_Review_Analysis[[#This Row],[Rating]]+(Amazon_Products_Review_Analysis[[#This Row],[Rating Count]]/1000)</f>
        <v>54.872</v>
      </c>
    </row>
    <row r="502" spans="1:15" x14ac:dyDescent="0.3">
      <c r="A502" s="1" t="s">
        <v>547</v>
      </c>
      <c r="B502" s="1" t="s">
        <v>2819</v>
      </c>
      <c r="C502" s="1" t="s">
        <v>1488</v>
      </c>
      <c r="D502" s="3">
        <v>1499</v>
      </c>
      <c r="E502" s="3">
        <v>4999</v>
      </c>
      <c r="F502" s="2">
        <v>0.7</v>
      </c>
      <c r="G502" s="4">
        <v>4</v>
      </c>
      <c r="H502" s="9">
        <v>92588</v>
      </c>
      <c r="I502" s="1" t="s">
        <v>1736</v>
      </c>
      <c r="J502" t="str">
        <f t="shared" si="14"/>
        <v>50% or more</v>
      </c>
      <c r="K502" s="3">
        <f>Amazon_Products_Review_Analysis[[#This Row],[Actual Price]]*Amazon_Products_Review_Analysis[[#This Row],[Rating Count]]</f>
        <v>462847412</v>
      </c>
      <c r="L502" s="4" t="str">
        <f t="shared" si="15"/>
        <v>&gt;500</v>
      </c>
      <c r="M5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02" s="1" t="str">
        <f>IF(Amazon_Products_Review_Analysis[[#This Row],[Rating Count]]&lt;=1000, "Yes", "No")</f>
        <v>No</v>
      </c>
      <c r="O502" s="4">
        <f>Amazon_Products_Review_Analysis[[#This Row],[Rating]]+(Amazon_Products_Review_Analysis[[#This Row],[Rating Count]]/1000)</f>
        <v>96.587999999999994</v>
      </c>
    </row>
    <row r="503" spans="1:15" x14ac:dyDescent="0.3">
      <c r="A503" s="1" t="s">
        <v>548</v>
      </c>
      <c r="B503" s="1" t="s">
        <v>2820</v>
      </c>
      <c r="C503" s="1" t="s">
        <v>1488</v>
      </c>
      <c r="D503" s="3">
        <v>16999</v>
      </c>
      <c r="E503" s="3">
        <v>20999</v>
      </c>
      <c r="F503" s="2">
        <v>0.19</v>
      </c>
      <c r="G503" s="4">
        <v>4.0999999999999996</v>
      </c>
      <c r="H503" s="9">
        <v>31822</v>
      </c>
      <c r="I503" s="1" t="s">
        <v>1734</v>
      </c>
      <c r="J503" t="str">
        <f t="shared" si="14"/>
        <v>Less than 50%</v>
      </c>
      <c r="K503" s="3">
        <f>Amazon_Products_Review_Analysis[[#This Row],[Actual Price]]*Amazon_Products_Review_Analysis[[#This Row],[Rating Count]]</f>
        <v>668230178</v>
      </c>
      <c r="L503" s="4" t="str">
        <f t="shared" si="15"/>
        <v>&gt;500</v>
      </c>
      <c r="M5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503" s="1" t="str">
        <f>IF(Amazon_Products_Review_Analysis[[#This Row],[Rating Count]]&lt;=1000, "Yes", "No")</f>
        <v>No</v>
      </c>
      <c r="O503" s="4">
        <f>Amazon_Products_Review_Analysis[[#This Row],[Rating]]+(Amazon_Products_Review_Analysis[[#This Row],[Rating Count]]/1000)</f>
        <v>35.921999999999997</v>
      </c>
    </row>
    <row r="504" spans="1:15" x14ac:dyDescent="0.3">
      <c r="A504" s="1" t="s">
        <v>549</v>
      </c>
      <c r="B504" s="1" t="s">
        <v>2821</v>
      </c>
      <c r="C504" s="1" t="s">
        <v>1488</v>
      </c>
      <c r="D504" s="3">
        <v>1999</v>
      </c>
      <c r="E504" s="3">
        <v>8499</v>
      </c>
      <c r="F504" s="2">
        <v>0.76</v>
      </c>
      <c r="G504" s="4">
        <v>4.3</v>
      </c>
      <c r="H504" s="9">
        <v>240</v>
      </c>
      <c r="I504" s="1" t="s">
        <v>1737</v>
      </c>
      <c r="J504" t="str">
        <f t="shared" si="14"/>
        <v>50% or more</v>
      </c>
      <c r="K504" s="3">
        <f>Amazon_Products_Review_Analysis[[#This Row],[Actual Price]]*Amazon_Products_Review_Analysis[[#This Row],[Rating Count]]</f>
        <v>2039760</v>
      </c>
      <c r="L504" s="4" t="str">
        <f t="shared" si="15"/>
        <v>&gt;500</v>
      </c>
      <c r="M5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04" s="1" t="str">
        <f>IF(Amazon_Products_Review_Analysis[[#This Row],[Rating Count]]&lt;=1000, "Yes", "No")</f>
        <v>Yes</v>
      </c>
      <c r="O504" s="4">
        <f>Amazon_Products_Review_Analysis[[#This Row],[Rating]]+(Amazon_Products_Review_Analysis[[#This Row],[Rating Count]]/1000)</f>
        <v>4.54</v>
      </c>
    </row>
    <row r="505" spans="1:15" x14ac:dyDescent="0.3">
      <c r="A505" s="1" t="s">
        <v>550</v>
      </c>
      <c r="B505" s="1" t="s">
        <v>2822</v>
      </c>
      <c r="C505" s="1" t="s">
        <v>1488</v>
      </c>
      <c r="D505" s="3">
        <v>4999</v>
      </c>
      <c r="E505" s="3">
        <v>6999</v>
      </c>
      <c r="F505" s="2">
        <v>0.28999999999999998</v>
      </c>
      <c r="G505" s="4">
        <v>3.8</v>
      </c>
      <c r="H505" s="9">
        <v>758</v>
      </c>
      <c r="I505" s="1" t="s">
        <v>551</v>
      </c>
      <c r="J505" t="str">
        <f t="shared" si="14"/>
        <v>Less than 50%</v>
      </c>
      <c r="K505" s="3">
        <f>Amazon_Products_Review_Analysis[[#This Row],[Actual Price]]*Amazon_Products_Review_Analysis[[#This Row],[Rating Count]]</f>
        <v>5305242</v>
      </c>
      <c r="L505" s="4" t="str">
        <f t="shared" si="15"/>
        <v>&gt;500</v>
      </c>
      <c r="M5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505" s="1" t="str">
        <f>IF(Amazon_Products_Review_Analysis[[#This Row],[Rating Count]]&lt;=1000, "Yes", "No")</f>
        <v>Yes</v>
      </c>
      <c r="O505" s="4">
        <f>Amazon_Products_Review_Analysis[[#This Row],[Rating]]+(Amazon_Products_Review_Analysis[[#This Row],[Rating Count]]/1000)</f>
        <v>4.5579999999999998</v>
      </c>
    </row>
    <row r="506" spans="1:15" x14ac:dyDescent="0.3">
      <c r="A506" s="1" t="s">
        <v>49</v>
      </c>
      <c r="B506" s="1" t="s">
        <v>2378</v>
      </c>
      <c r="C506" s="1" t="s">
        <v>3673</v>
      </c>
      <c r="D506" s="3">
        <v>99</v>
      </c>
      <c r="E506" s="3">
        <v>666.66</v>
      </c>
      <c r="F506" s="2">
        <v>0.85</v>
      </c>
      <c r="G506" s="4">
        <v>3.9</v>
      </c>
      <c r="H506" s="9">
        <v>24870</v>
      </c>
      <c r="I506" s="1" t="s">
        <v>1497</v>
      </c>
      <c r="J506" t="str">
        <f t="shared" si="14"/>
        <v>50% or more</v>
      </c>
      <c r="K506" s="3">
        <f>Amazon_Products_Review_Analysis[[#This Row],[Actual Price]]*Amazon_Products_Review_Analysis[[#This Row],[Rating Count]]</f>
        <v>16579834.199999999</v>
      </c>
      <c r="L506" s="4" t="str">
        <f t="shared" si="15"/>
        <v>&lt;200</v>
      </c>
      <c r="M5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506" s="1" t="str">
        <f>IF(Amazon_Products_Review_Analysis[[#This Row],[Rating Count]]&lt;=1000, "Yes", "No")</f>
        <v>No</v>
      </c>
      <c r="O506" s="4">
        <f>Amazon_Products_Review_Analysis[[#This Row],[Rating]]+(Amazon_Products_Review_Analysis[[#This Row],[Rating Count]]/1000)</f>
        <v>28.77</v>
      </c>
    </row>
    <row r="507" spans="1:15" x14ac:dyDescent="0.3">
      <c r="A507" s="1" t="s">
        <v>552</v>
      </c>
      <c r="B507" s="1" t="s">
        <v>2823</v>
      </c>
      <c r="C507" s="1" t="s">
        <v>1488</v>
      </c>
      <c r="D507" s="3">
        <v>2499</v>
      </c>
      <c r="E507" s="3">
        <v>5999</v>
      </c>
      <c r="F507" s="2">
        <v>0.57999999999999996</v>
      </c>
      <c r="G507" s="4">
        <v>3.7</v>
      </c>
      <c r="H507" s="9">
        <v>828</v>
      </c>
      <c r="I507" s="1" t="s">
        <v>553</v>
      </c>
      <c r="J507" t="str">
        <f t="shared" si="14"/>
        <v>50% or more</v>
      </c>
      <c r="K507" s="3">
        <f>Amazon_Products_Review_Analysis[[#This Row],[Actual Price]]*Amazon_Products_Review_Analysis[[#This Row],[Rating Count]]</f>
        <v>4967172</v>
      </c>
      <c r="L507" s="4" t="str">
        <f t="shared" si="15"/>
        <v>&gt;500</v>
      </c>
      <c r="M5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07" s="1" t="str">
        <f>IF(Amazon_Products_Review_Analysis[[#This Row],[Rating Count]]&lt;=1000, "Yes", "No")</f>
        <v>Yes</v>
      </c>
      <c r="O507" s="4">
        <f>Amazon_Products_Review_Analysis[[#This Row],[Rating]]+(Amazon_Products_Review_Analysis[[#This Row],[Rating Count]]/1000)</f>
        <v>4.5280000000000005</v>
      </c>
    </row>
    <row r="508" spans="1:15" x14ac:dyDescent="0.3">
      <c r="A508" s="1" t="s">
        <v>554</v>
      </c>
      <c r="B508" s="1" t="s">
        <v>2824</v>
      </c>
      <c r="C508" s="1" t="s">
        <v>1488</v>
      </c>
      <c r="D508" s="3">
        <v>1399</v>
      </c>
      <c r="E508" s="3">
        <v>1630</v>
      </c>
      <c r="F508" s="2">
        <v>0.14000000000000001</v>
      </c>
      <c r="G508" s="4">
        <v>4</v>
      </c>
      <c r="H508" s="9">
        <v>9378</v>
      </c>
      <c r="I508" s="1" t="s">
        <v>1716</v>
      </c>
      <c r="J508" t="str">
        <f t="shared" si="14"/>
        <v>Less than 50%</v>
      </c>
      <c r="K508" s="3">
        <f>Amazon_Products_Review_Analysis[[#This Row],[Actual Price]]*Amazon_Products_Review_Analysis[[#This Row],[Rating Count]]</f>
        <v>15286140</v>
      </c>
      <c r="L508" s="4" t="str">
        <f t="shared" si="15"/>
        <v>&gt;500</v>
      </c>
      <c r="M5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508" s="1" t="str">
        <f>IF(Amazon_Products_Review_Analysis[[#This Row],[Rating Count]]&lt;=1000, "Yes", "No")</f>
        <v>No</v>
      </c>
      <c r="O508" s="4">
        <f>Amazon_Products_Review_Analysis[[#This Row],[Rating]]+(Amazon_Products_Review_Analysis[[#This Row],[Rating Count]]/1000)</f>
        <v>13.378</v>
      </c>
    </row>
    <row r="509" spans="1:15" x14ac:dyDescent="0.3">
      <c r="A509" s="1" t="s">
        <v>555</v>
      </c>
      <c r="B509" s="1" t="s">
        <v>2825</v>
      </c>
      <c r="C509" s="1" t="s">
        <v>1488</v>
      </c>
      <c r="D509" s="3">
        <v>1499</v>
      </c>
      <c r="E509" s="3">
        <v>9999</v>
      </c>
      <c r="F509" s="2">
        <v>0.85</v>
      </c>
      <c r="G509" s="4">
        <v>4.2</v>
      </c>
      <c r="H509" s="9">
        <v>22638</v>
      </c>
      <c r="I509" s="1" t="s">
        <v>1681</v>
      </c>
      <c r="J509" t="str">
        <f t="shared" si="14"/>
        <v>50% or more</v>
      </c>
      <c r="K509" s="3">
        <f>Amazon_Products_Review_Analysis[[#This Row],[Actual Price]]*Amazon_Products_Review_Analysis[[#This Row],[Rating Count]]</f>
        <v>226357362</v>
      </c>
      <c r="L509" s="4" t="str">
        <f t="shared" si="15"/>
        <v>&gt;500</v>
      </c>
      <c r="M5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509" s="1" t="str">
        <f>IF(Amazon_Products_Review_Analysis[[#This Row],[Rating Count]]&lt;=1000, "Yes", "No")</f>
        <v>No</v>
      </c>
      <c r="O509" s="4">
        <f>Amazon_Products_Review_Analysis[[#This Row],[Rating]]+(Amazon_Products_Review_Analysis[[#This Row],[Rating Count]]/1000)</f>
        <v>26.838000000000001</v>
      </c>
    </row>
    <row r="510" spans="1:15" x14ac:dyDescent="0.3">
      <c r="A510" s="1" t="s">
        <v>556</v>
      </c>
      <c r="B510" s="1" t="s">
        <v>2826</v>
      </c>
      <c r="C510" s="1" t="s">
        <v>1488</v>
      </c>
      <c r="D510" s="3">
        <v>249</v>
      </c>
      <c r="E510" s="3">
        <v>599</v>
      </c>
      <c r="F510" s="2">
        <v>0.57999999999999996</v>
      </c>
      <c r="G510" s="4">
        <v>3.9</v>
      </c>
      <c r="H510" s="9">
        <v>2147</v>
      </c>
      <c r="I510" s="1" t="s">
        <v>1738</v>
      </c>
      <c r="J510" t="str">
        <f t="shared" si="14"/>
        <v>50% or more</v>
      </c>
      <c r="K510" s="3">
        <f>Amazon_Products_Review_Analysis[[#This Row],[Actual Price]]*Amazon_Products_Review_Analysis[[#This Row],[Rating Count]]</f>
        <v>1286053</v>
      </c>
      <c r="L510" s="4" t="str">
        <f t="shared" si="15"/>
        <v>200 – 500</v>
      </c>
      <c r="M5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10" s="1" t="str">
        <f>IF(Amazon_Products_Review_Analysis[[#This Row],[Rating Count]]&lt;=1000, "Yes", "No")</f>
        <v>No</v>
      </c>
      <c r="O510" s="4">
        <f>Amazon_Products_Review_Analysis[[#This Row],[Rating]]+(Amazon_Products_Review_Analysis[[#This Row],[Rating Count]]/1000)</f>
        <v>6.0469999999999997</v>
      </c>
    </row>
    <row r="511" spans="1:15" x14ac:dyDescent="0.3">
      <c r="A511" s="1" t="s">
        <v>557</v>
      </c>
      <c r="B511" s="1" t="s">
        <v>2827</v>
      </c>
      <c r="C511" s="1" t="s">
        <v>1488</v>
      </c>
      <c r="D511" s="3">
        <v>299</v>
      </c>
      <c r="E511" s="3">
        <v>1199</v>
      </c>
      <c r="F511" s="2">
        <v>0.75</v>
      </c>
      <c r="G511" s="4">
        <v>4.5</v>
      </c>
      <c r="H511" s="9">
        <v>596</v>
      </c>
      <c r="I511" s="1" t="s">
        <v>1739</v>
      </c>
      <c r="J511" t="str">
        <f t="shared" si="14"/>
        <v>50% or more</v>
      </c>
      <c r="K511" s="3">
        <f>Amazon_Products_Review_Analysis[[#This Row],[Actual Price]]*Amazon_Products_Review_Analysis[[#This Row],[Rating Count]]</f>
        <v>714604</v>
      </c>
      <c r="L511" s="4" t="str">
        <f t="shared" si="15"/>
        <v>200 – 500</v>
      </c>
      <c r="M5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11" s="1" t="str">
        <f>IF(Amazon_Products_Review_Analysis[[#This Row],[Rating Count]]&lt;=1000, "Yes", "No")</f>
        <v>Yes</v>
      </c>
      <c r="O511" s="4">
        <f>Amazon_Products_Review_Analysis[[#This Row],[Rating]]+(Amazon_Products_Review_Analysis[[#This Row],[Rating Count]]/1000)</f>
        <v>5.0960000000000001</v>
      </c>
    </row>
    <row r="512" spans="1:15" x14ac:dyDescent="0.3">
      <c r="A512" s="1" t="s">
        <v>558</v>
      </c>
      <c r="B512" s="1" t="s">
        <v>2828</v>
      </c>
      <c r="C512" s="1" t="s">
        <v>1488</v>
      </c>
      <c r="D512" s="3">
        <v>79</v>
      </c>
      <c r="E512" s="3">
        <v>499</v>
      </c>
      <c r="F512" s="2">
        <v>0.84</v>
      </c>
      <c r="G512" s="4">
        <v>4.2</v>
      </c>
      <c r="H512" s="9">
        <v>1949</v>
      </c>
      <c r="I512" s="1" t="s">
        <v>1568</v>
      </c>
      <c r="J512" t="str">
        <f t="shared" si="14"/>
        <v>50% or more</v>
      </c>
      <c r="K512" s="3">
        <f>Amazon_Products_Review_Analysis[[#This Row],[Actual Price]]*Amazon_Products_Review_Analysis[[#This Row],[Rating Count]]</f>
        <v>972551</v>
      </c>
      <c r="L512" s="4" t="str">
        <f t="shared" si="15"/>
        <v>&lt;200</v>
      </c>
      <c r="M5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512" s="1" t="str">
        <f>IF(Amazon_Products_Review_Analysis[[#This Row],[Rating Count]]&lt;=1000, "Yes", "No")</f>
        <v>No</v>
      </c>
      <c r="O512" s="4">
        <f>Amazon_Products_Review_Analysis[[#This Row],[Rating]]+(Amazon_Products_Review_Analysis[[#This Row],[Rating Count]]/1000)</f>
        <v>6.149</v>
      </c>
    </row>
    <row r="513" spans="1:15" x14ac:dyDescent="0.3">
      <c r="A513" s="1" t="s">
        <v>559</v>
      </c>
      <c r="B513" s="1" t="s">
        <v>2829</v>
      </c>
      <c r="C513" s="1" t="s">
        <v>1488</v>
      </c>
      <c r="D513" s="3">
        <v>13999</v>
      </c>
      <c r="E513" s="3">
        <v>15999</v>
      </c>
      <c r="F513" s="2">
        <v>0.13</v>
      </c>
      <c r="G513" s="4">
        <v>3.9</v>
      </c>
      <c r="H513" s="9">
        <v>2180</v>
      </c>
      <c r="I513" s="1" t="s">
        <v>1729</v>
      </c>
      <c r="J513" t="str">
        <f t="shared" si="14"/>
        <v>Less than 50%</v>
      </c>
      <c r="K513" s="3">
        <f>Amazon_Products_Review_Analysis[[#This Row],[Actual Price]]*Amazon_Products_Review_Analysis[[#This Row],[Rating Count]]</f>
        <v>34877820</v>
      </c>
      <c r="L513" s="4" t="str">
        <f t="shared" si="15"/>
        <v>&gt;500</v>
      </c>
      <c r="M5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513" s="1" t="str">
        <f>IF(Amazon_Products_Review_Analysis[[#This Row],[Rating Count]]&lt;=1000, "Yes", "No")</f>
        <v>No</v>
      </c>
      <c r="O513" s="4">
        <f>Amazon_Products_Review_Analysis[[#This Row],[Rating]]+(Amazon_Products_Review_Analysis[[#This Row],[Rating Count]]/1000)</f>
        <v>6.08</v>
      </c>
    </row>
    <row r="514" spans="1:15" x14ac:dyDescent="0.3">
      <c r="A514" s="1" t="s">
        <v>560</v>
      </c>
      <c r="B514" s="1" t="s">
        <v>2830</v>
      </c>
      <c r="C514" s="1" t="s">
        <v>1488</v>
      </c>
      <c r="D514" s="3">
        <v>949</v>
      </c>
      <c r="E514" s="3">
        <v>999</v>
      </c>
      <c r="F514" s="2">
        <v>0.05</v>
      </c>
      <c r="G514" s="4">
        <v>4.2</v>
      </c>
      <c r="H514" s="9">
        <v>31539</v>
      </c>
      <c r="I514" s="1" t="s">
        <v>1722</v>
      </c>
      <c r="J514" t="str">
        <f t="shared" ref="J514:J577" si="16">IF(F514&gt;=0.5, "50% or more", "Less than 50%")</f>
        <v>Less than 50%</v>
      </c>
      <c r="K514" s="3">
        <f>Amazon_Products_Review_Analysis[[#This Row],[Actual Price]]*Amazon_Products_Review_Analysis[[#This Row],[Rating Count]]</f>
        <v>31507461</v>
      </c>
      <c r="L514" s="4" t="str">
        <f t="shared" ref="L514:L577" si="17">IF(D514&lt;200, "&lt;200", IF(D514&lt;=500, "200 – 500", "&gt;500"))</f>
        <v>&gt;500</v>
      </c>
      <c r="M5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514" s="1" t="str">
        <f>IF(Amazon_Products_Review_Analysis[[#This Row],[Rating Count]]&lt;=1000, "Yes", "No")</f>
        <v>No</v>
      </c>
      <c r="O514" s="4">
        <f>Amazon_Products_Review_Analysis[[#This Row],[Rating]]+(Amazon_Products_Review_Analysis[[#This Row],[Rating Count]]/1000)</f>
        <v>35.739000000000004</v>
      </c>
    </row>
    <row r="515" spans="1:15" x14ac:dyDescent="0.3">
      <c r="A515" s="1" t="s">
        <v>561</v>
      </c>
      <c r="B515" s="1" t="s">
        <v>2831</v>
      </c>
      <c r="C515" s="1" t="s">
        <v>1488</v>
      </c>
      <c r="D515" s="3">
        <v>99</v>
      </c>
      <c r="E515" s="3">
        <v>499</v>
      </c>
      <c r="F515" s="2">
        <v>0.8</v>
      </c>
      <c r="G515" s="4">
        <v>4.0999999999999996</v>
      </c>
      <c r="H515" s="9">
        <v>2451</v>
      </c>
      <c r="I515" s="1" t="s">
        <v>1740</v>
      </c>
      <c r="J515" t="str">
        <f t="shared" si="16"/>
        <v>50% or more</v>
      </c>
      <c r="K515" s="3">
        <f>Amazon_Products_Review_Analysis[[#This Row],[Actual Price]]*Amazon_Products_Review_Analysis[[#This Row],[Rating Count]]</f>
        <v>1223049</v>
      </c>
      <c r="L515" s="4" t="str">
        <f t="shared" si="17"/>
        <v>&lt;200</v>
      </c>
      <c r="M5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15" s="1" t="str">
        <f>IF(Amazon_Products_Review_Analysis[[#This Row],[Rating Count]]&lt;=1000, "Yes", "No")</f>
        <v>No</v>
      </c>
      <c r="O515" s="4">
        <f>Amazon_Products_Review_Analysis[[#This Row],[Rating]]+(Amazon_Products_Review_Analysis[[#This Row],[Rating Count]]/1000)</f>
        <v>6.5510000000000002</v>
      </c>
    </row>
    <row r="516" spans="1:15" x14ac:dyDescent="0.3">
      <c r="A516" s="1" t="s">
        <v>562</v>
      </c>
      <c r="B516" s="1" t="s">
        <v>2832</v>
      </c>
      <c r="C516" s="1" t="s">
        <v>1488</v>
      </c>
      <c r="D516" s="3">
        <v>2499</v>
      </c>
      <c r="E516" s="3">
        <v>7990</v>
      </c>
      <c r="F516" s="2">
        <v>0.69</v>
      </c>
      <c r="G516" s="4">
        <v>4.0999999999999996</v>
      </c>
      <c r="H516" s="9">
        <v>154</v>
      </c>
      <c r="I516" s="1" t="s">
        <v>1720</v>
      </c>
      <c r="J516" t="str">
        <f t="shared" si="16"/>
        <v>50% or more</v>
      </c>
      <c r="K516" s="3">
        <f>Amazon_Products_Review_Analysis[[#This Row],[Actual Price]]*Amazon_Products_Review_Analysis[[#This Row],[Rating Count]]</f>
        <v>1230460</v>
      </c>
      <c r="L516" s="4" t="str">
        <f t="shared" si="17"/>
        <v>&gt;500</v>
      </c>
      <c r="M5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16" s="1" t="str">
        <f>IF(Amazon_Products_Review_Analysis[[#This Row],[Rating Count]]&lt;=1000, "Yes", "No")</f>
        <v>Yes</v>
      </c>
      <c r="O516" s="4">
        <f>Amazon_Products_Review_Analysis[[#This Row],[Rating]]+(Amazon_Products_Review_Analysis[[#This Row],[Rating Count]]/1000)</f>
        <v>4.2539999999999996</v>
      </c>
    </row>
    <row r="517" spans="1:15" x14ac:dyDescent="0.3">
      <c r="A517" s="1" t="s">
        <v>563</v>
      </c>
      <c r="B517" s="1" t="s">
        <v>2833</v>
      </c>
      <c r="C517" s="1" t="s">
        <v>1488</v>
      </c>
      <c r="D517" s="3">
        <v>689</v>
      </c>
      <c r="E517" s="3">
        <v>1999</v>
      </c>
      <c r="F517" s="2">
        <v>0.66</v>
      </c>
      <c r="G517" s="4">
        <v>4.3</v>
      </c>
      <c r="H517" s="9">
        <v>1193</v>
      </c>
      <c r="I517" s="1" t="s">
        <v>1741</v>
      </c>
      <c r="J517" t="str">
        <f t="shared" si="16"/>
        <v>50% or more</v>
      </c>
      <c r="K517" s="3">
        <f>Amazon_Products_Review_Analysis[[#This Row],[Actual Price]]*Amazon_Products_Review_Analysis[[#This Row],[Rating Count]]</f>
        <v>2384807</v>
      </c>
      <c r="L517" s="4" t="str">
        <f t="shared" si="17"/>
        <v>&gt;500</v>
      </c>
      <c r="M5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17" s="1" t="str">
        <f>IF(Amazon_Products_Review_Analysis[[#This Row],[Rating Count]]&lt;=1000, "Yes", "No")</f>
        <v>No</v>
      </c>
      <c r="O517" s="4">
        <f>Amazon_Products_Review_Analysis[[#This Row],[Rating]]+(Amazon_Products_Review_Analysis[[#This Row],[Rating Count]]/1000)</f>
        <v>5.4930000000000003</v>
      </c>
    </row>
    <row r="518" spans="1:15" x14ac:dyDescent="0.3">
      <c r="A518" s="1" t="s">
        <v>564</v>
      </c>
      <c r="B518" s="1" t="s">
        <v>2834</v>
      </c>
      <c r="C518" s="1" t="s">
        <v>1488</v>
      </c>
      <c r="D518" s="3">
        <v>499</v>
      </c>
      <c r="E518" s="3">
        <v>1899</v>
      </c>
      <c r="F518" s="2">
        <v>0.74</v>
      </c>
      <c r="G518" s="4">
        <v>4.0999999999999996</v>
      </c>
      <c r="H518" s="9">
        <v>1475</v>
      </c>
      <c r="I518" s="1" t="s">
        <v>1742</v>
      </c>
      <c r="J518" t="str">
        <f t="shared" si="16"/>
        <v>50% or more</v>
      </c>
      <c r="K518" s="3">
        <f>Amazon_Products_Review_Analysis[[#This Row],[Actual Price]]*Amazon_Products_Review_Analysis[[#This Row],[Rating Count]]</f>
        <v>2801025</v>
      </c>
      <c r="L518" s="4" t="str">
        <f t="shared" si="17"/>
        <v>200 – 500</v>
      </c>
      <c r="M5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18" s="1" t="str">
        <f>IF(Amazon_Products_Review_Analysis[[#This Row],[Rating Count]]&lt;=1000, "Yes", "No")</f>
        <v>No</v>
      </c>
      <c r="O518" s="4">
        <f>Amazon_Products_Review_Analysis[[#This Row],[Rating]]+(Amazon_Products_Review_Analysis[[#This Row],[Rating Count]]/1000)</f>
        <v>5.5749999999999993</v>
      </c>
    </row>
    <row r="519" spans="1:15" x14ac:dyDescent="0.3">
      <c r="A519" s="1" t="s">
        <v>565</v>
      </c>
      <c r="B519" s="1" t="s">
        <v>2835</v>
      </c>
      <c r="C519" s="1" t="s">
        <v>1488</v>
      </c>
      <c r="D519" s="3">
        <v>299</v>
      </c>
      <c r="E519" s="3">
        <v>999</v>
      </c>
      <c r="F519" s="2">
        <v>0.7</v>
      </c>
      <c r="G519" s="4">
        <v>4.3</v>
      </c>
      <c r="H519" s="9">
        <v>8891</v>
      </c>
      <c r="I519" s="1" t="s">
        <v>1743</v>
      </c>
      <c r="J519" t="str">
        <f t="shared" si="16"/>
        <v>50% or more</v>
      </c>
      <c r="K519" s="3">
        <f>Amazon_Products_Review_Analysis[[#This Row],[Actual Price]]*Amazon_Products_Review_Analysis[[#This Row],[Rating Count]]</f>
        <v>8882109</v>
      </c>
      <c r="L519" s="4" t="str">
        <f t="shared" si="17"/>
        <v>200 – 500</v>
      </c>
      <c r="M5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19" s="1" t="str">
        <f>IF(Amazon_Products_Review_Analysis[[#This Row],[Rating Count]]&lt;=1000, "Yes", "No")</f>
        <v>No</v>
      </c>
      <c r="O519" s="4">
        <f>Amazon_Products_Review_Analysis[[#This Row],[Rating]]+(Amazon_Products_Review_Analysis[[#This Row],[Rating Count]]/1000)</f>
        <v>13.190999999999999</v>
      </c>
    </row>
    <row r="520" spans="1:15" x14ac:dyDescent="0.3">
      <c r="A520" s="1" t="s">
        <v>566</v>
      </c>
      <c r="B520" s="1" t="s">
        <v>2836</v>
      </c>
      <c r="C520" s="1" t="s">
        <v>1488</v>
      </c>
      <c r="D520" s="3">
        <v>209</v>
      </c>
      <c r="E520" s="3">
        <v>499</v>
      </c>
      <c r="F520" s="2">
        <v>0.57999999999999996</v>
      </c>
      <c r="G520" s="4">
        <v>3.6</v>
      </c>
      <c r="H520" s="9">
        <v>104</v>
      </c>
      <c r="I520" s="1" t="s">
        <v>1744</v>
      </c>
      <c r="J520" t="str">
        <f t="shared" si="16"/>
        <v>50% or more</v>
      </c>
      <c r="K520" s="3">
        <f>Amazon_Products_Review_Analysis[[#This Row],[Actual Price]]*Amazon_Products_Review_Analysis[[#This Row],[Rating Count]]</f>
        <v>51896</v>
      </c>
      <c r="L520" s="4" t="str">
        <f t="shared" si="17"/>
        <v>200 – 500</v>
      </c>
      <c r="M5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20" s="1" t="str">
        <f>IF(Amazon_Products_Review_Analysis[[#This Row],[Rating Count]]&lt;=1000, "Yes", "No")</f>
        <v>Yes</v>
      </c>
      <c r="O520" s="4">
        <f>Amazon_Products_Review_Analysis[[#This Row],[Rating]]+(Amazon_Products_Review_Analysis[[#This Row],[Rating Count]]/1000)</f>
        <v>3.7040000000000002</v>
      </c>
    </row>
    <row r="521" spans="1:15" x14ac:dyDescent="0.3">
      <c r="A521" s="1" t="s">
        <v>567</v>
      </c>
      <c r="B521" s="1" t="s">
        <v>2837</v>
      </c>
      <c r="C521" s="1" t="s">
        <v>1488</v>
      </c>
      <c r="D521" s="3">
        <v>8499</v>
      </c>
      <c r="E521" s="3">
        <v>12999</v>
      </c>
      <c r="F521" s="2">
        <v>0.35</v>
      </c>
      <c r="G521" s="4">
        <v>4.0999999999999996</v>
      </c>
      <c r="H521" s="9">
        <v>6662</v>
      </c>
      <c r="I521" s="1" t="s">
        <v>1745</v>
      </c>
      <c r="J521" t="str">
        <f t="shared" si="16"/>
        <v>Less than 50%</v>
      </c>
      <c r="K521" s="3">
        <f>Amazon_Products_Review_Analysis[[#This Row],[Actual Price]]*Amazon_Products_Review_Analysis[[#This Row],[Rating Count]]</f>
        <v>86599338</v>
      </c>
      <c r="L521" s="4" t="str">
        <f t="shared" si="17"/>
        <v>&gt;500</v>
      </c>
      <c r="M5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521" s="1" t="str">
        <f>IF(Amazon_Products_Review_Analysis[[#This Row],[Rating Count]]&lt;=1000, "Yes", "No")</f>
        <v>No</v>
      </c>
      <c r="O521" s="4">
        <f>Amazon_Products_Review_Analysis[[#This Row],[Rating]]+(Amazon_Products_Review_Analysis[[#This Row],[Rating Count]]/1000)</f>
        <v>10.762</v>
      </c>
    </row>
    <row r="522" spans="1:15" x14ac:dyDescent="0.3">
      <c r="A522" s="1" t="s">
        <v>568</v>
      </c>
      <c r="B522" s="1" t="s">
        <v>2838</v>
      </c>
      <c r="C522" s="1" t="s">
        <v>1488</v>
      </c>
      <c r="D522" s="3">
        <v>2179</v>
      </c>
      <c r="E522" s="3">
        <v>3999</v>
      </c>
      <c r="F522" s="2">
        <v>0.46</v>
      </c>
      <c r="G522" s="4">
        <v>4</v>
      </c>
      <c r="H522" s="9">
        <v>8380</v>
      </c>
      <c r="I522" s="1" t="s">
        <v>569</v>
      </c>
      <c r="J522" t="str">
        <f t="shared" si="16"/>
        <v>Less than 50%</v>
      </c>
      <c r="K522" s="3">
        <f>Amazon_Products_Review_Analysis[[#This Row],[Actual Price]]*Amazon_Products_Review_Analysis[[#This Row],[Rating Count]]</f>
        <v>33511620</v>
      </c>
      <c r="L522" s="4" t="str">
        <f t="shared" si="17"/>
        <v>&gt;500</v>
      </c>
      <c r="M5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22" s="1" t="str">
        <f>IF(Amazon_Products_Review_Analysis[[#This Row],[Rating Count]]&lt;=1000, "Yes", "No")</f>
        <v>No</v>
      </c>
      <c r="O522" s="4">
        <f>Amazon_Products_Review_Analysis[[#This Row],[Rating]]+(Amazon_Products_Review_Analysis[[#This Row],[Rating Count]]/1000)</f>
        <v>12.38</v>
      </c>
    </row>
    <row r="523" spans="1:15" x14ac:dyDescent="0.3">
      <c r="A523" s="1" t="s">
        <v>570</v>
      </c>
      <c r="B523" s="1" t="s">
        <v>2839</v>
      </c>
      <c r="C523" s="1" t="s">
        <v>1488</v>
      </c>
      <c r="D523" s="3">
        <v>16999</v>
      </c>
      <c r="E523" s="3">
        <v>20999</v>
      </c>
      <c r="F523" s="2">
        <v>0.19</v>
      </c>
      <c r="G523" s="4">
        <v>4.0999999999999996</v>
      </c>
      <c r="H523" s="9">
        <v>31822</v>
      </c>
      <c r="I523" s="1" t="s">
        <v>1734</v>
      </c>
      <c r="J523" t="str">
        <f t="shared" si="16"/>
        <v>Less than 50%</v>
      </c>
      <c r="K523" s="3">
        <f>Amazon_Products_Review_Analysis[[#This Row],[Actual Price]]*Amazon_Products_Review_Analysis[[#This Row],[Rating Count]]</f>
        <v>668230178</v>
      </c>
      <c r="L523" s="4" t="str">
        <f t="shared" si="17"/>
        <v>&gt;500</v>
      </c>
      <c r="M5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523" s="1" t="str">
        <f>IF(Amazon_Products_Review_Analysis[[#This Row],[Rating Count]]&lt;=1000, "Yes", "No")</f>
        <v>No</v>
      </c>
      <c r="O523" s="4">
        <f>Amazon_Products_Review_Analysis[[#This Row],[Rating]]+(Amazon_Products_Review_Analysis[[#This Row],[Rating Count]]/1000)</f>
        <v>35.921999999999997</v>
      </c>
    </row>
    <row r="524" spans="1:15" x14ac:dyDescent="0.3">
      <c r="A524" s="1" t="s">
        <v>571</v>
      </c>
      <c r="B524" s="1" t="s">
        <v>2840</v>
      </c>
      <c r="C524" s="1" t="s">
        <v>1488</v>
      </c>
      <c r="D524" s="3">
        <v>44999</v>
      </c>
      <c r="E524" s="3">
        <v>49999</v>
      </c>
      <c r="F524" s="2">
        <v>0.1</v>
      </c>
      <c r="G524" s="4">
        <v>4.3</v>
      </c>
      <c r="H524" s="9">
        <v>3075</v>
      </c>
      <c r="I524" s="1" t="s">
        <v>1746</v>
      </c>
      <c r="J524" t="str">
        <f t="shared" si="16"/>
        <v>Less than 50%</v>
      </c>
      <c r="K524" s="3">
        <f>Amazon_Products_Review_Analysis[[#This Row],[Actual Price]]*Amazon_Products_Review_Analysis[[#This Row],[Rating Count]]</f>
        <v>153746925</v>
      </c>
      <c r="L524" s="4" t="str">
        <f t="shared" si="17"/>
        <v>&gt;500</v>
      </c>
      <c r="M5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524" s="1" t="str">
        <f>IF(Amazon_Products_Review_Analysis[[#This Row],[Rating Count]]&lt;=1000, "Yes", "No")</f>
        <v>No</v>
      </c>
      <c r="O524" s="4">
        <f>Amazon_Products_Review_Analysis[[#This Row],[Rating]]+(Amazon_Products_Review_Analysis[[#This Row],[Rating Count]]/1000)</f>
        <v>7.375</v>
      </c>
    </row>
    <row r="525" spans="1:15" x14ac:dyDescent="0.3">
      <c r="A525" s="1" t="s">
        <v>572</v>
      </c>
      <c r="B525" s="1" t="s">
        <v>573</v>
      </c>
      <c r="C525" s="1" t="s">
        <v>1488</v>
      </c>
      <c r="D525" s="3">
        <v>2599</v>
      </c>
      <c r="E525" s="3">
        <v>2999</v>
      </c>
      <c r="F525" s="2">
        <v>0.13</v>
      </c>
      <c r="G525" s="4">
        <v>3.9</v>
      </c>
      <c r="H525" s="9">
        <v>14266</v>
      </c>
      <c r="I525" s="1" t="s">
        <v>1747</v>
      </c>
      <c r="J525" t="str">
        <f t="shared" si="16"/>
        <v>Less than 50%</v>
      </c>
      <c r="K525" s="3">
        <f>Amazon_Products_Review_Analysis[[#This Row],[Actual Price]]*Amazon_Products_Review_Analysis[[#This Row],[Rating Count]]</f>
        <v>42783734</v>
      </c>
      <c r="L525" s="4" t="str">
        <f t="shared" si="17"/>
        <v>&gt;500</v>
      </c>
      <c r="M5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525" s="1" t="str">
        <f>IF(Amazon_Products_Review_Analysis[[#This Row],[Rating Count]]&lt;=1000, "Yes", "No")</f>
        <v>No</v>
      </c>
      <c r="O525" s="4">
        <f>Amazon_Products_Review_Analysis[[#This Row],[Rating]]+(Amazon_Products_Review_Analysis[[#This Row],[Rating Count]]/1000)</f>
        <v>18.166</v>
      </c>
    </row>
    <row r="526" spans="1:15" x14ac:dyDescent="0.3">
      <c r="A526" s="1" t="s">
        <v>574</v>
      </c>
      <c r="B526" s="1" t="s">
        <v>2841</v>
      </c>
      <c r="C526" s="1" t="s">
        <v>1488</v>
      </c>
      <c r="D526" s="3">
        <v>2799</v>
      </c>
      <c r="E526" s="3">
        <v>6499</v>
      </c>
      <c r="F526" s="2">
        <v>0.56999999999999995</v>
      </c>
      <c r="G526" s="4">
        <v>4.0999999999999996</v>
      </c>
      <c r="H526" s="9">
        <v>38879</v>
      </c>
      <c r="I526" s="1" t="s">
        <v>1748</v>
      </c>
      <c r="J526" t="str">
        <f t="shared" si="16"/>
        <v>50% or more</v>
      </c>
      <c r="K526" s="3">
        <f>Amazon_Products_Review_Analysis[[#This Row],[Actual Price]]*Amazon_Products_Review_Analysis[[#This Row],[Rating Count]]</f>
        <v>252674621</v>
      </c>
      <c r="L526" s="4" t="str">
        <f t="shared" si="17"/>
        <v>&gt;500</v>
      </c>
      <c r="M5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26" s="1" t="str">
        <f>IF(Amazon_Products_Review_Analysis[[#This Row],[Rating Count]]&lt;=1000, "Yes", "No")</f>
        <v>No</v>
      </c>
      <c r="O526" s="4">
        <f>Amazon_Products_Review_Analysis[[#This Row],[Rating]]+(Amazon_Products_Review_Analysis[[#This Row],[Rating Count]]/1000)</f>
        <v>42.978999999999999</v>
      </c>
    </row>
    <row r="527" spans="1:15" x14ac:dyDescent="0.3">
      <c r="A527" s="1" t="s">
        <v>575</v>
      </c>
      <c r="B527" s="1" t="s">
        <v>2842</v>
      </c>
      <c r="C527" s="1" t="s">
        <v>1488</v>
      </c>
      <c r="D527" s="3">
        <v>1399</v>
      </c>
      <c r="E527" s="3">
        <v>2990</v>
      </c>
      <c r="F527" s="2">
        <v>0.53</v>
      </c>
      <c r="G527" s="4">
        <v>4.0999999999999996</v>
      </c>
      <c r="H527" s="9">
        <v>97175</v>
      </c>
      <c r="I527" s="1" t="s">
        <v>576</v>
      </c>
      <c r="J527" t="str">
        <f t="shared" si="16"/>
        <v>50% or more</v>
      </c>
      <c r="K527" s="3">
        <f>Amazon_Products_Review_Analysis[[#This Row],[Actual Price]]*Amazon_Products_Review_Analysis[[#This Row],[Rating Count]]</f>
        <v>290553250</v>
      </c>
      <c r="L527" s="4" t="str">
        <f t="shared" si="17"/>
        <v>&gt;500</v>
      </c>
      <c r="M5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27" s="1" t="str">
        <f>IF(Amazon_Products_Review_Analysis[[#This Row],[Rating Count]]&lt;=1000, "Yes", "No")</f>
        <v>No</v>
      </c>
      <c r="O527" s="4">
        <f>Amazon_Products_Review_Analysis[[#This Row],[Rating]]+(Amazon_Products_Review_Analysis[[#This Row],[Rating Count]]/1000)</f>
        <v>101.27499999999999</v>
      </c>
    </row>
    <row r="528" spans="1:15" x14ac:dyDescent="0.3">
      <c r="A528" s="1" t="s">
        <v>577</v>
      </c>
      <c r="B528" s="1" t="s">
        <v>2843</v>
      </c>
      <c r="C528" s="1" t="s">
        <v>1488</v>
      </c>
      <c r="D528" s="3">
        <v>649</v>
      </c>
      <c r="E528" s="3">
        <v>2400</v>
      </c>
      <c r="F528" s="2">
        <v>0.73</v>
      </c>
      <c r="G528" s="4">
        <v>4.4000000000000004</v>
      </c>
      <c r="H528" s="9">
        <v>67260</v>
      </c>
      <c r="I528" s="1" t="s">
        <v>388</v>
      </c>
      <c r="J528" t="str">
        <f t="shared" si="16"/>
        <v>50% or more</v>
      </c>
      <c r="K528" s="3">
        <f>Amazon_Products_Review_Analysis[[#This Row],[Actual Price]]*Amazon_Products_Review_Analysis[[#This Row],[Rating Count]]</f>
        <v>161424000</v>
      </c>
      <c r="L528" s="4" t="str">
        <f t="shared" si="17"/>
        <v>&gt;500</v>
      </c>
      <c r="M5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28" s="1" t="str">
        <f>IF(Amazon_Products_Review_Analysis[[#This Row],[Rating Count]]&lt;=1000, "Yes", "No")</f>
        <v>No</v>
      </c>
      <c r="O528" s="4">
        <f>Amazon_Products_Review_Analysis[[#This Row],[Rating]]+(Amazon_Products_Review_Analysis[[#This Row],[Rating Count]]/1000)</f>
        <v>71.660000000000011</v>
      </c>
    </row>
    <row r="529" spans="1:15" x14ac:dyDescent="0.3">
      <c r="A529" s="1" t="s">
        <v>578</v>
      </c>
      <c r="B529" s="1" t="s">
        <v>2844</v>
      </c>
      <c r="C529" s="1" t="s">
        <v>1488</v>
      </c>
      <c r="D529" s="3">
        <v>799</v>
      </c>
      <c r="E529" s="3">
        <v>3990</v>
      </c>
      <c r="F529" s="2">
        <v>0.8</v>
      </c>
      <c r="G529" s="4">
        <v>3.8</v>
      </c>
      <c r="H529" s="9">
        <v>119</v>
      </c>
      <c r="I529" s="1" t="s">
        <v>1749</v>
      </c>
      <c r="J529" t="str">
        <f t="shared" si="16"/>
        <v>50% or more</v>
      </c>
      <c r="K529" s="3">
        <f>Amazon_Products_Review_Analysis[[#This Row],[Actual Price]]*Amazon_Products_Review_Analysis[[#This Row],[Rating Count]]</f>
        <v>474810</v>
      </c>
      <c r="L529" s="4" t="str">
        <f t="shared" si="17"/>
        <v>&gt;500</v>
      </c>
      <c r="M5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29" s="1" t="str">
        <f>IF(Amazon_Products_Review_Analysis[[#This Row],[Rating Count]]&lt;=1000, "Yes", "No")</f>
        <v>Yes</v>
      </c>
      <c r="O529" s="4">
        <f>Amazon_Products_Review_Analysis[[#This Row],[Rating]]+(Amazon_Products_Review_Analysis[[#This Row],[Rating Count]]/1000)</f>
        <v>3.9189999999999996</v>
      </c>
    </row>
    <row r="530" spans="1:15" x14ac:dyDescent="0.3">
      <c r="A530" s="1" t="s">
        <v>579</v>
      </c>
      <c r="B530" s="1" t="s">
        <v>2845</v>
      </c>
      <c r="C530" s="1" t="s">
        <v>3673</v>
      </c>
      <c r="D530" s="3">
        <v>149</v>
      </c>
      <c r="E530" s="3">
        <v>149</v>
      </c>
      <c r="F530" s="2">
        <v>0</v>
      </c>
      <c r="G530" s="4">
        <v>4.3</v>
      </c>
      <c r="H530" s="9">
        <v>10833</v>
      </c>
      <c r="I530" s="1" t="s">
        <v>1750</v>
      </c>
      <c r="J530" t="str">
        <f t="shared" si="16"/>
        <v>Less than 50%</v>
      </c>
      <c r="K530" s="3">
        <f>Amazon_Products_Review_Analysis[[#This Row],[Actual Price]]*Amazon_Products_Review_Analysis[[#This Row],[Rating Count]]</f>
        <v>1614117</v>
      </c>
      <c r="L530" s="4" t="str">
        <f t="shared" si="17"/>
        <v>&lt;200</v>
      </c>
      <c r="M5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530" s="1" t="str">
        <f>IF(Amazon_Products_Review_Analysis[[#This Row],[Rating Count]]&lt;=1000, "Yes", "No")</f>
        <v>No</v>
      </c>
      <c r="O530" s="4">
        <f>Amazon_Products_Review_Analysis[[#This Row],[Rating]]+(Amazon_Products_Review_Analysis[[#This Row],[Rating Count]]/1000)</f>
        <v>15.132999999999999</v>
      </c>
    </row>
    <row r="531" spans="1:15" x14ac:dyDescent="0.3">
      <c r="A531" s="1" t="s">
        <v>580</v>
      </c>
      <c r="B531" s="1" t="s">
        <v>2846</v>
      </c>
      <c r="C531" s="1" t="s">
        <v>1488</v>
      </c>
      <c r="D531" s="3">
        <v>3799</v>
      </c>
      <c r="E531" s="3">
        <v>5299</v>
      </c>
      <c r="F531" s="2">
        <v>0.28000000000000003</v>
      </c>
      <c r="G531" s="4">
        <v>3.5</v>
      </c>
      <c r="H531" s="9">
        <v>1641</v>
      </c>
      <c r="I531" s="1" t="s">
        <v>1751</v>
      </c>
      <c r="J531" t="str">
        <f t="shared" si="16"/>
        <v>Less than 50%</v>
      </c>
      <c r="K531" s="3">
        <f>Amazon_Products_Review_Analysis[[#This Row],[Actual Price]]*Amazon_Products_Review_Analysis[[#This Row],[Rating Count]]</f>
        <v>8695659</v>
      </c>
      <c r="L531" s="4" t="str">
        <f t="shared" si="17"/>
        <v>&gt;500</v>
      </c>
      <c r="M5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531" s="1" t="str">
        <f>IF(Amazon_Products_Review_Analysis[[#This Row],[Rating Count]]&lt;=1000, "Yes", "No")</f>
        <v>No</v>
      </c>
      <c r="O531" s="4">
        <f>Amazon_Products_Review_Analysis[[#This Row],[Rating]]+(Amazon_Products_Review_Analysis[[#This Row],[Rating Count]]/1000)</f>
        <v>5.141</v>
      </c>
    </row>
    <row r="532" spans="1:15" x14ac:dyDescent="0.3">
      <c r="A532" s="1" t="s">
        <v>581</v>
      </c>
      <c r="B532" s="1" t="s">
        <v>2847</v>
      </c>
      <c r="C532" s="1" t="s">
        <v>1488</v>
      </c>
      <c r="D532" s="3">
        <v>199</v>
      </c>
      <c r="E532" s="3">
        <v>1899</v>
      </c>
      <c r="F532" s="2">
        <v>0.9</v>
      </c>
      <c r="G532" s="4">
        <v>4</v>
      </c>
      <c r="H532" s="9">
        <v>4740</v>
      </c>
      <c r="I532" s="1" t="s">
        <v>1752</v>
      </c>
      <c r="J532" t="str">
        <f t="shared" si="16"/>
        <v>50% or more</v>
      </c>
      <c r="K532" s="3">
        <f>Amazon_Products_Review_Analysis[[#This Row],[Actual Price]]*Amazon_Products_Review_Analysis[[#This Row],[Rating Count]]</f>
        <v>9001260</v>
      </c>
      <c r="L532" s="4" t="str">
        <f t="shared" si="17"/>
        <v>&lt;200</v>
      </c>
      <c r="M5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532" s="1" t="str">
        <f>IF(Amazon_Products_Review_Analysis[[#This Row],[Rating Count]]&lt;=1000, "Yes", "No")</f>
        <v>No</v>
      </c>
      <c r="O532" s="4">
        <f>Amazon_Products_Review_Analysis[[#This Row],[Rating]]+(Amazon_Products_Review_Analysis[[#This Row],[Rating Count]]/1000)</f>
        <v>8.74</v>
      </c>
    </row>
    <row r="533" spans="1:15" x14ac:dyDescent="0.3">
      <c r="A533" s="1" t="s">
        <v>582</v>
      </c>
      <c r="B533" s="1" t="s">
        <v>2848</v>
      </c>
      <c r="C533" s="1" t="s">
        <v>1488</v>
      </c>
      <c r="D533" s="3">
        <v>23999</v>
      </c>
      <c r="E533" s="3">
        <v>32999</v>
      </c>
      <c r="F533" s="2">
        <v>0.27</v>
      </c>
      <c r="G533" s="4">
        <v>3.9</v>
      </c>
      <c r="H533" s="9">
        <v>8866</v>
      </c>
      <c r="I533" s="1" t="s">
        <v>1753</v>
      </c>
      <c r="J533" t="str">
        <f t="shared" si="16"/>
        <v>Less than 50%</v>
      </c>
      <c r="K533" s="3">
        <f>Amazon_Products_Review_Analysis[[#This Row],[Actual Price]]*Amazon_Products_Review_Analysis[[#This Row],[Rating Count]]</f>
        <v>292569134</v>
      </c>
      <c r="L533" s="4" t="str">
        <f t="shared" si="17"/>
        <v>&gt;500</v>
      </c>
      <c r="M5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533" s="1" t="str">
        <f>IF(Amazon_Products_Review_Analysis[[#This Row],[Rating Count]]&lt;=1000, "Yes", "No")</f>
        <v>No</v>
      </c>
      <c r="O533" s="4">
        <f>Amazon_Products_Review_Analysis[[#This Row],[Rating]]+(Amazon_Products_Review_Analysis[[#This Row],[Rating Count]]/1000)</f>
        <v>12.766</v>
      </c>
    </row>
    <row r="534" spans="1:15" x14ac:dyDescent="0.3">
      <c r="A534" s="1" t="s">
        <v>583</v>
      </c>
      <c r="B534" s="1" t="s">
        <v>2849</v>
      </c>
      <c r="C534" s="1" t="s">
        <v>1488</v>
      </c>
      <c r="D534" s="3">
        <v>29990</v>
      </c>
      <c r="E534" s="3">
        <v>39990</v>
      </c>
      <c r="F534" s="2">
        <v>0.25</v>
      </c>
      <c r="G534" s="4">
        <v>4.3</v>
      </c>
      <c r="H534" s="9">
        <v>8399</v>
      </c>
      <c r="I534" s="1" t="s">
        <v>1754</v>
      </c>
      <c r="J534" t="str">
        <f t="shared" si="16"/>
        <v>Less than 50%</v>
      </c>
      <c r="K534" s="3">
        <f>Amazon_Products_Review_Analysis[[#This Row],[Actual Price]]*Amazon_Products_Review_Analysis[[#This Row],[Rating Count]]</f>
        <v>335876010</v>
      </c>
      <c r="L534" s="4" t="str">
        <f t="shared" si="17"/>
        <v>&gt;500</v>
      </c>
      <c r="M5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534" s="1" t="str">
        <f>IF(Amazon_Products_Review_Analysis[[#This Row],[Rating Count]]&lt;=1000, "Yes", "No")</f>
        <v>No</v>
      </c>
      <c r="O534" s="4">
        <f>Amazon_Products_Review_Analysis[[#This Row],[Rating]]+(Amazon_Products_Review_Analysis[[#This Row],[Rating Count]]/1000)</f>
        <v>12.698999999999998</v>
      </c>
    </row>
    <row r="535" spans="1:15" x14ac:dyDescent="0.3">
      <c r="A535" s="1" t="s">
        <v>584</v>
      </c>
      <c r="B535" s="1" t="s">
        <v>2850</v>
      </c>
      <c r="C535" s="1" t="s">
        <v>1488</v>
      </c>
      <c r="D535" s="3">
        <v>281</v>
      </c>
      <c r="E535" s="3">
        <v>1999</v>
      </c>
      <c r="F535" s="2">
        <v>0.86</v>
      </c>
      <c r="G535" s="4">
        <v>2.8</v>
      </c>
      <c r="H535" s="9">
        <v>87</v>
      </c>
      <c r="I535" s="1" t="s">
        <v>1755</v>
      </c>
      <c r="J535" t="str">
        <f t="shared" si="16"/>
        <v>50% or more</v>
      </c>
      <c r="K535" s="3">
        <f>Amazon_Products_Review_Analysis[[#This Row],[Actual Price]]*Amazon_Products_Review_Analysis[[#This Row],[Rating Count]]</f>
        <v>173913</v>
      </c>
      <c r="L535" s="4" t="str">
        <f t="shared" si="17"/>
        <v>200 – 500</v>
      </c>
      <c r="M5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535" s="1" t="str">
        <f>IF(Amazon_Products_Review_Analysis[[#This Row],[Rating Count]]&lt;=1000, "Yes", "No")</f>
        <v>Yes</v>
      </c>
      <c r="O535" s="4">
        <f>Amazon_Products_Review_Analysis[[#This Row],[Rating]]+(Amazon_Products_Review_Analysis[[#This Row],[Rating Count]]/1000)</f>
        <v>2.887</v>
      </c>
    </row>
    <row r="536" spans="1:15" x14ac:dyDescent="0.3">
      <c r="A536" s="1" t="s">
        <v>585</v>
      </c>
      <c r="B536" s="1" t="s">
        <v>2851</v>
      </c>
      <c r="C536" s="1" t="s">
        <v>1488</v>
      </c>
      <c r="D536" s="3">
        <v>7998</v>
      </c>
      <c r="E536" s="3">
        <v>11999</v>
      </c>
      <c r="F536" s="2">
        <v>0.33</v>
      </c>
      <c r="G536" s="4">
        <v>3.8</v>
      </c>
      <c r="H536" s="9">
        <v>125</v>
      </c>
      <c r="I536" s="1" t="s">
        <v>586</v>
      </c>
      <c r="J536" t="str">
        <f t="shared" si="16"/>
        <v>Less than 50%</v>
      </c>
      <c r="K536" s="3">
        <f>Amazon_Products_Review_Analysis[[#This Row],[Actual Price]]*Amazon_Products_Review_Analysis[[#This Row],[Rating Count]]</f>
        <v>1499875</v>
      </c>
      <c r="L536" s="4" t="str">
        <f t="shared" si="17"/>
        <v>&gt;500</v>
      </c>
      <c r="M5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536" s="1" t="str">
        <f>IF(Amazon_Products_Review_Analysis[[#This Row],[Rating Count]]&lt;=1000, "Yes", "No")</f>
        <v>Yes</v>
      </c>
      <c r="O536" s="4">
        <f>Amazon_Products_Review_Analysis[[#This Row],[Rating]]+(Amazon_Products_Review_Analysis[[#This Row],[Rating Count]]/1000)</f>
        <v>3.9249999999999998</v>
      </c>
    </row>
    <row r="537" spans="1:15" x14ac:dyDescent="0.3">
      <c r="A537" s="1" t="s">
        <v>587</v>
      </c>
      <c r="B537" s="1" t="s">
        <v>2852</v>
      </c>
      <c r="C537" s="1" t="s">
        <v>1488</v>
      </c>
      <c r="D537" s="3">
        <v>249</v>
      </c>
      <c r="E537" s="3">
        <v>999</v>
      </c>
      <c r="F537" s="2">
        <v>0.75</v>
      </c>
      <c r="G537" s="4">
        <v>4.5</v>
      </c>
      <c r="H537" s="9">
        <v>38</v>
      </c>
      <c r="I537" s="1" t="s">
        <v>588</v>
      </c>
      <c r="J537" t="str">
        <f t="shared" si="16"/>
        <v>50% or more</v>
      </c>
      <c r="K537" s="3">
        <f>Amazon_Products_Review_Analysis[[#This Row],[Actual Price]]*Amazon_Products_Review_Analysis[[#This Row],[Rating Count]]</f>
        <v>37962</v>
      </c>
      <c r="L537" s="4" t="str">
        <f t="shared" si="17"/>
        <v>200 – 500</v>
      </c>
      <c r="M5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37" s="1" t="str">
        <f>IF(Amazon_Products_Review_Analysis[[#This Row],[Rating Count]]&lt;=1000, "Yes", "No")</f>
        <v>Yes</v>
      </c>
      <c r="O537" s="4">
        <f>Amazon_Products_Review_Analysis[[#This Row],[Rating]]+(Amazon_Products_Review_Analysis[[#This Row],[Rating Count]]/1000)</f>
        <v>4.5380000000000003</v>
      </c>
    </row>
    <row r="538" spans="1:15" x14ac:dyDescent="0.3">
      <c r="A538" s="1" t="s">
        <v>589</v>
      </c>
      <c r="B538" s="1" t="s">
        <v>2853</v>
      </c>
      <c r="C538" s="1" t="s">
        <v>1488</v>
      </c>
      <c r="D538" s="3">
        <v>299</v>
      </c>
      <c r="E538" s="3">
        <v>599</v>
      </c>
      <c r="F538" s="2">
        <v>0.5</v>
      </c>
      <c r="G538" s="4">
        <v>4.3</v>
      </c>
      <c r="H538" s="9">
        <v>4674</v>
      </c>
      <c r="I538" s="1" t="s">
        <v>1756</v>
      </c>
      <c r="J538" t="str">
        <f t="shared" si="16"/>
        <v>50% or more</v>
      </c>
      <c r="K538" s="3">
        <f>Amazon_Products_Review_Analysis[[#This Row],[Actual Price]]*Amazon_Products_Review_Analysis[[#This Row],[Rating Count]]</f>
        <v>2799726</v>
      </c>
      <c r="L538" s="4" t="str">
        <f t="shared" si="17"/>
        <v>200 – 500</v>
      </c>
      <c r="M5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38" s="1" t="str">
        <f>IF(Amazon_Products_Review_Analysis[[#This Row],[Rating Count]]&lt;=1000, "Yes", "No")</f>
        <v>No</v>
      </c>
      <c r="O538" s="4">
        <f>Amazon_Products_Review_Analysis[[#This Row],[Rating]]+(Amazon_Products_Review_Analysis[[#This Row],[Rating Count]]/1000)</f>
        <v>8.9740000000000002</v>
      </c>
    </row>
    <row r="539" spans="1:15" x14ac:dyDescent="0.3">
      <c r="A539" s="1" t="s">
        <v>590</v>
      </c>
      <c r="B539" s="1" t="s">
        <v>2854</v>
      </c>
      <c r="C539" s="1" t="s">
        <v>1488</v>
      </c>
      <c r="D539" s="3">
        <v>499</v>
      </c>
      <c r="E539" s="3">
        <v>1899</v>
      </c>
      <c r="F539" s="2">
        <v>0.74</v>
      </c>
      <c r="G539" s="4">
        <v>4.0999999999999996</v>
      </c>
      <c r="H539" s="9">
        <v>412</v>
      </c>
      <c r="I539" s="1" t="s">
        <v>1757</v>
      </c>
      <c r="J539" t="str">
        <f t="shared" si="16"/>
        <v>50% or more</v>
      </c>
      <c r="K539" s="3">
        <f>Amazon_Products_Review_Analysis[[#This Row],[Actual Price]]*Amazon_Products_Review_Analysis[[#This Row],[Rating Count]]</f>
        <v>782388</v>
      </c>
      <c r="L539" s="4" t="str">
        <f t="shared" si="17"/>
        <v>200 – 500</v>
      </c>
      <c r="M5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39" s="1" t="str">
        <f>IF(Amazon_Products_Review_Analysis[[#This Row],[Rating Count]]&lt;=1000, "Yes", "No")</f>
        <v>Yes</v>
      </c>
      <c r="O539" s="4">
        <f>Amazon_Products_Review_Analysis[[#This Row],[Rating]]+(Amazon_Products_Review_Analysis[[#This Row],[Rating Count]]/1000)</f>
        <v>4.5119999999999996</v>
      </c>
    </row>
    <row r="540" spans="1:15" x14ac:dyDescent="0.3">
      <c r="A540" s="1" t="s">
        <v>591</v>
      </c>
      <c r="B540" s="1" t="s">
        <v>2855</v>
      </c>
      <c r="C540" s="1" t="s">
        <v>1488</v>
      </c>
      <c r="D540" s="3">
        <v>899</v>
      </c>
      <c r="E540" s="3">
        <v>3499</v>
      </c>
      <c r="F540" s="2">
        <v>0.74</v>
      </c>
      <c r="G540" s="4">
        <v>3</v>
      </c>
      <c r="H540" s="9">
        <v>681</v>
      </c>
      <c r="I540" s="1" t="s">
        <v>1758</v>
      </c>
      <c r="J540" t="str">
        <f t="shared" si="16"/>
        <v>50% or more</v>
      </c>
      <c r="K540" s="3">
        <f>Amazon_Products_Review_Analysis[[#This Row],[Actual Price]]*Amazon_Products_Review_Analysis[[#This Row],[Rating Count]]</f>
        <v>2382819</v>
      </c>
      <c r="L540" s="4" t="str">
        <f t="shared" si="17"/>
        <v>&gt;500</v>
      </c>
      <c r="M5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40" s="1" t="str">
        <f>IF(Amazon_Products_Review_Analysis[[#This Row],[Rating Count]]&lt;=1000, "Yes", "No")</f>
        <v>Yes</v>
      </c>
      <c r="O540" s="4">
        <f>Amazon_Products_Review_Analysis[[#This Row],[Rating]]+(Amazon_Products_Review_Analysis[[#This Row],[Rating Count]]/1000)</f>
        <v>3.681</v>
      </c>
    </row>
    <row r="541" spans="1:15" x14ac:dyDescent="0.3">
      <c r="A541" s="1" t="s">
        <v>592</v>
      </c>
      <c r="B541" s="1" t="s">
        <v>2856</v>
      </c>
      <c r="C541" s="1" t="s">
        <v>1488</v>
      </c>
      <c r="D541" s="3">
        <v>1599</v>
      </c>
      <c r="E541" s="3">
        <v>3499</v>
      </c>
      <c r="F541" s="2">
        <v>0.54</v>
      </c>
      <c r="G541" s="4">
        <v>4</v>
      </c>
      <c r="H541" s="9">
        <v>36384</v>
      </c>
      <c r="I541" s="1" t="s">
        <v>1534</v>
      </c>
      <c r="J541" t="str">
        <f t="shared" si="16"/>
        <v>50% or more</v>
      </c>
      <c r="K541" s="3">
        <f>Amazon_Products_Review_Analysis[[#This Row],[Actual Price]]*Amazon_Products_Review_Analysis[[#This Row],[Rating Count]]</f>
        <v>127307616</v>
      </c>
      <c r="L541" s="4" t="str">
        <f t="shared" si="17"/>
        <v>&gt;500</v>
      </c>
      <c r="M5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41" s="1" t="str">
        <f>IF(Amazon_Products_Review_Analysis[[#This Row],[Rating Count]]&lt;=1000, "Yes", "No")</f>
        <v>No</v>
      </c>
      <c r="O541" s="4">
        <f>Amazon_Products_Review_Analysis[[#This Row],[Rating]]+(Amazon_Products_Review_Analysis[[#This Row],[Rating Count]]/1000)</f>
        <v>40.384</v>
      </c>
    </row>
    <row r="542" spans="1:15" x14ac:dyDescent="0.3">
      <c r="A542" s="1" t="s">
        <v>593</v>
      </c>
      <c r="B542" s="1" t="s">
        <v>2857</v>
      </c>
      <c r="C542" s="1" t="s">
        <v>1488</v>
      </c>
      <c r="D542" s="3">
        <v>120</v>
      </c>
      <c r="E542" s="3">
        <v>999</v>
      </c>
      <c r="F542" s="2">
        <v>0.88</v>
      </c>
      <c r="G542" s="4">
        <v>3.9</v>
      </c>
      <c r="H542" s="9">
        <v>6491</v>
      </c>
      <c r="I542" s="1" t="s">
        <v>594</v>
      </c>
      <c r="J542" t="str">
        <f t="shared" si="16"/>
        <v>50% or more</v>
      </c>
      <c r="K542" s="3">
        <f>Amazon_Products_Review_Analysis[[#This Row],[Actual Price]]*Amazon_Products_Review_Analysis[[#This Row],[Rating Count]]</f>
        <v>6484509</v>
      </c>
      <c r="L542" s="4" t="str">
        <f t="shared" si="17"/>
        <v>&lt;200</v>
      </c>
      <c r="M5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542" s="1" t="str">
        <f>IF(Amazon_Products_Review_Analysis[[#This Row],[Rating Count]]&lt;=1000, "Yes", "No")</f>
        <v>No</v>
      </c>
      <c r="O542" s="4">
        <f>Amazon_Products_Review_Analysis[[#This Row],[Rating]]+(Amazon_Products_Review_Analysis[[#This Row],[Rating Count]]/1000)</f>
        <v>10.391</v>
      </c>
    </row>
    <row r="543" spans="1:15" x14ac:dyDescent="0.3">
      <c r="A543" s="1" t="s">
        <v>595</v>
      </c>
      <c r="B543" s="1" t="s">
        <v>2858</v>
      </c>
      <c r="C543" s="1" t="s">
        <v>1488</v>
      </c>
      <c r="D543" s="3">
        <v>3999</v>
      </c>
      <c r="E543" s="3">
        <v>6999</v>
      </c>
      <c r="F543" s="2">
        <v>0.43</v>
      </c>
      <c r="G543" s="4">
        <v>4.0999999999999996</v>
      </c>
      <c r="H543" s="9">
        <v>10229</v>
      </c>
      <c r="I543" s="1" t="s">
        <v>1759</v>
      </c>
      <c r="J543" t="str">
        <f t="shared" si="16"/>
        <v>Less than 50%</v>
      </c>
      <c r="K543" s="3">
        <f>Amazon_Products_Review_Analysis[[#This Row],[Actual Price]]*Amazon_Products_Review_Analysis[[#This Row],[Rating Count]]</f>
        <v>71592771</v>
      </c>
      <c r="L543" s="4" t="str">
        <f t="shared" si="17"/>
        <v>&gt;500</v>
      </c>
      <c r="M5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43" s="1" t="str">
        <f>IF(Amazon_Products_Review_Analysis[[#This Row],[Rating Count]]&lt;=1000, "Yes", "No")</f>
        <v>No</v>
      </c>
      <c r="O543" s="4">
        <f>Amazon_Products_Review_Analysis[[#This Row],[Rating]]+(Amazon_Products_Review_Analysis[[#This Row],[Rating Count]]/1000)</f>
        <v>14.328999999999999</v>
      </c>
    </row>
    <row r="544" spans="1:15" x14ac:dyDescent="0.3">
      <c r="A544" s="1" t="s">
        <v>596</v>
      </c>
      <c r="B544" s="1" t="s">
        <v>2813</v>
      </c>
      <c r="C544" s="1" t="s">
        <v>1488</v>
      </c>
      <c r="D544" s="3">
        <v>12999</v>
      </c>
      <c r="E544" s="3">
        <v>18999</v>
      </c>
      <c r="F544" s="2">
        <v>0.32</v>
      </c>
      <c r="G544" s="4">
        <v>4.0999999999999996</v>
      </c>
      <c r="H544" s="9">
        <v>50772</v>
      </c>
      <c r="I544" s="1" t="s">
        <v>1707</v>
      </c>
      <c r="J544" t="str">
        <f t="shared" si="16"/>
        <v>Less than 50%</v>
      </c>
      <c r="K544" s="3">
        <f>Amazon_Products_Review_Analysis[[#This Row],[Actual Price]]*Amazon_Products_Review_Analysis[[#This Row],[Rating Count]]</f>
        <v>964617228</v>
      </c>
      <c r="L544" s="4" t="str">
        <f t="shared" si="17"/>
        <v>&gt;500</v>
      </c>
      <c r="M5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544" s="1" t="str">
        <f>IF(Amazon_Products_Review_Analysis[[#This Row],[Rating Count]]&lt;=1000, "Yes", "No")</f>
        <v>No</v>
      </c>
      <c r="O544" s="4">
        <f>Amazon_Products_Review_Analysis[[#This Row],[Rating]]+(Amazon_Products_Review_Analysis[[#This Row],[Rating Count]]/1000)</f>
        <v>54.872</v>
      </c>
    </row>
    <row r="545" spans="1:15" x14ac:dyDescent="0.3">
      <c r="A545" s="1" t="s">
        <v>597</v>
      </c>
      <c r="B545" s="1" t="s">
        <v>2859</v>
      </c>
      <c r="C545" s="1" t="s">
        <v>1488</v>
      </c>
      <c r="D545" s="3">
        <v>1599</v>
      </c>
      <c r="E545" s="3">
        <v>2599</v>
      </c>
      <c r="F545" s="2">
        <v>0.38</v>
      </c>
      <c r="G545" s="4">
        <v>4.3</v>
      </c>
      <c r="H545" s="9">
        <v>1801</v>
      </c>
      <c r="I545" s="1" t="s">
        <v>1760</v>
      </c>
      <c r="J545" t="str">
        <f t="shared" si="16"/>
        <v>Less than 50%</v>
      </c>
      <c r="K545" s="3">
        <f>Amazon_Products_Review_Analysis[[#This Row],[Actual Price]]*Amazon_Products_Review_Analysis[[#This Row],[Rating Count]]</f>
        <v>4680799</v>
      </c>
      <c r="L545" s="4" t="str">
        <f t="shared" si="17"/>
        <v>&gt;500</v>
      </c>
      <c r="M5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545" s="1" t="str">
        <f>IF(Amazon_Products_Review_Analysis[[#This Row],[Rating Count]]&lt;=1000, "Yes", "No")</f>
        <v>No</v>
      </c>
      <c r="O545" s="4">
        <f>Amazon_Products_Review_Analysis[[#This Row],[Rating]]+(Amazon_Products_Review_Analysis[[#This Row],[Rating Count]]/1000)</f>
        <v>6.101</v>
      </c>
    </row>
    <row r="546" spans="1:15" x14ac:dyDescent="0.3">
      <c r="A546" s="1" t="s">
        <v>598</v>
      </c>
      <c r="B546" s="1" t="s">
        <v>2860</v>
      </c>
      <c r="C546" s="1" t="s">
        <v>1488</v>
      </c>
      <c r="D546" s="3">
        <v>699</v>
      </c>
      <c r="E546" s="3">
        <v>1199</v>
      </c>
      <c r="F546" s="2">
        <v>0.42</v>
      </c>
      <c r="G546" s="4">
        <v>4</v>
      </c>
      <c r="H546" s="9">
        <v>14404</v>
      </c>
      <c r="I546" s="1" t="s">
        <v>34</v>
      </c>
      <c r="J546" t="str">
        <f t="shared" si="16"/>
        <v>Less than 50%</v>
      </c>
      <c r="K546" s="3">
        <f>Amazon_Products_Review_Analysis[[#This Row],[Actual Price]]*Amazon_Products_Review_Analysis[[#This Row],[Rating Count]]</f>
        <v>17270396</v>
      </c>
      <c r="L546" s="4" t="str">
        <f t="shared" si="17"/>
        <v>&gt;500</v>
      </c>
      <c r="M5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46" s="1" t="str">
        <f>IF(Amazon_Products_Review_Analysis[[#This Row],[Rating Count]]&lt;=1000, "Yes", "No")</f>
        <v>No</v>
      </c>
      <c r="O546" s="4">
        <f>Amazon_Products_Review_Analysis[[#This Row],[Rating]]+(Amazon_Products_Review_Analysis[[#This Row],[Rating Count]]/1000)</f>
        <v>18.404</v>
      </c>
    </row>
    <row r="547" spans="1:15" x14ac:dyDescent="0.3">
      <c r="A547" s="1" t="s">
        <v>599</v>
      </c>
      <c r="B547" s="1" t="s">
        <v>2861</v>
      </c>
      <c r="C547" s="1" t="s">
        <v>1488</v>
      </c>
      <c r="D547" s="3">
        <v>99</v>
      </c>
      <c r="E547" s="3">
        <v>999</v>
      </c>
      <c r="F547" s="2">
        <v>0.9</v>
      </c>
      <c r="G547" s="4">
        <v>4.4000000000000004</v>
      </c>
      <c r="H547" s="9">
        <v>305</v>
      </c>
      <c r="I547" s="1" t="s">
        <v>1761</v>
      </c>
      <c r="J547" t="str">
        <f t="shared" si="16"/>
        <v>50% or more</v>
      </c>
      <c r="K547" s="3">
        <f>Amazon_Products_Review_Analysis[[#This Row],[Actual Price]]*Amazon_Products_Review_Analysis[[#This Row],[Rating Count]]</f>
        <v>304695</v>
      </c>
      <c r="L547" s="4" t="str">
        <f t="shared" si="17"/>
        <v>&lt;200</v>
      </c>
      <c r="M5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547" s="1" t="str">
        <f>IF(Amazon_Products_Review_Analysis[[#This Row],[Rating Count]]&lt;=1000, "Yes", "No")</f>
        <v>Yes</v>
      </c>
      <c r="O547" s="4">
        <f>Amazon_Products_Review_Analysis[[#This Row],[Rating]]+(Amazon_Products_Review_Analysis[[#This Row],[Rating Count]]/1000)</f>
        <v>4.7050000000000001</v>
      </c>
    </row>
    <row r="548" spans="1:15" x14ac:dyDescent="0.3">
      <c r="A548" s="1" t="s">
        <v>600</v>
      </c>
      <c r="B548" s="1" t="s">
        <v>2862</v>
      </c>
      <c r="C548" s="1" t="s">
        <v>1488</v>
      </c>
      <c r="D548" s="3">
        <v>7915</v>
      </c>
      <c r="E548" s="3">
        <v>9999</v>
      </c>
      <c r="F548" s="2">
        <v>0.21</v>
      </c>
      <c r="G548" s="4">
        <v>4.3</v>
      </c>
      <c r="H548" s="9">
        <v>1376</v>
      </c>
      <c r="I548" s="1" t="s">
        <v>34</v>
      </c>
      <c r="J548" t="str">
        <f t="shared" si="16"/>
        <v>Less than 50%</v>
      </c>
      <c r="K548" s="3">
        <f>Amazon_Products_Review_Analysis[[#This Row],[Actual Price]]*Amazon_Products_Review_Analysis[[#This Row],[Rating Count]]</f>
        <v>13758624</v>
      </c>
      <c r="L548" s="4" t="str">
        <f t="shared" si="17"/>
        <v>&gt;500</v>
      </c>
      <c r="M5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548" s="1" t="str">
        <f>IF(Amazon_Products_Review_Analysis[[#This Row],[Rating Count]]&lt;=1000, "Yes", "No")</f>
        <v>No</v>
      </c>
      <c r="O548" s="4">
        <f>Amazon_Products_Review_Analysis[[#This Row],[Rating]]+(Amazon_Products_Review_Analysis[[#This Row],[Rating Count]]/1000)</f>
        <v>5.6760000000000002</v>
      </c>
    </row>
    <row r="549" spans="1:15" x14ac:dyDescent="0.3">
      <c r="A549" s="1" t="s">
        <v>601</v>
      </c>
      <c r="B549" s="1" t="s">
        <v>2863</v>
      </c>
      <c r="C549" s="1" t="s">
        <v>1488</v>
      </c>
      <c r="D549" s="3">
        <v>1499</v>
      </c>
      <c r="E549" s="3">
        <v>7999</v>
      </c>
      <c r="F549" s="2">
        <v>0.81</v>
      </c>
      <c r="G549" s="4">
        <v>4.2</v>
      </c>
      <c r="H549" s="9">
        <v>22638</v>
      </c>
      <c r="I549" s="1" t="s">
        <v>1681</v>
      </c>
      <c r="J549" t="str">
        <f t="shared" si="16"/>
        <v>50% or more</v>
      </c>
      <c r="K549" s="3">
        <f>Amazon_Products_Review_Analysis[[#This Row],[Actual Price]]*Amazon_Products_Review_Analysis[[#This Row],[Rating Count]]</f>
        <v>181081362</v>
      </c>
      <c r="L549" s="4" t="str">
        <f t="shared" si="17"/>
        <v>&gt;500</v>
      </c>
      <c r="M5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549" s="1" t="str">
        <f>IF(Amazon_Products_Review_Analysis[[#This Row],[Rating Count]]&lt;=1000, "Yes", "No")</f>
        <v>No</v>
      </c>
      <c r="O549" s="4">
        <f>Amazon_Products_Review_Analysis[[#This Row],[Rating]]+(Amazon_Products_Review_Analysis[[#This Row],[Rating Count]]/1000)</f>
        <v>26.838000000000001</v>
      </c>
    </row>
    <row r="550" spans="1:15" x14ac:dyDescent="0.3">
      <c r="A550" s="1" t="s">
        <v>602</v>
      </c>
      <c r="B550" s="1" t="s">
        <v>2864</v>
      </c>
      <c r="C550" s="1" t="s">
        <v>1488</v>
      </c>
      <c r="D550" s="3">
        <v>1055</v>
      </c>
      <c r="E550" s="3">
        <v>1249</v>
      </c>
      <c r="F550" s="2">
        <v>0.16</v>
      </c>
      <c r="G550" s="4">
        <v>3.8</v>
      </c>
      <c r="H550" s="9">
        <v>2352</v>
      </c>
      <c r="I550" s="1" t="s">
        <v>1762</v>
      </c>
      <c r="J550" t="str">
        <f t="shared" si="16"/>
        <v>Less than 50%</v>
      </c>
      <c r="K550" s="3">
        <f>Amazon_Products_Review_Analysis[[#This Row],[Actual Price]]*Amazon_Products_Review_Analysis[[#This Row],[Rating Count]]</f>
        <v>2937648</v>
      </c>
      <c r="L550" s="4" t="str">
        <f t="shared" si="17"/>
        <v>&gt;500</v>
      </c>
      <c r="M5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550" s="1" t="str">
        <f>IF(Amazon_Products_Review_Analysis[[#This Row],[Rating Count]]&lt;=1000, "Yes", "No")</f>
        <v>No</v>
      </c>
      <c r="O550" s="4">
        <f>Amazon_Products_Review_Analysis[[#This Row],[Rating]]+(Amazon_Products_Review_Analysis[[#This Row],[Rating Count]]/1000)</f>
        <v>6.1519999999999992</v>
      </c>
    </row>
    <row r="551" spans="1:15" x14ac:dyDescent="0.3">
      <c r="A551" s="1" t="s">
        <v>603</v>
      </c>
      <c r="B551" s="1" t="s">
        <v>2865</v>
      </c>
      <c r="C551" s="1" t="s">
        <v>1488</v>
      </c>
      <c r="D551" s="3">
        <v>150</v>
      </c>
      <c r="E551" s="3">
        <v>599</v>
      </c>
      <c r="F551" s="2">
        <v>0.75</v>
      </c>
      <c r="G551" s="4">
        <v>4.3</v>
      </c>
      <c r="H551" s="9">
        <v>714</v>
      </c>
      <c r="I551" s="1" t="s">
        <v>1763</v>
      </c>
      <c r="J551" t="str">
        <f t="shared" si="16"/>
        <v>50% or more</v>
      </c>
      <c r="K551" s="3">
        <f>Amazon_Products_Review_Analysis[[#This Row],[Actual Price]]*Amazon_Products_Review_Analysis[[#This Row],[Rating Count]]</f>
        <v>427686</v>
      </c>
      <c r="L551" s="4" t="str">
        <f t="shared" si="17"/>
        <v>&lt;200</v>
      </c>
      <c r="M5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51" s="1" t="str">
        <f>IF(Amazon_Products_Review_Analysis[[#This Row],[Rating Count]]&lt;=1000, "Yes", "No")</f>
        <v>Yes</v>
      </c>
      <c r="O551" s="4">
        <f>Amazon_Products_Review_Analysis[[#This Row],[Rating]]+(Amazon_Products_Review_Analysis[[#This Row],[Rating Count]]/1000)</f>
        <v>5.0139999999999993</v>
      </c>
    </row>
    <row r="552" spans="1:15" x14ac:dyDescent="0.3">
      <c r="A552" s="1" t="s">
        <v>87</v>
      </c>
      <c r="B552" s="1" t="s">
        <v>2411</v>
      </c>
      <c r="C552" s="1" t="s">
        <v>3673</v>
      </c>
      <c r="D552" s="3">
        <v>219</v>
      </c>
      <c r="E552" s="3">
        <v>700</v>
      </c>
      <c r="F552" s="2">
        <v>0.69</v>
      </c>
      <c r="G552" s="4">
        <v>4.3</v>
      </c>
      <c r="H552" s="9">
        <v>20052</v>
      </c>
      <c r="I552" s="1" t="s">
        <v>1537</v>
      </c>
      <c r="J552" t="str">
        <f t="shared" si="16"/>
        <v>50% or more</v>
      </c>
      <c r="K552" s="3">
        <f>Amazon_Products_Review_Analysis[[#This Row],[Actual Price]]*Amazon_Products_Review_Analysis[[#This Row],[Rating Count]]</f>
        <v>14036400</v>
      </c>
      <c r="L552" s="4" t="str">
        <f t="shared" si="17"/>
        <v>200 – 500</v>
      </c>
      <c r="M5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52" s="1" t="str">
        <f>IF(Amazon_Products_Review_Analysis[[#This Row],[Rating Count]]&lt;=1000, "Yes", "No")</f>
        <v>No</v>
      </c>
      <c r="O552" s="4">
        <f>Amazon_Products_Review_Analysis[[#This Row],[Rating]]+(Amazon_Products_Review_Analysis[[#This Row],[Rating Count]]/1000)</f>
        <v>24.352</v>
      </c>
    </row>
    <row r="553" spans="1:15" x14ac:dyDescent="0.3">
      <c r="A553" s="1" t="s">
        <v>604</v>
      </c>
      <c r="B553" s="1" t="s">
        <v>2866</v>
      </c>
      <c r="C553" s="1" t="s">
        <v>1488</v>
      </c>
      <c r="D553" s="3">
        <v>474</v>
      </c>
      <c r="E553" s="3">
        <v>1799</v>
      </c>
      <c r="F553" s="2">
        <v>0.74</v>
      </c>
      <c r="G553" s="4">
        <v>4.3</v>
      </c>
      <c r="H553" s="9">
        <v>1454</v>
      </c>
      <c r="I553" s="1" t="s">
        <v>1764</v>
      </c>
      <c r="J553" t="str">
        <f t="shared" si="16"/>
        <v>50% or more</v>
      </c>
      <c r="K553" s="3">
        <f>Amazon_Products_Review_Analysis[[#This Row],[Actual Price]]*Amazon_Products_Review_Analysis[[#This Row],[Rating Count]]</f>
        <v>2615746</v>
      </c>
      <c r="L553" s="4" t="str">
        <f t="shared" si="17"/>
        <v>200 – 500</v>
      </c>
      <c r="M5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53" s="1" t="str">
        <f>IF(Amazon_Products_Review_Analysis[[#This Row],[Rating Count]]&lt;=1000, "Yes", "No")</f>
        <v>No</v>
      </c>
      <c r="O553" s="4">
        <f>Amazon_Products_Review_Analysis[[#This Row],[Rating]]+(Amazon_Products_Review_Analysis[[#This Row],[Rating Count]]/1000)</f>
        <v>5.7539999999999996</v>
      </c>
    </row>
    <row r="554" spans="1:15" x14ac:dyDescent="0.3">
      <c r="A554" s="1" t="s">
        <v>605</v>
      </c>
      <c r="B554" s="1" t="s">
        <v>2867</v>
      </c>
      <c r="C554" s="1" t="s">
        <v>1488</v>
      </c>
      <c r="D554" s="3">
        <v>239</v>
      </c>
      <c r="E554" s="3">
        <v>599</v>
      </c>
      <c r="F554" s="2">
        <v>0.6</v>
      </c>
      <c r="G554" s="4">
        <v>3.9</v>
      </c>
      <c r="H554" s="9">
        <v>2147</v>
      </c>
      <c r="I554" s="1" t="s">
        <v>1738</v>
      </c>
      <c r="J554" t="str">
        <f t="shared" si="16"/>
        <v>50% or more</v>
      </c>
      <c r="K554" s="3">
        <f>Amazon_Products_Review_Analysis[[#This Row],[Actual Price]]*Amazon_Products_Review_Analysis[[#This Row],[Rating Count]]</f>
        <v>1286053</v>
      </c>
      <c r="L554" s="4" t="str">
        <f t="shared" si="17"/>
        <v>200 – 500</v>
      </c>
      <c r="M5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54" s="1" t="str">
        <f>IF(Amazon_Products_Review_Analysis[[#This Row],[Rating Count]]&lt;=1000, "Yes", "No")</f>
        <v>No</v>
      </c>
      <c r="O554" s="4">
        <f>Amazon_Products_Review_Analysis[[#This Row],[Rating]]+(Amazon_Products_Review_Analysis[[#This Row],[Rating Count]]/1000)</f>
        <v>6.0469999999999997</v>
      </c>
    </row>
    <row r="555" spans="1:15" x14ac:dyDescent="0.3">
      <c r="A555" s="1" t="s">
        <v>606</v>
      </c>
      <c r="B555" s="1" t="s">
        <v>2868</v>
      </c>
      <c r="C555" s="1" t="s">
        <v>1488</v>
      </c>
      <c r="D555" s="3">
        <v>7499</v>
      </c>
      <c r="E555" s="3">
        <v>9499</v>
      </c>
      <c r="F555" s="2">
        <v>0.21</v>
      </c>
      <c r="G555" s="4">
        <v>4.0999999999999996</v>
      </c>
      <c r="H555" s="9">
        <v>313832</v>
      </c>
      <c r="I555" s="1" t="s">
        <v>1684</v>
      </c>
      <c r="J555" t="str">
        <f t="shared" si="16"/>
        <v>Less than 50%</v>
      </c>
      <c r="K555" s="3">
        <f>Amazon_Products_Review_Analysis[[#This Row],[Actual Price]]*Amazon_Products_Review_Analysis[[#This Row],[Rating Count]]</f>
        <v>2981090168</v>
      </c>
      <c r="L555" s="4" t="str">
        <f t="shared" si="17"/>
        <v>&gt;500</v>
      </c>
      <c r="M5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555" s="1" t="str">
        <f>IF(Amazon_Products_Review_Analysis[[#This Row],[Rating Count]]&lt;=1000, "Yes", "No")</f>
        <v>No</v>
      </c>
      <c r="O555" s="4">
        <f>Amazon_Products_Review_Analysis[[#This Row],[Rating]]+(Amazon_Products_Review_Analysis[[#This Row],[Rating Count]]/1000)</f>
        <v>317.93200000000002</v>
      </c>
    </row>
    <row r="556" spans="1:15" x14ac:dyDescent="0.3">
      <c r="A556" s="1" t="s">
        <v>607</v>
      </c>
      <c r="B556" s="1" t="s">
        <v>2869</v>
      </c>
      <c r="C556" s="1" t="s">
        <v>1488</v>
      </c>
      <c r="D556" s="3">
        <v>265</v>
      </c>
      <c r="E556" s="3">
        <v>999</v>
      </c>
      <c r="F556" s="2">
        <v>0.73</v>
      </c>
      <c r="G556" s="4">
        <v>3.7</v>
      </c>
      <c r="H556" s="9">
        <v>465</v>
      </c>
      <c r="I556" s="1" t="s">
        <v>100</v>
      </c>
      <c r="J556" t="str">
        <f t="shared" si="16"/>
        <v>50% or more</v>
      </c>
      <c r="K556" s="3">
        <f>Amazon_Products_Review_Analysis[[#This Row],[Actual Price]]*Amazon_Products_Review_Analysis[[#This Row],[Rating Count]]</f>
        <v>464535</v>
      </c>
      <c r="L556" s="4" t="str">
        <f t="shared" si="17"/>
        <v>200 – 500</v>
      </c>
      <c r="M5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56" s="1" t="str">
        <f>IF(Amazon_Products_Review_Analysis[[#This Row],[Rating Count]]&lt;=1000, "Yes", "No")</f>
        <v>Yes</v>
      </c>
      <c r="O556" s="4">
        <f>Amazon_Products_Review_Analysis[[#This Row],[Rating]]+(Amazon_Products_Review_Analysis[[#This Row],[Rating Count]]/1000)</f>
        <v>4.165</v>
      </c>
    </row>
    <row r="557" spans="1:15" x14ac:dyDescent="0.3">
      <c r="A557" s="1" t="s">
        <v>608</v>
      </c>
      <c r="B557" s="1" t="s">
        <v>2870</v>
      </c>
      <c r="C557" s="1" t="s">
        <v>1488</v>
      </c>
      <c r="D557" s="3">
        <v>37990</v>
      </c>
      <c r="E557" s="3">
        <v>74999</v>
      </c>
      <c r="F557" s="2">
        <v>0.49</v>
      </c>
      <c r="G557" s="4">
        <v>4.2</v>
      </c>
      <c r="H557" s="9">
        <v>27790</v>
      </c>
      <c r="I557" s="1" t="s">
        <v>1765</v>
      </c>
      <c r="J557" t="str">
        <f t="shared" si="16"/>
        <v>Less than 50%</v>
      </c>
      <c r="K557" s="3">
        <f>Amazon_Products_Review_Analysis[[#This Row],[Actual Price]]*Amazon_Products_Review_Analysis[[#This Row],[Rating Count]]</f>
        <v>2084222210</v>
      </c>
      <c r="L557" s="4" t="str">
        <f t="shared" si="17"/>
        <v>&gt;500</v>
      </c>
      <c r="M5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57" s="1" t="str">
        <f>IF(Amazon_Products_Review_Analysis[[#This Row],[Rating Count]]&lt;=1000, "Yes", "No")</f>
        <v>No</v>
      </c>
      <c r="O557" s="4">
        <f>Amazon_Products_Review_Analysis[[#This Row],[Rating]]+(Amazon_Products_Review_Analysis[[#This Row],[Rating Count]]/1000)</f>
        <v>31.99</v>
      </c>
    </row>
    <row r="558" spans="1:15" x14ac:dyDescent="0.3">
      <c r="A558" s="1" t="s">
        <v>609</v>
      </c>
      <c r="B558" s="1" t="s">
        <v>2871</v>
      </c>
      <c r="C558" s="1" t="s">
        <v>1488</v>
      </c>
      <c r="D558" s="3">
        <v>1799</v>
      </c>
      <c r="E558" s="3">
        <v>3999</v>
      </c>
      <c r="F558" s="2">
        <v>0.55000000000000004</v>
      </c>
      <c r="G558" s="4">
        <v>4.5999999999999996</v>
      </c>
      <c r="H558" s="9">
        <v>245</v>
      </c>
      <c r="I558" s="1" t="s">
        <v>34</v>
      </c>
      <c r="J558" t="str">
        <f t="shared" si="16"/>
        <v>50% or more</v>
      </c>
      <c r="K558" s="3">
        <f>Amazon_Products_Review_Analysis[[#This Row],[Actual Price]]*Amazon_Products_Review_Analysis[[#This Row],[Rating Count]]</f>
        <v>979755</v>
      </c>
      <c r="L558" s="4" t="str">
        <f t="shared" si="17"/>
        <v>&gt;500</v>
      </c>
      <c r="M5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58" s="1" t="str">
        <f>IF(Amazon_Products_Review_Analysis[[#This Row],[Rating Count]]&lt;=1000, "Yes", "No")</f>
        <v>Yes</v>
      </c>
      <c r="O558" s="4">
        <f>Amazon_Products_Review_Analysis[[#This Row],[Rating]]+(Amazon_Products_Review_Analysis[[#This Row],[Rating Count]]/1000)</f>
        <v>4.8449999999999998</v>
      </c>
    </row>
    <row r="559" spans="1:15" x14ac:dyDescent="0.3">
      <c r="A559" s="1" t="s">
        <v>610</v>
      </c>
      <c r="B559" s="1" t="s">
        <v>2872</v>
      </c>
      <c r="C559" s="1" t="s">
        <v>1488</v>
      </c>
      <c r="D559" s="3">
        <v>8499</v>
      </c>
      <c r="E559" s="3">
        <v>11999</v>
      </c>
      <c r="F559" s="2">
        <v>0.28999999999999998</v>
      </c>
      <c r="G559" s="4">
        <v>3.9</v>
      </c>
      <c r="H559" s="9">
        <v>276</v>
      </c>
      <c r="I559" s="1" t="s">
        <v>611</v>
      </c>
      <c r="J559" t="str">
        <f t="shared" si="16"/>
        <v>Less than 50%</v>
      </c>
      <c r="K559" s="3">
        <f>Amazon_Products_Review_Analysis[[#This Row],[Actual Price]]*Amazon_Products_Review_Analysis[[#This Row],[Rating Count]]</f>
        <v>3311724</v>
      </c>
      <c r="L559" s="4" t="str">
        <f t="shared" si="17"/>
        <v>&gt;500</v>
      </c>
      <c r="M5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559" s="1" t="str">
        <f>IF(Amazon_Products_Review_Analysis[[#This Row],[Rating Count]]&lt;=1000, "Yes", "No")</f>
        <v>Yes</v>
      </c>
      <c r="O559" s="4">
        <f>Amazon_Products_Review_Analysis[[#This Row],[Rating]]+(Amazon_Products_Review_Analysis[[#This Row],[Rating Count]]/1000)</f>
        <v>4.1760000000000002</v>
      </c>
    </row>
    <row r="560" spans="1:15" x14ac:dyDescent="0.3">
      <c r="A560" s="1" t="s">
        <v>612</v>
      </c>
      <c r="B560" s="1" t="s">
        <v>2873</v>
      </c>
      <c r="C560" s="1" t="s">
        <v>1488</v>
      </c>
      <c r="D560" s="3">
        <v>1999</v>
      </c>
      <c r="E560" s="3">
        <v>3999</v>
      </c>
      <c r="F560" s="2">
        <v>0.5</v>
      </c>
      <c r="G560" s="4">
        <v>4</v>
      </c>
      <c r="H560" s="9">
        <v>30254</v>
      </c>
      <c r="I560" s="1" t="s">
        <v>408</v>
      </c>
      <c r="J560" t="str">
        <f t="shared" si="16"/>
        <v>50% or more</v>
      </c>
      <c r="K560" s="3">
        <f>Amazon_Products_Review_Analysis[[#This Row],[Actual Price]]*Amazon_Products_Review_Analysis[[#This Row],[Rating Count]]</f>
        <v>120985746</v>
      </c>
      <c r="L560" s="4" t="str">
        <f t="shared" si="17"/>
        <v>&gt;500</v>
      </c>
      <c r="M5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60" s="1" t="str">
        <f>IF(Amazon_Products_Review_Analysis[[#This Row],[Rating Count]]&lt;=1000, "Yes", "No")</f>
        <v>No</v>
      </c>
      <c r="O560" s="4">
        <f>Amazon_Products_Review_Analysis[[#This Row],[Rating]]+(Amazon_Products_Review_Analysis[[#This Row],[Rating Count]]/1000)</f>
        <v>34.254000000000005</v>
      </c>
    </row>
    <row r="561" spans="1:15" x14ac:dyDescent="0.3">
      <c r="A561" s="1" t="s">
        <v>613</v>
      </c>
      <c r="B561" s="1" t="s">
        <v>2710</v>
      </c>
      <c r="C561" s="1" t="s">
        <v>1488</v>
      </c>
      <c r="D561" s="3">
        <v>3999</v>
      </c>
      <c r="E561" s="3">
        <v>17999</v>
      </c>
      <c r="F561" s="2">
        <v>0.78</v>
      </c>
      <c r="G561" s="4">
        <v>4.3</v>
      </c>
      <c r="H561" s="9">
        <v>17161</v>
      </c>
      <c r="I561" s="1" t="s">
        <v>1685</v>
      </c>
      <c r="J561" t="str">
        <f t="shared" si="16"/>
        <v>50% or more</v>
      </c>
      <c r="K561" s="3">
        <f>Amazon_Products_Review_Analysis[[#This Row],[Actual Price]]*Amazon_Products_Review_Analysis[[#This Row],[Rating Count]]</f>
        <v>308880839</v>
      </c>
      <c r="L561" s="4" t="str">
        <f t="shared" si="17"/>
        <v>&gt;500</v>
      </c>
      <c r="M5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61" s="1" t="str">
        <f>IF(Amazon_Products_Review_Analysis[[#This Row],[Rating Count]]&lt;=1000, "Yes", "No")</f>
        <v>No</v>
      </c>
      <c r="O561" s="4">
        <f>Amazon_Products_Review_Analysis[[#This Row],[Rating]]+(Amazon_Products_Review_Analysis[[#This Row],[Rating Count]]/1000)</f>
        <v>21.461000000000002</v>
      </c>
    </row>
    <row r="562" spans="1:15" x14ac:dyDescent="0.3">
      <c r="A562" s="1" t="s">
        <v>614</v>
      </c>
      <c r="B562" s="1" t="s">
        <v>2874</v>
      </c>
      <c r="C562" s="1" t="s">
        <v>1488</v>
      </c>
      <c r="D562" s="3">
        <v>219</v>
      </c>
      <c r="E562" s="3">
        <v>499</v>
      </c>
      <c r="F562" s="2">
        <v>0.56000000000000005</v>
      </c>
      <c r="G562" s="4">
        <v>4.4000000000000004</v>
      </c>
      <c r="H562" s="9">
        <v>14</v>
      </c>
      <c r="I562" s="1" t="s">
        <v>1766</v>
      </c>
      <c r="J562" t="str">
        <f t="shared" si="16"/>
        <v>50% or more</v>
      </c>
      <c r="K562" s="3">
        <f>Amazon_Products_Review_Analysis[[#This Row],[Actual Price]]*Amazon_Products_Review_Analysis[[#This Row],[Rating Count]]</f>
        <v>6986</v>
      </c>
      <c r="L562" s="4" t="str">
        <f t="shared" si="17"/>
        <v>200 – 500</v>
      </c>
      <c r="M5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62" s="1" t="str">
        <f>IF(Amazon_Products_Review_Analysis[[#This Row],[Rating Count]]&lt;=1000, "Yes", "No")</f>
        <v>Yes</v>
      </c>
      <c r="O562" s="4">
        <f>Amazon_Products_Review_Analysis[[#This Row],[Rating]]+(Amazon_Products_Review_Analysis[[#This Row],[Rating Count]]/1000)</f>
        <v>4.4140000000000006</v>
      </c>
    </row>
    <row r="563" spans="1:15" x14ac:dyDescent="0.3">
      <c r="A563" s="1" t="s">
        <v>615</v>
      </c>
      <c r="B563" s="1" t="s">
        <v>2875</v>
      </c>
      <c r="C563" s="1" t="s">
        <v>1488</v>
      </c>
      <c r="D563" s="3">
        <v>599</v>
      </c>
      <c r="E563" s="3">
        <v>1399</v>
      </c>
      <c r="F563" s="2">
        <v>0.56999999999999995</v>
      </c>
      <c r="G563" s="4">
        <v>4.0999999999999996</v>
      </c>
      <c r="H563" s="9">
        <v>14560</v>
      </c>
      <c r="I563" s="1" t="s">
        <v>1767</v>
      </c>
      <c r="J563" t="str">
        <f t="shared" si="16"/>
        <v>50% or more</v>
      </c>
      <c r="K563" s="3">
        <f>Amazon_Products_Review_Analysis[[#This Row],[Actual Price]]*Amazon_Products_Review_Analysis[[#This Row],[Rating Count]]</f>
        <v>20369440</v>
      </c>
      <c r="L563" s="4" t="str">
        <f t="shared" si="17"/>
        <v>&gt;500</v>
      </c>
      <c r="M5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63" s="1" t="str">
        <f>IF(Amazon_Products_Review_Analysis[[#This Row],[Rating Count]]&lt;=1000, "Yes", "No")</f>
        <v>No</v>
      </c>
      <c r="O563" s="4">
        <f>Amazon_Products_Review_Analysis[[#This Row],[Rating]]+(Amazon_Products_Review_Analysis[[#This Row],[Rating Count]]/1000)</f>
        <v>18.66</v>
      </c>
    </row>
    <row r="564" spans="1:15" x14ac:dyDescent="0.3">
      <c r="A564" s="1" t="s">
        <v>616</v>
      </c>
      <c r="B564" s="1" t="s">
        <v>2876</v>
      </c>
      <c r="C564" s="1" t="s">
        <v>1488</v>
      </c>
      <c r="D564" s="3">
        <v>2499</v>
      </c>
      <c r="E564" s="3">
        <v>2999</v>
      </c>
      <c r="F564" s="2">
        <v>0.17</v>
      </c>
      <c r="G564" s="4">
        <v>4.0999999999999996</v>
      </c>
      <c r="H564" s="9">
        <v>3156</v>
      </c>
      <c r="I564" s="1" t="s">
        <v>1768</v>
      </c>
      <c r="J564" t="str">
        <f t="shared" si="16"/>
        <v>Less than 50%</v>
      </c>
      <c r="K564" s="3">
        <f>Amazon_Products_Review_Analysis[[#This Row],[Actual Price]]*Amazon_Products_Review_Analysis[[#This Row],[Rating Count]]</f>
        <v>9464844</v>
      </c>
      <c r="L564" s="4" t="str">
        <f t="shared" si="17"/>
        <v>&gt;500</v>
      </c>
      <c r="M5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564" s="1" t="str">
        <f>IF(Amazon_Products_Review_Analysis[[#This Row],[Rating Count]]&lt;=1000, "Yes", "No")</f>
        <v>No</v>
      </c>
      <c r="O564" s="4">
        <f>Amazon_Products_Review_Analysis[[#This Row],[Rating]]+(Amazon_Products_Review_Analysis[[#This Row],[Rating Count]]/1000)</f>
        <v>7.2560000000000002</v>
      </c>
    </row>
    <row r="565" spans="1:15" x14ac:dyDescent="0.3">
      <c r="A565" s="1" t="s">
        <v>617</v>
      </c>
      <c r="B565" s="1" t="s">
        <v>2877</v>
      </c>
      <c r="C565" s="1" t="s">
        <v>1488</v>
      </c>
      <c r="D565" s="3">
        <v>89</v>
      </c>
      <c r="E565" s="3">
        <v>499</v>
      </c>
      <c r="F565" s="2">
        <v>0.82</v>
      </c>
      <c r="G565" s="4">
        <v>4.0999999999999996</v>
      </c>
      <c r="H565" s="9">
        <v>9340</v>
      </c>
      <c r="I565" s="1" t="s">
        <v>34</v>
      </c>
      <c r="J565" t="str">
        <f t="shared" si="16"/>
        <v>50% or more</v>
      </c>
      <c r="K565" s="3">
        <f>Amazon_Products_Review_Analysis[[#This Row],[Actual Price]]*Amazon_Products_Review_Analysis[[#This Row],[Rating Count]]</f>
        <v>4660660</v>
      </c>
      <c r="L565" s="4" t="str">
        <f t="shared" si="17"/>
        <v>&lt;200</v>
      </c>
      <c r="M5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565" s="1" t="str">
        <f>IF(Amazon_Products_Review_Analysis[[#This Row],[Rating Count]]&lt;=1000, "Yes", "No")</f>
        <v>No</v>
      </c>
      <c r="O565" s="4">
        <f>Amazon_Products_Review_Analysis[[#This Row],[Rating]]+(Amazon_Products_Review_Analysis[[#This Row],[Rating Count]]/1000)</f>
        <v>13.44</v>
      </c>
    </row>
    <row r="566" spans="1:15" x14ac:dyDescent="0.3">
      <c r="A566" s="1" t="s">
        <v>618</v>
      </c>
      <c r="B566" s="1" t="s">
        <v>2878</v>
      </c>
      <c r="C566" s="1" t="s">
        <v>1488</v>
      </c>
      <c r="D566" s="3">
        <v>2999</v>
      </c>
      <c r="E566" s="3">
        <v>11999</v>
      </c>
      <c r="F566" s="2">
        <v>0.75</v>
      </c>
      <c r="G566" s="4">
        <v>4.4000000000000004</v>
      </c>
      <c r="H566" s="9">
        <v>768</v>
      </c>
      <c r="I566" s="1" t="s">
        <v>1769</v>
      </c>
      <c r="J566" t="str">
        <f t="shared" si="16"/>
        <v>50% or more</v>
      </c>
      <c r="K566" s="3">
        <f>Amazon_Products_Review_Analysis[[#This Row],[Actual Price]]*Amazon_Products_Review_Analysis[[#This Row],[Rating Count]]</f>
        <v>9215232</v>
      </c>
      <c r="L566" s="4" t="str">
        <f t="shared" si="17"/>
        <v>&gt;500</v>
      </c>
      <c r="M5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66" s="1" t="str">
        <f>IF(Amazon_Products_Review_Analysis[[#This Row],[Rating Count]]&lt;=1000, "Yes", "No")</f>
        <v>Yes</v>
      </c>
      <c r="O566" s="4">
        <f>Amazon_Products_Review_Analysis[[#This Row],[Rating]]+(Amazon_Products_Review_Analysis[[#This Row],[Rating Count]]/1000)</f>
        <v>5.1680000000000001</v>
      </c>
    </row>
    <row r="567" spans="1:15" x14ac:dyDescent="0.3">
      <c r="A567" s="1" t="s">
        <v>619</v>
      </c>
      <c r="B567" s="1" t="s">
        <v>2879</v>
      </c>
      <c r="C567" s="1" t="s">
        <v>1488</v>
      </c>
      <c r="D567" s="3">
        <v>314</v>
      </c>
      <c r="E567" s="3">
        <v>1499</v>
      </c>
      <c r="F567" s="2">
        <v>0.79</v>
      </c>
      <c r="G567" s="4">
        <v>4.5</v>
      </c>
      <c r="H567" s="9">
        <v>28978</v>
      </c>
      <c r="I567" s="1" t="s">
        <v>1710</v>
      </c>
      <c r="J567" t="str">
        <f t="shared" si="16"/>
        <v>50% or more</v>
      </c>
      <c r="K567" s="3">
        <f>Amazon_Products_Review_Analysis[[#This Row],[Actual Price]]*Amazon_Products_Review_Analysis[[#This Row],[Rating Count]]</f>
        <v>43438022</v>
      </c>
      <c r="L567" s="4" t="str">
        <f t="shared" si="17"/>
        <v>200 – 500</v>
      </c>
      <c r="M5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67" s="1" t="str">
        <f>IF(Amazon_Products_Review_Analysis[[#This Row],[Rating Count]]&lt;=1000, "Yes", "No")</f>
        <v>No</v>
      </c>
      <c r="O567" s="4">
        <f>Amazon_Products_Review_Analysis[[#This Row],[Rating]]+(Amazon_Products_Review_Analysis[[#This Row],[Rating Count]]/1000)</f>
        <v>33.478000000000002</v>
      </c>
    </row>
    <row r="568" spans="1:15" x14ac:dyDescent="0.3">
      <c r="A568" s="1" t="s">
        <v>620</v>
      </c>
      <c r="B568" s="1" t="s">
        <v>2880</v>
      </c>
      <c r="C568" s="1" t="s">
        <v>1488</v>
      </c>
      <c r="D568" s="3">
        <v>13999</v>
      </c>
      <c r="E568" s="3">
        <v>19499</v>
      </c>
      <c r="F568" s="2">
        <v>0.28000000000000003</v>
      </c>
      <c r="G568" s="4">
        <v>4.0999999999999996</v>
      </c>
      <c r="H568" s="9">
        <v>18998</v>
      </c>
      <c r="I568" s="1" t="s">
        <v>413</v>
      </c>
      <c r="J568" t="str">
        <f t="shared" si="16"/>
        <v>Less than 50%</v>
      </c>
      <c r="K568" s="3">
        <f>Amazon_Products_Review_Analysis[[#This Row],[Actual Price]]*Amazon_Products_Review_Analysis[[#This Row],[Rating Count]]</f>
        <v>370442002</v>
      </c>
      <c r="L568" s="4" t="str">
        <f t="shared" si="17"/>
        <v>&gt;500</v>
      </c>
      <c r="M5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568" s="1" t="str">
        <f>IF(Amazon_Products_Review_Analysis[[#This Row],[Rating Count]]&lt;=1000, "Yes", "No")</f>
        <v>No</v>
      </c>
      <c r="O568" s="4">
        <f>Amazon_Products_Review_Analysis[[#This Row],[Rating]]+(Amazon_Products_Review_Analysis[[#This Row],[Rating Count]]/1000)</f>
        <v>23.097999999999999</v>
      </c>
    </row>
    <row r="569" spans="1:15" x14ac:dyDescent="0.3">
      <c r="A569" s="1" t="s">
        <v>621</v>
      </c>
      <c r="B569" s="1" t="s">
        <v>2881</v>
      </c>
      <c r="C569" s="1" t="s">
        <v>1488</v>
      </c>
      <c r="D569" s="3">
        <v>139</v>
      </c>
      <c r="E569" s="3">
        <v>499</v>
      </c>
      <c r="F569" s="2">
        <v>0.72</v>
      </c>
      <c r="G569" s="4">
        <v>4.2</v>
      </c>
      <c r="H569" s="9">
        <v>4971</v>
      </c>
      <c r="I569" s="1" t="s">
        <v>34</v>
      </c>
      <c r="J569" t="str">
        <f t="shared" si="16"/>
        <v>50% or more</v>
      </c>
      <c r="K569" s="3">
        <f>Amazon_Products_Review_Analysis[[#This Row],[Actual Price]]*Amazon_Products_Review_Analysis[[#This Row],[Rating Count]]</f>
        <v>2480529</v>
      </c>
      <c r="L569" s="4" t="str">
        <f t="shared" si="17"/>
        <v>&lt;200</v>
      </c>
      <c r="M5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69" s="1" t="str">
        <f>IF(Amazon_Products_Review_Analysis[[#This Row],[Rating Count]]&lt;=1000, "Yes", "No")</f>
        <v>No</v>
      </c>
      <c r="O569" s="4">
        <f>Amazon_Products_Review_Analysis[[#This Row],[Rating]]+(Amazon_Products_Review_Analysis[[#This Row],[Rating Count]]/1000)</f>
        <v>9.1709999999999994</v>
      </c>
    </row>
    <row r="570" spans="1:15" x14ac:dyDescent="0.3">
      <c r="A570" s="1" t="s">
        <v>622</v>
      </c>
      <c r="B570" s="1" t="s">
        <v>2882</v>
      </c>
      <c r="C570" s="1" t="s">
        <v>1488</v>
      </c>
      <c r="D570" s="3">
        <v>2599</v>
      </c>
      <c r="E570" s="3">
        <v>6999</v>
      </c>
      <c r="F570" s="2">
        <v>0.63</v>
      </c>
      <c r="G570" s="4">
        <v>4.5</v>
      </c>
      <c r="H570" s="9">
        <v>1526</v>
      </c>
      <c r="I570" s="1" t="s">
        <v>623</v>
      </c>
      <c r="J570" t="str">
        <f t="shared" si="16"/>
        <v>50% or more</v>
      </c>
      <c r="K570" s="3">
        <f>Amazon_Products_Review_Analysis[[#This Row],[Actual Price]]*Amazon_Products_Review_Analysis[[#This Row],[Rating Count]]</f>
        <v>10680474</v>
      </c>
      <c r="L570" s="4" t="str">
        <f t="shared" si="17"/>
        <v>&gt;500</v>
      </c>
      <c r="M5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70" s="1" t="str">
        <f>IF(Amazon_Products_Review_Analysis[[#This Row],[Rating Count]]&lt;=1000, "Yes", "No")</f>
        <v>No</v>
      </c>
      <c r="O570" s="4">
        <f>Amazon_Products_Review_Analysis[[#This Row],[Rating]]+(Amazon_Products_Review_Analysis[[#This Row],[Rating Count]]/1000)</f>
        <v>6.0259999999999998</v>
      </c>
    </row>
    <row r="571" spans="1:15" x14ac:dyDescent="0.3">
      <c r="A571" s="1" t="s">
        <v>624</v>
      </c>
      <c r="B571" s="1" t="s">
        <v>2883</v>
      </c>
      <c r="C571" s="1" t="s">
        <v>1488</v>
      </c>
      <c r="D571" s="3">
        <v>365</v>
      </c>
      <c r="E571" s="3">
        <v>999</v>
      </c>
      <c r="F571" s="2">
        <v>0.63</v>
      </c>
      <c r="G571" s="4">
        <v>4.0999999999999996</v>
      </c>
      <c r="H571" s="9">
        <v>363711</v>
      </c>
      <c r="I571" s="1" t="s">
        <v>1679</v>
      </c>
      <c r="J571" t="str">
        <f t="shared" si="16"/>
        <v>50% or more</v>
      </c>
      <c r="K571" s="3">
        <f>Amazon_Products_Review_Analysis[[#This Row],[Actual Price]]*Amazon_Products_Review_Analysis[[#This Row],[Rating Count]]</f>
        <v>363347289</v>
      </c>
      <c r="L571" s="4" t="str">
        <f t="shared" si="17"/>
        <v>200 – 500</v>
      </c>
      <c r="M5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71" s="1" t="str">
        <f>IF(Amazon_Products_Review_Analysis[[#This Row],[Rating Count]]&lt;=1000, "Yes", "No")</f>
        <v>No</v>
      </c>
      <c r="O571" s="4">
        <f>Amazon_Products_Review_Analysis[[#This Row],[Rating]]+(Amazon_Products_Review_Analysis[[#This Row],[Rating Count]]/1000)</f>
        <v>367.81100000000004</v>
      </c>
    </row>
    <row r="572" spans="1:15" x14ac:dyDescent="0.3">
      <c r="A572" s="1" t="s">
        <v>625</v>
      </c>
      <c r="B572" s="1" t="s">
        <v>2884</v>
      </c>
      <c r="C572" s="1" t="s">
        <v>1488</v>
      </c>
      <c r="D572" s="3">
        <v>1499</v>
      </c>
      <c r="E572" s="3">
        <v>4490</v>
      </c>
      <c r="F572" s="2">
        <v>0.67</v>
      </c>
      <c r="G572" s="4">
        <v>3.9</v>
      </c>
      <c r="H572" s="9">
        <v>136954</v>
      </c>
      <c r="I572" s="1" t="s">
        <v>1770</v>
      </c>
      <c r="J572" t="str">
        <f t="shared" si="16"/>
        <v>50% or more</v>
      </c>
      <c r="K572" s="3">
        <f>Amazon_Products_Review_Analysis[[#This Row],[Actual Price]]*Amazon_Products_Review_Analysis[[#This Row],[Rating Count]]</f>
        <v>614923460</v>
      </c>
      <c r="L572" s="4" t="str">
        <f t="shared" si="17"/>
        <v>&gt;500</v>
      </c>
      <c r="M5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72" s="1" t="str">
        <f>IF(Amazon_Products_Review_Analysis[[#This Row],[Rating Count]]&lt;=1000, "Yes", "No")</f>
        <v>No</v>
      </c>
      <c r="O572" s="4">
        <f>Amazon_Products_Review_Analysis[[#This Row],[Rating]]+(Amazon_Products_Review_Analysis[[#This Row],[Rating Count]]/1000)</f>
        <v>140.85400000000001</v>
      </c>
    </row>
    <row r="573" spans="1:15" x14ac:dyDescent="0.3">
      <c r="A573" s="1" t="s">
        <v>377</v>
      </c>
      <c r="B573" s="1" t="s">
        <v>2674</v>
      </c>
      <c r="C573" s="1" t="s">
        <v>1488</v>
      </c>
      <c r="D573" s="3">
        <v>1998</v>
      </c>
      <c r="E573" s="3">
        <v>9999</v>
      </c>
      <c r="F573" s="2">
        <v>0.8</v>
      </c>
      <c r="G573" s="4">
        <v>4.3</v>
      </c>
      <c r="H573" s="9">
        <v>27709</v>
      </c>
      <c r="I573" s="1" t="s">
        <v>378</v>
      </c>
      <c r="J573" t="str">
        <f t="shared" si="16"/>
        <v>50% or more</v>
      </c>
      <c r="K573" s="3">
        <f>Amazon_Products_Review_Analysis[[#This Row],[Actual Price]]*Amazon_Products_Review_Analysis[[#This Row],[Rating Count]]</f>
        <v>277062291</v>
      </c>
      <c r="L573" s="4" t="str">
        <f t="shared" si="17"/>
        <v>&gt;500</v>
      </c>
      <c r="M5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73" s="1" t="str">
        <f>IF(Amazon_Products_Review_Analysis[[#This Row],[Rating Count]]&lt;=1000, "Yes", "No")</f>
        <v>No</v>
      </c>
      <c r="O573" s="4">
        <f>Amazon_Products_Review_Analysis[[#This Row],[Rating]]+(Amazon_Products_Review_Analysis[[#This Row],[Rating Count]]/1000)</f>
        <v>32.009</v>
      </c>
    </row>
    <row r="574" spans="1:15" x14ac:dyDescent="0.3">
      <c r="A574" s="1" t="s">
        <v>379</v>
      </c>
      <c r="B574" s="1" t="s">
        <v>2675</v>
      </c>
      <c r="C574" s="1" t="s">
        <v>1488</v>
      </c>
      <c r="D574" s="3">
        <v>1799</v>
      </c>
      <c r="E574" s="3">
        <v>7990</v>
      </c>
      <c r="F574" s="2">
        <v>0.77</v>
      </c>
      <c r="G574" s="4">
        <v>3.8</v>
      </c>
      <c r="H574" s="9">
        <v>17833</v>
      </c>
      <c r="I574" s="1" t="s">
        <v>380</v>
      </c>
      <c r="J574" t="str">
        <f t="shared" si="16"/>
        <v>50% or more</v>
      </c>
      <c r="K574" s="3">
        <f>Amazon_Products_Review_Analysis[[#This Row],[Actual Price]]*Amazon_Products_Review_Analysis[[#This Row],[Rating Count]]</f>
        <v>142485670</v>
      </c>
      <c r="L574" s="4" t="str">
        <f t="shared" si="17"/>
        <v>&gt;500</v>
      </c>
      <c r="M5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74" s="1" t="str">
        <f>IF(Amazon_Products_Review_Analysis[[#This Row],[Rating Count]]&lt;=1000, "Yes", "No")</f>
        <v>No</v>
      </c>
      <c r="O574" s="4">
        <f>Amazon_Products_Review_Analysis[[#This Row],[Rating]]+(Amazon_Products_Review_Analysis[[#This Row],[Rating Count]]/1000)</f>
        <v>21.632999999999999</v>
      </c>
    </row>
    <row r="575" spans="1:15" x14ac:dyDescent="0.3">
      <c r="A575" s="1" t="s">
        <v>626</v>
      </c>
      <c r="B575" s="1" t="s">
        <v>2885</v>
      </c>
      <c r="C575" s="1" t="s">
        <v>3673</v>
      </c>
      <c r="D575" s="3">
        <v>289</v>
      </c>
      <c r="E575" s="3">
        <v>650</v>
      </c>
      <c r="F575" s="2">
        <v>0.56000000000000005</v>
      </c>
      <c r="G575" s="4">
        <v>4.3</v>
      </c>
      <c r="H575" s="9">
        <v>253105</v>
      </c>
      <c r="I575" s="1" t="s">
        <v>1495</v>
      </c>
      <c r="J575" t="str">
        <f t="shared" si="16"/>
        <v>50% or more</v>
      </c>
      <c r="K575" s="3">
        <f>Amazon_Products_Review_Analysis[[#This Row],[Actual Price]]*Amazon_Products_Review_Analysis[[#This Row],[Rating Count]]</f>
        <v>164518250</v>
      </c>
      <c r="L575" s="4" t="str">
        <f t="shared" si="17"/>
        <v>200 – 500</v>
      </c>
      <c r="M5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75" s="1" t="str">
        <f>IF(Amazon_Products_Review_Analysis[[#This Row],[Rating Count]]&lt;=1000, "Yes", "No")</f>
        <v>No</v>
      </c>
      <c r="O575" s="4">
        <f>Amazon_Products_Review_Analysis[[#This Row],[Rating]]+(Amazon_Products_Review_Analysis[[#This Row],[Rating Count]]/1000)</f>
        <v>257.40499999999997</v>
      </c>
    </row>
    <row r="576" spans="1:15" x14ac:dyDescent="0.3">
      <c r="A576" s="1" t="s">
        <v>627</v>
      </c>
      <c r="B576" s="1" t="s">
        <v>2886</v>
      </c>
      <c r="C576" s="1" t="s">
        <v>3673</v>
      </c>
      <c r="D576" s="3">
        <v>599</v>
      </c>
      <c r="E576" s="3">
        <v>895</v>
      </c>
      <c r="F576" s="2">
        <v>0.33</v>
      </c>
      <c r="G576" s="4">
        <v>4.4000000000000004</v>
      </c>
      <c r="H576" s="9">
        <v>61314</v>
      </c>
      <c r="I576" s="1" t="s">
        <v>628</v>
      </c>
      <c r="J576" t="str">
        <f t="shared" si="16"/>
        <v>Less than 50%</v>
      </c>
      <c r="K576" s="3">
        <f>Amazon_Products_Review_Analysis[[#This Row],[Actual Price]]*Amazon_Products_Review_Analysis[[#This Row],[Rating Count]]</f>
        <v>54876030</v>
      </c>
      <c r="L576" s="4" t="str">
        <f t="shared" si="17"/>
        <v>&gt;500</v>
      </c>
      <c r="M5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576" s="1" t="str">
        <f>IF(Amazon_Products_Review_Analysis[[#This Row],[Rating Count]]&lt;=1000, "Yes", "No")</f>
        <v>No</v>
      </c>
      <c r="O576" s="4">
        <f>Amazon_Products_Review_Analysis[[#This Row],[Rating]]+(Amazon_Products_Review_Analysis[[#This Row],[Rating Count]]/1000)</f>
        <v>65.713999999999999</v>
      </c>
    </row>
    <row r="577" spans="1:15" x14ac:dyDescent="0.3">
      <c r="A577" s="1" t="s">
        <v>629</v>
      </c>
      <c r="B577" s="1" t="s">
        <v>2887</v>
      </c>
      <c r="C577" s="1" t="s">
        <v>3673</v>
      </c>
      <c r="D577" s="3">
        <v>217</v>
      </c>
      <c r="E577" s="3">
        <v>237</v>
      </c>
      <c r="F577" s="2">
        <v>0.08</v>
      </c>
      <c r="G577" s="4">
        <v>3.8</v>
      </c>
      <c r="H577" s="9">
        <v>7354</v>
      </c>
      <c r="I577" s="1" t="s">
        <v>100</v>
      </c>
      <c r="J577" t="str">
        <f t="shared" si="16"/>
        <v>Less than 50%</v>
      </c>
      <c r="K577" s="3">
        <f>Amazon_Products_Review_Analysis[[#This Row],[Actual Price]]*Amazon_Products_Review_Analysis[[#This Row],[Rating Count]]</f>
        <v>1742898</v>
      </c>
      <c r="L577" s="4" t="str">
        <f t="shared" si="17"/>
        <v>200 – 500</v>
      </c>
      <c r="M5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577" s="1" t="str">
        <f>IF(Amazon_Products_Review_Analysis[[#This Row],[Rating Count]]&lt;=1000, "Yes", "No")</f>
        <v>No</v>
      </c>
      <c r="O577" s="4">
        <f>Amazon_Products_Review_Analysis[[#This Row],[Rating]]+(Amazon_Products_Review_Analysis[[#This Row],[Rating Count]]/1000)</f>
        <v>11.154</v>
      </c>
    </row>
    <row r="578" spans="1:15" x14ac:dyDescent="0.3">
      <c r="A578" s="1" t="s">
        <v>630</v>
      </c>
      <c r="B578" s="1" t="s">
        <v>2888</v>
      </c>
      <c r="C578" s="1" t="s">
        <v>1488</v>
      </c>
      <c r="D578" s="3">
        <v>1299</v>
      </c>
      <c r="E578" s="3">
        <v>2990</v>
      </c>
      <c r="F578" s="2">
        <v>0.56999999999999995</v>
      </c>
      <c r="G578" s="4">
        <v>3.8</v>
      </c>
      <c r="H578" s="9">
        <v>180998</v>
      </c>
      <c r="I578" s="1" t="s">
        <v>1771</v>
      </c>
      <c r="J578" t="str">
        <f t="shared" ref="J578:J641" si="18">IF(F578&gt;=0.5, "50% or more", "Less than 50%")</f>
        <v>50% or more</v>
      </c>
      <c r="K578" s="3">
        <f>Amazon_Products_Review_Analysis[[#This Row],[Actual Price]]*Amazon_Products_Review_Analysis[[#This Row],[Rating Count]]</f>
        <v>541184020</v>
      </c>
      <c r="L578" s="4" t="str">
        <f t="shared" ref="L578:L641" si="19">IF(D578&lt;200, "&lt;200", IF(D578&lt;=500, "200 – 500", "&gt;500"))</f>
        <v>&gt;500</v>
      </c>
      <c r="M5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78" s="1" t="str">
        <f>IF(Amazon_Products_Review_Analysis[[#This Row],[Rating Count]]&lt;=1000, "Yes", "No")</f>
        <v>No</v>
      </c>
      <c r="O578" s="4">
        <f>Amazon_Products_Review_Analysis[[#This Row],[Rating]]+(Amazon_Products_Review_Analysis[[#This Row],[Rating Count]]/1000)</f>
        <v>184.798</v>
      </c>
    </row>
    <row r="579" spans="1:15" x14ac:dyDescent="0.3">
      <c r="A579" s="1" t="s">
        <v>631</v>
      </c>
      <c r="B579" s="1" t="s">
        <v>2889</v>
      </c>
      <c r="C579" s="1" t="s">
        <v>3673</v>
      </c>
      <c r="D579" s="3">
        <v>263</v>
      </c>
      <c r="E579" s="3">
        <v>699</v>
      </c>
      <c r="F579" s="2">
        <v>0.62</v>
      </c>
      <c r="G579" s="4">
        <v>3.5</v>
      </c>
      <c r="H579" s="9">
        <v>690</v>
      </c>
      <c r="I579" s="1" t="s">
        <v>1772</v>
      </c>
      <c r="J579" t="str">
        <f t="shared" si="18"/>
        <v>50% or more</v>
      </c>
      <c r="K579" s="3">
        <f>Amazon_Products_Review_Analysis[[#This Row],[Actual Price]]*Amazon_Products_Review_Analysis[[#This Row],[Rating Count]]</f>
        <v>482310</v>
      </c>
      <c r="L579" s="4" t="str">
        <f t="shared" si="19"/>
        <v>200 – 500</v>
      </c>
      <c r="M5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79" s="1" t="str">
        <f>IF(Amazon_Products_Review_Analysis[[#This Row],[Rating Count]]&lt;=1000, "Yes", "No")</f>
        <v>Yes</v>
      </c>
      <c r="O579" s="4">
        <f>Amazon_Products_Review_Analysis[[#This Row],[Rating]]+(Amazon_Products_Review_Analysis[[#This Row],[Rating Count]]/1000)</f>
        <v>4.1899999999999995</v>
      </c>
    </row>
    <row r="580" spans="1:15" x14ac:dyDescent="0.3">
      <c r="A580" s="1" t="s">
        <v>387</v>
      </c>
      <c r="B580" s="1" t="s">
        <v>2682</v>
      </c>
      <c r="C580" s="1" t="s">
        <v>1488</v>
      </c>
      <c r="D580" s="3">
        <v>569</v>
      </c>
      <c r="E580" s="3">
        <v>1000</v>
      </c>
      <c r="F580" s="2">
        <v>0.43</v>
      </c>
      <c r="G580" s="4">
        <v>4.4000000000000004</v>
      </c>
      <c r="H580" s="9">
        <v>67262</v>
      </c>
      <c r="I580" s="1" t="s">
        <v>388</v>
      </c>
      <c r="J580" t="str">
        <f t="shared" si="18"/>
        <v>Less than 50%</v>
      </c>
      <c r="K580" s="3">
        <f>Amazon_Products_Review_Analysis[[#This Row],[Actual Price]]*Amazon_Products_Review_Analysis[[#This Row],[Rating Count]]</f>
        <v>67262000</v>
      </c>
      <c r="L580" s="4" t="str">
        <f t="shared" si="19"/>
        <v>&gt;500</v>
      </c>
      <c r="M5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80" s="1" t="str">
        <f>IF(Amazon_Products_Review_Analysis[[#This Row],[Rating Count]]&lt;=1000, "Yes", "No")</f>
        <v>No</v>
      </c>
      <c r="O580" s="4">
        <f>Amazon_Products_Review_Analysis[[#This Row],[Rating]]+(Amazon_Products_Review_Analysis[[#This Row],[Rating Count]]/1000)</f>
        <v>71.662000000000006</v>
      </c>
    </row>
    <row r="581" spans="1:15" x14ac:dyDescent="0.3">
      <c r="A581" s="1" t="s">
        <v>389</v>
      </c>
      <c r="B581" s="1" t="s">
        <v>2683</v>
      </c>
      <c r="C581" s="1" t="s">
        <v>1488</v>
      </c>
      <c r="D581" s="3">
        <v>1999</v>
      </c>
      <c r="E581" s="3">
        <v>4999</v>
      </c>
      <c r="F581" s="2">
        <v>0.6</v>
      </c>
      <c r="G581" s="4">
        <v>4.0999999999999996</v>
      </c>
      <c r="H581" s="9">
        <v>10689</v>
      </c>
      <c r="I581" s="1" t="s">
        <v>390</v>
      </c>
      <c r="J581" t="str">
        <f t="shared" si="18"/>
        <v>50% or more</v>
      </c>
      <c r="K581" s="3">
        <f>Amazon_Products_Review_Analysis[[#This Row],[Actual Price]]*Amazon_Products_Review_Analysis[[#This Row],[Rating Count]]</f>
        <v>53434311</v>
      </c>
      <c r="L581" s="4" t="str">
        <f t="shared" si="19"/>
        <v>&gt;500</v>
      </c>
      <c r="M5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81" s="1" t="str">
        <f>IF(Amazon_Products_Review_Analysis[[#This Row],[Rating Count]]&lt;=1000, "Yes", "No")</f>
        <v>No</v>
      </c>
      <c r="O581" s="4">
        <f>Amazon_Products_Review_Analysis[[#This Row],[Rating]]+(Amazon_Products_Review_Analysis[[#This Row],[Rating Count]]/1000)</f>
        <v>14.789</v>
      </c>
    </row>
    <row r="582" spans="1:15" x14ac:dyDescent="0.3">
      <c r="A582" s="1" t="s">
        <v>632</v>
      </c>
      <c r="B582" s="1" t="s">
        <v>2890</v>
      </c>
      <c r="C582" s="1" t="s">
        <v>1488</v>
      </c>
      <c r="D582" s="3">
        <v>1399</v>
      </c>
      <c r="E582" s="3">
        <v>3990</v>
      </c>
      <c r="F582" s="2">
        <v>0.65</v>
      </c>
      <c r="G582" s="4">
        <v>4.0999999999999996</v>
      </c>
      <c r="H582" s="9">
        <v>141841</v>
      </c>
      <c r="I582" s="1" t="s">
        <v>1773</v>
      </c>
      <c r="J582" t="str">
        <f t="shared" si="18"/>
        <v>50% or more</v>
      </c>
      <c r="K582" s="3">
        <f>Amazon_Products_Review_Analysis[[#This Row],[Actual Price]]*Amazon_Products_Review_Analysis[[#This Row],[Rating Count]]</f>
        <v>565945590</v>
      </c>
      <c r="L582" s="4" t="str">
        <f t="shared" si="19"/>
        <v>&gt;500</v>
      </c>
      <c r="M5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82" s="1" t="str">
        <f>IF(Amazon_Products_Review_Analysis[[#This Row],[Rating Count]]&lt;=1000, "Yes", "No")</f>
        <v>No</v>
      </c>
      <c r="O582" s="4">
        <f>Amazon_Products_Review_Analysis[[#This Row],[Rating]]+(Amazon_Products_Review_Analysis[[#This Row],[Rating Count]]/1000)</f>
        <v>145.941</v>
      </c>
    </row>
    <row r="583" spans="1:15" x14ac:dyDescent="0.3">
      <c r="A583" s="1" t="s">
        <v>633</v>
      </c>
      <c r="B583" s="1" t="s">
        <v>2891</v>
      </c>
      <c r="C583" s="1" t="s">
        <v>3673</v>
      </c>
      <c r="D583" s="3">
        <v>349</v>
      </c>
      <c r="E583" s="3">
        <v>1499</v>
      </c>
      <c r="F583" s="2">
        <v>0.77</v>
      </c>
      <c r="G583" s="4">
        <v>4.3</v>
      </c>
      <c r="H583" s="9">
        <v>24791</v>
      </c>
      <c r="I583" s="1" t="s">
        <v>1774</v>
      </c>
      <c r="J583" t="str">
        <f t="shared" si="18"/>
        <v>50% or more</v>
      </c>
      <c r="K583" s="3">
        <f>Amazon_Products_Review_Analysis[[#This Row],[Actual Price]]*Amazon_Products_Review_Analysis[[#This Row],[Rating Count]]</f>
        <v>37161709</v>
      </c>
      <c r="L583" s="4" t="str">
        <f t="shared" si="19"/>
        <v>200 – 500</v>
      </c>
      <c r="M5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83" s="1" t="str">
        <f>IF(Amazon_Products_Review_Analysis[[#This Row],[Rating Count]]&lt;=1000, "Yes", "No")</f>
        <v>No</v>
      </c>
      <c r="O583" s="4">
        <f>Amazon_Products_Review_Analysis[[#This Row],[Rating]]+(Amazon_Products_Review_Analysis[[#This Row],[Rating Count]]/1000)</f>
        <v>29.091000000000001</v>
      </c>
    </row>
    <row r="584" spans="1:15" x14ac:dyDescent="0.3">
      <c r="A584" s="1" t="s">
        <v>634</v>
      </c>
      <c r="B584" s="1" t="s">
        <v>2892</v>
      </c>
      <c r="C584" s="1" t="s">
        <v>1488</v>
      </c>
      <c r="D584" s="3">
        <v>149</v>
      </c>
      <c r="E584" s="3">
        <v>399</v>
      </c>
      <c r="F584" s="2">
        <v>0.63</v>
      </c>
      <c r="G584" s="4">
        <v>3.5</v>
      </c>
      <c r="H584" s="9">
        <v>21764</v>
      </c>
      <c r="I584" s="1" t="s">
        <v>1775</v>
      </c>
      <c r="J584" t="str">
        <f t="shared" si="18"/>
        <v>50% or more</v>
      </c>
      <c r="K584" s="3">
        <f>Amazon_Products_Review_Analysis[[#This Row],[Actual Price]]*Amazon_Products_Review_Analysis[[#This Row],[Rating Count]]</f>
        <v>8683836</v>
      </c>
      <c r="L584" s="4" t="str">
        <f t="shared" si="19"/>
        <v>&lt;200</v>
      </c>
      <c r="M5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84" s="1" t="str">
        <f>IF(Amazon_Products_Review_Analysis[[#This Row],[Rating Count]]&lt;=1000, "Yes", "No")</f>
        <v>No</v>
      </c>
      <c r="O584" s="4">
        <f>Amazon_Products_Review_Analysis[[#This Row],[Rating]]+(Amazon_Products_Review_Analysis[[#This Row],[Rating Count]]/1000)</f>
        <v>25.263999999999999</v>
      </c>
    </row>
    <row r="585" spans="1:15" x14ac:dyDescent="0.3">
      <c r="A585" s="1" t="s">
        <v>394</v>
      </c>
      <c r="B585" s="1" t="s">
        <v>2686</v>
      </c>
      <c r="C585" s="1" t="s">
        <v>1488</v>
      </c>
      <c r="D585" s="3">
        <v>599</v>
      </c>
      <c r="E585" s="3">
        <v>999</v>
      </c>
      <c r="F585" s="2">
        <v>0.4</v>
      </c>
      <c r="G585" s="4">
        <v>4.0999999999999996</v>
      </c>
      <c r="H585" s="9">
        <v>192587</v>
      </c>
      <c r="I585" s="1" t="s">
        <v>1676</v>
      </c>
      <c r="J585" t="str">
        <f t="shared" si="18"/>
        <v>Less than 50%</v>
      </c>
      <c r="K585" s="3">
        <f>Amazon_Products_Review_Analysis[[#This Row],[Actual Price]]*Amazon_Products_Review_Analysis[[#This Row],[Rating Count]]</f>
        <v>192394413</v>
      </c>
      <c r="L585" s="4" t="str">
        <f t="shared" si="19"/>
        <v>&gt;500</v>
      </c>
      <c r="M5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585" s="1" t="str">
        <f>IF(Amazon_Products_Review_Analysis[[#This Row],[Rating Count]]&lt;=1000, "Yes", "No")</f>
        <v>No</v>
      </c>
      <c r="O585" s="4">
        <f>Amazon_Products_Review_Analysis[[#This Row],[Rating]]+(Amazon_Products_Review_Analysis[[#This Row],[Rating Count]]/1000)</f>
        <v>196.68699999999998</v>
      </c>
    </row>
    <row r="586" spans="1:15" x14ac:dyDescent="0.3">
      <c r="A586" s="1" t="s">
        <v>635</v>
      </c>
      <c r="B586" s="1" t="s">
        <v>2893</v>
      </c>
      <c r="C586" s="1" t="s">
        <v>1488</v>
      </c>
      <c r="D586" s="3">
        <v>1220</v>
      </c>
      <c r="E586" s="3">
        <v>3990</v>
      </c>
      <c r="F586" s="2">
        <v>0.69</v>
      </c>
      <c r="G586" s="4">
        <v>4.0999999999999996</v>
      </c>
      <c r="H586" s="9">
        <v>107151</v>
      </c>
      <c r="I586" s="1" t="s">
        <v>1776</v>
      </c>
      <c r="J586" t="str">
        <f t="shared" si="18"/>
        <v>50% or more</v>
      </c>
      <c r="K586" s="3">
        <f>Amazon_Products_Review_Analysis[[#This Row],[Actual Price]]*Amazon_Products_Review_Analysis[[#This Row],[Rating Count]]</f>
        <v>427532490</v>
      </c>
      <c r="L586" s="4" t="str">
        <f t="shared" si="19"/>
        <v>&gt;500</v>
      </c>
      <c r="M5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86" s="1" t="str">
        <f>IF(Amazon_Products_Review_Analysis[[#This Row],[Rating Count]]&lt;=1000, "Yes", "No")</f>
        <v>No</v>
      </c>
      <c r="O586" s="4">
        <f>Amazon_Products_Review_Analysis[[#This Row],[Rating]]+(Amazon_Products_Review_Analysis[[#This Row],[Rating Count]]/1000)</f>
        <v>111.25099999999999</v>
      </c>
    </row>
    <row r="587" spans="1:15" x14ac:dyDescent="0.3">
      <c r="A587" s="1" t="s">
        <v>392</v>
      </c>
      <c r="B587" s="1" t="s">
        <v>2685</v>
      </c>
      <c r="C587" s="1" t="s">
        <v>1488</v>
      </c>
      <c r="D587" s="3">
        <v>1499</v>
      </c>
      <c r="E587" s="3">
        <v>6990</v>
      </c>
      <c r="F587" s="2">
        <v>0.79</v>
      </c>
      <c r="G587" s="4">
        <v>3.9</v>
      </c>
      <c r="H587" s="9">
        <v>21797</v>
      </c>
      <c r="I587" s="1" t="s">
        <v>1777</v>
      </c>
      <c r="J587" t="str">
        <f t="shared" si="18"/>
        <v>50% or more</v>
      </c>
      <c r="K587" s="3">
        <f>Amazon_Products_Review_Analysis[[#This Row],[Actual Price]]*Amazon_Products_Review_Analysis[[#This Row],[Rating Count]]</f>
        <v>152361030</v>
      </c>
      <c r="L587" s="4" t="str">
        <f t="shared" si="19"/>
        <v>&gt;500</v>
      </c>
      <c r="M5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87" s="1" t="str">
        <f>IF(Amazon_Products_Review_Analysis[[#This Row],[Rating Count]]&lt;=1000, "Yes", "No")</f>
        <v>No</v>
      </c>
      <c r="O587" s="4">
        <f>Amazon_Products_Review_Analysis[[#This Row],[Rating]]+(Amazon_Products_Review_Analysis[[#This Row],[Rating Count]]/1000)</f>
        <v>25.696999999999999</v>
      </c>
    </row>
    <row r="588" spans="1:15" x14ac:dyDescent="0.3">
      <c r="A588" s="1" t="s">
        <v>636</v>
      </c>
      <c r="B588" s="1" t="s">
        <v>2894</v>
      </c>
      <c r="C588" s="1" t="s">
        <v>1488</v>
      </c>
      <c r="D588" s="3">
        <v>499</v>
      </c>
      <c r="E588" s="3">
        <v>999</v>
      </c>
      <c r="F588" s="2">
        <v>0.5</v>
      </c>
      <c r="G588" s="4">
        <v>3.9</v>
      </c>
      <c r="H588" s="9">
        <v>92995</v>
      </c>
      <c r="I588" s="1" t="s">
        <v>34</v>
      </c>
      <c r="J588" t="str">
        <f t="shared" si="18"/>
        <v>50% or more</v>
      </c>
      <c r="K588" s="3">
        <f>Amazon_Products_Review_Analysis[[#This Row],[Actual Price]]*Amazon_Products_Review_Analysis[[#This Row],[Rating Count]]</f>
        <v>92902005</v>
      </c>
      <c r="L588" s="4" t="str">
        <f t="shared" si="19"/>
        <v>200 – 500</v>
      </c>
      <c r="M5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88" s="1" t="str">
        <f>IF(Amazon_Products_Review_Analysis[[#This Row],[Rating Count]]&lt;=1000, "Yes", "No")</f>
        <v>No</v>
      </c>
      <c r="O588" s="4">
        <f>Amazon_Products_Review_Analysis[[#This Row],[Rating]]+(Amazon_Products_Review_Analysis[[#This Row],[Rating Count]]/1000)</f>
        <v>96.89500000000001</v>
      </c>
    </row>
    <row r="589" spans="1:15" x14ac:dyDescent="0.3">
      <c r="A589" s="1" t="s">
        <v>637</v>
      </c>
      <c r="B589" s="1" t="s">
        <v>2895</v>
      </c>
      <c r="C589" s="1" t="s">
        <v>3673</v>
      </c>
      <c r="D589" s="3">
        <v>99</v>
      </c>
      <c r="E589" s="3">
        <v>999</v>
      </c>
      <c r="F589" s="2">
        <v>0.9</v>
      </c>
      <c r="G589" s="4">
        <v>4.0999999999999996</v>
      </c>
      <c r="H589" s="9">
        <v>8751</v>
      </c>
      <c r="I589" s="1" t="s">
        <v>1778</v>
      </c>
      <c r="J589" t="str">
        <f t="shared" si="18"/>
        <v>50% or more</v>
      </c>
      <c r="K589" s="3">
        <f>Amazon_Products_Review_Analysis[[#This Row],[Actual Price]]*Amazon_Products_Review_Analysis[[#This Row],[Rating Count]]</f>
        <v>8742249</v>
      </c>
      <c r="L589" s="4" t="str">
        <f t="shared" si="19"/>
        <v>&lt;200</v>
      </c>
      <c r="M5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589" s="1" t="str">
        <f>IF(Amazon_Products_Review_Analysis[[#This Row],[Rating Count]]&lt;=1000, "Yes", "No")</f>
        <v>No</v>
      </c>
      <c r="O589" s="4">
        <f>Amazon_Products_Review_Analysis[[#This Row],[Rating]]+(Amazon_Products_Review_Analysis[[#This Row],[Rating Count]]/1000)</f>
        <v>12.850999999999999</v>
      </c>
    </row>
    <row r="590" spans="1:15" x14ac:dyDescent="0.3">
      <c r="A590" s="1" t="s">
        <v>398</v>
      </c>
      <c r="B590" s="1" t="s">
        <v>2690</v>
      </c>
      <c r="C590" s="1" t="s">
        <v>1488</v>
      </c>
      <c r="D590" s="3">
        <v>349</v>
      </c>
      <c r="E590" s="3">
        <v>1299</v>
      </c>
      <c r="F590" s="2">
        <v>0.73</v>
      </c>
      <c r="G590" s="4">
        <v>4</v>
      </c>
      <c r="H590" s="9">
        <v>14283</v>
      </c>
      <c r="I590" s="1" t="s">
        <v>34</v>
      </c>
      <c r="J590" t="str">
        <f t="shared" si="18"/>
        <v>50% or more</v>
      </c>
      <c r="K590" s="3">
        <f>Amazon_Products_Review_Analysis[[#This Row],[Actual Price]]*Amazon_Products_Review_Analysis[[#This Row],[Rating Count]]</f>
        <v>18553617</v>
      </c>
      <c r="L590" s="4" t="str">
        <f t="shared" si="19"/>
        <v>200 – 500</v>
      </c>
      <c r="M5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90" s="1" t="str">
        <f>IF(Amazon_Products_Review_Analysis[[#This Row],[Rating Count]]&lt;=1000, "Yes", "No")</f>
        <v>No</v>
      </c>
      <c r="O590" s="4">
        <f>Amazon_Products_Review_Analysis[[#This Row],[Rating]]+(Amazon_Products_Review_Analysis[[#This Row],[Rating Count]]/1000)</f>
        <v>18.283000000000001</v>
      </c>
    </row>
    <row r="591" spans="1:15" x14ac:dyDescent="0.3">
      <c r="A591" s="1" t="s">
        <v>638</v>
      </c>
      <c r="B591" s="1" t="s">
        <v>2896</v>
      </c>
      <c r="C591" s="1" t="s">
        <v>3673</v>
      </c>
      <c r="D591" s="3">
        <v>475</v>
      </c>
      <c r="E591" s="3">
        <v>1500</v>
      </c>
      <c r="F591" s="2">
        <v>0.68</v>
      </c>
      <c r="G591" s="4">
        <v>4.2</v>
      </c>
      <c r="H591" s="9">
        <v>64273</v>
      </c>
      <c r="I591" s="1" t="s">
        <v>1779</v>
      </c>
      <c r="J591" t="str">
        <f t="shared" si="18"/>
        <v>50% or more</v>
      </c>
      <c r="K591" s="3">
        <f>Amazon_Products_Review_Analysis[[#This Row],[Actual Price]]*Amazon_Products_Review_Analysis[[#This Row],[Rating Count]]</f>
        <v>96409500</v>
      </c>
      <c r="L591" s="4" t="str">
        <f t="shared" si="19"/>
        <v>200 – 500</v>
      </c>
      <c r="M5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91" s="1" t="str">
        <f>IF(Amazon_Products_Review_Analysis[[#This Row],[Rating Count]]&lt;=1000, "Yes", "No")</f>
        <v>No</v>
      </c>
      <c r="O591" s="4">
        <f>Amazon_Products_Review_Analysis[[#This Row],[Rating]]+(Amazon_Products_Review_Analysis[[#This Row],[Rating Count]]/1000)</f>
        <v>68.472999999999999</v>
      </c>
    </row>
    <row r="592" spans="1:15" x14ac:dyDescent="0.3">
      <c r="A592" s="1" t="s">
        <v>639</v>
      </c>
      <c r="B592" s="1" t="s">
        <v>2897</v>
      </c>
      <c r="C592" s="1" t="s">
        <v>3673</v>
      </c>
      <c r="D592" s="3">
        <v>269</v>
      </c>
      <c r="E592" s="3">
        <v>649</v>
      </c>
      <c r="F592" s="2">
        <v>0.59</v>
      </c>
      <c r="G592" s="4">
        <v>4.3</v>
      </c>
      <c r="H592" s="9">
        <v>54315</v>
      </c>
      <c r="I592" s="1" t="s">
        <v>1780</v>
      </c>
      <c r="J592" t="str">
        <f t="shared" si="18"/>
        <v>50% or more</v>
      </c>
      <c r="K592" s="3">
        <f>Amazon_Products_Review_Analysis[[#This Row],[Actual Price]]*Amazon_Products_Review_Analysis[[#This Row],[Rating Count]]</f>
        <v>35250435</v>
      </c>
      <c r="L592" s="4" t="str">
        <f t="shared" si="19"/>
        <v>200 – 500</v>
      </c>
      <c r="M5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92" s="1" t="str">
        <f>IF(Amazon_Products_Review_Analysis[[#This Row],[Rating Count]]&lt;=1000, "Yes", "No")</f>
        <v>No</v>
      </c>
      <c r="O592" s="4">
        <f>Amazon_Products_Review_Analysis[[#This Row],[Rating]]+(Amazon_Products_Review_Analysis[[#This Row],[Rating Count]]/1000)</f>
        <v>58.614999999999995</v>
      </c>
    </row>
    <row r="593" spans="1:15" x14ac:dyDescent="0.3">
      <c r="A593" s="1" t="s">
        <v>640</v>
      </c>
      <c r="B593" s="1" t="s">
        <v>2898</v>
      </c>
      <c r="C593" s="1" t="s">
        <v>3673</v>
      </c>
      <c r="D593" s="3">
        <v>299</v>
      </c>
      <c r="E593" s="3">
        <v>599</v>
      </c>
      <c r="F593" s="2">
        <v>0.5</v>
      </c>
      <c r="G593" s="4">
        <v>4.0999999999999996</v>
      </c>
      <c r="H593" s="9">
        <v>1597</v>
      </c>
      <c r="I593" s="1" t="s">
        <v>1781</v>
      </c>
      <c r="J593" t="str">
        <f t="shared" si="18"/>
        <v>50% or more</v>
      </c>
      <c r="K593" s="3">
        <f>Amazon_Products_Review_Analysis[[#This Row],[Actual Price]]*Amazon_Products_Review_Analysis[[#This Row],[Rating Count]]</f>
        <v>956603</v>
      </c>
      <c r="L593" s="4" t="str">
        <f t="shared" si="19"/>
        <v>200 – 500</v>
      </c>
      <c r="M5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593" s="1" t="str">
        <f>IF(Amazon_Products_Review_Analysis[[#This Row],[Rating Count]]&lt;=1000, "Yes", "No")</f>
        <v>No</v>
      </c>
      <c r="O593" s="4">
        <f>Amazon_Products_Review_Analysis[[#This Row],[Rating]]+(Amazon_Products_Review_Analysis[[#This Row],[Rating Count]]/1000)</f>
        <v>5.6969999999999992</v>
      </c>
    </row>
    <row r="594" spans="1:15" x14ac:dyDescent="0.3">
      <c r="A594" s="1" t="s">
        <v>409</v>
      </c>
      <c r="B594" s="1" t="s">
        <v>2699</v>
      </c>
      <c r="C594" s="1" t="s">
        <v>1488</v>
      </c>
      <c r="D594" s="3">
        <v>1499</v>
      </c>
      <c r="E594" s="3">
        <v>7999</v>
      </c>
      <c r="F594" s="2">
        <v>0.81</v>
      </c>
      <c r="G594" s="4">
        <v>4.2</v>
      </c>
      <c r="H594" s="9">
        <v>22638</v>
      </c>
      <c r="I594" s="1" t="s">
        <v>1681</v>
      </c>
      <c r="J594" t="str">
        <f t="shared" si="18"/>
        <v>50% or more</v>
      </c>
      <c r="K594" s="3">
        <f>Amazon_Products_Review_Analysis[[#This Row],[Actual Price]]*Amazon_Products_Review_Analysis[[#This Row],[Rating Count]]</f>
        <v>181081362</v>
      </c>
      <c r="L594" s="4" t="str">
        <f t="shared" si="19"/>
        <v>&gt;500</v>
      </c>
      <c r="M5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594" s="1" t="str">
        <f>IF(Amazon_Products_Review_Analysis[[#This Row],[Rating Count]]&lt;=1000, "Yes", "No")</f>
        <v>No</v>
      </c>
      <c r="O594" s="4">
        <f>Amazon_Products_Review_Analysis[[#This Row],[Rating]]+(Amazon_Products_Review_Analysis[[#This Row],[Rating Count]]/1000)</f>
        <v>26.838000000000001</v>
      </c>
    </row>
    <row r="595" spans="1:15" x14ac:dyDescent="0.3">
      <c r="A595" s="1" t="s">
        <v>641</v>
      </c>
      <c r="B595" s="1" t="s">
        <v>2899</v>
      </c>
      <c r="C595" s="1" t="s">
        <v>1488</v>
      </c>
      <c r="D595" s="3">
        <v>329</v>
      </c>
      <c r="E595" s="3">
        <v>999</v>
      </c>
      <c r="F595" s="2">
        <v>0.67</v>
      </c>
      <c r="G595" s="4">
        <v>3.9</v>
      </c>
      <c r="H595" s="9">
        <v>77027</v>
      </c>
      <c r="I595" s="1" t="s">
        <v>1782</v>
      </c>
      <c r="J595" t="str">
        <f t="shared" si="18"/>
        <v>50% or more</v>
      </c>
      <c r="K595" s="3">
        <f>Amazon_Products_Review_Analysis[[#This Row],[Actual Price]]*Amazon_Products_Review_Analysis[[#This Row],[Rating Count]]</f>
        <v>76949973</v>
      </c>
      <c r="L595" s="4" t="str">
        <f t="shared" si="19"/>
        <v>200 – 500</v>
      </c>
      <c r="M5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95" s="1" t="str">
        <f>IF(Amazon_Products_Review_Analysis[[#This Row],[Rating Count]]&lt;=1000, "Yes", "No")</f>
        <v>No</v>
      </c>
      <c r="O595" s="4">
        <f>Amazon_Products_Review_Analysis[[#This Row],[Rating]]+(Amazon_Products_Review_Analysis[[#This Row],[Rating Count]]/1000)</f>
        <v>80.927000000000007</v>
      </c>
    </row>
    <row r="596" spans="1:15" x14ac:dyDescent="0.3">
      <c r="A596" s="1" t="s">
        <v>642</v>
      </c>
      <c r="B596" s="1" t="s">
        <v>2900</v>
      </c>
      <c r="C596" s="1" t="s">
        <v>3673</v>
      </c>
      <c r="D596" s="3">
        <v>549</v>
      </c>
      <c r="E596" s="3">
        <v>1799</v>
      </c>
      <c r="F596" s="2">
        <v>0.69</v>
      </c>
      <c r="G596" s="4">
        <v>4.3</v>
      </c>
      <c r="H596" s="9">
        <v>28829</v>
      </c>
      <c r="I596" s="1" t="s">
        <v>1783</v>
      </c>
      <c r="J596" t="str">
        <f t="shared" si="18"/>
        <v>50% or more</v>
      </c>
      <c r="K596" s="3">
        <f>Amazon_Products_Review_Analysis[[#This Row],[Actual Price]]*Amazon_Products_Review_Analysis[[#This Row],[Rating Count]]</f>
        <v>51863371</v>
      </c>
      <c r="L596" s="4" t="str">
        <f t="shared" si="19"/>
        <v>&gt;500</v>
      </c>
      <c r="M5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596" s="1" t="str">
        <f>IF(Amazon_Products_Review_Analysis[[#This Row],[Rating Count]]&lt;=1000, "Yes", "No")</f>
        <v>No</v>
      </c>
      <c r="O596" s="4">
        <f>Amazon_Products_Review_Analysis[[#This Row],[Rating]]+(Amazon_Products_Review_Analysis[[#This Row],[Rating Count]]/1000)</f>
        <v>33.128999999999998</v>
      </c>
    </row>
    <row r="597" spans="1:15" x14ac:dyDescent="0.3">
      <c r="A597" s="1" t="s">
        <v>415</v>
      </c>
      <c r="B597" s="1" t="s">
        <v>2703</v>
      </c>
      <c r="C597" s="1" t="s">
        <v>1488</v>
      </c>
      <c r="D597" s="3">
        <v>2199</v>
      </c>
      <c r="E597" s="3">
        <v>9999</v>
      </c>
      <c r="F597" s="2">
        <v>0.78</v>
      </c>
      <c r="G597" s="4">
        <v>4.2</v>
      </c>
      <c r="H597" s="9">
        <v>29478</v>
      </c>
      <c r="I597" s="1" t="s">
        <v>1534</v>
      </c>
      <c r="J597" t="str">
        <f t="shared" si="18"/>
        <v>50% or more</v>
      </c>
      <c r="K597" s="3">
        <f>Amazon_Products_Review_Analysis[[#This Row],[Actual Price]]*Amazon_Products_Review_Analysis[[#This Row],[Rating Count]]</f>
        <v>294750522</v>
      </c>
      <c r="L597" s="4" t="str">
        <f t="shared" si="19"/>
        <v>&gt;500</v>
      </c>
      <c r="M5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597" s="1" t="str">
        <f>IF(Amazon_Products_Review_Analysis[[#This Row],[Rating Count]]&lt;=1000, "Yes", "No")</f>
        <v>No</v>
      </c>
      <c r="O597" s="4">
        <f>Amazon_Products_Review_Analysis[[#This Row],[Rating]]+(Amazon_Products_Review_Analysis[[#This Row],[Rating Count]]/1000)</f>
        <v>33.678000000000004</v>
      </c>
    </row>
    <row r="598" spans="1:15" x14ac:dyDescent="0.3">
      <c r="A598" s="1" t="s">
        <v>643</v>
      </c>
      <c r="B598" s="1" t="s">
        <v>2901</v>
      </c>
      <c r="C598" s="1" t="s">
        <v>3673</v>
      </c>
      <c r="D598" s="3">
        <v>299</v>
      </c>
      <c r="E598" s="3">
        <v>650</v>
      </c>
      <c r="F598" s="2">
        <v>0.54</v>
      </c>
      <c r="G598" s="4">
        <v>4.5</v>
      </c>
      <c r="H598" s="9">
        <v>33176</v>
      </c>
      <c r="I598" s="1" t="s">
        <v>1784</v>
      </c>
      <c r="J598" t="str">
        <f t="shared" si="18"/>
        <v>50% or more</v>
      </c>
      <c r="K598" s="3">
        <f>Amazon_Products_Review_Analysis[[#This Row],[Actual Price]]*Amazon_Products_Review_Analysis[[#This Row],[Rating Count]]</f>
        <v>21564400</v>
      </c>
      <c r="L598" s="4" t="str">
        <f t="shared" si="19"/>
        <v>200 – 500</v>
      </c>
      <c r="M5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98" s="1" t="str">
        <f>IF(Amazon_Products_Review_Analysis[[#This Row],[Rating Count]]&lt;=1000, "Yes", "No")</f>
        <v>No</v>
      </c>
      <c r="O598" s="4">
        <f>Amazon_Products_Review_Analysis[[#This Row],[Rating]]+(Amazon_Products_Review_Analysis[[#This Row],[Rating Count]]/1000)</f>
        <v>37.676000000000002</v>
      </c>
    </row>
    <row r="599" spans="1:15" x14ac:dyDescent="0.3">
      <c r="A599" s="1" t="s">
        <v>644</v>
      </c>
      <c r="B599" s="1" t="s">
        <v>2902</v>
      </c>
      <c r="C599" s="1" t="s">
        <v>3674</v>
      </c>
      <c r="D599" s="3">
        <v>798</v>
      </c>
      <c r="E599" s="3">
        <v>1995</v>
      </c>
      <c r="F599" s="2">
        <v>0.6</v>
      </c>
      <c r="G599" s="4">
        <v>4</v>
      </c>
      <c r="H599" s="9">
        <v>68664</v>
      </c>
      <c r="I599" s="1" t="s">
        <v>1785</v>
      </c>
      <c r="J599" t="str">
        <f t="shared" si="18"/>
        <v>50% or more</v>
      </c>
      <c r="K599" s="3">
        <f>Amazon_Products_Review_Analysis[[#This Row],[Actual Price]]*Amazon_Products_Review_Analysis[[#This Row],[Rating Count]]</f>
        <v>136984680</v>
      </c>
      <c r="L599" s="4" t="str">
        <f t="shared" si="19"/>
        <v>&gt;500</v>
      </c>
      <c r="M5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599" s="1" t="str">
        <f>IF(Amazon_Products_Review_Analysis[[#This Row],[Rating Count]]&lt;=1000, "Yes", "No")</f>
        <v>No</v>
      </c>
      <c r="O599" s="4">
        <f>Amazon_Products_Review_Analysis[[#This Row],[Rating]]+(Amazon_Products_Review_Analysis[[#This Row],[Rating Count]]/1000)</f>
        <v>72.664000000000001</v>
      </c>
    </row>
    <row r="600" spans="1:15" x14ac:dyDescent="0.3">
      <c r="A600" s="1" t="s">
        <v>645</v>
      </c>
      <c r="B600" s="1" t="s">
        <v>2903</v>
      </c>
      <c r="C600" s="1" t="s">
        <v>1488</v>
      </c>
      <c r="D600" s="3">
        <v>266</v>
      </c>
      <c r="E600" s="3">
        <v>315</v>
      </c>
      <c r="F600" s="2">
        <v>0.16</v>
      </c>
      <c r="G600" s="4">
        <v>4.5</v>
      </c>
      <c r="H600" s="9">
        <v>28030</v>
      </c>
      <c r="I600" s="1" t="s">
        <v>1786</v>
      </c>
      <c r="J600" t="str">
        <f t="shared" si="18"/>
        <v>Less than 50%</v>
      </c>
      <c r="K600" s="3">
        <f>Amazon_Products_Review_Analysis[[#This Row],[Actual Price]]*Amazon_Products_Review_Analysis[[#This Row],[Rating Count]]</f>
        <v>8829450</v>
      </c>
      <c r="L600" s="4" t="str">
        <f t="shared" si="19"/>
        <v>200 – 500</v>
      </c>
      <c r="M6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600" s="1" t="str">
        <f>IF(Amazon_Products_Review_Analysis[[#This Row],[Rating Count]]&lt;=1000, "Yes", "No")</f>
        <v>No</v>
      </c>
      <c r="O600" s="4">
        <f>Amazon_Products_Review_Analysis[[#This Row],[Rating]]+(Amazon_Products_Review_Analysis[[#This Row],[Rating Count]]/1000)</f>
        <v>32.53</v>
      </c>
    </row>
    <row r="601" spans="1:15" x14ac:dyDescent="0.3">
      <c r="A601" s="1" t="s">
        <v>646</v>
      </c>
      <c r="B601" s="1" t="s">
        <v>2904</v>
      </c>
      <c r="C601" s="1" t="s">
        <v>3675</v>
      </c>
      <c r="D601" s="3">
        <v>50</v>
      </c>
      <c r="E601" s="3">
        <v>50</v>
      </c>
      <c r="F601" s="2">
        <v>0</v>
      </c>
      <c r="G601" s="4">
        <v>4.3</v>
      </c>
      <c r="H601" s="9">
        <v>5792</v>
      </c>
      <c r="I601" s="1" t="s">
        <v>1787</v>
      </c>
      <c r="J601" t="str">
        <f t="shared" si="18"/>
        <v>Less than 50%</v>
      </c>
      <c r="K601" s="3">
        <f>Amazon_Products_Review_Analysis[[#This Row],[Actual Price]]*Amazon_Products_Review_Analysis[[#This Row],[Rating Count]]</f>
        <v>289600</v>
      </c>
      <c r="L601" s="4" t="str">
        <f t="shared" si="19"/>
        <v>&lt;200</v>
      </c>
      <c r="M6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601" s="1" t="str">
        <f>IF(Amazon_Products_Review_Analysis[[#This Row],[Rating Count]]&lt;=1000, "Yes", "No")</f>
        <v>No</v>
      </c>
      <c r="O601" s="4">
        <f>Amazon_Products_Review_Analysis[[#This Row],[Rating]]+(Amazon_Products_Review_Analysis[[#This Row],[Rating Count]]/1000)</f>
        <v>10.091999999999999</v>
      </c>
    </row>
    <row r="602" spans="1:15" x14ac:dyDescent="0.3">
      <c r="A602" s="1" t="s">
        <v>647</v>
      </c>
      <c r="B602" s="1" t="s">
        <v>2905</v>
      </c>
      <c r="C602" s="1" t="s">
        <v>3676</v>
      </c>
      <c r="D602" s="3">
        <v>130</v>
      </c>
      <c r="E602" s="3">
        <v>165</v>
      </c>
      <c r="F602" s="2">
        <v>0.21</v>
      </c>
      <c r="G602" s="4">
        <v>3.9</v>
      </c>
      <c r="H602" s="9">
        <v>14778</v>
      </c>
      <c r="I602" s="1" t="s">
        <v>1788</v>
      </c>
      <c r="J602" t="str">
        <f t="shared" si="18"/>
        <v>Less than 50%</v>
      </c>
      <c r="K602" s="3">
        <f>Amazon_Products_Review_Analysis[[#This Row],[Actual Price]]*Amazon_Products_Review_Analysis[[#This Row],[Rating Count]]</f>
        <v>2438370</v>
      </c>
      <c r="L602" s="4" t="str">
        <f t="shared" si="19"/>
        <v>&lt;200</v>
      </c>
      <c r="M6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602" s="1" t="str">
        <f>IF(Amazon_Products_Review_Analysis[[#This Row],[Rating Count]]&lt;=1000, "Yes", "No")</f>
        <v>No</v>
      </c>
      <c r="O602" s="4">
        <f>Amazon_Products_Review_Analysis[[#This Row],[Rating]]+(Amazon_Products_Review_Analysis[[#This Row],[Rating Count]]/1000)</f>
        <v>18.678000000000001</v>
      </c>
    </row>
    <row r="603" spans="1:15" x14ac:dyDescent="0.3">
      <c r="A603" s="1" t="s">
        <v>648</v>
      </c>
      <c r="B603" s="1" t="s">
        <v>2906</v>
      </c>
      <c r="C603" s="1" t="s">
        <v>1488</v>
      </c>
      <c r="D603" s="3">
        <v>449</v>
      </c>
      <c r="E603" s="3">
        <v>1290</v>
      </c>
      <c r="F603" s="2">
        <v>0.65</v>
      </c>
      <c r="G603" s="4">
        <v>4.0999999999999996</v>
      </c>
      <c r="H603" s="9">
        <v>91770</v>
      </c>
      <c r="I603" s="1" t="s">
        <v>649</v>
      </c>
      <c r="J603" t="str">
        <f t="shared" si="18"/>
        <v>50% or more</v>
      </c>
      <c r="K603" s="3">
        <f>Amazon_Products_Review_Analysis[[#This Row],[Actual Price]]*Amazon_Products_Review_Analysis[[#This Row],[Rating Count]]</f>
        <v>118383300</v>
      </c>
      <c r="L603" s="4" t="str">
        <f t="shared" si="19"/>
        <v>200 – 500</v>
      </c>
      <c r="M6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03" s="1" t="str">
        <f>IF(Amazon_Products_Review_Analysis[[#This Row],[Rating Count]]&lt;=1000, "Yes", "No")</f>
        <v>No</v>
      </c>
      <c r="O603" s="4">
        <f>Amazon_Products_Review_Analysis[[#This Row],[Rating]]+(Amazon_Products_Review_Analysis[[#This Row],[Rating Count]]/1000)</f>
        <v>95.86999999999999</v>
      </c>
    </row>
    <row r="604" spans="1:15" x14ac:dyDescent="0.3">
      <c r="A604" s="1" t="s">
        <v>424</v>
      </c>
      <c r="B604" s="1" t="s">
        <v>2710</v>
      </c>
      <c r="C604" s="1" t="s">
        <v>1488</v>
      </c>
      <c r="D604" s="3">
        <v>3999</v>
      </c>
      <c r="E604" s="3">
        <v>16999</v>
      </c>
      <c r="F604" s="2">
        <v>0.76</v>
      </c>
      <c r="G604" s="4">
        <v>4.3</v>
      </c>
      <c r="H604" s="9">
        <v>17162</v>
      </c>
      <c r="I604" s="1" t="s">
        <v>1685</v>
      </c>
      <c r="J604" t="str">
        <f t="shared" si="18"/>
        <v>50% or more</v>
      </c>
      <c r="K604" s="3">
        <f>Amazon_Products_Review_Analysis[[#This Row],[Actual Price]]*Amazon_Products_Review_Analysis[[#This Row],[Rating Count]]</f>
        <v>291736838</v>
      </c>
      <c r="L604" s="4" t="str">
        <f t="shared" si="19"/>
        <v>&gt;500</v>
      </c>
      <c r="M6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04" s="1" t="str">
        <f>IF(Amazon_Products_Review_Analysis[[#This Row],[Rating Count]]&lt;=1000, "Yes", "No")</f>
        <v>No</v>
      </c>
      <c r="O604" s="4">
        <f>Amazon_Products_Review_Analysis[[#This Row],[Rating]]+(Amazon_Products_Review_Analysis[[#This Row],[Rating Count]]/1000)</f>
        <v>21.462</v>
      </c>
    </row>
    <row r="605" spans="1:15" x14ac:dyDescent="0.3">
      <c r="A605" s="1" t="s">
        <v>650</v>
      </c>
      <c r="B605" s="1" t="s">
        <v>2907</v>
      </c>
      <c r="C605" s="1" t="s">
        <v>1488</v>
      </c>
      <c r="D605" s="3">
        <v>399</v>
      </c>
      <c r="E605" s="3">
        <v>1290</v>
      </c>
      <c r="F605" s="2">
        <v>0.69</v>
      </c>
      <c r="G605" s="4">
        <v>4.2</v>
      </c>
      <c r="H605" s="9">
        <v>206</v>
      </c>
      <c r="I605" s="1" t="s">
        <v>1789</v>
      </c>
      <c r="J605" t="str">
        <f t="shared" si="18"/>
        <v>50% or more</v>
      </c>
      <c r="K605" s="3">
        <f>Amazon_Products_Review_Analysis[[#This Row],[Actual Price]]*Amazon_Products_Review_Analysis[[#This Row],[Rating Count]]</f>
        <v>265740</v>
      </c>
      <c r="L605" s="4" t="str">
        <f t="shared" si="19"/>
        <v>200 – 500</v>
      </c>
      <c r="M6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05" s="1" t="str">
        <f>IF(Amazon_Products_Review_Analysis[[#This Row],[Rating Count]]&lt;=1000, "Yes", "No")</f>
        <v>Yes</v>
      </c>
      <c r="O605" s="4">
        <f>Amazon_Products_Review_Analysis[[#This Row],[Rating]]+(Amazon_Products_Review_Analysis[[#This Row],[Rating Count]]/1000)</f>
        <v>4.4060000000000006</v>
      </c>
    </row>
    <row r="606" spans="1:15" x14ac:dyDescent="0.3">
      <c r="A606" s="1" t="s">
        <v>651</v>
      </c>
      <c r="B606" s="1" t="s">
        <v>2908</v>
      </c>
      <c r="C606" s="1" t="s">
        <v>3673</v>
      </c>
      <c r="D606" s="3">
        <v>1399</v>
      </c>
      <c r="E606" s="3">
        <v>2498</v>
      </c>
      <c r="F606" s="2">
        <v>0.44</v>
      </c>
      <c r="G606" s="4">
        <v>4.2</v>
      </c>
      <c r="H606" s="9">
        <v>33717</v>
      </c>
      <c r="I606" s="1" t="s">
        <v>1790</v>
      </c>
      <c r="J606" t="str">
        <f t="shared" si="18"/>
        <v>Less than 50%</v>
      </c>
      <c r="K606" s="3">
        <f>Amazon_Products_Review_Analysis[[#This Row],[Actual Price]]*Amazon_Products_Review_Analysis[[#This Row],[Rating Count]]</f>
        <v>84225066</v>
      </c>
      <c r="L606" s="4" t="str">
        <f t="shared" si="19"/>
        <v>&gt;500</v>
      </c>
      <c r="M6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06" s="1" t="str">
        <f>IF(Amazon_Products_Review_Analysis[[#This Row],[Rating Count]]&lt;=1000, "Yes", "No")</f>
        <v>No</v>
      </c>
      <c r="O606" s="4">
        <f>Amazon_Products_Review_Analysis[[#This Row],[Rating]]+(Amazon_Products_Review_Analysis[[#This Row],[Rating Count]]/1000)</f>
        <v>37.917000000000002</v>
      </c>
    </row>
    <row r="607" spans="1:15" x14ac:dyDescent="0.3">
      <c r="A607" s="1" t="s">
        <v>652</v>
      </c>
      <c r="B607" s="1" t="s">
        <v>2909</v>
      </c>
      <c r="C607" s="1" t="s">
        <v>3673</v>
      </c>
      <c r="D607" s="3">
        <v>4098</v>
      </c>
      <c r="E607" s="3">
        <v>4999</v>
      </c>
      <c r="F607" s="2">
        <v>0.18</v>
      </c>
      <c r="G607" s="4">
        <v>4.5</v>
      </c>
      <c r="H607" s="9">
        <v>50810</v>
      </c>
      <c r="I607" s="1" t="s">
        <v>34</v>
      </c>
      <c r="J607" t="str">
        <f t="shared" si="18"/>
        <v>Less than 50%</v>
      </c>
      <c r="K607" s="3">
        <f>Amazon_Products_Review_Analysis[[#This Row],[Actual Price]]*Amazon_Products_Review_Analysis[[#This Row],[Rating Count]]</f>
        <v>253999190</v>
      </c>
      <c r="L607" s="4" t="str">
        <f t="shared" si="19"/>
        <v>&gt;500</v>
      </c>
      <c r="M6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607" s="1" t="str">
        <f>IF(Amazon_Products_Review_Analysis[[#This Row],[Rating Count]]&lt;=1000, "Yes", "No")</f>
        <v>No</v>
      </c>
      <c r="O607" s="4">
        <f>Amazon_Products_Review_Analysis[[#This Row],[Rating]]+(Amazon_Products_Review_Analysis[[#This Row],[Rating Count]]/1000)</f>
        <v>55.31</v>
      </c>
    </row>
    <row r="608" spans="1:15" x14ac:dyDescent="0.3">
      <c r="A608" s="1" t="s">
        <v>653</v>
      </c>
      <c r="B608" s="1" t="s">
        <v>2910</v>
      </c>
      <c r="C608" s="1" t="s">
        <v>1488</v>
      </c>
      <c r="D608" s="3">
        <v>499</v>
      </c>
      <c r="E608" s="3">
        <v>1999</v>
      </c>
      <c r="F608" s="2">
        <v>0.75</v>
      </c>
      <c r="G608" s="4">
        <v>3.7</v>
      </c>
      <c r="H608" s="9">
        <v>3369</v>
      </c>
      <c r="I608" s="1" t="s">
        <v>1541</v>
      </c>
      <c r="J608" t="str">
        <f t="shared" si="18"/>
        <v>50% or more</v>
      </c>
      <c r="K608" s="3">
        <f>Amazon_Products_Review_Analysis[[#This Row],[Actual Price]]*Amazon_Products_Review_Analysis[[#This Row],[Rating Count]]</f>
        <v>6734631</v>
      </c>
      <c r="L608" s="4" t="str">
        <f t="shared" si="19"/>
        <v>200 – 500</v>
      </c>
      <c r="M6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08" s="1" t="str">
        <f>IF(Amazon_Products_Review_Analysis[[#This Row],[Rating Count]]&lt;=1000, "Yes", "No")</f>
        <v>No</v>
      </c>
      <c r="O608" s="4">
        <f>Amazon_Products_Review_Analysis[[#This Row],[Rating]]+(Amazon_Products_Review_Analysis[[#This Row],[Rating Count]]/1000)</f>
        <v>7.0690000000000008</v>
      </c>
    </row>
    <row r="609" spans="1:15" x14ac:dyDescent="0.3">
      <c r="A609" s="1" t="s">
        <v>654</v>
      </c>
      <c r="B609" s="1" t="s">
        <v>2911</v>
      </c>
      <c r="C609" s="1" t="s">
        <v>3673</v>
      </c>
      <c r="D609" s="3">
        <v>299</v>
      </c>
      <c r="E609" s="3">
        <v>449</v>
      </c>
      <c r="F609" s="2">
        <v>0.33</v>
      </c>
      <c r="G609" s="4">
        <v>3.5</v>
      </c>
      <c r="H609" s="9">
        <v>11827</v>
      </c>
      <c r="I609" s="1" t="s">
        <v>1791</v>
      </c>
      <c r="J609" t="str">
        <f t="shared" si="18"/>
        <v>Less than 50%</v>
      </c>
      <c r="K609" s="3">
        <f>Amazon_Products_Review_Analysis[[#This Row],[Actual Price]]*Amazon_Products_Review_Analysis[[#This Row],[Rating Count]]</f>
        <v>5310323</v>
      </c>
      <c r="L609" s="4" t="str">
        <f t="shared" si="19"/>
        <v>200 – 500</v>
      </c>
      <c r="M6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609" s="1" t="str">
        <f>IF(Amazon_Products_Review_Analysis[[#This Row],[Rating Count]]&lt;=1000, "Yes", "No")</f>
        <v>No</v>
      </c>
      <c r="O609" s="4">
        <f>Amazon_Products_Review_Analysis[[#This Row],[Rating]]+(Amazon_Products_Review_Analysis[[#This Row],[Rating Count]]/1000)</f>
        <v>15.327</v>
      </c>
    </row>
    <row r="610" spans="1:15" x14ac:dyDescent="0.3">
      <c r="A610" s="1" t="s">
        <v>655</v>
      </c>
      <c r="B610" s="1" t="s">
        <v>2912</v>
      </c>
      <c r="C610" s="1" t="s">
        <v>3673</v>
      </c>
      <c r="D610" s="3">
        <v>699</v>
      </c>
      <c r="E610" s="3">
        <v>999</v>
      </c>
      <c r="F610" s="2">
        <v>0.3</v>
      </c>
      <c r="G610" s="4">
        <v>3.5</v>
      </c>
      <c r="H610" s="9">
        <v>15295</v>
      </c>
      <c r="I610" s="1" t="s">
        <v>656</v>
      </c>
      <c r="J610" t="str">
        <f t="shared" si="18"/>
        <v>Less than 50%</v>
      </c>
      <c r="K610" s="3">
        <f>Amazon_Products_Review_Analysis[[#This Row],[Actual Price]]*Amazon_Products_Review_Analysis[[#This Row],[Rating Count]]</f>
        <v>15279705</v>
      </c>
      <c r="L610" s="4" t="str">
        <f t="shared" si="19"/>
        <v>&gt;500</v>
      </c>
      <c r="M6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610" s="1" t="str">
        <f>IF(Amazon_Products_Review_Analysis[[#This Row],[Rating Count]]&lt;=1000, "Yes", "No")</f>
        <v>No</v>
      </c>
      <c r="O610" s="4">
        <f>Amazon_Products_Review_Analysis[[#This Row],[Rating]]+(Amazon_Products_Review_Analysis[[#This Row],[Rating Count]]/1000)</f>
        <v>18.795000000000002</v>
      </c>
    </row>
    <row r="611" spans="1:15" x14ac:dyDescent="0.3">
      <c r="A611" s="1" t="s">
        <v>657</v>
      </c>
      <c r="B611" s="1" t="s">
        <v>2913</v>
      </c>
      <c r="C611" s="1" t="s">
        <v>1488</v>
      </c>
      <c r="D611" s="3">
        <v>799</v>
      </c>
      <c r="E611" s="3">
        <v>3990</v>
      </c>
      <c r="F611" s="2">
        <v>0.8</v>
      </c>
      <c r="G611" s="4">
        <v>4.3</v>
      </c>
      <c r="H611" s="9">
        <v>27139</v>
      </c>
      <c r="I611" s="1" t="s">
        <v>1792</v>
      </c>
      <c r="J611" t="str">
        <f t="shared" si="18"/>
        <v>50% or more</v>
      </c>
      <c r="K611" s="3">
        <f>Amazon_Products_Review_Analysis[[#This Row],[Actual Price]]*Amazon_Products_Review_Analysis[[#This Row],[Rating Count]]</f>
        <v>108284610</v>
      </c>
      <c r="L611" s="4" t="str">
        <f t="shared" si="19"/>
        <v>&gt;500</v>
      </c>
      <c r="M6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11" s="1" t="str">
        <f>IF(Amazon_Products_Review_Analysis[[#This Row],[Rating Count]]&lt;=1000, "Yes", "No")</f>
        <v>No</v>
      </c>
      <c r="O611" s="4">
        <f>Amazon_Products_Review_Analysis[[#This Row],[Rating]]+(Amazon_Products_Review_Analysis[[#This Row],[Rating Count]]/1000)</f>
        <v>31.439</v>
      </c>
    </row>
    <row r="612" spans="1:15" x14ac:dyDescent="0.3">
      <c r="A612" s="1" t="s">
        <v>658</v>
      </c>
      <c r="B612" s="1" t="s">
        <v>2914</v>
      </c>
      <c r="C612" s="1" t="s">
        <v>1488</v>
      </c>
      <c r="D612" s="3">
        <v>1399</v>
      </c>
      <c r="E612" s="3">
        <v>5499</v>
      </c>
      <c r="F612" s="2">
        <v>0.75</v>
      </c>
      <c r="G612" s="4">
        <v>3.9</v>
      </c>
      <c r="H612" s="9">
        <v>9504</v>
      </c>
      <c r="I612" s="1" t="s">
        <v>1793</v>
      </c>
      <c r="J612" t="str">
        <f t="shared" si="18"/>
        <v>50% or more</v>
      </c>
      <c r="K612" s="3">
        <f>Amazon_Products_Review_Analysis[[#This Row],[Actual Price]]*Amazon_Products_Review_Analysis[[#This Row],[Rating Count]]</f>
        <v>52262496</v>
      </c>
      <c r="L612" s="4" t="str">
        <f t="shared" si="19"/>
        <v>&gt;500</v>
      </c>
      <c r="M6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12" s="1" t="str">
        <f>IF(Amazon_Products_Review_Analysis[[#This Row],[Rating Count]]&lt;=1000, "Yes", "No")</f>
        <v>No</v>
      </c>
      <c r="O612" s="4">
        <f>Amazon_Products_Review_Analysis[[#This Row],[Rating]]+(Amazon_Products_Review_Analysis[[#This Row],[Rating Count]]/1000)</f>
        <v>13.404</v>
      </c>
    </row>
    <row r="613" spans="1:15" x14ac:dyDescent="0.3">
      <c r="A613" s="1" t="s">
        <v>659</v>
      </c>
      <c r="B613" s="1" t="s">
        <v>2915</v>
      </c>
      <c r="C613" s="1" t="s">
        <v>3673</v>
      </c>
      <c r="D613" s="3">
        <v>519</v>
      </c>
      <c r="E613" s="3">
        <v>1350</v>
      </c>
      <c r="F613" s="2">
        <v>0.62</v>
      </c>
      <c r="G613" s="4">
        <v>4.3</v>
      </c>
      <c r="H613" s="9">
        <v>30058</v>
      </c>
      <c r="I613" s="1" t="s">
        <v>1794</v>
      </c>
      <c r="J613" t="str">
        <f t="shared" si="18"/>
        <v>50% or more</v>
      </c>
      <c r="K613" s="3">
        <f>Amazon_Products_Review_Analysis[[#This Row],[Actual Price]]*Amazon_Products_Review_Analysis[[#This Row],[Rating Count]]</f>
        <v>40578300</v>
      </c>
      <c r="L613" s="4" t="str">
        <f t="shared" si="19"/>
        <v>&gt;500</v>
      </c>
      <c r="M6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13" s="1" t="str">
        <f>IF(Amazon_Products_Review_Analysis[[#This Row],[Rating Count]]&lt;=1000, "Yes", "No")</f>
        <v>No</v>
      </c>
      <c r="O613" s="4">
        <f>Amazon_Products_Review_Analysis[[#This Row],[Rating]]+(Amazon_Products_Review_Analysis[[#This Row],[Rating Count]]/1000)</f>
        <v>34.357999999999997</v>
      </c>
    </row>
    <row r="614" spans="1:15" x14ac:dyDescent="0.3">
      <c r="A614" s="1" t="s">
        <v>440</v>
      </c>
      <c r="B614" s="1" t="s">
        <v>2724</v>
      </c>
      <c r="C614" s="1" t="s">
        <v>1488</v>
      </c>
      <c r="D614" s="3">
        <v>2299</v>
      </c>
      <c r="E614" s="3">
        <v>7990</v>
      </c>
      <c r="F614" s="2">
        <v>0.71</v>
      </c>
      <c r="G614" s="4">
        <v>4.2</v>
      </c>
      <c r="H614" s="9">
        <v>69619</v>
      </c>
      <c r="I614" s="1" t="s">
        <v>1695</v>
      </c>
      <c r="J614" t="str">
        <f t="shared" si="18"/>
        <v>50% or more</v>
      </c>
      <c r="K614" s="3">
        <f>Amazon_Products_Review_Analysis[[#This Row],[Actual Price]]*Amazon_Products_Review_Analysis[[#This Row],[Rating Count]]</f>
        <v>556255810</v>
      </c>
      <c r="L614" s="4" t="str">
        <f t="shared" si="19"/>
        <v>&gt;500</v>
      </c>
      <c r="M6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14" s="1" t="str">
        <f>IF(Amazon_Products_Review_Analysis[[#This Row],[Rating Count]]&lt;=1000, "Yes", "No")</f>
        <v>No</v>
      </c>
      <c r="O614" s="4">
        <f>Amazon_Products_Review_Analysis[[#This Row],[Rating]]+(Amazon_Products_Review_Analysis[[#This Row],[Rating Count]]/1000)</f>
        <v>73.819000000000003</v>
      </c>
    </row>
    <row r="615" spans="1:15" x14ac:dyDescent="0.3">
      <c r="A615" s="1" t="s">
        <v>660</v>
      </c>
      <c r="B615" s="1" t="s">
        <v>2916</v>
      </c>
      <c r="C615" s="1" t="s">
        <v>1488</v>
      </c>
      <c r="D615" s="3">
        <v>1499</v>
      </c>
      <c r="E615" s="3">
        <v>3990</v>
      </c>
      <c r="F615" s="2">
        <v>0.62</v>
      </c>
      <c r="G615" s="4">
        <v>4.0999999999999996</v>
      </c>
      <c r="H615" s="9">
        <v>109864</v>
      </c>
      <c r="I615" s="1" t="s">
        <v>1795</v>
      </c>
      <c r="J615" t="str">
        <f t="shared" si="18"/>
        <v>50% or more</v>
      </c>
      <c r="K615" s="3">
        <f>Amazon_Products_Review_Analysis[[#This Row],[Actual Price]]*Amazon_Products_Review_Analysis[[#This Row],[Rating Count]]</f>
        <v>438357360</v>
      </c>
      <c r="L615" s="4" t="str">
        <f t="shared" si="19"/>
        <v>&gt;500</v>
      </c>
      <c r="M6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15" s="1" t="str">
        <f>IF(Amazon_Products_Review_Analysis[[#This Row],[Rating Count]]&lt;=1000, "Yes", "No")</f>
        <v>No</v>
      </c>
      <c r="O615" s="4">
        <f>Amazon_Products_Review_Analysis[[#This Row],[Rating]]+(Amazon_Products_Review_Analysis[[#This Row],[Rating Count]]/1000)</f>
        <v>113.964</v>
      </c>
    </row>
    <row r="616" spans="1:15" x14ac:dyDescent="0.3">
      <c r="A616" s="1" t="s">
        <v>661</v>
      </c>
      <c r="B616" s="1" t="s">
        <v>2917</v>
      </c>
      <c r="C616" s="1" t="s">
        <v>3675</v>
      </c>
      <c r="D616" s="3">
        <v>1295</v>
      </c>
      <c r="E616" s="3">
        <v>1295</v>
      </c>
      <c r="F616" s="2">
        <v>0</v>
      </c>
      <c r="G616" s="4">
        <v>4.5</v>
      </c>
      <c r="H616" s="9">
        <v>5760</v>
      </c>
      <c r="I616" s="1" t="s">
        <v>43</v>
      </c>
      <c r="J616" t="str">
        <f t="shared" si="18"/>
        <v>Less than 50%</v>
      </c>
      <c r="K616" s="3">
        <f>Amazon_Products_Review_Analysis[[#This Row],[Actual Price]]*Amazon_Products_Review_Analysis[[#This Row],[Rating Count]]</f>
        <v>7459200</v>
      </c>
      <c r="L616" s="4" t="str">
        <f t="shared" si="19"/>
        <v>&gt;500</v>
      </c>
      <c r="M6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616" s="1" t="str">
        <f>IF(Amazon_Products_Review_Analysis[[#This Row],[Rating Count]]&lt;=1000, "Yes", "No")</f>
        <v>No</v>
      </c>
      <c r="O616" s="4">
        <f>Amazon_Products_Review_Analysis[[#This Row],[Rating]]+(Amazon_Products_Review_Analysis[[#This Row],[Rating Count]]/1000)</f>
        <v>10.26</v>
      </c>
    </row>
    <row r="617" spans="1:15" x14ac:dyDescent="0.3">
      <c r="A617" s="1" t="s">
        <v>662</v>
      </c>
      <c r="B617" s="1" t="s">
        <v>2918</v>
      </c>
      <c r="C617" s="1" t="s">
        <v>3673</v>
      </c>
      <c r="D617" s="3">
        <v>1889</v>
      </c>
      <c r="E617" s="3">
        <v>5499</v>
      </c>
      <c r="F617" s="2">
        <v>0.66</v>
      </c>
      <c r="G617" s="4">
        <v>4.2</v>
      </c>
      <c r="H617" s="9">
        <v>49551</v>
      </c>
      <c r="I617" s="1" t="s">
        <v>1796</v>
      </c>
      <c r="J617" t="str">
        <f t="shared" si="18"/>
        <v>50% or more</v>
      </c>
      <c r="K617" s="3">
        <f>Amazon_Products_Review_Analysis[[#This Row],[Actual Price]]*Amazon_Products_Review_Analysis[[#This Row],[Rating Count]]</f>
        <v>272480949</v>
      </c>
      <c r="L617" s="4" t="str">
        <f t="shared" si="19"/>
        <v>&gt;500</v>
      </c>
      <c r="M6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17" s="1" t="str">
        <f>IF(Amazon_Products_Review_Analysis[[#This Row],[Rating Count]]&lt;=1000, "Yes", "No")</f>
        <v>No</v>
      </c>
      <c r="O617" s="4">
        <f>Amazon_Products_Review_Analysis[[#This Row],[Rating]]+(Amazon_Products_Review_Analysis[[#This Row],[Rating Count]]/1000)</f>
        <v>53.751000000000005</v>
      </c>
    </row>
    <row r="618" spans="1:15" x14ac:dyDescent="0.3">
      <c r="A618" s="1" t="s">
        <v>663</v>
      </c>
      <c r="B618" s="1" t="s">
        <v>2919</v>
      </c>
      <c r="C618" s="1" t="s">
        <v>1488</v>
      </c>
      <c r="D618" s="3">
        <v>455</v>
      </c>
      <c r="E618" s="3">
        <v>1490</v>
      </c>
      <c r="F618" s="2">
        <v>0.69</v>
      </c>
      <c r="G618" s="4">
        <v>4.0999999999999996</v>
      </c>
      <c r="H618" s="9">
        <v>161677</v>
      </c>
      <c r="I618" s="1" t="s">
        <v>480</v>
      </c>
      <c r="J618" t="str">
        <f t="shared" si="18"/>
        <v>50% or more</v>
      </c>
      <c r="K618" s="3">
        <f>Amazon_Products_Review_Analysis[[#This Row],[Actual Price]]*Amazon_Products_Review_Analysis[[#This Row],[Rating Count]]</f>
        <v>240898730</v>
      </c>
      <c r="L618" s="4" t="str">
        <f t="shared" si="19"/>
        <v>200 – 500</v>
      </c>
      <c r="M6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18" s="1" t="str">
        <f>IF(Amazon_Products_Review_Analysis[[#This Row],[Rating Count]]&lt;=1000, "Yes", "No")</f>
        <v>No</v>
      </c>
      <c r="O618" s="4">
        <f>Amazon_Products_Review_Analysis[[#This Row],[Rating]]+(Amazon_Products_Review_Analysis[[#This Row],[Rating Count]]/1000)</f>
        <v>165.77699999999999</v>
      </c>
    </row>
    <row r="619" spans="1:15" x14ac:dyDescent="0.3">
      <c r="A619" s="1" t="s">
        <v>664</v>
      </c>
      <c r="B619" s="1" t="s">
        <v>2920</v>
      </c>
      <c r="C619" s="1" t="s">
        <v>1488</v>
      </c>
      <c r="D619" s="3">
        <v>399</v>
      </c>
      <c r="E619" s="3">
        <v>995</v>
      </c>
      <c r="F619" s="2">
        <v>0.6</v>
      </c>
      <c r="G619" s="4">
        <v>3.9</v>
      </c>
      <c r="H619" s="9">
        <v>21372</v>
      </c>
      <c r="I619" s="1" t="s">
        <v>665</v>
      </c>
      <c r="J619" t="str">
        <f t="shared" si="18"/>
        <v>50% or more</v>
      </c>
      <c r="K619" s="3">
        <f>Amazon_Products_Review_Analysis[[#This Row],[Actual Price]]*Amazon_Products_Review_Analysis[[#This Row],[Rating Count]]</f>
        <v>21265140</v>
      </c>
      <c r="L619" s="4" t="str">
        <f t="shared" si="19"/>
        <v>200 – 500</v>
      </c>
      <c r="M6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19" s="1" t="str">
        <f>IF(Amazon_Products_Review_Analysis[[#This Row],[Rating Count]]&lt;=1000, "Yes", "No")</f>
        <v>No</v>
      </c>
      <c r="O619" s="4">
        <f>Amazon_Products_Review_Analysis[[#This Row],[Rating]]+(Amazon_Products_Review_Analysis[[#This Row],[Rating Count]]/1000)</f>
        <v>25.271999999999998</v>
      </c>
    </row>
    <row r="620" spans="1:15" x14ac:dyDescent="0.3">
      <c r="A620" s="1" t="s">
        <v>442</v>
      </c>
      <c r="B620" s="1" t="s">
        <v>2726</v>
      </c>
      <c r="C620" s="1" t="s">
        <v>1488</v>
      </c>
      <c r="D620" s="3">
        <v>1059</v>
      </c>
      <c r="E620" s="3">
        <v>3999</v>
      </c>
      <c r="F620" s="2">
        <v>0.74</v>
      </c>
      <c r="G620" s="4">
        <v>4.3</v>
      </c>
      <c r="H620" s="9">
        <v>140035</v>
      </c>
      <c r="I620" s="1" t="s">
        <v>1797</v>
      </c>
      <c r="J620" t="str">
        <f t="shared" si="18"/>
        <v>50% or more</v>
      </c>
      <c r="K620" s="3">
        <f>Amazon_Products_Review_Analysis[[#This Row],[Actual Price]]*Amazon_Products_Review_Analysis[[#This Row],[Rating Count]]</f>
        <v>559999965</v>
      </c>
      <c r="L620" s="4" t="str">
        <f t="shared" si="19"/>
        <v>&gt;500</v>
      </c>
      <c r="M6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20" s="1" t="str">
        <f>IF(Amazon_Products_Review_Analysis[[#This Row],[Rating Count]]&lt;=1000, "Yes", "No")</f>
        <v>No</v>
      </c>
      <c r="O620" s="4">
        <f>Amazon_Products_Review_Analysis[[#This Row],[Rating]]+(Amazon_Products_Review_Analysis[[#This Row],[Rating Count]]/1000)</f>
        <v>144.33500000000001</v>
      </c>
    </row>
    <row r="621" spans="1:15" x14ac:dyDescent="0.3">
      <c r="A621" s="1" t="s">
        <v>666</v>
      </c>
      <c r="B621" s="1" t="s">
        <v>2921</v>
      </c>
      <c r="C621" s="1" t="s">
        <v>3673</v>
      </c>
      <c r="D621" s="3">
        <v>717</v>
      </c>
      <c r="E621" s="3">
        <v>761</v>
      </c>
      <c r="F621" s="2">
        <v>0.06</v>
      </c>
      <c r="G621" s="4">
        <v>4</v>
      </c>
      <c r="H621" s="9">
        <v>7199</v>
      </c>
      <c r="I621" s="1" t="s">
        <v>354</v>
      </c>
      <c r="J621" t="str">
        <f t="shared" si="18"/>
        <v>Less than 50%</v>
      </c>
      <c r="K621" s="3">
        <f>Amazon_Products_Review_Analysis[[#This Row],[Actual Price]]*Amazon_Products_Review_Analysis[[#This Row],[Rating Count]]</f>
        <v>5478439</v>
      </c>
      <c r="L621" s="4" t="str">
        <f t="shared" si="19"/>
        <v>&gt;500</v>
      </c>
      <c r="M6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621" s="1" t="str">
        <f>IF(Amazon_Products_Review_Analysis[[#This Row],[Rating Count]]&lt;=1000, "Yes", "No")</f>
        <v>No</v>
      </c>
      <c r="O621" s="4">
        <f>Amazon_Products_Review_Analysis[[#This Row],[Rating]]+(Amazon_Products_Review_Analysis[[#This Row],[Rating Count]]/1000)</f>
        <v>11.199</v>
      </c>
    </row>
    <row r="622" spans="1:15" x14ac:dyDescent="0.3">
      <c r="A622" s="1" t="s">
        <v>667</v>
      </c>
      <c r="B622" s="1" t="s">
        <v>2922</v>
      </c>
      <c r="C622" s="1" t="s">
        <v>3673</v>
      </c>
      <c r="D622" s="3">
        <v>39</v>
      </c>
      <c r="E622" s="3">
        <v>299</v>
      </c>
      <c r="F622" s="2">
        <v>0.87</v>
      </c>
      <c r="G622" s="4">
        <v>3.5</v>
      </c>
      <c r="H622" s="9">
        <v>15233</v>
      </c>
      <c r="I622" s="1" t="s">
        <v>34</v>
      </c>
      <c r="J622" t="str">
        <f t="shared" si="18"/>
        <v>50% or more</v>
      </c>
      <c r="K622" s="3">
        <f>Amazon_Products_Review_Analysis[[#This Row],[Actual Price]]*Amazon_Products_Review_Analysis[[#This Row],[Rating Count]]</f>
        <v>4554667</v>
      </c>
      <c r="L622" s="4" t="str">
        <f t="shared" si="19"/>
        <v>&lt;200</v>
      </c>
      <c r="M6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622" s="1" t="str">
        <f>IF(Amazon_Products_Review_Analysis[[#This Row],[Rating Count]]&lt;=1000, "Yes", "No")</f>
        <v>No</v>
      </c>
      <c r="O622" s="4">
        <f>Amazon_Products_Review_Analysis[[#This Row],[Rating]]+(Amazon_Products_Review_Analysis[[#This Row],[Rating Count]]/1000)</f>
        <v>18.733000000000001</v>
      </c>
    </row>
    <row r="623" spans="1:15" x14ac:dyDescent="0.3">
      <c r="A623" s="1" t="s">
        <v>668</v>
      </c>
      <c r="B623" s="1" t="s">
        <v>2923</v>
      </c>
      <c r="C623" s="1" t="s">
        <v>3673</v>
      </c>
      <c r="D623" s="3">
        <v>889</v>
      </c>
      <c r="E623" s="3">
        <v>2500</v>
      </c>
      <c r="F623" s="2">
        <v>0.64</v>
      </c>
      <c r="G623" s="4">
        <v>4.3</v>
      </c>
      <c r="H623" s="9">
        <v>55747</v>
      </c>
      <c r="I623" s="1" t="s">
        <v>1798</v>
      </c>
      <c r="J623" t="str">
        <f t="shared" si="18"/>
        <v>50% or more</v>
      </c>
      <c r="K623" s="3">
        <f>Amazon_Products_Review_Analysis[[#This Row],[Actual Price]]*Amazon_Products_Review_Analysis[[#This Row],[Rating Count]]</f>
        <v>139367500</v>
      </c>
      <c r="L623" s="4" t="str">
        <f t="shared" si="19"/>
        <v>&gt;500</v>
      </c>
      <c r="M6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23" s="1" t="str">
        <f>IF(Amazon_Products_Review_Analysis[[#This Row],[Rating Count]]&lt;=1000, "Yes", "No")</f>
        <v>No</v>
      </c>
      <c r="O623" s="4">
        <f>Amazon_Products_Review_Analysis[[#This Row],[Rating]]+(Amazon_Products_Review_Analysis[[#This Row],[Rating Count]]/1000)</f>
        <v>60.046999999999997</v>
      </c>
    </row>
    <row r="624" spans="1:15" x14ac:dyDescent="0.3">
      <c r="A624" s="1" t="s">
        <v>669</v>
      </c>
      <c r="B624" s="1" t="s">
        <v>2924</v>
      </c>
      <c r="C624" s="1" t="s">
        <v>1488</v>
      </c>
      <c r="D624" s="3">
        <v>1199</v>
      </c>
      <c r="E624" s="3">
        <v>4999</v>
      </c>
      <c r="F624" s="2">
        <v>0.76</v>
      </c>
      <c r="G624" s="4">
        <v>3.8</v>
      </c>
      <c r="H624" s="9">
        <v>14961</v>
      </c>
      <c r="I624" s="1" t="s">
        <v>1799</v>
      </c>
      <c r="J624" t="str">
        <f t="shared" si="18"/>
        <v>50% or more</v>
      </c>
      <c r="K624" s="3">
        <f>Amazon_Products_Review_Analysis[[#This Row],[Actual Price]]*Amazon_Products_Review_Analysis[[#This Row],[Rating Count]]</f>
        <v>74790039</v>
      </c>
      <c r="L624" s="4" t="str">
        <f t="shared" si="19"/>
        <v>&gt;500</v>
      </c>
      <c r="M6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24" s="1" t="str">
        <f>IF(Amazon_Products_Review_Analysis[[#This Row],[Rating Count]]&lt;=1000, "Yes", "No")</f>
        <v>No</v>
      </c>
      <c r="O624" s="4">
        <f>Amazon_Products_Review_Analysis[[#This Row],[Rating]]+(Amazon_Products_Review_Analysis[[#This Row],[Rating Count]]/1000)</f>
        <v>18.760999999999999</v>
      </c>
    </row>
    <row r="625" spans="1:15" x14ac:dyDescent="0.3">
      <c r="A625" s="1" t="s">
        <v>670</v>
      </c>
      <c r="B625" s="1" t="s">
        <v>2925</v>
      </c>
      <c r="C625" s="1" t="s">
        <v>3673</v>
      </c>
      <c r="D625" s="3">
        <v>569</v>
      </c>
      <c r="E625" s="3">
        <v>1299</v>
      </c>
      <c r="F625" s="2">
        <v>0.56000000000000005</v>
      </c>
      <c r="G625" s="4">
        <v>4.4000000000000004</v>
      </c>
      <c r="H625" s="9">
        <v>9275</v>
      </c>
      <c r="I625" s="1" t="s">
        <v>1800</v>
      </c>
      <c r="J625" t="str">
        <f t="shared" si="18"/>
        <v>50% or more</v>
      </c>
      <c r="K625" s="3">
        <f>Amazon_Products_Review_Analysis[[#This Row],[Actual Price]]*Amazon_Products_Review_Analysis[[#This Row],[Rating Count]]</f>
        <v>12048225</v>
      </c>
      <c r="L625" s="4" t="str">
        <f t="shared" si="19"/>
        <v>&gt;500</v>
      </c>
      <c r="M6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25" s="1" t="str">
        <f>IF(Amazon_Products_Review_Analysis[[#This Row],[Rating Count]]&lt;=1000, "Yes", "No")</f>
        <v>No</v>
      </c>
      <c r="O625" s="4">
        <f>Amazon_Products_Review_Analysis[[#This Row],[Rating]]+(Amazon_Products_Review_Analysis[[#This Row],[Rating Count]]/1000)</f>
        <v>13.675000000000001</v>
      </c>
    </row>
    <row r="626" spans="1:15" x14ac:dyDescent="0.3">
      <c r="A626" s="1" t="s">
        <v>671</v>
      </c>
      <c r="B626" s="1" t="s">
        <v>2926</v>
      </c>
      <c r="C626" s="1" t="s">
        <v>1488</v>
      </c>
      <c r="D626" s="3">
        <v>1499</v>
      </c>
      <c r="E626" s="3">
        <v>8999</v>
      </c>
      <c r="F626" s="2">
        <v>0.83</v>
      </c>
      <c r="G626" s="4">
        <v>3.7</v>
      </c>
      <c r="H626" s="9">
        <v>28324</v>
      </c>
      <c r="I626" s="1" t="s">
        <v>1801</v>
      </c>
      <c r="J626" t="str">
        <f t="shared" si="18"/>
        <v>50% or more</v>
      </c>
      <c r="K626" s="3">
        <f>Amazon_Products_Review_Analysis[[#This Row],[Actual Price]]*Amazon_Products_Review_Analysis[[#This Row],[Rating Count]]</f>
        <v>254887676</v>
      </c>
      <c r="L626" s="4" t="str">
        <f t="shared" si="19"/>
        <v>&gt;500</v>
      </c>
      <c r="M6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626" s="1" t="str">
        <f>IF(Amazon_Products_Review_Analysis[[#This Row],[Rating Count]]&lt;=1000, "Yes", "No")</f>
        <v>No</v>
      </c>
      <c r="O626" s="4">
        <f>Amazon_Products_Review_Analysis[[#This Row],[Rating]]+(Amazon_Products_Review_Analysis[[#This Row],[Rating Count]]/1000)</f>
        <v>32.024000000000001</v>
      </c>
    </row>
    <row r="627" spans="1:15" x14ac:dyDescent="0.3">
      <c r="A627" s="1" t="s">
        <v>672</v>
      </c>
      <c r="B627" s="1" t="s">
        <v>2927</v>
      </c>
      <c r="C627" s="1" t="s">
        <v>1488</v>
      </c>
      <c r="D627" s="3">
        <v>149</v>
      </c>
      <c r="E627" s="3">
        <v>180</v>
      </c>
      <c r="F627" s="2">
        <v>0.17</v>
      </c>
      <c r="G627" s="4">
        <v>4.4000000000000004</v>
      </c>
      <c r="H627" s="9">
        <v>644</v>
      </c>
      <c r="I627" s="1" t="s">
        <v>1535</v>
      </c>
      <c r="J627" t="str">
        <f t="shared" si="18"/>
        <v>Less than 50%</v>
      </c>
      <c r="K627" s="3">
        <f>Amazon_Products_Review_Analysis[[#This Row],[Actual Price]]*Amazon_Products_Review_Analysis[[#This Row],[Rating Count]]</f>
        <v>115920</v>
      </c>
      <c r="L627" s="4" t="str">
        <f t="shared" si="19"/>
        <v>&lt;200</v>
      </c>
      <c r="M6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627" s="1" t="str">
        <f>IF(Amazon_Products_Review_Analysis[[#This Row],[Rating Count]]&lt;=1000, "Yes", "No")</f>
        <v>Yes</v>
      </c>
      <c r="O627" s="4">
        <f>Amazon_Products_Review_Analysis[[#This Row],[Rating]]+(Amazon_Products_Review_Analysis[[#This Row],[Rating Count]]/1000)</f>
        <v>5.0440000000000005</v>
      </c>
    </row>
    <row r="628" spans="1:15" x14ac:dyDescent="0.3">
      <c r="A628" s="1" t="s">
        <v>673</v>
      </c>
      <c r="B628" s="1" t="s">
        <v>2928</v>
      </c>
      <c r="C628" s="1" t="s">
        <v>3673</v>
      </c>
      <c r="D628" s="3">
        <v>399</v>
      </c>
      <c r="E628" s="3">
        <v>549</v>
      </c>
      <c r="F628" s="2">
        <v>0.27</v>
      </c>
      <c r="G628" s="4">
        <v>4.4000000000000004</v>
      </c>
      <c r="H628" s="9">
        <v>18139</v>
      </c>
      <c r="I628" s="1" t="s">
        <v>1802</v>
      </c>
      <c r="J628" t="str">
        <f t="shared" si="18"/>
        <v>Less than 50%</v>
      </c>
      <c r="K628" s="3">
        <f>Amazon_Products_Review_Analysis[[#This Row],[Actual Price]]*Amazon_Products_Review_Analysis[[#This Row],[Rating Count]]</f>
        <v>9958311</v>
      </c>
      <c r="L628" s="4" t="str">
        <f t="shared" si="19"/>
        <v>200 – 500</v>
      </c>
      <c r="M6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628" s="1" t="str">
        <f>IF(Amazon_Products_Review_Analysis[[#This Row],[Rating Count]]&lt;=1000, "Yes", "No")</f>
        <v>No</v>
      </c>
      <c r="O628" s="4">
        <f>Amazon_Products_Review_Analysis[[#This Row],[Rating]]+(Amazon_Products_Review_Analysis[[#This Row],[Rating Count]]/1000)</f>
        <v>22.539000000000001</v>
      </c>
    </row>
    <row r="629" spans="1:15" x14ac:dyDescent="0.3">
      <c r="A629" s="1" t="s">
        <v>674</v>
      </c>
      <c r="B629" s="1" t="s">
        <v>2929</v>
      </c>
      <c r="C629" s="1" t="s">
        <v>3676</v>
      </c>
      <c r="D629" s="3">
        <v>191</v>
      </c>
      <c r="E629" s="3">
        <v>225</v>
      </c>
      <c r="F629" s="2">
        <v>0.15</v>
      </c>
      <c r="G629" s="4">
        <v>4.4000000000000004</v>
      </c>
      <c r="H629" s="9">
        <v>7203</v>
      </c>
      <c r="I629" s="1" t="s">
        <v>1803</v>
      </c>
      <c r="J629" t="str">
        <f t="shared" si="18"/>
        <v>Less than 50%</v>
      </c>
      <c r="K629" s="3">
        <f>Amazon_Products_Review_Analysis[[#This Row],[Actual Price]]*Amazon_Products_Review_Analysis[[#This Row],[Rating Count]]</f>
        <v>1620675</v>
      </c>
      <c r="L629" s="4" t="str">
        <f t="shared" si="19"/>
        <v>&lt;200</v>
      </c>
      <c r="M6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629" s="1" t="str">
        <f>IF(Amazon_Products_Review_Analysis[[#This Row],[Rating Count]]&lt;=1000, "Yes", "No")</f>
        <v>No</v>
      </c>
      <c r="O629" s="4">
        <f>Amazon_Products_Review_Analysis[[#This Row],[Rating]]+(Amazon_Products_Review_Analysis[[#This Row],[Rating Count]]/1000)</f>
        <v>11.603000000000002</v>
      </c>
    </row>
    <row r="630" spans="1:15" x14ac:dyDescent="0.3">
      <c r="A630" s="1" t="s">
        <v>675</v>
      </c>
      <c r="B630" s="1" t="s">
        <v>2930</v>
      </c>
      <c r="C630" s="1" t="s">
        <v>3673</v>
      </c>
      <c r="D630" s="3">
        <v>129</v>
      </c>
      <c r="E630" s="3">
        <v>999</v>
      </c>
      <c r="F630" s="2">
        <v>0.87</v>
      </c>
      <c r="G630" s="4">
        <v>4.2</v>
      </c>
      <c r="H630" s="9">
        <v>491</v>
      </c>
      <c r="I630" s="1" t="s">
        <v>1804</v>
      </c>
      <c r="J630" t="str">
        <f t="shared" si="18"/>
        <v>50% or more</v>
      </c>
      <c r="K630" s="3">
        <f>Amazon_Products_Review_Analysis[[#This Row],[Actual Price]]*Amazon_Products_Review_Analysis[[#This Row],[Rating Count]]</f>
        <v>490509</v>
      </c>
      <c r="L630" s="4" t="str">
        <f t="shared" si="19"/>
        <v>&lt;200</v>
      </c>
      <c r="M6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630" s="1" t="str">
        <f>IF(Amazon_Products_Review_Analysis[[#This Row],[Rating Count]]&lt;=1000, "Yes", "No")</f>
        <v>Yes</v>
      </c>
      <c r="O630" s="4">
        <f>Amazon_Products_Review_Analysis[[#This Row],[Rating]]+(Amazon_Products_Review_Analysis[[#This Row],[Rating Count]]/1000)</f>
        <v>4.6909999999999998</v>
      </c>
    </row>
    <row r="631" spans="1:15" x14ac:dyDescent="0.3">
      <c r="A631" s="1" t="s">
        <v>676</v>
      </c>
      <c r="B631" s="1" t="s">
        <v>2931</v>
      </c>
      <c r="C631" s="1" t="s">
        <v>3673</v>
      </c>
      <c r="D631" s="3">
        <v>199</v>
      </c>
      <c r="E631" s="3">
        <v>599</v>
      </c>
      <c r="F631" s="2">
        <v>0.67</v>
      </c>
      <c r="G631" s="4">
        <v>4.5</v>
      </c>
      <c r="H631" s="9">
        <v>13568</v>
      </c>
      <c r="I631" s="1" t="s">
        <v>34</v>
      </c>
      <c r="J631" t="str">
        <f t="shared" si="18"/>
        <v>50% or more</v>
      </c>
      <c r="K631" s="3">
        <f>Amazon_Products_Review_Analysis[[#This Row],[Actual Price]]*Amazon_Products_Review_Analysis[[#This Row],[Rating Count]]</f>
        <v>8127232</v>
      </c>
      <c r="L631" s="4" t="str">
        <f t="shared" si="19"/>
        <v>&lt;200</v>
      </c>
      <c r="M6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31" s="1" t="str">
        <f>IF(Amazon_Products_Review_Analysis[[#This Row],[Rating Count]]&lt;=1000, "Yes", "No")</f>
        <v>No</v>
      </c>
      <c r="O631" s="4">
        <f>Amazon_Products_Review_Analysis[[#This Row],[Rating]]+(Amazon_Products_Review_Analysis[[#This Row],[Rating Count]]/1000)</f>
        <v>18.067999999999998</v>
      </c>
    </row>
    <row r="632" spans="1:15" x14ac:dyDescent="0.3">
      <c r="A632" s="1" t="s">
        <v>677</v>
      </c>
      <c r="B632" s="1" t="s">
        <v>2932</v>
      </c>
      <c r="C632" s="1" t="s">
        <v>1488</v>
      </c>
      <c r="D632" s="3">
        <v>999</v>
      </c>
      <c r="E632" s="3">
        <v>4499</v>
      </c>
      <c r="F632" s="2">
        <v>0.78</v>
      </c>
      <c r="G632" s="4">
        <v>3.8</v>
      </c>
      <c r="H632" s="9">
        <v>3390</v>
      </c>
      <c r="I632" s="1" t="s">
        <v>1805</v>
      </c>
      <c r="J632" t="str">
        <f t="shared" si="18"/>
        <v>50% or more</v>
      </c>
      <c r="K632" s="3">
        <f>Amazon_Products_Review_Analysis[[#This Row],[Actual Price]]*Amazon_Products_Review_Analysis[[#This Row],[Rating Count]]</f>
        <v>15251610</v>
      </c>
      <c r="L632" s="4" t="str">
        <f t="shared" si="19"/>
        <v>&gt;500</v>
      </c>
      <c r="M6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32" s="1" t="str">
        <f>IF(Amazon_Products_Review_Analysis[[#This Row],[Rating Count]]&lt;=1000, "Yes", "No")</f>
        <v>No</v>
      </c>
      <c r="O632" s="4">
        <f>Amazon_Products_Review_Analysis[[#This Row],[Rating]]+(Amazon_Products_Review_Analysis[[#This Row],[Rating Count]]/1000)</f>
        <v>7.1899999999999995</v>
      </c>
    </row>
    <row r="633" spans="1:15" x14ac:dyDescent="0.3">
      <c r="A633" s="1" t="s">
        <v>678</v>
      </c>
      <c r="B633" s="1" t="s">
        <v>2933</v>
      </c>
      <c r="C633" s="1" t="s">
        <v>1488</v>
      </c>
      <c r="D633" s="3">
        <v>899</v>
      </c>
      <c r="E633" s="3">
        <v>4499</v>
      </c>
      <c r="F633" s="2">
        <v>0.8</v>
      </c>
      <c r="G633" s="4">
        <v>3.8</v>
      </c>
      <c r="H633" s="9">
        <v>103052</v>
      </c>
      <c r="I633" s="1" t="s">
        <v>1806</v>
      </c>
      <c r="J633" t="str">
        <f t="shared" si="18"/>
        <v>50% or more</v>
      </c>
      <c r="K633" s="3">
        <f>Amazon_Products_Review_Analysis[[#This Row],[Actual Price]]*Amazon_Products_Review_Analysis[[#This Row],[Rating Count]]</f>
        <v>463630948</v>
      </c>
      <c r="L633" s="4" t="str">
        <f t="shared" si="19"/>
        <v>&gt;500</v>
      </c>
      <c r="M6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33" s="1" t="str">
        <f>IF(Amazon_Products_Review_Analysis[[#This Row],[Rating Count]]&lt;=1000, "Yes", "No")</f>
        <v>No</v>
      </c>
      <c r="O633" s="4">
        <f>Amazon_Products_Review_Analysis[[#This Row],[Rating]]+(Amazon_Products_Review_Analysis[[#This Row],[Rating Count]]/1000)</f>
        <v>106.852</v>
      </c>
    </row>
    <row r="634" spans="1:15" x14ac:dyDescent="0.3">
      <c r="A634" s="1" t="s">
        <v>679</v>
      </c>
      <c r="B634" s="1" t="s">
        <v>2934</v>
      </c>
      <c r="C634" s="1" t="s">
        <v>3675</v>
      </c>
      <c r="D634" s="3">
        <v>522</v>
      </c>
      <c r="E634" s="3">
        <v>550</v>
      </c>
      <c r="F634" s="2">
        <v>0.05</v>
      </c>
      <c r="G634" s="4">
        <v>4.4000000000000004</v>
      </c>
      <c r="H634" s="9">
        <v>12179</v>
      </c>
      <c r="I634" s="1" t="s">
        <v>1807</v>
      </c>
      <c r="J634" t="str">
        <f t="shared" si="18"/>
        <v>Less than 50%</v>
      </c>
      <c r="K634" s="3">
        <f>Amazon_Products_Review_Analysis[[#This Row],[Actual Price]]*Amazon_Products_Review_Analysis[[#This Row],[Rating Count]]</f>
        <v>6698450</v>
      </c>
      <c r="L634" s="4" t="str">
        <f t="shared" si="19"/>
        <v>&gt;500</v>
      </c>
      <c r="M6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634" s="1" t="str">
        <f>IF(Amazon_Products_Review_Analysis[[#This Row],[Rating Count]]&lt;=1000, "Yes", "No")</f>
        <v>No</v>
      </c>
      <c r="O634" s="4">
        <f>Amazon_Products_Review_Analysis[[#This Row],[Rating]]+(Amazon_Products_Review_Analysis[[#This Row],[Rating Count]]/1000)</f>
        <v>16.579000000000001</v>
      </c>
    </row>
    <row r="635" spans="1:15" x14ac:dyDescent="0.3">
      <c r="A635" s="1" t="s">
        <v>680</v>
      </c>
      <c r="B635" s="1" t="s">
        <v>2935</v>
      </c>
      <c r="C635" s="1" t="s">
        <v>1488</v>
      </c>
      <c r="D635" s="3">
        <v>799</v>
      </c>
      <c r="E635" s="3">
        <v>1999</v>
      </c>
      <c r="F635" s="2">
        <v>0.6</v>
      </c>
      <c r="G635" s="4">
        <v>3.8</v>
      </c>
      <c r="H635" s="9">
        <v>12958</v>
      </c>
      <c r="I635" s="1" t="s">
        <v>1808</v>
      </c>
      <c r="J635" t="str">
        <f t="shared" si="18"/>
        <v>50% or more</v>
      </c>
      <c r="K635" s="3">
        <f>Amazon_Products_Review_Analysis[[#This Row],[Actual Price]]*Amazon_Products_Review_Analysis[[#This Row],[Rating Count]]</f>
        <v>25903042</v>
      </c>
      <c r="L635" s="4" t="str">
        <f t="shared" si="19"/>
        <v>&gt;500</v>
      </c>
      <c r="M6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35" s="1" t="str">
        <f>IF(Amazon_Products_Review_Analysis[[#This Row],[Rating Count]]&lt;=1000, "Yes", "No")</f>
        <v>No</v>
      </c>
      <c r="O635" s="4">
        <f>Amazon_Products_Review_Analysis[[#This Row],[Rating]]+(Amazon_Products_Review_Analysis[[#This Row],[Rating Count]]/1000)</f>
        <v>16.757999999999999</v>
      </c>
    </row>
    <row r="636" spans="1:15" x14ac:dyDescent="0.3">
      <c r="A636" s="1" t="s">
        <v>681</v>
      </c>
      <c r="B636" s="1" t="s">
        <v>2936</v>
      </c>
      <c r="C636" s="1" t="s">
        <v>3673</v>
      </c>
      <c r="D636" s="3">
        <v>681</v>
      </c>
      <c r="E636" s="3">
        <v>1199</v>
      </c>
      <c r="F636" s="2">
        <v>0.43</v>
      </c>
      <c r="G636" s="4">
        <v>4.2</v>
      </c>
      <c r="H636" s="9">
        <v>8258</v>
      </c>
      <c r="I636" s="1" t="s">
        <v>682</v>
      </c>
      <c r="J636" t="str">
        <f t="shared" si="18"/>
        <v>Less than 50%</v>
      </c>
      <c r="K636" s="3">
        <f>Amazon_Products_Review_Analysis[[#This Row],[Actual Price]]*Amazon_Products_Review_Analysis[[#This Row],[Rating Count]]</f>
        <v>9901342</v>
      </c>
      <c r="L636" s="4" t="str">
        <f t="shared" si="19"/>
        <v>&gt;500</v>
      </c>
      <c r="M6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36" s="1" t="str">
        <f>IF(Amazon_Products_Review_Analysis[[#This Row],[Rating Count]]&lt;=1000, "Yes", "No")</f>
        <v>No</v>
      </c>
      <c r="O636" s="4">
        <f>Amazon_Products_Review_Analysis[[#This Row],[Rating]]+(Amazon_Products_Review_Analysis[[#This Row],[Rating Count]]/1000)</f>
        <v>12.457999999999998</v>
      </c>
    </row>
    <row r="637" spans="1:15" x14ac:dyDescent="0.3">
      <c r="A637" s="1" t="s">
        <v>683</v>
      </c>
      <c r="B637" s="1" t="s">
        <v>2937</v>
      </c>
      <c r="C637" s="1" t="s">
        <v>3673</v>
      </c>
      <c r="D637" s="3">
        <v>1199</v>
      </c>
      <c r="E637" s="3">
        <v>3490</v>
      </c>
      <c r="F637" s="2">
        <v>0.66</v>
      </c>
      <c r="G637" s="4">
        <v>4.0999999999999996</v>
      </c>
      <c r="H637" s="9">
        <v>11716</v>
      </c>
      <c r="I637" s="1" t="s">
        <v>1809</v>
      </c>
      <c r="J637" t="str">
        <f t="shared" si="18"/>
        <v>50% or more</v>
      </c>
      <c r="K637" s="3">
        <f>Amazon_Products_Review_Analysis[[#This Row],[Actual Price]]*Amazon_Products_Review_Analysis[[#This Row],[Rating Count]]</f>
        <v>40888840</v>
      </c>
      <c r="L637" s="4" t="str">
        <f t="shared" si="19"/>
        <v>&gt;500</v>
      </c>
      <c r="M6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37" s="1" t="str">
        <f>IF(Amazon_Products_Review_Analysis[[#This Row],[Rating Count]]&lt;=1000, "Yes", "No")</f>
        <v>No</v>
      </c>
      <c r="O637" s="4">
        <f>Amazon_Products_Review_Analysis[[#This Row],[Rating]]+(Amazon_Products_Review_Analysis[[#This Row],[Rating Count]]/1000)</f>
        <v>15.815999999999999</v>
      </c>
    </row>
    <row r="638" spans="1:15" x14ac:dyDescent="0.3">
      <c r="A638" s="1" t="s">
        <v>684</v>
      </c>
      <c r="B638" s="1" t="s">
        <v>2938</v>
      </c>
      <c r="C638" s="1" t="s">
        <v>3673</v>
      </c>
      <c r="D638" s="3">
        <v>2499</v>
      </c>
      <c r="E638" s="3">
        <v>4999</v>
      </c>
      <c r="F638" s="2">
        <v>0.5</v>
      </c>
      <c r="G638" s="4">
        <v>4.4000000000000004</v>
      </c>
      <c r="H638" s="9">
        <v>35024</v>
      </c>
      <c r="I638" s="1" t="s">
        <v>1810</v>
      </c>
      <c r="J638" t="str">
        <f t="shared" si="18"/>
        <v>50% or more</v>
      </c>
      <c r="K638" s="3">
        <f>Amazon_Products_Review_Analysis[[#This Row],[Actual Price]]*Amazon_Products_Review_Analysis[[#This Row],[Rating Count]]</f>
        <v>175084976</v>
      </c>
      <c r="L638" s="4" t="str">
        <f t="shared" si="19"/>
        <v>&gt;500</v>
      </c>
      <c r="M6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38" s="1" t="str">
        <f>IF(Amazon_Products_Review_Analysis[[#This Row],[Rating Count]]&lt;=1000, "Yes", "No")</f>
        <v>No</v>
      </c>
      <c r="O638" s="4">
        <f>Amazon_Products_Review_Analysis[[#This Row],[Rating]]+(Amazon_Products_Review_Analysis[[#This Row],[Rating Count]]/1000)</f>
        <v>39.423999999999999</v>
      </c>
    </row>
    <row r="639" spans="1:15" x14ac:dyDescent="0.3">
      <c r="A639" s="1" t="s">
        <v>685</v>
      </c>
      <c r="B639" s="1" t="s">
        <v>2939</v>
      </c>
      <c r="C639" s="1" t="s">
        <v>1488</v>
      </c>
      <c r="D639" s="3">
        <v>1799</v>
      </c>
      <c r="E639" s="3">
        <v>4999</v>
      </c>
      <c r="F639" s="2">
        <v>0.64</v>
      </c>
      <c r="G639" s="4">
        <v>4.0999999999999996</v>
      </c>
      <c r="H639" s="9">
        <v>55192</v>
      </c>
      <c r="I639" s="1" t="s">
        <v>1811</v>
      </c>
      <c r="J639" t="str">
        <f t="shared" si="18"/>
        <v>50% or more</v>
      </c>
      <c r="K639" s="3">
        <f>Amazon_Products_Review_Analysis[[#This Row],[Actual Price]]*Amazon_Products_Review_Analysis[[#This Row],[Rating Count]]</f>
        <v>275904808</v>
      </c>
      <c r="L639" s="4" t="str">
        <f t="shared" si="19"/>
        <v>&gt;500</v>
      </c>
      <c r="M6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39" s="1" t="str">
        <f>IF(Amazon_Products_Review_Analysis[[#This Row],[Rating Count]]&lt;=1000, "Yes", "No")</f>
        <v>No</v>
      </c>
      <c r="O639" s="4">
        <f>Amazon_Products_Review_Analysis[[#This Row],[Rating]]+(Amazon_Products_Review_Analysis[[#This Row],[Rating Count]]/1000)</f>
        <v>59.292000000000002</v>
      </c>
    </row>
    <row r="640" spans="1:15" x14ac:dyDescent="0.3">
      <c r="A640" s="1" t="s">
        <v>686</v>
      </c>
      <c r="B640" s="1" t="s">
        <v>2940</v>
      </c>
      <c r="C640" s="1" t="s">
        <v>1488</v>
      </c>
      <c r="D640" s="3">
        <v>429</v>
      </c>
      <c r="E640" s="3">
        <v>599</v>
      </c>
      <c r="F640" s="2">
        <v>0.28000000000000003</v>
      </c>
      <c r="G640" s="4">
        <v>4.0999999999999996</v>
      </c>
      <c r="H640" s="9">
        <v>119466</v>
      </c>
      <c r="I640" s="1" t="s">
        <v>1812</v>
      </c>
      <c r="J640" t="str">
        <f t="shared" si="18"/>
        <v>Less than 50%</v>
      </c>
      <c r="K640" s="3">
        <f>Amazon_Products_Review_Analysis[[#This Row],[Actual Price]]*Amazon_Products_Review_Analysis[[#This Row],[Rating Count]]</f>
        <v>71560134</v>
      </c>
      <c r="L640" s="4" t="str">
        <f t="shared" si="19"/>
        <v>200 – 500</v>
      </c>
      <c r="M6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640" s="1" t="str">
        <f>IF(Amazon_Products_Review_Analysis[[#This Row],[Rating Count]]&lt;=1000, "Yes", "No")</f>
        <v>No</v>
      </c>
      <c r="O640" s="4">
        <f>Amazon_Products_Review_Analysis[[#This Row],[Rating]]+(Amazon_Products_Review_Analysis[[#This Row],[Rating Count]]/1000)</f>
        <v>123.56599999999999</v>
      </c>
    </row>
    <row r="641" spans="1:15" x14ac:dyDescent="0.3">
      <c r="A641" s="1" t="s">
        <v>687</v>
      </c>
      <c r="B641" s="1" t="s">
        <v>2941</v>
      </c>
      <c r="C641" s="1" t="s">
        <v>3673</v>
      </c>
      <c r="D641" s="3">
        <v>100</v>
      </c>
      <c r="E641" s="3">
        <v>499</v>
      </c>
      <c r="F641" s="2">
        <v>0.8</v>
      </c>
      <c r="G641" s="4">
        <v>3.5</v>
      </c>
      <c r="H641" s="9">
        <v>9638</v>
      </c>
      <c r="I641" s="1" t="s">
        <v>34</v>
      </c>
      <c r="J641" t="str">
        <f t="shared" si="18"/>
        <v>50% or more</v>
      </c>
      <c r="K641" s="3">
        <f>Amazon_Products_Review_Analysis[[#This Row],[Actual Price]]*Amazon_Products_Review_Analysis[[#This Row],[Rating Count]]</f>
        <v>4809362</v>
      </c>
      <c r="L641" s="4" t="str">
        <f t="shared" si="19"/>
        <v>&lt;200</v>
      </c>
      <c r="M6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41" s="1" t="str">
        <f>IF(Amazon_Products_Review_Analysis[[#This Row],[Rating Count]]&lt;=1000, "Yes", "No")</f>
        <v>No</v>
      </c>
      <c r="O641" s="4">
        <f>Amazon_Products_Review_Analysis[[#This Row],[Rating]]+(Amazon_Products_Review_Analysis[[#This Row],[Rating Count]]/1000)</f>
        <v>13.138</v>
      </c>
    </row>
    <row r="642" spans="1:15" x14ac:dyDescent="0.3">
      <c r="A642" s="1" t="s">
        <v>688</v>
      </c>
      <c r="B642" s="1" t="s">
        <v>2942</v>
      </c>
      <c r="C642" s="1" t="s">
        <v>3673</v>
      </c>
      <c r="D642" s="3">
        <v>329</v>
      </c>
      <c r="E642" s="3">
        <v>399</v>
      </c>
      <c r="F642" s="2">
        <v>0.18</v>
      </c>
      <c r="G642" s="4">
        <v>3.6</v>
      </c>
      <c r="H642" s="9">
        <v>33735</v>
      </c>
      <c r="I642" s="1" t="s">
        <v>1813</v>
      </c>
      <c r="J642" t="str">
        <f t="shared" ref="J642:J705" si="20">IF(F642&gt;=0.5, "50% or more", "Less than 50%")</f>
        <v>Less than 50%</v>
      </c>
      <c r="K642" s="3">
        <f>Amazon_Products_Review_Analysis[[#This Row],[Actual Price]]*Amazon_Products_Review_Analysis[[#This Row],[Rating Count]]</f>
        <v>13460265</v>
      </c>
      <c r="L642" s="4" t="str">
        <f t="shared" ref="L642:L705" si="21">IF(D642&lt;200, "&lt;200", IF(D642&lt;=500, "200 – 500", "&gt;500"))</f>
        <v>200 – 500</v>
      </c>
      <c r="M6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642" s="1" t="str">
        <f>IF(Amazon_Products_Review_Analysis[[#This Row],[Rating Count]]&lt;=1000, "Yes", "No")</f>
        <v>No</v>
      </c>
      <c r="O642" s="4">
        <f>Amazon_Products_Review_Analysis[[#This Row],[Rating]]+(Amazon_Products_Review_Analysis[[#This Row],[Rating Count]]/1000)</f>
        <v>37.335000000000001</v>
      </c>
    </row>
    <row r="643" spans="1:15" x14ac:dyDescent="0.3">
      <c r="A643" s="1" t="s">
        <v>689</v>
      </c>
      <c r="B643" s="1" t="s">
        <v>2943</v>
      </c>
      <c r="C643" s="1" t="s">
        <v>3673</v>
      </c>
      <c r="D643" s="3">
        <v>139</v>
      </c>
      <c r="E643" s="3">
        <v>299</v>
      </c>
      <c r="F643" s="2">
        <v>0.54</v>
      </c>
      <c r="G643" s="4">
        <v>3.8</v>
      </c>
      <c r="H643" s="9">
        <v>3044</v>
      </c>
      <c r="I643" s="1" t="s">
        <v>43</v>
      </c>
      <c r="J643" t="str">
        <f t="shared" si="20"/>
        <v>50% or more</v>
      </c>
      <c r="K643" s="3">
        <f>Amazon_Products_Review_Analysis[[#This Row],[Actual Price]]*Amazon_Products_Review_Analysis[[#This Row],[Rating Count]]</f>
        <v>910156</v>
      </c>
      <c r="L643" s="4" t="str">
        <f t="shared" si="21"/>
        <v>&lt;200</v>
      </c>
      <c r="M6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43" s="1" t="str">
        <f>IF(Amazon_Products_Review_Analysis[[#This Row],[Rating Count]]&lt;=1000, "Yes", "No")</f>
        <v>No</v>
      </c>
      <c r="O643" s="4">
        <f>Amazon_Products_Review_Analysis[[#This Row],[Rating]]+(Amazon_Products_Review_Analysis[[#This Row],[Rating Count]]/1000)</f>
        <v>6.8439999999999994</v>
      </c>
    </row>
    <row r="644" spans="1:15" x14ac:dyDescent="0.3">
      <c r="A644" s="1" t="s">
        <v>690</v>
      </c>
      <c r="B644" s="1" t="s">
        <v>2944</v>
      </c>
      <c r="C644" s="1" t="s">
        <v>1488</v>
      </c>
      <c r="D644" s="3">
        <v>1199</v>
      </c>
      <c r="E644" s="3">
        <v>2499</v>
      </c>
      <c r="F644" s="2">
        <v>0.52</v>
      </c>
      <c r="G644" s="4">
        <v>4</v>
      </c>
      <c r="H644" s="9">
        <v>33584</v>
      </c>
      <c r="I644" s="1" t="s">
        <v>1814</v>
      </c>
      <c r="J644" t="str">
        <f t="shared" si="20"/>
        <v>50% or more</v>
      </c>
      <c r="K644" s="3">
        <f>Amazon_Products_Review_Analysis[[#This Row],[Actual Price]]*Amazon_Products_Review_Analysis[[#This Row],[Rating Count]]</f>
        <v>83926416</v>
      </c>
      <c r="L644" s="4" t="str">
        <f t="shared" si="21"/>
        <v>&gt;500</v>
      </c>
      <c r="M6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44" s="1" t="str">
        <f>IF(Amazon_Products_Review_Analysis[[#This Row],[Rating Count]]&lt;=1000, "Yes", "No")</f>
        <v>No</v>
      </c>
      <c r="O644" s="4">
        <f>Amazon_Products_Review_Analysis[[#This Row],[Rating]]+(Amazon_Products_Review_Analysis[[#This Row],[Rating Count]]/1000)</f>
        <v>37.584000000000003</v>
      </c>
    </row>
    <row r="645" spans="1:15" x14ac:dyDescent="0.3">
      <c r="A645" s="1" t="s">
        <v>691</v>
      </c>
      <c r="B645" s="1" t="s">
        <v>2945</v>
      </c>
      <c r="C645" s="1" t="s">
        <v>1488</v>
      </c>
      <c r="D645" s="3">
        <v>1049</v>
      </c>
      <c r="E645" s="3">
        <v>2299</v>
      </c>
      <c r="F645" s="2">
        <v>0.54</v>
      </c>
      <c r="G645" s="4">
        <v>3.9</v>
      </c>
      <c r="H645" s="9">
        <v>1779</v>
      </c>
      <c r="I645" s="1" t="s">
        <v>1815</v>
      </c>
      <c r="J645" t="str">
        <f t="shared" si="20"/>
        <v>50% or more</v>
      </c>
      <c r="K645" s="3">
        <f>Amazon_Products_Review_Analysis[[#This Row],[Actual Price]]*Amazon_Products_Review_Analysis[[#This Row],[Rating Count]]</f>
        <v>4089921</v>
      </c>
      <c r="L645" s="4" t="str">
        <f t="shared" si="21"/>
        <v>&gt;500</v>
      </c>
      <c r="M6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45" s="1" t="str">
        <f>IF(Amazon_Products_Review_Analysis[[#This Row],[Rating Count]]&lt;=1000, "Yes", "No")</f>
        <v>No</v>
      </c>
      <c r="O645" s="4">
        <f>Amazon_Products_Review_Analysis[[#This Row],[Rating]]+(Amazon_Products_Review_Analysis[[#This Row],[Rating Count]]/1000)</f>
        <v>5.6790000000000003</v>
      </c>
    </row>
    <row r="646" spans="1:15" x14ac:dyDescent="0.3">
      <c r="A646" s="1" t="s">
        <v>692</v>
      </c>
      <c r="B646" s="1" t="s">
        <v>2946</v>
      </c>
      <c r="C646" s="1" t="s">
        <v>1488</v>
      </c>
      <c r="D646" s="3">
        <v>225</v>
      </c>
      <c r="E646" s="3">
        <v>250</v>
      </c>
      <c r="F646" s="2">
        <v>0.1</v>
      </c>
      <c r="G646" s="4">
        <v>4.4000000000000004</v>
      </c>
      <c r="H646" s="9">
        <v>26556</v>
      </c>
      <c r="I646" s="1" t="s">
        <v>693</v>
      </c>
      <c r="J646" t="str">
        <f t="shared" si="20"/>
        <v>Less than 50%</v>
      </c>
      <c r="K646" s="3">
        <f>Amazon_Products_Review_Analysis[[#This Row],[Actual Price]]*Amazon_Products_Review_Analysis[[#This Row],[Rating Count]]</f>
        <v>6639000</v>
      </c>
      <c r="L646" s="4" t="str">
        <f t="shared" si="21"/>
        <v>200 – 500</v>
      </c>
      <c r="M6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646" s="1" t="str">
        <f>IF(Amazon_Products_Review_Analysis[[#This Row],[Rating Count]]&lt;=1000, "Yes", "No")</f>
        <v>No</v>
      </c>
      <c r="O646" s="4">
        <f>Amazon_Products_Review_Analysis[[#This Row],[Rating]]+(Amazon_Products_Review_Analysis[[#This Row],[Rating Count]]/1000)</f>
        <v>30.956000000000003</v>
      </c>
    </row>
    <row r="647" spans="1:15" x14ac:dyDescent="0.3">
      <c r="A647" s="1" t="s">
        <v>694</v>
      </c>
      <c r="B647" s="1" t="s">
        <v>2947</v>
      </c>
      <c r="C647" s="1" t="s">
        <v>3673</v>
      </c>
      <c r="D647" s="3">
        <v>656</v>
      </c>
      <c r="E647" s="3">
        <v>1499</v>
      </c>
      <c r="F647" s="2">
        <v>0.56000000000000005</v>
      </c>
      <c r="G647" s="4">
        <v>4.3</v>
      </c>
      <c r="H647" s="9">
        <v>25903</v>
      </c>
      <c r="I647" s="1" t="s">
        <v>1816</v>
      </c>
      <c r="J647" t="str">
        <f t="shared" si="20"/>
        <v>50% or more</v>
      </c>
      <c r="K647" s="3">
        <f>Amazon_Products_Review_Analysis[[#This Row],[Actual Price]]*Amazon_Products_Review_Analysis[[#This Row],[Rating Count]]</f>
        <v>38828597</v>
      </c>
      <c r="L647" s="4" t="str">
        <f t="shared" si="21"/>
        <v>&gt;500</v>
      </c>
      <c r="M6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47" s="1" t="str">
        <f>IF(Amazon_Products_Review_Analysis[[#This Row],[Rating Count]]&lt;=1000, "Yes", "No")</f>
        <v>No</v>
      </c>
      <c r="O647" s="4">
        <f>Amazon_Products_Review_Analysis[[#This Row],[Rating]]+(Amazon_Products_Review_Analysis[[#This Row],[Rating Count]]/1000)</f>
        <v>30.202999999999999</v>
      </c>
    </row>
    <row r="648" spans="1:15" x14ac:dyDescent="0.3">
      <c r="A648" s="1" t="s">
        <v>695</v>
      </c>
      <c r="B648" s="1" t="s">
        <v>2948</v>
      </c>
      <c r="C648" s="1" t="s">
        <v>3673</v>
      </c>
      <c r="D648" s="3">
        <v>1109</v>
      </c>
      <c r="E648" s="3">
        <v>2800</v>
      </c>
      <c r="F648" s="2">
        <v>0.6</v>
      </c>
      <c r="G648" s="4">
        <v>4.3</v>
      </c>
      <c r="H648" s="9">
        <v>53464</v>
      </c>
      <c r="I648" s="1" t="s">
        <v>696</v>
      </c>
      <c r="J648" t="str">
        <f t="shared" si="20"/>
        <v>50% or more</v>
      </c>
      <c r="K648" s="3">
        <f>Amazon_Products_Review_Analysis[[#This Row],[Actual Price]]*Amazon_Products_Review_Analysis[[#This Row],[Rating Count]]</f>
        <v>149699200</v>
      </c>
      <c r="L648" s="4" t="str">
        <f t="shared" si="21"/>
        <v>&gt;500</v>
      </c>
      <c r="M6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48" s="1" t="str">
        <f>IF(Amazon_Products_Review_Analysis[[#This Row],[Rating Count]]&lt;=1000, "Yes", "No")</f>
        <v>No</v>
      </c>
      <c r="O648" s="4">
        <f>Amazon_Products_Review_Analysis[[#This Row],[Rating]]+(Amazon_Products_Review_Analysis[[#This Row],[Rating Count]]/1000)</f>
        <v>57.763999999999996</v>
      </c>
    </row>
    <row r="649" spans="1:15" x14ac:dyDescent="0.3">
      <c r="A649" s="1" t="s">
        <v>465</v>
      </c>
      <c r="B649" s="1" t="s">
        <v>2746</v>
      </c>
      <c r="C649" s="1" t="s">
        <v>1488</v>
      </c>
      <c r="D649" s="3">
        <v>2999</v>
      </c>
      <c r="E649" s="3">
        <v>7990</v>
      </c>
      <c r="F649" s="2">
        <v>0.62</v>
      </c>
      <c r="G649" s="4">
        <v>4.0999999999999996</v>
      </c>
      <c r="H649" s="9">
        <v>48448</v>
      </c>
      <c r="I649" s="1" t="s">
        <v>1705</v>
      </c>
      <c r="J649" t="str">
        <f t="shared" si="20"/>
        <v>50% or more</v>
      </c>
      <c r="K649" s="3">
        <f>Amazon_Products_Review_Analysis[[#This Row],[Actual Price]]*Amazon_Products_Review_Analysis[[#This Row],[Rating Count]]</f>
        <v>387099520</v>
      </c>
      <c r="L649" s="4" t="str">
        <f t="shared" si="21"/>
        <v>&gt;500</v>
      </c>
      <c r="M6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49" s="1" t="str">
        <f>IF(Amazon_Products_Review_Analysis[[#This Row],[Rating Count]]&lt;=1000, "Yes", "No")</f>
        <v>No</v>
      </c>
      <c r="O649" s="4">
        <f>Amazon_Products_Review_Analysis[[#This Row],[Rating]]+(Amazon_Products_Review_Analysis[[#This Row],[Rating Count]]/1000)</f>
        <v>52.548000000000002</v>
      </c>
    </row>
    <row r="650" spans="1:15" x14ac:dyDescent="0.3">
      <c r="A650" s="1" t="s">
        <v>697</v>
      </c>
      <c r="B650" s="1" t="s">
        <v>2949</v>
      </c>
      <c r="C650" s="1" t="s">
        <v>3673</v>
      </c>
      <c r="D650" s="3">
        <v>169</v>
      </c>
      <c r="E650" s="3">
        <v>299</v>
      </c>
      <c r="F650" s="2">
        <v>0.43</v>
      </c>
      <c r="G650" s="4">
        <v>4.4000000000000004</v>
      </c>
      <c r="H650" s="9">
        <v>5176</v>
      </c>
      <c r="I650" s="1" t="s">
        <v>1615</v>
      </c>
      <c r="J650" t="str">
        <f t="shared" si="20"/>
        <v>Less than 50%</v>
      </c>
      <c r="K650" s="3">
        <f>Amazon_Products_Review_Analysis[[#This Row],[Actual Price]]*Amazon_Products_Review_Analysis[[#This Row],[Rating Count]]</f>
        <v>1547624</v>
      </c>
      <c r="L650" s="4" t="str">
        <f t="shared" si="21"/>
        <v>&lt;200</v>
      </c>
      <c r="M6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50" s="1" t="str">
        <f>IF(Amazon_Products_Review_Analysis[[#This Row],[Rating Count]]&lt;=1000, "Yes", "No")</f>
        <v>No</v>
      </c>
      <c r="O650" s="4">
        <f>Amazon_Products_Review_Analysis[[#This Row],[Rating]]+(Amazon_Products_Review_Analysis[[#This Row],[Rating Count]]/1000)</f>
        <v>9.5760000000000005</v>
      </c>
    </row>
    <row r="651" spans="1:15" x14ac:dyDescent="0.3">
      <c r="A651" s="1" t="s">
        <v>698</v>
      </c>
      <c r="B651" s="1" t="s">
        <v>2950</v>
      </c>
      <c r="C651" s="1" t="s">
        <v>3673</v>
      </c>
      <c r="D651" s="3">
        <v>309</v>
      </c>
      <c r="E651" s="3">
        <v>404</v>
      </c>
      <c r="F651" s="2">
        <v>0.24</v>
      </c>
      <c r="G651" s="4">
        <v>4.4000000000000004</v>
      </c>
      <c r="H651" s="9">
        <v>8614</v>
      </c>
      <c r="I651" s="1" t="s">
        <v>1817</v>
      </c>
      <c r="J651" t="str">
        <f t="shared" si="20"/>
        <v>Less than 50%</v>
      </c>
      <c r="K651" s="3">
        <f>Amazon_Products_Review_Analysis[[#This Row],[Actual Price]]*Amazon_Products_Review_Analysis[[#This Row],[Rating Count]]</f>
        <v>3480056</v>
      </c>
      <c r="L651" s="4" t="str">
        <f t="shared" si="21"/>
        <v>200 – 500</v>
      </c>
      <c r="M6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651" s="1" t="str">
        <f>IF(Amazon_Products_Review_Analysis[[#This Row],[Rating Count]]&lt;=1000, "Yes", "No")</f>
        <v>No</v>
      </c>
      <c r="O651" s="4">
        <f>Amazon_Products_Review_Analysis[[#This Row],[Rating]]+(Amazon_Products_Review_Analysis[[#This Row],[Rating Count]]/1000)</f>
        <v>13.014000000000001</v>
      </c>
    </row>
    <row r="652" spans="1:15" x14ac:dyDescent="0.3">
      <c r="A652" s="1" t="s">
        <v>699</v>
      </c>
      <c r="B652" s="1" t="s">
        <v>2951</v>
      </c>
      <c r="C652" s="1" t="s">
        <v>1488</v>
      </c>
      <c r="D652" s="3">
        <v>599</v>
      </c>
      <c r="E652" s="3">
        <v>1399</v>
      </c>
      <c r="F652" s="2">
        <v>0.56999999999999995</v>
      </c>
      <c r="G652" s="4">
        <v>3.8</v>
      </c>
      <c r="H652" s="9">
        <v>60026</v>
      </c>
      <c r="I652" s="1" t="s">
        <v>1818</v>
      </c>
      <c r="J652" t="str">
        <f t="shared" si="20"/>
        <v>50% or more</v>
      </c>
      <c r="K652" s="3">
        <f>Amazon_Products_Review_Analysis[[#This Row],[Actual Price]]*Amazon_Products_Review_Analysis[[#This Row],[Rating Count]]</f>
        <v>83976374</v>
      </c>
      <c r="L652" s="4" t="str">
        <f t="shared" si="21"/>
        <v>&gt;500</v>
      </c>
      <c r="M6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52" s="1" t="str">
        <f>IF(Amazon_Products_Review_Analysis[[#This Row],[Rating Count]]&lt;=1000, "Yes", "No")</f>
        <v>No</v>
      </c>
      <c r="O652" s="4">
        <f>Amazon_Products_Review_Analysis[[#This Row],[Rating]]+(Amazon_Products_Review_Analysis[[#This Row],[Rating Count]]/1000)</f>
        <v>63.826000000000001</v>
      </c>
    </row>
    <row r="653" spans="1:15" x14ac:dyDescent="0.3">
      <c r="A653" s="1" t="s">
        <v>700</v>
      </c>
      <c r="B653" s="1" t="s">
        <v>2952</v>
      </c>
      <c r="C653" s="1" t="s">
        <v>3673</v>
      </c>
      <c r="D653" s="3">
        <v>299</v>
      </c>
      <c r="E653" s="3">
        <v>599</v>
      </c>
      <c r="F653" s="2">
        <v>0.5</v>
      </c>
      <c r="G653" s="4">
        <v>3.8</v>
      </c>
      <c r="H653" s="9">
        <v>3066</v>
      </c>
      <c r="I653" s="1" t="s">
        <v>1819</v>
      </c>
      <c r="J653" t="str">
        <f t="shared" si="20"/>
        <v>50% or more</v>
      </c>
      <c r="K653" s="3">
        <f>Amazon_Products_Review_Analysis[[#This Row],[Actual Price]]*Amazon_Products_Review_Analysis[[#This Row],[Rating Count]]</f>
        <v>1836534</v>
      </c>
      <c r="L653" s="4" t="str">
        <f t="shared" si="21"/>
        <v>200 – 500</v>
      </c>
      <c r="M6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53" s="1" t="str">
        <f>IF(Amazon_Products_Review_Analysis[[#This Row],[Rating Count]]&lt;=1000, "Yes", "No")</f>
        <v>No</v>
      </c>
      <c r="O653" s="4">
        <f>Amazon_Products_Review_Analysis[[#This Row],[Rating]]+(Amazon_Products_Review_Analysis[[#This Row],[Rating Count]]/1000)</f>
        <v>6.8659999999999997</v>
      </c>
    </row>
    <row r="654" spans="1:15" x14ac:dyDescent="0.3">
      <c r="A654" s="1" t="s">
        <v>701</v>
      </c>
      <c r="B654" s="1" t="s">
        <v>2953</v>
      </c>
      <c r="C654" s="1" t="s">
        <v>3673</v>
      </c>
      <c r="D654" s="3">
        <v>449</v>
      </c>
      <c r="E654" s="3">
        <v>999</v>
      </c>
      <c r="F654" s="2">
        <v>0.55000000000000004</v>
      </c>
      <c r="G654" s="4">
        <v>4</v>
      </c>
      <c r="H654" s="9">
        <v>2102</v>
      </c>
      <c r="I654" s="1" t="s">
        <v>1820</v>
      </c>
      <c r="J654" t="str">
        <f t="shared" si="20"/>
        <v>50% or more</v>
      </c>
      <c r="K654" s="3">
        <f>Amazon_Products_Review_Analysis[[#This Row],[Actual Price]]*Amazon_Products_Review_Analysis[[#This Row],[Rating Count]]</f>
        <v>2099898</v>
      </c>
      <c r="L654" s="4" t="str">
        <f t="shared" si="21"/>
        <v>200 – 500</v>
      </c>
      <c r="M6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54" s="1" t="str">
        <f>IF(Amazon_Products_Review_Analysis[[#This Row],[Rating Count]]&lt;=1000, "Yes", "No")</f>
        <v>No</v>
      </c>
      <c r="O654" s="4">
        <f>Amazon_Products_Review_Analysis[[#This Row],[Rating]]+(Amazon_Products_Review_Analysis[[#This Row],[Rating Count]]/1000)</f>
        <v>6.1020000000000003</v>
      </c>
    </row>
    <row r="655" spans="1:15" x14ac:dyDescent="0.3">
      <c r="A655" s="1" t="s">
        <v>702</v>
      </c>
      <c r="B655" s="1" t="s">
        <v>2954</v>
      </c>
      <c r="C655" s="1" t="s">
        <v>3673</v>
      </c>
      <c r="D655" s="3">
        <v>799</v>
      </c>
      <c r="E655" s="3">
        <v>1295</v>
      </c>
      <c r="F655" s="2">
        <v>0.38</v>
      </c>
      <c r="G655" s="4">
        <v>4.4000000000000004</v>
      </c>
      <c r="H655" s="9">
        <v>34852</v>
      </c>
      <c r="I655" s="1" t="s">
        <v>1821</v>
      </c>
      <c r="J655" t="str">
        <f t="shared" si="20"/>
        <v>Less than 50%</v>
      </c>
      <c r="K655" s="3">
        <f>Amazon_Products_Review_Analysis[[#This Row],[Actual Price]]*Amazon_Products_Review_Analysis[[#This Row],[Rating Count]]</f>
        <v>45133340</v>
      </c>
      <c r="L655" s="4" t="str">
        <f t="shared" si="21"/>
        <v>&gt;500</v>
      </c>
      <c r="M6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655" s="1" t="str">
        <f>IF(Amazon_Products_Review_Analysis[[#This Row],[Rating Count]]&lt;=1000, "Yes", "No")</f>
        <v>No</v>
      </c>
      <c r="O655" s="4">
        <f>Amazon_Products_Review_Analysis[[#This Row],[Rating]]+(Amazon_Products_Review_Analysis[[#This Row],[Rating Count]]/1000)</f>
        <v>39.251999999999995</v>
      </c>
    </row>
    <row r="656" spans="1:15" x14ac:dyDescent="0.3">
      <c r="A656" s="1" t="s">
        <v>22</v>
      </c>
      <c r="B656" s="1" t="s">
        <v>2355</v>
      </c>
      <c r="C656" s="1" t="s">
        <v>1488</v>
      </c>
      <c r="D656" s="3">
        <v>219</v>
      </c>
      <c r="E656" s="3">
        <v>700</v>
      </c>
      <c r="F656" s="2">
        <v>0.69</v>
      </c>
      <c r="G656" s="4">
        <v>4.4000000000000004</v>
      </c>
      <c r="H656" s="9">
        <v>426972</v>
      </c>
      <c r="I656" s="1" t="s">
        <v>1502</v>
      </c>
      <c r="J656" t="str">
        <f t="shared" si="20"/>
        <v>50% or more</v>
      </c>
      <c r="K656" s="3">
        <f>Amazon_Products_Review_Analysis[[#This Row],[Actual Price]]*Amazon_Products_Review_Analysis[[#This Row],[Rating Count]]</f>
        <v>298880400</v>
      </c>
      <c r="L656" s="4" t="str">
        <f t="shared" si="21"/>
        <v>200 – 500</v>
      </c>
      <c r="M6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56" s="1" t="str">
        <f>IF(Amazon_Products_Review_Analysis[[#This Row],[Rating Count]]&lt;=1000, "Yes", "No")</f>
        <v>No</v>
      </c>
      <c r="O656" s="4">
        <f>Amazon_Products_Review_Analysis[[#This Row],[Rating]]+(Amazon_Products_Review_Analysis[[#This Row],[Rating Count]]/1000)</f>
        <v>431.37199999999996</v>
      </c>
    </row>
    <row r="657" spans="1:15" x14ac:dyDescent="0.3">
      <c r="A657" s="1" t="s">
        <v>703</v>
      </c>
      <c r="B657" s="1" t="s">
        <v>2955</v>
      </c>
      <c r="C657" s="1" t="s">
        <v>3675</v>
      </c>
      <c r="D657" s="3">
        <v>157</v>
      </c>
      <c r="E657" s="3">
        <v>160</v>
      </c>
      <c r="F657" s="2">
        <v>0.02</v>
      </c>
      <c r="G657" s="4">
        <v>4.5</v>
      </c>
      <c r="H657" s="9">
        <v>8618</v>
      </c>
      <c r="I657" s="1" t="s">
        <v>704</v>
      </c>
      <c r="J657" t="str">
        <f t="shared" si="20"/>
        <v>Less than 50%</v>
      </c>
      <c r="K657" s="3">
        <f>Amazon_Products_Review_Analysis[[#This Row],[Actual Price]]*Amazon_Products_Review_Analysis[[#This Row],[Rating Count]]</f>
        <v>1378880</v>
      </c>
      <c r="L657" s="4" t="str">
        <f t="shared" si="21"/>
        <v>&lt;200</v>
      </c>
      <c r="M6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657" s="1" t="str">
        <f>IF(Amazon_Products_Review_Analysis[[#This Row],[Rating Count]]&lt;=1000, "Yes", "No")</f>
        <v>No</v>
      </c>
      <c r="O657" s="4">
        <f>Amazon_Products_Review_Analysis[[#This Row],[Rating]]+(Amazon_Products_Review_Analysis[[#This Row],[Rating Count]]/1000)</f>
        <v>13.118</v>
      </c>
    </row>
    <row r="658" spans="1:15" x14ac:dyDescent="0.3">
      <c r="A658" s="1" t="s">
        <v>705</v>
      </c>
      <c r="B658" s="1" t="s">
        <v>2956</v>
      </c>
      <c r="C658" s="1" t="s">
        <v>3673</v>
      </c>
      <c r="D658" s="3">
        <v>599</v>
      </c>
      <c r="E658" s="3">
        <v>899</v>
      </c>
      <c r="F658" s="2">
        <v>0.33</v>
      </c>
      <c r="G658" s="4">
        <v>4</v>
      </c>
      <c r="H658" s="9">
        <v>4018</v>
      </c>
      <c r="I658" s="1" t="s">
        <v>43</v>
      </c>
      <c r="J658" t="str">
        <f t="shared" si="20"/>
        <v>Less than 50%</v>
      </c>
      <c r="K658" s="3">
        <f>Amazon_Products_Review_Analysis[[#This Row],[Actual Price]]*Amazon_Products_Review_Analysis[[#This Row],[Rating Count]]</f>
        <v>3612182</v>
      </c>
      <c r="L658" s="4" t="str">
        <f t="shared" si="21"/>
        <v>&gt;500</v>
      </c>
      <c r="M6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658" s="1" t="str">
        <f>IF(Amazon_Products_Review_Analysis[[#This Row],[Rating Count]]&lt;=1000, "Yes", "No")</f>
        <v>No</v>
      </c>
      <c r="O658" s="4">
        <f>Amazon_Products_Review_Analysis[[#This Row],[Rating]]+(Amazon_Products_Review_Analysis[[#This Row],[Rating Count]]/1000)</f>
        <v>8.0180000000000007</v>
      </c>
    </row>
    <row r="659" spans="1:15" x14ac:dyDescent="0.3">
      <c r="A659" s="1" t="s">
        <v>706</v>
      </c>
      <c r="B659" s="1" t="s">
        <v>2957</v>
      </c>
      <c r="C659" s="1" t="s">
        <v>1488</v>
      </c>
      <c r="D659" s="3">
        <v>479</v>
      </c>
      <c r="E659" s="3">
        <v>599</v>
      </c>
      <c r="F659" s="2">
        <v>0.2</v>
      </c>
      <c r="G659" s="4">
        <v>4.3</v>
      </c>
      <c r="H659" s="9">
        <v>11687</v>
      </c>
      <c r="I659" s="1" t="s">
        <v>707</v>
      </c>
      <c r="J659" t="str">
        <f t="shared" si="20"/>
        <v>Less than 50%</v>
      </c>
      <c r="K659" s="3">
        <f>Amazon_Products_Review_Analysis[[#This Row],[Actual Price]]*Amazon_Products_Review_Analysis[[#This Row],[Rating Count]]</f>
        <v>7000513</v>
      </c>
      <c r="L659" s="4" t="str">
        <f t="shared" si="21"/>
        <v>200 – 500</v>
      </c>
      <c r="M6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659" s="1" t="str">
        <f>IF(Amazon_Products_Review_Analysis[[#This Row],[Rating Count]]&lt;=1000, "Yes", "No")</f>
        <v>No</v>
      </c>
      <c r="O659" s="4">
        <f>Amazon_Products_Review_Analysis[[#This Row],[Rating]]+(Amazon_Products_Review_Analysis[[#This Row],[Rating Count]]/1000)</f>
        <v>15.986999999999998</v>
      </c>
    </row>
    <row r="660" spans="1:15" x14ac:dyDescent="0.3">
      <c r="A660" s="1" t="s">
        <v>708</v>
      </c>
      <c r="B660" s="1" t="s">
        <v>2958</v>
      </c>
      <c r="C660" s="1" t="s">
        <v>1488</v>
      </c>
      <c r="D660" s="3">
        <v>1598</v>
      </c>
      <c r="E660" s="3">
        <v>2990</v>
      </c>
      <c r="F660" s="2">
        <v>0.47</v>
      </c>
      <c r="G660" s="4">
        <v>3.8</v>
      </c>
      <c r="H660" s="9">
        <v>11015</v>
      </c>
      <c r="I660" s="1" t="s">
        <v>1822</v>
      </c>
      <c r="J660" t="str">
        <f t="shared" si="20"/>
        <v>Less than 50%</v>
      </c>
      <c r="K660" s="3">
        <f>Amazon_Products_Review_Analysis[[#This Row],[Actual Price]]*Amazon_Products_Review_Analysis[[#This Row],[Rating Count]]</f>
        <v>32934850</v>
      </c>
      <c r="L660" s="4" t="str">
        <f t="shared" si="21"/>
        <v>&gt;500</v>
      </c>
      <c r="M6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60" s="1" t="str">
        <f>IF(Amazon_Products_Review_Analysis[[#This Row],[Rating Count]]&lt;=1000, "Yes", "No")</f>
        <v>No</v>
      </c>
      <c r="O660" s="4">
        <f>Amazon_Products_Review_Analysis[[#This Row],[Rating]]+(Amazon_Products_Review_Analysis[[#This Row],[Rating Count]]/1000)</f>
        <v>14.815000000000001</v>
      </c>
    </row>
    <row r="661" spans="1:15" x14ac:dyDescent="0.3">
      <c r="A661" s="1" t="s">
        <v>709</v>
      </c>
      <c r="B661" s="1" t="s">
        <v>2959</v>
      </c>
      <c r="C661" s="1" t="s">
        <v>3673</v>
      </c>
      <c r="D661" s="3">
        <v>599</v>
      </c>
      <c r="E661" s="3">
        <v>899</v>
      </c>
      <c r="F661" s="2">
        <v>0.33</v>
      </c>
      <c r="G661" s="4">
        <v>4.3</v>
      </c>
      <c r="H661" s="9">
        <v>95116</v>
      </c>
      <c r="I661" s="1" t="s">
        <v>1823</v>
      </c>
      <c r="J661" t="str">
        <f t="shared" si="20"/>
        <v>Less than 50%</v>
      </c>
      <c r="K661" s="3">
        <f>Amazon_Products_Review_Analysis[[#This Row],[Actual Price]]*Amazon_Products_Review_Analysis[[#This Row],[Rating Count]]</f>
        <v>85509284</v>
      </c>
      <c r="L661" s="4" t="str">
        <f t="shared" si="21"/>
        <v>&gt;500</v>
      </c>
      <c r="M6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661" s="1" t="str">
        <f>IF(Amazon_Products_Review_Analysis[[#This Row],[Rating Count]]&lt;=1000, "Yes", "No")</f>
        <v>No</v>
      </c>
      <c r="O661" s="4">
        <f>Amazon_Products_Review_Analysis[[#This Row],[Rating]]+(Amazon_Products_Review_Analysis[[#This Row],[Rating Count]]/1000)</f>
        <v>99.415999999999997</v>
      </c>
    </row>
    <row r="662" spans="1:15" x14ac:dyDescent="0.3">
      <c r="A662" s="1" t="s">
        <v>710</v>
      </c>
      <c r="B662" s="1" t="s">
        <v>2960</v>
      </c>
      <c r="C662" s="1" t="s">
        <v>3673</v>
      </c>
      <c r="D662" s="3">
        <v>1299</v>
      </c>
      <c r="E662" s="3">
        <v>3000</v>
      </c>
      <c r="F662" s="2">
        <v>0.56999999999999995</v>
      </c>
      <c r="G662" s="4">
        <v>4.3</v>
      </c>
      <c r="H662" s="9">
        <v>23022</v>
      </c>
      <c r="I662" s="1" t="s">
        <v>711</v>
      </c>
      <c r="J662" t="str">
        <f t="shared" si="20"/>
        <v>50% or more</v>
      </c>
      <c r="K662" s="3">
        <f>Amazon_Products_Review_Analysis[[#This Row],[Actual Price]]*Amazon_Products_Review_Analysis[[#This Row],[Rating Count]]</f>
        <v>69066000</v>
      </c>
      <c r="L662" s="4" t="str">
        <f t="shared" si="21"/>
        <v>&gt;500</v>
      </c>
      <c r="M6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62" s="1" t="str">
        <f>IF(Amazon_Products_Review_Analysis[[#This Row],[Rating Count]]&lt;=1000, "Yes", "No")</f>
        <v>No</v>
      </c>
      <c r="O662" s="4">
        <f>Amazon_Products_Review_Analysis[[#This Row],[Rating]]+(Amazon_Products_Review_Analysis[[#This Row],[Rating Count]]/1000)</f>
        <v>27.321999999999999</v>
      </c>
    </row>
    <row r="663" spans="1:15" x14ac:dyDescent="0.3">
      <c r="A663" s="1" t="s">
        <v>491</v>
      </c>
      <c r="B663" s="1" t="s">
        <v>2769</v>
      </c>
      <c r="C663" s="1" t="s">
        <v>1488</v>
      </c>
      <c r="D663" s="3">
        <v>1599</v>
      </c>
      <c r="E663" s="3">
        <v>4999</v>
      </c>
      <c r="F663" s="2">
        <v>0.68</v>
      </c>
      <c r="G663" s="4">
        <v>4</v>
      </c>
      <c r="H663" s="9">
        <v>67951</v>
      </c>
      <c r="I663" s="1" t="s">
        <v>1712</v>
      </c>
      <c r="J663" t="str">
        <f t="shared" si="20"/>
        <v>50% or more</v>
      </c>
      <c r="K663" s="3">
        <f>Amazon_Products_Review_Analysis[[#This Row],[Actual Price]]*Amazon_Products_Review_Analysis[[#This Row],[Rating Count]]</f>
        <v>339687049</v>
      </c>
      <c r="L663" s="4" t="str">
        <f t="shared" si="21"/>
        <v>&gt;500</v>
      </c>
      <c r="M6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63" s="1" t="str">
        <f>IF(Amazon_Products_Review_Analysis[[#This Row],[Rating Count]]&lt;=1000, "Yes", "No")</f>
        <v>No</v>
      </c>
      <c r="O663" s="4">
        <f>Amazon_Products_Review_Analysis[[#This Row],[Rating]]+(Amazon_Products_Review_Analysis[[#This Row],[Rating Count]]/1000)</f>
        <v>71.950999999999993</v>
      </c>
    </row>
    <row r="664" spans="1:15" x14ac:dyDescent="0.3">
      <c r="A664" s="1" t="s">
        <v>712</v>
      </c>
      <c r="B664" s="1" t="s">
        <v>2961</v>
      </c>
      <c r="C664" s="1" t="s">
        <v>3673</v>
      </c>
      <c r="D664" s="3">
        <v>294</v>
      </c>
      <c r="E664" s="3">
        <v>4999</v>
      </c>
      <c r="F664" s="2">
        <v>0.94</v>
      </c>
      <c r="G664" s="4">
        <v>4.3</v>
      </c>
      <c r="H664" s="9">
        <v>4426</v>
      </c>
      <c r="I664" s="1" t="s">
        <v>1824</v>
      </c>
      <c r="J664" t="str">
        <f t="shared" si="20"/>
        <v>50% or more</v>
      </c>
      <c r="K664" s="3">
        <f>Amazon_Products_Review_Analysis[[#This Row],[Actual Price]]*Amazon_Products_Review_Analysis[[#This Row],[Rating Count]]</f>
        <v>22125574</v>
      </c>
      <c r="L664" s="4" t="str">
        <f t="shared" si="21"/>
        <v>200 – 500</v>
      </c>
      <c r="M6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91-100%</v>
      </c>
      <c r="N664" s="1" t="str">
        <f>IF(Amazon_Products_Review_Analysis[[#This Row],[Rating Count]]&lt;=1000, "Yes", "No")</f>
        <v>No</v>
      </c>
      <c r="O664" s="4">
        <f>Amazon_Products_Review_Analysis[[#This Row],[Rating]]+(Amazon_Products_Review_Analysis[[#This Row],[Rating Count]]/1000)</f>
        <v>8.7259999999999991</v>
      </c>
    </row>
    <row r="665" spans="1:15" x14ac:dyDescent="0.3">
      <c r="A665" s="1" t="s">
        <v>713</v>
      </c>
      <c r="B665" s="1" t="s">
        <v>2962</v>
      </c>
      <c r="C665" s="1" t="s">
        <v>3673</v>
      </c>
      <c r="D665" s="3">
        <v>828</v>
      </c>
      <c r="E665" s="3">
        <v>861</v>
      </c>
      <c r="F665" s="2">
        <v>0.04</v>
      </c>
      <c r="G665" s="4">
        <v>4.2</v>
      </c>
      <c r="H665" s="9">
        <v>4567</v>
      </c>
      <c r="I665" s="1" t="s">
        <v>1825</v>
      </c>
      <c r="J665" t="str">
        <f t="shared" si="20"/>
        <v>Less than 50%</v>
      </c>
      <c r="K665" s="3">
        <f>Amazon_Products_Review_Analysis[[#This Row],[Actual Price]]*Amazon_Products_Review_Analysis[[#This Row],[Rating Count]]</f>
        <v>3932187</v>
      </c>
      <c r="L665" s="4" t="str">
        <f t="shared" si="21"/>
        <v>&gt;500</v>
      </c>
      <c r="M6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665" s="1" t="str">
        <f>IF(Amazon_Products_Review_Analysis[[#This Row],[Rating Count]]&lt;=1000, "Yes", "No")</f>
        <v>No</v>
      </c>
      <c r="O665" s="4">
        <f>Amazon_Products_Review_Analysis[[#This Row],[Rating]]+(Amazon_Products_Review_Analysis[[#This Row],[Rating Count]]/1000)</f>
        <v>8.7669999999999995</v>
      </c>
    </row>
    <row r="666" spans="1:15" x14ac:dyDescent="0.3">
      <c r="A666" s="1" t="s">
        <v>714</v>
      </c>
      <c r="B666" s="1" t="s">
        <v>2963</v>
      </c>
      <c r="C666" s="1" t="s">
        <v>1488</v>
      </c>
      <c r="D666" s="3">
        <v>745</v>
      </c>
      <c r="E666" s="3">
        <v>795</v>
      </c>
      <c r="F666" s="2">
        <v>0.06</v>
      </c>
      <c r="G666" s="4">
        <v>4</v>
      </c>
      <c r="H666" s="9">
        <v>13797</v>
      </c>
      <c r="I666" s="1" t="s">
        <v>1826</v>
      </c>
      <c r="J666" t="str">
        <f t="shared" si="20"/>
        <v>Less than 50%</v>
      </c>
      <c r="K666" s="3">
        <f>Amazon_Products_Review_Analysis[[#This Row],[Actual Price]]*Amazon_Products_Review_Analysis[[#This Row],[Rating Count]]</f>
        <v>10968615</v>
      </c>
      <c r="L666" s="4" t="str">
        <f t="shared" si="21"/>
        <v>&gt;500</v>
      </c>
      <c r="M6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666" s="1" t="str">
        <f>IF(Amazon_Products_Review_Analysis[[#This Row],[Rating Count]]&lt;=1000, "Yes", "No")</f>
        <v>No</v>
      </c>
      <c r="O666" s="4">
        <f>Amazon_Products_Review_Analysis[[#This Row],[Rating]]+(Amazon_Products_Review_Analysis[[#This Row],[Rating Count]]/1000)</f>
        <v>17.797000000000001</v>
      </c>
    </row>
    <row r="667" spans="1:15" x14ac:dyDescent="0.3">
      <c r="A667" s="1" t="s">
        <v>715</v>
      </c>
      <c r="B667" s="1" t="s">
        <v>2964</v>
      </c>
      <c r="C667" s="1" t="s">
        <v>1488</v>
      </c>
      <c r="D667" s="3">
        <v>1549</v>
      </c>
      <c r="E667" s="3">
        <v>2495</v>
      </c>
      <c r="F667" s="2">
        <v>0.38</v>
      </c>
      <c r="G667" s="4">
        <v>4.4000000000000004</v>
      </c>
      <c r="H667" s="9">
        <v>15137</v>
      </c>
      <c r="I667" s="1" t="s">
        <v>1827</v>
      </c>
      <c r="J667" t="str">
        <f t="shared" si="20"/>
        <v>Less than 50%</v>
      </c>
      <c r="K667" s="3">
        <f>Amazon_Products_Review_Analysis[[#This Row],[Actual Price]]*Amazon_Products_Review_Analysis[[#This Row],[Rating Count]]</f>
        <v>37766815</v>
      </c>
      <c r="L667" s="4" t="str">
        <f t="shared" si="21"/>
        <v>&gt;500</v>
      </c>
      <c r="M6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667" s="1" t="str">
        <f>IF(Amazon_Products_Review_Analysis[[#This Row],[Rating Count]]&lt;=1000, "Yes", "No")</f>
        <v>No</v>
      </c>
      <c r="O667" s="4">
        <f>Amazon_Products_Review_Analysis[[#This Row],[Rating]]+(Amazon_Products_Review_Analysis[[#This Row],[Rating Count]]/1000)</f>
        <v>19.536999999999999</v>
      </c>
    </row>
    <row r="668" spans="1:15" x14ac:dyDescent="0.3">
      <c r="A668" s="1" t="s">
        <v>716</v>
      </c>
      <c r="B668" s="1" t="s">
        <v>2965</v>
      </c>
      <c r="C668" s="1" t="s">
        <v>3673</v>
      </c>
      <c r="D668" s="3">
        <v>1469</v>
      </c>
      <c r="E668" s="3">
        <v>2499</v>
      </c>
      <c r="F668" s="2">
        <v>0.41</v>
      </c>
      <c r="G668" s="4">
        <v>4.2</v>
      </c>
      <c r="H668" s="9">
        <v>156638</v>
      </c>
      <c r="I668" s="1" t="s">
        <v>1828</v>
      </c>
      <c r="J668" t="str">
        <f t="shared" si="20"/>
        <v>Less than 50%</v>
      </c>
      <c r="K668" s="3">
        <f>Amazon_Products_Review_Analysis[[#This Row],[Actual Price]]*Amazon_Products_Review_Analysis[[#This Row],[Rating Count]]</f>
        <v>391438362</v>
      </c>
      <c r="L668" s="4" t="str">
        <f t="shared" si="21"/>
        <v>&gt;500</v>
      </c>
      <c r="M6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68" s="1" t="str">
        <f>IF(Amazon_Products_Review_Analysis[[#This Row],[Rating Count]]&lt;=1000, "Yes", "No")</f>
        <v>No</v>
      </c>
      <c r="O668" s="4">
        <f>Amazon_Products_Review_Analysis[[#This Row],[Rating]]+(Amazon_Products_Review_Analysis[[#This Row],[Rating Count]]/1000)</f>
        <v>160.83799999999999</v>
      </c>
    </row>
    <row r="669" spans="1:15" x14ac:dyDescent="0.3">
      <c r="A669" s="1" t="s">
        <v>717</v>
      </c>
      <c r="B669" s="1" t="s">
        <v>2966</v>
      </c>
      <c r="C669" s="1" t="s">
        <v>3675</v>
      </c>
      <c r="D669" s="3">
        <v>198</v>
      </c>
      <c r="E669" s="3">
        <v>800</v>
      </c>
      <c r="F669" s="2">
        <v>0.75</v>
      </c>
      <c r="G669" s="4">
        <v>4.0999999999999996</v>
      </c>
      <c r="H669" s="9">
        <v>9344</v>
      </c>
      <c r="I669" s="1" t="s">
        <v>1829</v>
      </c>
      <c r="J669" t="str">
        <f t="shared" si="20"/>
        <v>50% or more</v>
      </c>
      <c r="K669" s="3">
        <f>Amazon_Products_Review_Analysis[[#This Row],[Actual Price]]*Amazon_Products_Review_Analysis[[#This Row],[Rating Count]]</f>
        <v>7475200</v>
      </c>
      <c r="L669" s="4" t="str">
        <f t="shared" si="21"/>
        <v>&lt;200</v>
      </c>
      <c r="M6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69" s="1" t="str">
        <f>IF(Amazon_Products_Review_Analysis[[#This Row],[Rating Count]]&lt;=1000, "Yes", "No")</f>
        <v>No</v>
      </c>
      <c r="O669" s="4">
        <f>Amazon_Products_Review_Analysis[[#This Row],[Rating]]+(Amazon_Products_Review_Analysis[[#This Row],[Rating Count]]/1000)</f>
        <v>13.443999999999999</v>
      </c>
    </row>
    <row r="670" spans="1:15" x14ac:dyDescent="0.3">
      <c r="A670" s="1" t="s">
        <v>718</v>
      </c>
      <c r="B670" s="1" t="s">
        <v>2967</v>
      </c>
      <c r="C670" s="1" t="s">
        <v>1488</v>
      </c>
      <c r="D670" s="3">
        <v>549</v>
      </c>
      <c r="E670" s="3">
        <v>549</v>
      </c>
      <c r="F670" s="2">
        <v>0</v>
      </c>
      <c r="G670" s="4">
        <v>4.5</v>
      </c>
      <c r="H670" s="9">
        <v>4875</v>
      </c>
      <c r="I670" s="1" t="s">
        <v>1830</v>
      </c>
      <c r="J670" t="str">
        <f t="shared" si="20"/>
        <v>Less than 50%</v>
      </c>
      <c r="K670" s="3">
        <f>Amazon_Products_Review_Analysis[[#This Row],[Actual Price]]*Amazon_Products_Review_Analysis[[#This Row],[Rating Count]]</f>
        <v>2676375</v>
      </c>
      <c r="L670" s="4" t="str">
        <f t="shared" si="21"/>
        <v>&gt;500</v>
      </c>
      <c r="M6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670" s="1" t="str">
        <f>IF(Amazon_Products_Review_Analysis[[#This Row],[Rating Count]]&lt;=1000, "Yes", "No")</f>
        <v>No</v>
      </c>
      <c r="O670" s="4">
        <f>Amazon_Products_Review_Analysis[[#This Row],[Rating]]+(Amazon_Products_Review_Analysis[[#This Row],[Rating Count]]/1000)</f>
        <v>9.375</v>
      </c>
    </row>
    <row r="671" spans="1:15" x14ac:dyDescent="0.3">
      <c r="A671" s="1" t="s">
        <v>511</v>
      </c>
      <c r="B671" s="1" t="s">
        <v>2789</v>
      </c>
      <c r="C671" s="1" t="s">
        <v>1488</v>
      </c>
      <c r="D671" s="3">
        <v>2999</v>
      </c>
      <c r="E671" s="3">
        <v>9999</v>
      </c>
      <c r="F671" s="2">
        <v>0.7</v>
      </c>
      <c r="G671" s="4">
        <v>4.2</v>
      </c>
      <c r="H671" s="9">
        <v>20881</v>
      </c>
      <c r="I671" s="1" t="s">
        <v>1724</v>
      </c>
      <c r="J671" t="str">
        <f t="shared" si="20"/>
        <v>50% or more</v>
      </c>
      <c r="K671" s="3">
        <f>Amazon_Products_Review_Analysis[[#This Row],[Actual Price]]*Amazon_Products_Review_Analysis[[#This Row],[Rating Count]]</f>
        <v>208789119</v>
      </c>
      <c r="L671" s="4" t="str">
        <f t="shared" si="21"/>
        <v>&gt;500</v>
      </c>
      <c r="M6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71" s="1" t="str">
        <f>IF(Amazon_Products_Review_Analysis[[#This Row],[Rating Count]]&lt;=1000, "Yes", "No")</f>
        <v>No</v>
      </c>
      <c r="O671" s="4">
        <f>Amazon_Products_Review_Analysis[[#This Row],[Rating]]+(Amazon_Products_Review_Analysis[[#This Row],[Rating Count]]/1000)</f>
        <v>25.081</v>
      </c>
    </row>
    <row r="672" spans="1:15" x14ac:dyDescent="0.3">
      <c r="A672" s="1" t="s">
        <v>719</v>
      </c>
      <c r="B672" s="1" t="s">
        <v>2968</v>
      </c>
      <c r="C672" s="1" t="s">
        <v>1488</v>
      </c>
      <c r="D672" s="3">
        <v>12000</v>
      </c>
      <c r="E672" s="3">
        <v>29999</v>
      </c>
      <c r="F672" s="2">
        <v>0.6</v>
      </c>
      <c r="G672" s="4">
        <v>4.3</v>
      </c>
      <c r="H672" s="9">
        <v>4744</v>
      </c>
      <c r="I672" s="1" t="s">
        <v>1831</v>
      </c>
      <c r="J672" t="str">
        <f t="shared" si="20"/>
        <v>50% or more</v>
      </c>
      <c r="K672" s="3">
        <f>Amazon_Products_Review_Analysis[[#This Row],[Actual Price]]*Amazon_Products_Review_Analysis[[#This Row],[Rating Count]]</f>
        <v>142315256</v>
      </c>
      <c r="L672" s="4" t="str">
        <f t="shared" si="21"/>
        <v>&gt;500</v>
      </c>
      <c r="M6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72" s="1" t="str">
        <f>IF(Amazon_Products_Review_Analysis[[#This Row],[Rating Count]]&lt;=1000, "Yes", "No")</f>
        <v>No</v>
      </c>
      <c r="O672" s="4">
        <f>Amazon_Products_Review_Analysis[[#This Row],[Rating]]+(Amazon_Products_Review_Analysis[[#This Row],[Rating Count]]/1000)</f>
        <v>9.0440000000000005</v>
      </c>
    </row>
    <row r="673" spans="1:15" x14ac:dyDescent="0.3">
      <c r="A673" s="1" t="s">
        <v>720</v>
      </c>
      <c r="B673" s="1" t="s">
        <v>2969</v>
      </c>
      <c r="C673" s="1" t="s">
        <v>1488</v>
      </c>
      <c r="D673" s="3">
        <v>1299</v>
      </c>
      <c r="E673" s="3">
        <v>3499</v>
      </c>
      <c r="F673" s="2">
        <v>0.63</v>
      </c>
      <c r="G673" s="4">
        <v>3.9</v>
      </c>
      <c r="H673" s="9">
        <v>12452</v>
      </c>
      <c r="I673" s="1" t="s">
        <v>1832</v>
      </c>
      <c r="J673" t="str">
        <f t="shared" si="20"/>
        <v>50% or more</v>
      </c>
      <c r="K673" s="3">
        <f>Amazon_Products_Review_Analysis[[#This Row],[Actual Price]]*Amazon_Products_Review_Analysis[[#This Row],[Rating Count]]</f>
        <v>43569548</v>
      </c>
      <c r="L673" s="4" t="str">
        <f t="shared" si="21"/>
        <v>&gt;500</v>
      </c>
      <c r="M6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673" s="1" t="str">
        <f>IF(Amazon_Products_Review_Analysis[[#This Row],[Rating Count]]&lt;=1000, "Yes", "No")</f>
        <v>No</v>
      </c>
      <c r="O673" s="4">
        <f>Amazon_Products_Review_Analysis[[#This Row],[Rating]]+(Amazon_Products_Review_Analysis[[#This Row],[Rating Count]]/1000)</f>
        <v>16.352</v>
      </c>
    </row>
    <row r="674" spans="1:15" x14ac:dyDescent="0.3">
      <c r="A674" s="1" t="s">
        <v>721</v>
      </c>
      <c r="B674" s="1" t="s">
        <v>2970</v>
      </c>
      <c r="C674" s="1" t="s">
        <v>1488</v>
      </c>
      <c r="D674" s="3">
        <v>269</v>
      </c>
      <c r="E674" s="3">
        <v>315</v>
      </c>
      <c r="F674" s="2">
        <v>0.15</v>
      </c>
      <c r="G674" s="4">
        <v>4.5</v>
      </c>
      <c r="H674" s="9">
        <v>17810</v>
      </c>
      <c r="I674" s="1" t="s">
        <v>1833</v>
      </c>
      <c r="J674" t="str">
        <f t="shared" si="20"/>
        <v>Less than 50%</v>
      </c>
      <c r="K674" s="3">
        <f>Amazon_Products_Review_Analysis[[#This Row],[Actual Price]]*Amazon_Products_Review_Analysis[[#This Row],[Rating Count]]</f>
        <v>5610150</v>
      </c>
      <c r="L674" s="4" t="str">
        <f t="shared" si="21"/>
        <v>200 – 500</v>
      </c>
      <c r="M6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674" s="1" t="str">
        <f>IF(Amazon_Products_Review_Analysis[[#This Row],[Rating Count]]&lt;=1000, "Yes", "No")</f>
        <v>No</v>
      </c>
      <c r="O674" s="4">
        <f>Amazon_Products_Review_Analysis[[#This Row],[Rating]]+(Amazon_Products_Review_Analysis[[#This Row],[Rating Count]]/1000)</f>
        <v>22.31</v>
      </c>
    </row>
    <row r="675" spans="1:15" x14ac:dyDescent="0.3">
      <c r="A675" s="1" t="s">
        <v>722</v>
      </c>
      <c r="B675" s="1" t="s">
        <v>2971</v>
      </c>
      <c r="C675" s="1" t="s">
        <v>1488</v>
      </c>
      <c r="D675" s="3">
        <v>799</v>
      </c>
      <c r="E675" s="3">
        <v>1499</v>
      </c>
      <c r="F675" s="2">
        <v>0.47</v>
      </c>
      <c r="G675" s="4">
        <v>4.0999999999999996</v>
      </c>
      <c r="H675" s="9">
        <v>53648</v>
      </c>
      <c r="I675" s="1" t="s">
        <v>1834</v>
      </c>
      <c r="J675" t="str">
        <f t="shared" si="20"/>
        <v>Less than 50%</v>
      </c>
      <c r="K675" s="3">
        <f>Amazon_Products_Review_Analysis[[#This Row],[Actual Price]]*Amazon_Products_Review_Analysis[[#This Row],[Rating Count]]</f>
        <v>80418352</v>
      </c>
      <c r="L675" s="4" t="str">
        <f t="shared" si="21"/>
        <v>&gt;500</v>
      </c>
      <c r="M6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75" s="1" t="str">
        <f>IF(Amazon_Products_Review_Analysis[[#This Row],[Rating Count]]&lt;=1000, "Yes", "No")</f>
        <v>No</v>
      </c>
      <c r="O675" s="4">
        <f>Amazon_Products_Review_Analysis[[#This Row],[Rating]]+(Amazon_Products_Review_Analysis[[#This Row],[Rating Count]]/1000)</f>
        <v>57.748000000000005</v>
      </c>
    </row>
    <row r="676" spans="1:15" x14ac:dyDescent="0.3">
      <c r="A676" s="1" t="s">
        <v>723</v>
      </c>
      <c r="B676" s="1" t="s">
        <v>2972</v>
      </c>
      <c r="C676" s="1" t="s">
        <v>3673</v>
      </c>
      <c r="D676" s="3">
        <v>6299</v>
      </c>
      <c r="E676" s="3">
        <v>13750</v>
      </c>
      <c r="F676" s="2">
        <v>0.54</v>
      </c>
      <c r="G676" s="4">
        <v>4.2</v>
      </c>
      <c r="H676" s="9">
        <v>2014</v>
      </c>
      <c r="I676" s="1" t="s">
        <v>1835</v>
      </c>
      <c r="J676" t="str">
        <f t="shared" si="20"/>
        <v>50% or more</v>
      </c>
      <c r="K676" s="3">
        <f>Amazon_Products_Review_Analysis[[#This Row],[Actual Price]]*Amazon_Products_Review_Analysis[[#This Row],[Rating Count]]</f>
        <v>27692500</v>
      </c>
      <c r="L676" s="4" t="str">
        <f t="shared" si="21"/>
        <v>&gt;500</v>
      </c>
      <c r="M6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76" s="1" t="str">
        <f>IF(Amazon_Products_Review_Analysis[[#This Row],[Rating Count]]&lt;=1000, "Yes", "No")</f>
        <v>No</v>
      </c>
      <c r="O676" s="4">
        <f>Amazon_Products_Review_Analysis[[#This Row],[Rating]]+(Amazon_Products_Review_Analysis[[#This Row],[Rating Count]]/1000)</f>
        <v>6.2140000000000004</v>
      </c>
    </row>
    <row r="677" spans="1:15" x14ac:dyDescent="0.3">
      <c r="A677" s="1" t="s">
        <v>724</v>
      </c>
      <c r="B677" s="1" t="s">
        <v>2973</v>
      </c>
      <c r="C677" s="1" t="s">
        <v>3673</v>
      </c>
      <c r="D677" s="3">
        <v>59</v>
      </c>
      <c r="E677" s="3">
        <v>59</v>
      </c>
      <c r="F677" s="2">
        <v>0</v>
      </c>
      <c r="G677" s="4">
        <v>3.8</v>
      </c>
      <c r="H677" s="9">
        <v>5958</v>
      </c>
      <c r="I677" s="1" t="s">
        <v>34</v>
      </c>
      <c r="J677" t="str">
        <f t="shared" si="20"/>
        <v>Less than 50%</v>
      </c>
      <c r="K677" s="3">
        <f>Amazon_Products_Review_Analysis[[#This Row],[Actual Price]]*Amazon_Products_Review_Analysis[[#This Row],[Rating Count]]</f>
        <v>351522</v>
      </c>
      <c r="L677" s="4" t="str">
        <f t="shared" si="21"/>
        <v>&lt;200</v>
      </c>
      <c r="M6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677" s="1" t="str">
        <f>IF(Amazon_Products_Review_Analysis[[#This Row],[Rating Count]]&lt;=1000, "Yes", "No")</f>
        <v>No</v>
      </c>
      <c r="O677" s="4">
        <f>Amazon_Products_Review_Analysis[[#This Row],[Rating]]+(Amazon_Products_Review_Analysis[[#This Row],[Rating Count]]/1000)</f>
        <v>9.7579999999999991</v>
      </c>
    </row>
    <row r="678" spans="1:15" x14ac:dyDescent="0.3">
      <c r="A678" s="1" t="s">
        <v>725</v>
      </c>
      <c r="B678" s="1" t="s">
        <v>2974</v>
      </c>
      <c r="C678" s="1" t="s">
        <v>1488</v>
      </c>
      <c r="D678" s="3">
        <v>571</v>
      </c>
      <c r="E678" s="3">
        <v>999</v>
      </c>
      <c r="F678" s="2">
        <v>0.43</v>
      </c>
      <c r="G678" s="4">
        <v>4.3</v>
      </c>
      <c r="H678" s="9">
        <v>38221</v>
      </c>
      <c r="I678" s="1" t="s">
        <v>1495</v>
      </c>
      <c r="J678" t="str">
        <f t="shared" si="20"/>
        <v>Less than 50%</v>
      </c>
      <c r="K678" s="3">
        <f>Amazon_Products_Review_Analysis[[#This Row],[Actual Price]]*Amazon_Products_Review_Analysis[[#This Row],[Rating Count]]</f>
        <v>38182779</v>
      </c>
      <c r="L678" s="4" t="str">
        <f t="shared" si="21"/>
        <v>&gt;500</v>
      </c>
      <c r="M6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78" s="1" t="str">
        <f>IF(Amazon_Products_Review_Analysis[[#This Row],[Rating Count]]&lt;=1000, "Yes", "No")</f>
        <v>No</v>
      </c>
      <c r="O678" s="4">
        <f>Amazon_Products_Review_Analysis[[#This Row],[Rating]]+(Amazon_Products_Review_Analysis[[#This Row],[Rating Count]]/1000)</f>
        <v>42.520999999999994</v>
      </c>
    </row>
    <row r="679" spans="1:15" x14ac:dyDescent="0.3">
      <c r="A679" s="1" t="s">
        <v>726</v>
      </c>
      <c r="B679" s="1" t="s">
        <v>2975</v>
      </c>
      <c r="C679" s="1" t="s">
        <v>1488</v>
      </c>
      <c r="D679" s="3">
        <v>549</v>
      </c>
      <c r="E679" s="3">
        <v>999</v>
      </c>
      <c r="F679" s="2">
        <v>0.45</v>
      </c>
      <c r="G679" s="4">
        <v>3.9</v>
      </c>
      <c r="H679" s="9">
        <v>64705</v>
      </c>
      <c r="I679" s="1" t="s">
        <v>1836</v>
      </c>
      <c r="J679" t="str">
        <f t="shared" si="20"/>
        <v>Less than 50%</v>
      </c>
      <c r="K679" s="3">
        <f>Amazon_Products_Review_Analysis[[#This Row],[Actual Price]]*Amazon_Products_Review_Analysis[[#This Row],[Rating Count]]</f>
        <v>64640295</v>
      </c>
      <c r="L679" s="4" t="str">
        <f t="shared" si="21"/>
        <v>&gt;500</v>
      </c>
      <c r="M6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79" s="1" t="str">
        <f>IF(Amazon_Products_Review_Analysis[[#This Row],[Rating Count]]&lt;=1000, "Yes", "No")</f>
        <v>No</v>
      </c>
      <c r="O679" s="4">
        <f>Amazon_Products_Review_Analysis[[#This Row],[Rating]]+(Amazon_Products_Review_Analysis[[#This Row],[Rating Count]]/1000)</f>
        <v>68.605000000000004</v>
      </c>
    </row>
    <row r="680" spans="1:15" x14ac:dyDescent="0.3">
      <c r="A680" s="1" t="s">
        <v>727</v>
      </c>
      <c r="B680" s="1" t="s">
        <v>2976</v>
      </c>
      <c r="C680" s="1" t="s">
        <v>3673</v>
      </c>
      <c r="D680" s="3">
        <v>448</v>
      </c>
      <c r="E680" s="3">
        <v>699</v>
      </c>
      <c r="F680" s="2">
        <v>0.36</v>
      </c>
      <c r="G680" s="4">
        <v>3.9</v>
      </c>
      <c r="H680" s="9">
        <v>17348</v>
      </c>
      <c r="I680" s="1" t="s">
        <v>1837</v>
      </c>
      <c r="J680" t="str">
        <f t="shared" si="20"/>
        <v>Less than 50%</v>
      </c>
      <c r="K680" s="3">
        <f>Amazon_Products_Review_Analysis[[#This Row],[Actual Price]]*Amazon_Products_Review_Analysis[[#This Row],[Rating Count]]</f>
        <v>12126252</v>
      </c>
      <c r="L680" s="4" t="str">
        <f t="shared" si="21"/>
        <v>200 – 500</v>
      </c>
      <c r="M6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680" s="1" t="str">
        <f>IF(Amazon_Products_Review_Analysis[[#This Row],[Rating Count]]&lt;=1000, "Yes", "No")</f>
        <v>No</v>
      </c>
      <c r="O680" s="4">
        <f>Amazon_Products_Review_Analysis[[#This Row],[Rating]]+(Amazon_Products_Review_Analysis[[#This Row],[Rating Count]]/1000)</f>
        <v>21.247999999999998</v>
      </c>
    </row>
    <row r="681" spans="1:15" x14ac:dyDescent="0.3">
      <c r="A681" s="1" t="s">
        <v>728</v>
      </c>
      <c r="B681" s="1" t="s">
        <v>2977</v>
      </c>
      <c r="C681" s="1" t="s">
        <v>1488</v>
      </c>
      <c r="D681" s="3">
        <v>1499</v>
      </c>
      <c r="E681" s="3">
        <v>2999</v>
      </c>
      <c r="F681" s="2">
        <v>0.5</v>
      </c>
      <c r="G681" s="4">
        <v>3.7</v>
      </c>
      <c r="H681" s="9">
        <v>87798</v>
      </c>
      <c r="I681" s="1" t="s">
        <v>1838</v>
      </c>
      <c r="J681" t="str">
        <f t="shared" si="20"/>
        <v>50% or more</v>
      </c>
      <c r="K681" s="3">
        <f>Amazon_Products_Review_Analysis[[#This Row],[Actual Price]]*Amazon_Products_Review_Analysis[[#This Row],[Rating Count]]</f>
        <v>263306202</v>
      </c>
      <c r="L681" s="4" t="str">
        <f t="shared" si="21"/>
        <v>&gt;500</v>
      </c>
      <c r="M6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81" s="1" t="str">
        <f>IF(Amazon_Products_Review_Analysis[[#This Row],[Rating Count]]&lt;=1000, "Yes", "No")</f>
        <v>No</v>
      </c>
      <c r="O681" s="4">
        <f>Amazon_Products_Review_Analysis[[#This Row],[Rating]]+(Amazon_Products_Review_Analysis[[#This Row],[Rating Count]]/1000)</f>
        <v>91.498000000000005</v>
      </c>
    </row>
    <row r="682" spans="1:15" x14ac:dyDescent="0.3">
      <c r="A682" s="1" t="s">
        <v>729</v>
      </c>
      <c r="B682" s="1" t="s">
        <v>2978</v>
      </c>
      <c r="C682" s="1" t="s">
        <v>1488</v>
      </c>
      <c r="D682" s="3">
        <v>299</v>
      </c>
      <c r="E682" s="3">
        <v>499</v>
      </c>
      <c r="F682" s="2">
        <v>0.4</v>
      </c>
      <c r="G682" s="4">
        <v>4.2</v>
      </c>
      <c r="H682" s="9">
        <v>24432</v>
      </c>
      <c r="I682" s="1" t="s">
        <v>1839</v>
      </c>
      <c r="J682" t="str">
        <f t="shared" si="20"/>
        <v>Less than 50%</v>
      </c>
      <c r="K682" s="3">
        <f>Amazon_Products_Review_Analysis[[#This Row],[Actual Price]]*Amazon_Products_Review_Analysis[[#This Row],[Rating Count]]</f>
        <v>12191568</v>
      </c>
      <c r="L682" s="4" t="str">
        <f t="shared" si="21"/>
        <v>200 – 500</v>
      </c>
      <c r="M6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682" s="1" t="str">
        <f>IF(Amazon_Products_Review_Analysis[[#This Row],[Rating Count]]&lt;=1000, "Yes", "No")</f>
        <v>No</v>
      </c>
      <c r="O682" s="4">
        <f>Amazon_Products_Review_Analysis[[#This Row],[Rating]]+(Amazon_Products_Review_Analysis[[#This Row],[Rating Count]]/1000)</f>
        <v>28.631999999999998</v>
      </c>
    </row>
    <row r="683" spans="1:15" x14ac:dyDescent="0.3">
      <c r="A683" s="1" t="s">
        <v>730</v>
      </c>
      <c r="B683" s="1" t="s">
        <v>2979</v>
      </c>
      <c r="C683" s="1" t="s">
        <v>3673</v>
      </c>
      <c r="D683" s="3">
        <v>579</v>
      </c>
      <c r="E683" s="3">
        <v>1400</v>
      </c>
      <c r="F683" s="2">
        <v>0.59</v>
      </c>
      <c r="G683" s="4">
        <v>4.3</v>
      </c>
      <c r="H683" s="9">
        <v>189104</v>
      </c>
      <c r="I683" s="1" t="s">
        <v>1840</v>
      </c>
      <c r="J683" t="str">
        <f t="shared" si="20"/>
        <v>50% or more</v>
      </c>
      <c r="K683" s="3">
        <f>Amazon_Products_Review_Analysis[[#This Row],[Actual Price]]*Amazon_Products_Review_Analysis[[#This Row],[Rating Count]]</f>
        <v>264745600</v>
      </c>
      <c r="L683" s="4" t="str">
        <f t="shared" si="21"/>
        <v>&gt;500</v>
      </c>
      <c r="M6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83" s="1" t="str">
        <f>IF(Amazon_Products_Review_Analysis[[#This Row],[Rating Count]]&lt;=1000, "Yes", "No")</f>
        <v>No</v>
      </c>
      <c r="O683" s="4">
        <f>Amazon_Products_Review_Analysis[[#This Row],[Rating]]+(Amazon_Products_Review_Analysis[[#This Row],[Rating Count]]/1000)</f>
        <v>193.40400000000002</v>
      </c>
    </row>
    <row r="684" spans="1:15" x14ac:dyDescent="0.3">
      <c r="A684" s="1" t="s">
        <v>731</v>
      </c>
      <c r="B684" s="1" t="s">
        <v>2980</v>
      </c>
      <c r="C684" s="1" t="s">
        <v>1488</v>
      </c>
      <c r="D684" s="3">
        <v>2499</v>
      </c>
      <c r="E684" s="3">
        <v>3299</v>
      </c>
      <c r="F684" s="2">
        <v>0.24</v>
      </c>
      <c r="G684" s="4">
        <v>4.2</v>
      </c>
      <c r="H684" s="9">
        <v>93112</v>
      </c>
      <c r="I684" s="1" t="s">
        <v>1841</v>
      </c>
      <c r="J684" t="str">
        <f t="shared" si="20"/>
        <v>Less than 50%</v>
      </c>
      <c r="K684" s="3">
        <f>Amazon_Products_Review_Analysis[[#This Row],[Actual Price]]*Amazon_Products_Review_Analysis[[#This Row],[Rating Count]]</f>
        <v>307176488</v>
      </c>
      <c r="L684" s="4" t="str">
        <f t="shared" si="21"/>
        <v>&gt;500</v>
      </c>
      <c r="M6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684" s="1" t="str">
        <f>IF(Amazon_Products_Review_Analysis[[#This Row],[Rating Count]]&lt;=1000, "Yes", "No")</f>
        <v>No</v>
      </c>
      <c r="O684" s="4">
        <f>Amazon_Products_Review_Analysis[[#This Row],[Rating]]+(Amazon_Products_Review_Analysis[[#This Row],[Rating Count]]/1000)</f>
        <v>97.311999999999998</v>
      </c>
    </row>
    <row r="685" spans="1:15" x14ac:dyDescent="0.3">
      <c r="A685" s="1" t="s">
        <v>732</v>
      </c>
      <c r="B685" s="1" t="s">
        <v>2981</v>
      </c>
      <c r="C685" s="1" t="s">
        <v>1488</v>
      </c>
      <c r="D685" s="3">
        <v>1199</v>
      </c>
      <c r="E685" s="3">
        <v>5999</v>
      </c>
      <c r="F685" s="2">
        <v>0.8</v>
      </c>
      <c r="G685" s="4">
        <v>3.9</v>
      </c>
      <c r="H685" s="9">
        <v>47521</v>
      </c>
      <c r="I685" s="1" t="s">
        <v>34</v>
      </c>
      <c r="J685" t="str">
        <f t="shared" si="20"/>
        <v>50% or more</v>
      </c>
      <c r="K685" s="3">
        <f>Amazon_Products_Review_Analysis[[#This Row],[Actual Price]]*Amazon_Products_Review_Analysis[[#This Row],[Rating Count]]</f>
        <v>285078479</v>
      </c>
      <c r="L685" s="4" t="str">
        <f t="shared" si="21"/>
        <v>&gt;500</v>
      </c>
      <c r="M6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85" s="1" t="str">
        <f>IF(Amazon_Products_Review_Analysis[[#This Row],[Rating Count]]&lt;=1000, "Yes", "No")</f>
        <v>No</v>
      </c>
      <c r="O685" s="4">
        <f>Amazon_Products_Review_Analysis[[#This Row],[Rating]]+(Amazon_Products_Review_Analysis[[#This Row],[Rating Count]]/1000)</f>
        <v>51.420999999999999</v>
      </c>
    </row>
    <row r="686" spans="1:15" x14ac:dyDescent="0.3">
      <c r="A686" s="1" t="s">
        <v>733</v>
      </c>
      <c r="B686" s="1" t="s">
        <v>2982</v>
      </c>
      <c r="C686" s="1" t="s">
        <v>1488</v>
      </c>
      <c r="D686" s="3">
        <v>399</v>
      </c>
      <c r="E686" s="3">
        <v>499</v>
      </c>
      <c r="F686" s="2">
        <v>0.2</v>
      </c>
      <c r="G686" s="4">
        <v>4.3</v>
      </c>
      <c r="H686" s="9">
        <v>27201</v>
      </c>
      <c r="I686" s="1" t="s">
        <v>734</v>
      </c>
      <c r="J686" t="str">
        <f t="shared" si="20"/>
        <v>Less than 50%</v>
      </c>
      <c r="K686" s="3">
        <f>Amazon_Products_Review_Analysis[[#This Row],[Actual Price]]*Amazon_Products_Review_Analysis[[#This Row],[Rating Count]]</f>
        <v>13573299</v>
      </c>
      <c r="L686" s="4" t="str">
        <f t="shared" si="21"/>
        <v>200 – 500</v>
      </c>
      <c r="M6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686" s="1" t="str">
        <f>IF(Amazon_Products_Review_Analysis[[#This Row],[Rating Count]]&lt;=1000, "Yes", "No")</f>
        <v>No</v>
      </c>
      <c r="O686" s="4">
        <f>Amazon_Products_Review_Analysis[[#This Row],[Rating]]+(Amazon_Products_Review_Analysis[[#This Row],[Rating Count]]/1000)</f>
        <v>31.501000000000001</v>
      </c>
    </row>
    <row r="687" spans="1:15" x14ac:dyDescent="0.3">
      <c r="A687" s="1" t="s">
        <v>735</v>
      </c>
      <c r="B687" s="1" t="s">
        <v>2983</v>
      </c>
      <c r="C687" s="1" t="s">
        <v>3673</v>
      </c>
      <c r="D687" s="3">
        <v>279</v>
      </c>
      <c r="E687" s="3">
        <v>375</v>
      </c>
      <c r="F687" s="2">
        <v>0.26</v>
      </c>
      <c r="G687" s="4">
        <v>4.3</v>
      </c>
      <c r="H687" s="9">
        <v>31534</v>
      </c>
      <c r="I687" s="1" t="s">
        <v>736</v>
      </c>
      <c r="J687" t="str">
        <f t="shared" si="20"/>
        <v>Less than 50%</v>
      </c>
      <c r="K687" s="3">
        <f>Amazon_Products_Review_Analysis[[#This Row],[Actual Price]]*Amazon_Products_Review_Analysis[[#This Row],[Rating Count]]</f>
        <v>11825250</v>
      </c>
      <c r="L687" s="4" t="str">
        <f t="shared" si="21"/>
        <v>200 – 500</v>
      </c>
      <c r="M6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687" s="1" t="str">
        <f>IF(Amazon_Products_Review_Analysis[[#This Row],[Rating Count]]&lt;=1000, "Yes", "No")</f>
        <v>No</v>
      </c>
      <c r="O687" s="4">
        <f>Amazon_Products_Review_Analysis[[#This Row],[Rating]]+(Amazon_Products_Review_Analysis[[#This Row],[Rating Count]]/1000)</f>
        <v>35.833999999999996</v>
      </c>
    </row>
    <row r="688" spans="1:15" x14ac:dyDescent="0.3">
      <c r="A688" s="1" t="s">
        <v>737</v>
      </c>
      <c r="B688" s="1" t="s">
        <v>2984</v>
      </c>
      <c r="C688" s="1" t="s">
        <v>1488</v>
      </c>
      <c r="D688" s="3">
        <v>2499</v>
      </c>
      <c r="E688" s="3">
        <v>4999</v>
      </c>
      <c r="F688" s="2">
        <v>0.5</v>
      </c>
      <c r="G688" s="4">
        <v>3.9</v>
      </c>
      <c r="H688" s="9">
        <v>7571</v>
      </c>
      <c r="I688" s="1" t="s">
        <v>1730</v>
      </c>
      <c r="J688" t="str">
        <f t="shared" si="20"/>
        <v>50% or more</v>
      </c>
      <c r="K688" s="3">
        <f>Amazon_Products_Review_Analysis[[#This Row],[Actual Price]]*Amazon_Products_Review_Analysis[[#This Row],[Rating Count]]</f>
        <v>37847429</v>
      </c>
      <c r="L688" s="4" t="str">
        <f t="shared" si="21"/>
        <v>&gt;500</v>
      </c>
      <c r="M6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688" s="1" t="str">
        <f>IF(Amazon_Products_Review_Analysis[[#This Row],[Rating Count]]&lt;=1000, "Yes", "No")</f>
        <v>No</v>
      </c>
      <c r="O688" s="4">
        <f>Amazon_Products_Review_Analysis[[#This Row],[Rating]]+(Amazon_Products_Review_Analysis[[#This Row],[Rating Count]]/1000)</f>
        <v>11.471</v>
      </c>
    </row>
    <row r="689" spans="1:15" x14ac:dyDescent="0.3">
      <c r="A689" s="1" t="s">
        <v>738</v>
      </c>
      <c r="B689" s="1" t="s">
        <v>2985</v>
      </c>
      <c r="C689" s="1" t="s">
        <v>3675</v>
      </c>
      <c r="D689" s="3">
        <v>137</v>
      </c>
      <c r="E689" s="3">
        <v>160</v>
      </c>
      <c r="F689" s="2">
        <v>0.14000000000000001</v>
      </c>
      <c r="G689" s="4">
        <v>4.4000000000000004</v>
      </c>
      <c r="H689" s="9">
        <v>6537</v>
      </c>
      <c r="I689" s="1" t="s">
        <v>34</v>
      </c>
      <c r="J689" t="str">
        <f t="shared" si="20"/>
        <v>Less than 50%</v>
      </c>
      <c r="K689" s="3">
        <f>Amazon_Products_Review_Analysis[[#This Row],[Actual Price]]*Amazon_Products_Review_Analysis[[#This Row],[Rating Count]]</f>
        <v>1045920</v>
      </c>
      <c r="L689" s="4" t="str">
        <f t="shared" si="21"/>
        <v>&lt;200</v>
      </c>
      <c r="M6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689" s="1" t="str">
        <f>IF(Amazon_Products_Review_Analysis[[#This Row],[Rating Count]]&lt;=1000, "Yes", "No")</f>
        <v>No</v>
      </c>
      <c r="O689" s="4">
        <f>Amazon_Products_Review_Analysis[[#This Row],[Rating]]+(Amazon_Products_Review_Analysis[[#This Row],[Rating Count]]/1000)</f>
        <v>10.937000000000001</v>
      </c>
    </row>
    <row r="690" spans="1:15" x14ac:dyDescent="0.3">
      <c r="A690" s="1" t="s">
        <v>739</v>
      </c>
      <c r="B690" s="1" t="s">
        <v>2986</v>
      </c>
      <c r="C690" s="1" t="s">
        <v>3673</v>
      </c>
      <c r="D690" s="3">
        <v>299</v>
      </c>
      <c r="E690" s="3">
        <v>499</v>
      </c>
      <c r="F690" s="2">
        <v>0.4</v>
      </c>
      <c r="G690" s="4">
        <v>4.5</v>
      </c>
      <c r="H690" s="9">
        <v>21010</v>
      </c>
      <c r="I690" s="1" t="s">
        <v>740</v>
      </c>
      <c r="J690" t="str">
        <f t="shared" si="20"/>
        <v>Less than 50%</v>
      </c>
      <c r="K690" s="3">
        <f>Amazon_Products_Review_Analysis[[#This Row],[Actual Price]]*Amazon_Products_Review_Analysis[[#This Row],[Rating Count]]</f>
        <v>10483990</v>
      </c>
      <c r="L690" s="4" t="str">
        <f t="shared" si="21"/>
        <v>200 – 500</v>
      </c>
      <c r="M6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690" s="1" t="str">
        <f>IF(Amazon_Products_Review_Analysis[[#This Row],[Rating Count]]&lt;=1000, "Yes", "No")</f>
        <v>No</v>
      </c>
      <c r="O690" s="4">
        <f>Amazon_Products_Review_Analysis[[#This Row],[Rating]]+(Amazon_Products_Review_Analysis[[#This Row],[Rating Count]]/1000)</f>
        <v>25.51</v>
      </c>
    </row>
    <row r="691" spans="1:15" x14ac:dyDescent="0.3">
      <c r="A691" s="1" t="s">
        <v>741</v>
      </c>
      <c r="B691" s="1" t="s">
        <v>2987</v>
      </c>
      <c r="C691" s="1" t="s">
        <v>1488</v>
      </c>
      <c r="D691" s="3">
        <v>1799</v>
      </c>
      <c r="E691" s="3">
        <v>3999</v>
      </c>
      <c r="F691" s="2">
        <v>0.55000000000000004</v>
      </c>
      <c r="G691" s="4">
        <v>3.9</v>
      </c>
      <c r="H691" s="9">
        <v>3517</v>
      </c>
      <c r="I691" s="1" t="s">
        <v>1842</v>
      </c>
      <c r="J691" t="str">
        <f t="shared" si="20"/>
        <v>50% or more</v>
      </c>
      <c r="K691" s="3">
        <f>Amazon_Products_Review_Analysis[[#This Row],[Actual Price]]*Amazon_Products_Review_Analysis[[#This Row],[Rating Count]]</f>
        <v>14064483</v>
      </c>
      <c r="L691" s="4" t="str">
        <f t="shared" si="21"/>
        <v>&gt;500</v>
      </c>
      <c r="M6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91" s="1" t="str">
        <f>IF(Amazon_Products_Review_Analysis[[#This Row],[Rating Count]]&lt;=1000, "Yes", "No")</f>
        <v>No</v>
      </c>
      <c r="O691" s="4">
        <f>Amazon_Products_Review_Analysis[[#This Row],[Rating]]+(Amazon_Products_Review_Analysis[[#This Row],[Rating Count]]/1000)</f>
        <v>7.4169999999999998</v>
      </c>
    </row>
    <row r="692" spans="1:15" x14ac:dyDescent="0.3">
      <c r="A692" s="1" t="s">
        <v>742</v>
      </c>
      <c r="B692" s="1" t="s">
        <v>2988</v>
      </c>
      <c r="C692" s="1" t="s">
        <v>1488</v>
      </c>
      <c r="D692" s="3">
        <v>1999</v>
      </c>
      <c r="E692" s="3">
        <v>2999</v>
      </c>
      <c r="F692" s="2">
        <v>0.33</v>
      </c>
      <c r="G692" s="4">
        <v>4.3</v>
      </c>
      <c r="H692" s="9">
        <v>63899</v>
      </c>
      <c r="I692" s="1" t="s">
        <v>1843</v>
      </c>
      <c r="J692" t="str">
        <f t="shared" si="20"/>
        <v>Less than 50%</v>
      </c>
      <c r="K692" s="3">
        <f>Amazon_Products_Review_Analysis[[#This Row],[Actual Price]]*Amazon_Products_Review_Analysis[[#This Row],[Rating Count]]</f>
        <v>191633101</v>
      </c>
      <c r="L692" s="4" t="str">
        <f t="shared" si="21"/>
        <v>&gt;500</v>
      </c>
      <c r="M6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692" s="1" t="str">
        <f>IF(Amazon_Products_Review_Analysis[[#This Row],[Rating Count]]&lt;=1000, "Yes", "No")</f>
        <v>No</v>
      </c>
      <c r="O692" s="4">
        <f>Amazon_Products_Review_Analysis[[#This Row],[Rating]]+(Amazon_Products_Review_Analysis[[#This Row],[Rating Count]]/1000)</f>
        <v>68.198999999999998</v>
      </c>
    </row>
    <row r="693" spans="1:15" x14ac:dyDescent="0.3">
      <c r="A693" s="1" t="s">
        <v>743</v>
      </c>
      <c r="B693" s="1" t="s">
        <v>2989</v>
      </c>
      <c r="C693" s="1" t="s">
        <v>3673</v>
      </c>
      <c r="D693" s="3">
        <v>399</v>
      </c>
      <c r="E693" s="3">
        <v>1499</v>
      </c>
      <c r="F693" s="2">
        <v>0.73</v>
      </c>
      <c r="G693" s="4">
        <v>4.0999999999999996</v>
      </c>
      <c r="H693" s="9">
        <v>5730</v>
      </c>
      <c r="I693" s="1" t="s">
        <v>1844</v>
      </c>
      <c r="J693" t="str">
        <f t="shared" si="20"/>
        <v>50% or more</v>
      </c>
      <c r="K693" s="3">
        <f>Amazon_Products_Review_Analysis[[#This Row],[Actual Price]]*Amazon_Products_Review_Analysis[[#This Row],[Rating Count]]</f>
        <v>8589270</v>
      </c>
      <c r="L693" s="4" t="str">
        <f t="shared" si="21"/>
        <v>200 – 500</v>
      </c>
      <c r="M6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693" s="1" t="str">
        <f>IF(Amazon_Products_Review_Analysis[[#This Row],[Rating Count]]&lt;=1000, "Yes", "No")</f>
        <v>No</v>
      </c>
      <c r="O693" s="4">
        <f>Amazon_Products_Review_Analysis[[#This Row],[Rating]]+(Amazon_Products_Review_Analysis[[#This Row],[Rating Count]]/1000)</f>
        <v>9.83</v>
      </c>
    </row>
    <row r="694" spans="1:15" x14ac:dyDescent="0.3">
      <c r="A694" s="1" t="s">
        <v>744</v>
      </c>
      <c r="B694" s="1" t="s">
        <v>2990</v>
      </c>
      <c r="C694" s="1" t="s">
        <v>3673</v>
      </c>
      <c r="D694" s="3">
        <v>1699</v>
      </c>
      <c r="E694" s="3">
        <v>3999</v>
      </c>
      <c r="F694" s="2">
        <v>0.57999999999999996</v>
      </c>
      <c r="G694" s="4">
        <v>4.2</v>
      </c>
      <c r="H694" s="9">
        <v>25488</v>
      </c>
      <c r="I694" s="1" t="s">
        <v>1541</v>
      </c>
      <c r="J694" t="str">
        <f t="shared" si="20"/>
        <v>50% or more</v>
      </c>
      <c r="K694" s="3">
        <f>Amazon_Products_Review_Analysis[[#This Row],[Actual Price]]*Amazon_Products_Review_Analysis[[#This Row],[Rating Count]]</f>
        <v>101926512</v>
      </c>
      <c r="L694" s="4" t="str">
        <f t="shared" si="21"/>
        <v>&gt;500</v>
      </c>
      <c r="M6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694" s="1" t="str">
        <f>IF(Amazon_Products_Review_Analysis[[#This Row],[Rating Count]]&lt;=1000, "Yes", "No")</f>
        <v>No</v>
      </c>
      <c r="O694" s="4">
        <f>Amazon_Products_Review_Analysis[[#This Row],[Rating]]+(Amazon_Products_Review_Analysis[[#This Row],[Rating Count]]/1000)</f>
        <v>29.687999999999999</v>
      </c>
    </row>
    <row r="695" spans="1:15" x14ac:dyDescent="0.3">
      <c r="A695" s="1" t="s">
        <v>745</v>
      </c>
      <c r="B695" s="1" t="s">
        <v>2991</v>
      </c>
      <c r="C695" s="1" t="s">
        <v>3673</v>
      </c>
      <c r="D695" s="3">
        <v>699</v>
      </c>
      <c r="E695" s="3">
        <v>995</v>
      </c>
      <c r="F695" s="2">
        <v>0.3</v>
      </c>
      <c r="G695" s="4">
        <v>4.5</v>
      </c>
      <c r="H695" s="9">
        <v>54405</v>
      </c>
      <c r="I695" s="1" t="s">
        <v>1845</v>
      </c>
      <c r="J695" t="str">
        <f t="shared" si="20"/>
        <v>Less than 50%</v>
      </c>
      <c r="K695" s="3">
        <f>Amazon_Products_Review_Analysis[[#This Row],[Actual Price]]*Amazon_Products_Review_Analysis[[#This Row],[Rating Count]]</f>
        <v>54132975</v>
      </c>
      <c r="L695" s="4" t="str">
        <f t="shared" si="21"/>
        <v>&gt;500</v>
      </c>
      <c r="M6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695" s="1" t="str">
        <f>IF(Amazon_Products_Review_Analysis[[#This Row],[Rating Count]]&lt;=1000, "Yes", "No")</f>
        <v>No</v>
      </c>
      <c r="O695" s="4">
        <f>Amazon_Products_Review_Analysis[[#This Row],[Rating]]+(Amazon_Products_Review_Analysis[[#This Row],[Rating Count]]/1000)</f>
        <v>58.905000000000001</v>
      </c>
    </row>
    <row r="696" spans="1:15" x14ac:dyDescent="0.3">
      <c r="A696" s="1" t="s">
        <v>746</v>
      </c>
      <c r="B696" s="1" t="s">
        <v>2992</v>
      </c>
      <c r="C696" s="1" t="s">
        <v>3673</v>
      </c>
      <c r="D696" s="3">
        <v>1149</v>
      </c>
      <c r="E696" s="3">
        <v>1699</v>
      </c>
      <c r="F696" s="2">
        <v>0.32</v>
      </c>
      <c r="G696" s="4">
        <v>4.2</v>
      </c>
      <c r="H696" s="9">
        <v>122478</v>
      </c>
      <c r="I696" s="1" t="s">
        <v>1846</v>
      </c>
      <c r="J696" t="str">
        <f t="shared" si="20"/>
        <v>Less than 50%</v>
      </c>
      <c r="K696" s="3">
        <f>Amazon_Products_Review_Analysis[[#This Row],[Actual Price]]*Amazon_Products_Review_Analysis[[#This Row],[Rating Count]]</f>
        <v>208090122</v>
      </c>
      <c r="L696" s="4" t="str">
        <f t="shared" si="21"/>
        <v>&gt;500</v>
      </c>
      <c r="M6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696" s="1" t="str">
        <f>IF(Amazon_Products_Review_Analysis[[#This Row],[Rating Count]]&lt;=1000, "Yes", "No")</f>
        <v>No</v>
      </c>
      <c r="O696" s="4">
        <f>Amazon_Products_Review_Analysis[[#This Row],[Rating]]+(Amazon_Products_Review_Analysis[[#This Row],[Rating Count]]/1000)</f>
        <v>126.678</v>
      </c>
    </row>
    <row r="697" spans="1:15" x14ac:dyDescent="0.3">
      <c r="A697" s="1" t="s">
        <v>747</v>
      </c>
      <c r="B697" s="1" t="s">
        <v>2993</v>
      </c>
      <c r="C697" s="1" t="s">
        <v>3673</v>
      </c>
      <c r="D697" s="3">
        <v>1495</v>
      </c>
      <c r="E697" s="3">
        <v>1995</v>
      </c>
      <c r="F697" s="2">
        <v>0.25</v>
      </c>
      <c r="G697" s="4">
        <v>4.3</v>
      </c>
      <c r="H697" s="9">
        <v>7241</v>
      </c>
      <c r="I697" s="1" t="s">
        <v>1847</v>
      </c>
      <c r="J697" t="str">
        <f t="shared" si="20"/>
        <v>Less than 50%</v>
      </c>
      <c r="K697" s="3">
        <f>Amazon_Products_Review_Analysis[[#This Row],[Actual Price]]*Amazon_Products_Review_Analysis[[#This Row],[Rating Count]]</f>
        <v>14445795</v>
      </c>
      <c r="L697" s="4" t="str">
        <f t="shared" si="21"/>
        <v>&gt;500</v>
      </c>
      <c r="M6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697" s="1" t="str">
        <f>IF(Amazon_Products_Review_Analysis[[#This Row],[Rating Count]]&lt;=1000, "Yes", "No")</f>
        <v>No</v>
      </c>
      <c r="O697" s="4">
        <f>Amazon_Products_Review_Analysis[[#This Row],[Rating]]+(Amazon_Products_Review_Analysis[[#This Row],[Rating Count]]/1000)</f>
        <v>11.541</v>
      </c>
    </row>
    <row r="698" spans="1:15" x14ac:dyDescent="0.3">
      <c r="A698" s="1" t="s">
        <v>748</v>
      </c>
      <c r="B698" s="1" t="s">
        <v>2994</v>
      </c>
      <c r="C698" s="1" t="s">
        <v>3673</v>
      </c>
      <c r="D698" s="3">
        <v>849</v>
      </c>
      <c r="E698" s="3">
        <v>4999</v>
      </c>
      <c r="F698" s="2">
        <v>0.83</v>
      </c>
      <c r="G698" s="4">
        <v>4</v>
      </c>
      <c r="H698" s="9">
        <v>20457</v>
      </c>
      <c r="I698" s="1" t="s">
        <v>1848</v>
      </c>
      <c r="J698" t="str">
        <f t="shared" si="20"/>
        <v>50% or more</v>
      </c>
      <c r="K698" s="3">
        <f>Amazon_Products_Review_Analysis[[#This Row],[Actual Price]]*Amazon_Products_Review_Analysis[[#This Row],[Rating Count]]</f>
        <v>102264543</v>
      </c>
      <c r="L698" s="4" t="str">
        <f t="shared" si="21"/>
        <v>&gt;500</v>
      </c>
      <c r="M6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698" s="1" t="str">
        <f>IF(Amazon_Products_Review_Analysis[[#This Row],[Rating Count]]&lt;=1000, "Yes", "No")</f>
        <v>No</v>
      </c>
      <c r="O698" s="4">
        <f>Amazon_Products_Review_Analysis[[#This Row],[Rating]]+(Amazon_Products_Review_Analysis[[#This Row],[Rating Count]]/1000)</f>
        <v>24.457000000000001</v>
      </c>
    </row>
    <row r="699" spans="1:15" x14ac:dyDescent="0.3">
      <c r="A699" s="1" t="s">
        <v>749</v>
      </c>
      <c r="B699" s="1" t="s">
        <v>2995</v>
      </c>
      <c r="C699" s="1" t="s">
        <v>3675</v>
      </c>
      <c r="D699" s="3">
        <v>440</v>
      </c>
      <c r="E699" s="3">
        <v>440</v>
      </c>
      <c r="F699" s="2">
        <v>0</v>
      </c>
      <c r="G699" s="4">
        <v>4.5</v>
      </c>
      <c r="H699" s="9">
        <v>8610</v>
      </c>
      <c r="I699" s="1" t="s">
        <v>1849</v>
      </c>
      <c r="J699" t="str">
        <f t="shared" si="20"/>
        <v>Less than 50%</v>
      </c>
      <c r="K699" s="3">
        <f>Amazon_Products_Review_Analysis[[#This Row],[Actual Price]]*Amazon_Products_Review_Analysis[[#This Row],[Rating Count]]</f>
        <v>3788400</v>
      </c>
      <c r="L699" s="4" t="str">
        <f t="shared" si="21"/>
        <v>200 – 500</v>
      </c>
      <c r="M6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699" s="1" t="str">
        <f>IF(Amazon_Products_Review_Analysis[[#This Row],[Rating Count]]&lt;=1000, "Yes", "No")</f>
        <v>No</v>
      </c>
      <c r="O699" s="4">
        <f>Amazon_Products_Review_Analysis[[#This Row],[Rating]]+(Amazon_Products_Review_Analysis[[#This Row],[Rating Count]]/1000)</f>
        <v>13.11</v>
      </c>
    </row>
    <row r="700" spans="1:15" x14ac:dyDescent="0.3">
      <c r="A700" s="1" t="s">
        <v>750</v>
      </c>
      <c r="B700" s="1" t="s">
        <v>2996</v>
      </c>
      <c r="C700" s="1" t="s">
        <v>3673</v>
      </c>
      <c r="D700" s="3">
        <v>599</v>
      </c>
      <c r="E700" s="3">
        <v>3999</v>
      </c>
      <c r="F700" s="2">
        <v>0.85</v>
      </c>
      <c r="G700" s="4">
        <v>3.9</v>
      </c>
      <c r="H700" s="9">
        <v>1087</v>
      </c>
      <c r="I700" s="1" t="s">
        <v>1850</v>
      </c>
      <c r="J700" t="str">
        <f t="shared" si="20"/>
        <v>50% or more</v>
      </c>
      <c r="K700" s="3">
        <f>Amazon_Products_Review_Analysis[[#This Row],[Actual Price]]*Amazon_Products_Review_Analysis[[#This Row],[Rating Count]]</f>
        <v>4346913</v>
      </c>
      <c r="L700" s="4" t="str">
        <f t="shared" si="21"/>
        <v>&gt;500</v>
      </c>
      <c r="M7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700" s="1" t="str">
        <f>IF(Amazon_Products_Review_Analysis[[#This Row],[Rating Count]]&lt;=1000, "Yes", "No")</f>
        <v>No</v>
      </c>
      <c r="O700" s="4">
        <f>Amazon_Products_Review_Analysis[[#This Row],[Rating]]+(Amazon_Products_Review_Analysis[[#This Row],[Rating Count]]/1000)</f>
        <v>4.9870000000000001</v>
      </c>
    </row>
    <row r="701" spans="1:15" x14ac:dyDescent="0.3">
      <c r="A701" s="1" t="s">
        <v>751</v>
      </c>
      <c r="B701" s="1" t="s">
        <v>2997</v>
      </c>
      <c r="C701" s="1" t="s">
        <v>3673</v>
      </c>
      <c r="D701" s="3">
        <v>149</v>
      </c>
      <c r="E701" s="3">
        <v>399</v>
      </c>
      <c r="F701" s="2">
        <v>0.63</v>
      </c>
      <c r="G701" s="4">
        <v>4</v>
      </c>
      <c r="H701" s="9">
        <v>1540</v>
      </c>
      <c r="I701" s="1" t="s">
        <v>1851</v>
      </c>
      <c r="J701" t="str">
        <f t="shared" si="20"/>
        <v>50% or more</v>
      </c>
      <c r="K701" s="3">
        <f>Amazon_Products_Review_Analysis[[#This Row],[Actual Price]]*Amazon_Products_Review_Analysis[[#This Row],[Rating Count]]</f>
        <v>614460</v>
      </c>
      <c r="L701" s="4" t="str">
        <f t="shared" si="21"/>
        <v>&lt;200</v>
      </c>
      <c r="M7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01" s="1" t="str">
        <f>IF(Amazon_Products_Review_Analysis[[#This Row],[Rating Count]]&lt;=1000, "Yes", "No")</f>
        <v>No</v>
      </c>
      <c r="O701" s="4">
        <f>Amazon_Products_Review_Analysis[[#This Row],[Rating]]+(Amazon_Products_Review_Analysis[[#This Row],[Rating Count]]/1000)</f>
        <v>5.54</v>
      </c>
    </row>
    <row r="702" spans="1:15" x14ac:dyDescent="0.3">
      <c r="A702" s="1" t="s">
        <v>752</v>
      </c>
      <c r="B702" s="1" t="s">
        <v>2998</v>
      </c>
      <c r="C702" s="1" t="s">
        <v>3673</v>
      </c>
      <c r="D702" s="3">
        <v>289</v>
      </c>
      <c r="E702" s="3">
        <v>999</v>
      </c>
      <c r="F702" s="2">
        <v>0.71</v>
      </c>
      <c r="G702" s="4">
        <v>4.0999999999999996</v>
      </c>
      <c r="H702" s="9">
        <v>401</v>
      </c>
      <c r="I702" s="1" t="s">
        <v>1852</v>
      </c>
      <c r="J702" t="str">
        <f t="shared" si="20"/>
        <v>50% or more</v>
      </c>
      <c r="K702" s="3">
        <f>Amazon_Products_Review_Analysis[[#This Row],[Actual Price]]*Amazon_Products_Review_Analysis[[#This Row],[Rating Count]]</f>
        <v>400599</v>
      </c>
      <c r="L702" s="4" t="str">
        <f t="shared" si="21"/>
        <v>200 – 500</v>
      </c>
      <c r="M7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02" s="1" t="str">
        <f>IF(Amazon_Products_Review_Analysis[[#This Row],[Rating Count]]&lt;=1000, "Yes", "No")</f>
        <v>Yes</v>
      </c>
      <c r="O702" s="4">
        <f>Amazon_Products_Review_Analysis[[#This Row],[Rating]]+(Amazon_Products_Review_Analysis[[#This Row],[Rating Count]]/1000)</f>
        <v>4.5009999999999994</v>
      </c>
    </row>
    <row r="703" spans="1:15" x14ac:dyDescent="0.3">
      <c r="A703" s="1" t="s">
        <v>753</v>
      </c>
      <c r="B703" s="1" t="s">
        <v>2999</v>
      </c>
      <c r="C703" s="1" t="s">
        <v>3673</v>
      </c>
      <c r="D703" s="3">
        <v>179</v>
      </c>
      <c r="E703" s="3">
        <v>499</v>
      </c>
      <c r="F703" s="2">
        <v>0.64</v>
      </c>
      <c r="G703" s="4">
        <v>3.4</v>
      </c>
      <c r="H703" s="9">
        <v>9385</v>
      </c>
      <c r="I703" s="1" t="s">
        <v>1853</v>
      </c>
      <c r="J703" t="str">
        <f t="shared" si="20"/>
        <v>50% or more</v>
      </c>
      <c r="K703" s="3">
        <f>Amazon_Products_Review_Analysis[[#This Row],[Actual Price]]*Amazon_Products_Review_Analysis[[#This Row],[Rating Count]]</f>
        <v>4683115</v>
      </c>
      <c r="L703" s="4" t="str">
        <f t="shared" si="21"/>
        <v>&lt;200</v>
      </c>
      <c r="M7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03" s="1" t="str">
        <f>IF(Amazon_Products_Review_Analysis[[#This Row],[Rating Count]]&lt;=1000, "Yes", "No")</f>
        <v>No</v>
      </c>
      <c r="O703" s="4">
        <f>Amazon_Products_Review_Analysis[[#This Row],[Rating]]+(Amazon_Products_Review_Analysis[[#This Row],[Rating Count]]/1000)</f>
        <v>12.785</v>
      </c>
    </row>
    <row r="704" spans="1:15" x14ac:dyDescent="0.3">
      <c r="A704" s="1" t="s">
        <v>754</v>
      </c>
      <c r="B704" s="1" t="s">
        <v>3000</v>
      </c>
      <c r="C704" s="1" t="s">
        <v>1488</v>
      </c>
      <c r="D704" s="3">
        <v>1499</v>
      </c>
      <c r="E704" s="3">
        <v>4999</v>
      </c>
      <c r="F704" s="2">
        <v>0.7</v>
      </c>
      <c r="G704" s="4">
        <v>4</v>
      </c>
      <c r="H704" s="9">
        <v>92588</v>
      </c>
      <c r="I704" s="1" t="s">
        <v>1736</v>
      </c>
      <c r="J704" t="str">
        <f t="shared" si="20"/>
        <v>50% or more</v>
      </c>
      <c r="K704" s="3">
        <f>Amazon_Products_Review_Analysis[[#This Row],[Actual Price]]*Amazon_Products_Review_Analysis[[#This Row],[Rating Count]]</f>
        <v>462847412</v>
      </c>
      <c r="L704" s="4" t="str">
        <f t="shared" si="21"/>
        <v>&gt;500</v>
      </c>
      <c r="M7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04" s="1" t="str">
        <f>IF(Amazon_Products_Review_Analysis[[#This Row],[Rating Count]]&lt;=1000, "Yes", "No")</f>
        <v>No</v>
      </c>
      <c r="O704" s="4">
        <f>Amazon_Products_Review_Analysis[[#This Row],[Rating]]+(Amazon_Products_Review_Analysis[[#This Row],[Rating Count]]/1000)</f>
        <v>96.587999999999994</v>
      </c>
    </row>
    <row r="705" spans="1:15" x14ac:dyDescent="0.3">
      <c r="A705" s="1" t="s">
        <v>755</v>
      </c>
      <c r="B705" s="1" t="s">
        <v>3001</v>
      </c>
      <c r="C705" s="1" t="s">
        <v>1488</v>
      </c>
      <c r="D705" s="3">
        <v>399</v>
      </c>
      <c r="E705" s="3">
        <v>699</v>
      </c>
      <c r="F705" s="2">
        <v>0.43</v>
      </c>
      <c r="G705" s="4">
        <v>3.4</v>
      </c>
      <c r="H705" s="9">
        <v>3454</v>
      </c>
      <c r="I705" s="1" t="s">
        <v>1854</v>
      </c>
      <c r="J705" t="str">
        <f t="shared" si="20"/>
        <v>Less than 50%</v>
      </c>
      <c r="K705" s="3">
        <f>Amazon_Products_Review_Analysis[[#This Row],[Actual Price]]*Amazon_Products_Review_Analysis[[#This Row],[Rating Count]]</f>
        <v>2414346</v>
      </c>
      <c r="L705" s="4" t="str">
        <f t="shared" si="21"/>
        <v>200 – 500</v>
      </c>
      <c r="M7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05" s="1" t="str">
        <f>IF(Amazon_Products_Review_Analysis[[#This Row],[Rating Count]]&lt;=1000, "Yes", "No")</f>
        <v>No</v>
      </c>
      <c r="O705" s="4">
        <f>Amazon_Products_Review_Analysis[[#This Row],[Rating]]+(Amazon_Products_Review_Analysis[[#This Row],[Rating Count]]/1000)</f>
        <v>6.8540000000000001</v>
      </c>
    </row>
    <row r="706" spans="1:15" x14ac:dyDescent="0.3">
      <c r="A706" s="1" t="s">
        <v>756</v>
      </c>
      <c r="B706" s="1" t="s">
        <v>3002</v>
      </c>
      <c r="C706" s="1" t="s">
        <v>3673</v>
      </c>
      <c r="D706" s="3">
        <v>599</v>
      </c>
      <c r="E706" s="3">
        <v>799</v>
      </c>
      <c r="F706" s="2">
        <v>0.25</v>
      </c>
      <c r="G706" s="4">
        <v>4.3</v>
      </c>
      <c r="H706" s="9">
        <v>15790</v>
      </c>
      <c r="I706" s="1" t="s">
        <v>1855</v>
      </c>
      <c r="J706" t="str">
        <f t="shared" ref="J706:J769" si="22">IF(F706&gt;=0.5, "50% or more", "Less than 50%")</f>
        <v>Less than 50%</v>
      </c>
      <c r="K706" s="3">
        <f>Amazon_Products_Review_Analysis[[#This Row],[Actual Price]]*Amazon_Products_Review_Analysis[[#This Row],[Rating Count]]</f>
        <v>12616210</v>
      </c>
      <c r="L706" s="4" t="str">
        <f t="shared" ref="L706:L769" si="23">IF(D706&lt;200, "&lt;200", IF(D706&lt;=500, "200 – 500", "&gt;500"))</f>
        <v>&gt;500</v>
      </c>
      <c r="M7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06" s="1" t="str">
        <f>IF(Amazon_Products_Review_Analysis[[#This Row],[Rating Count]]&lt;=1000, "Yes", "No")</f>
        <v>No</v>
      </c>
      <c r="O706" s="4">
        <f>Amazon_Products_Review_Analysis[[#This Row],[Rating]]+(Amazon_Products_Review_Analysis[[#This Row],[Rating Count]]/1000)</f>
        <v>20.09</v>
      </c>
    </row>
    <row r="707" spans="1:15" x14ac:dyDescent="0.3">
      <c r="A707" s="1" t="s">
        <v>757</v>
      </c>
      <c r="B707" s="1" t="s">
        <v>3003</v>
      </c>
      <c r="C707" s="1" t="s">
        <v>3673</v>
      </c>
      <c r="D707" s="3">
        <v>949</v>
      </c>
      <c r="E707" s="3">
        <v>2000</v>
      </c>
      <c r="F707" s="2">
        <v>0.53</v>
      </c>
      <c r="G707" s="4">
        <v>3.9</v>
      </c>
      <c r="H707" s="9">
        <v>14969</v>
      </c>
      <c r="I707" s="1" t="s">
        <v>1856</v>
      </c>
      <c r="J707" t="str">
        <f t="shared" si="22"/>
        <v>50% or more</v>
      </c>
      <c r="K707" s="3">
        <f>Amazon_Products_Review_Analysis[[#This Row],[Actual Price]]*Amazon_Products_Review_Analysis[[#This Row],[Rating Count]]</f>
        <v>29938000</v>
      </c>
      <c r="L707" s="4" t="str">
        <f t="shared" si="23"/>
        <v>&gt;500</v>
      </c>
      <c r="M7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07" s="1" t="str">
        <f>IF(Amazon_Products_Review_Analysis[[#This Row],[Rating Count]]&lt;=1000, "Yes", "No")</f>
        <v>No</v>
      </c>
      <c r="O707" s="4">
        <f>Amazon_Products_Review_Analysis[[#This Row],[Rating]]+(Amazon_Products_Review_Analysis[[#This Row],[Rating Count]]/1000)</f>
        <v>18.869</v>
      </c>
    </row>
    <row r="708" spans="1:15" x14ac:dyDescent="0.3">
      <c r="A708" s="1" t="s">
        <v>758</v>
      </c>
      <c r="B708" s="1" t="s">
        <v>3004</v>
      </c>
      <c r="C708" s="1" t="s">
        <v>1488</v>
      </c>
      <c r="D708" s="3">
        <v>2499</v>
      </c>
      <c r="E708" s="3">
        <v>9999</v>
      </c>
      <c r="F708" s="2">
        <v>0.75</v>
      </c>
      <c r="G708" s="4">
        <v>4.0999999999999996</v>
      </c>
      <c r="H708" s="9">
        <v>42139</v>
      </c>
      <c r="I708" s="1" t="s">
        <v>759</v>
      </c>
      <c r="J708" t="str">
        <f t="shared" si="22"/>
        <v>50% or more</v>
      </c>
      <c r="K708" s="3">
        <f>Amazon_Products_Review_Analysis[[#This Row],[Actual Price]]*Amazon_Products_Review_Analysis[[#This Row],[Rating Count]]</f>
        <v>421347861</v>
      </c>
      <c r="L708" s="4" t="str">
        <f t="shared" si="23"/>
        <v>&gt;500</v>
      </c>
      <c r="M7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08" s="1" t="str">
        <f>IF(Amazon_Products_Review_Analysis[[#This Row],[Rating Count]]&lt;=1000, "Yes", "No")</f>
        <v>No</v>
      </c>
      <c r="O708" s="4">
        <f>Amazon_Products_Review_Analysis[[#This Row],[Rating]]+(Amazon_Products_Review_Analysis[[#This Row],[Rating Count]]/1000)</f>
        <v>46.239000000000004</v>
      </c>
    </row>
    <row r="709" spans="1:15" x14ac:dyDescent="0.3">
      <c r="A709" s="1" t="s">
        <v>760</v>
      </c>
      <c r="B709" s="1" t="s">
        <v>3005</v>
      </c>
      <c r="C709" s="1" t="s">
        <v>1488</v>
      </c>
      <c r="D709" s="3">
        <v>159</v>
      </c>
      <c r="E709" s="3">
        <v>180</v>
      </c>
      <c r="F709" s="2">
        <v>0.12</v>
      </c>
      <c r="G709" s="4">
        <v>4.3</v>
      </c>
      <c r="H709" s="9">
        <v>989</v>
      </c>
      <c r="I709" s="1" t="s">
        <v>1857</v>
      </c>
      <c r="J709" t="str">
        <f t="shared" si="22"/>
        <v>Less than 50%</v>
      </c>
      <c r="K709" s="3">
        <f>Amazon_Products_Review_Analysis[[#This Row],[Actual Price]]*Amazon_Products_Review_Analysis[[#This Row],[Rating Count]]</f>
        <v>178020</v>
      </c>
      <c r="L709" s="4" t="str">
        <f t="shared" si="23"/>
        <v>&lt;200</v>
      </c>
      <c r="M7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709" s="1" t="str">
        <f>IF(Amazon_Products_Review_Analysis[[#This Row],[Rating Count]]&lt;=1000, "Yes", "No")</f>
        <v>Yes</v>
      </c>
      <c r="O709" s="4">
        <f>Amazon_Products_Review_Analysis[[#This Row],[Rating]]+(Amazon_Products_Review_Analysis[[#This Row],[Rating Count]]/1000)</f>
        <v>5.2889999999999997</v>
      </c>
    </row>
    <row r="710" spans="1:15" x14ac:dyDescent="0.3">
      <c r="A710" s="1" t="s">
        <v>761</v>
      </c>
      <c r="B710" s="1" t="s">
        <v>3006</v>
      </c>
      <c r="C710" s="1" t="s">
        <v>1488</v>
      </c>
      <c r="D710" s="3">
        <v>1329</v>
      </c>
      <c r="E710" s="3">
        <v>2900</v>
      </c>
      <c r="F710" s="2">
        <v>0.54</v>
      </c>
      <c r="G710" s="4">
        <v>4.5</v>
      </c>
      <c r="H710" s="9">
        <v>19624</v>
      </c>
      <c r="I710" s="1" t="s">
        <v>1858</v>
      </c>
      <c r="J710" t="str">
        <f t="shared" si="22"/>
        <v>50% or more</v>
      </c>
      <c r="K710" s="3">
        <f>Amazon_Products_Review_Analysis[[#This Row],[Actual Price]]*Amazon_Products_Review_Analysis[[#This Row],[Rating Count]]</f>
        <v>56909600</v>
      </c>
      <c r="L710" s="4" t="str">
        <f t="shared" si="23"/>
        <v>&gt;500</v>
      </c>
      <c r="M7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10" s="1" t="str">
        <f>IF(Amazon_Products_Review_Analysis[[#This Row],[Rating Count]]&lt;=1000, "Yes", "No")</f>
        <v>No</v>
      </c>
      <c r="O710" s="4">
        <f>Amazon_Products_Review_Analysis[[#This Row],[Rating]]+(Amazon_Products_Review_Analysis[[#This Row],[Rating Count]]/1000)</f>
        <v>24.123999999999999</v>
      </c>
    </row>
    <row r="711" spans="1:15" x14ac:dyDescent="0.3">
      <c r="A711" s="1" t="s">
        <v>762</v>
      </c>
      <c r="B711" s="1" t="s">
        <v>3007</v>
      </c>
      <c r="C711" s="1" t="s">
        <v>3673</v>
      </c>
      <c r="D711" s="3">
        <v>570</v>
      </c>
      <c r="E711" s="3">
        <v>999</v>
      </c>
      <c r="F711" s="2">
        <v>0.43</v>
      </c>
      <c r="G711" s="4">
        <v>4.2</v>
      </c>
      <c r="H711" s="9">
        <v>3201</v>
      </c>
      <c r="I711" s="1" t="s">
        <v>763</v>
      </c>
      <c r="J711" t="str">
        <f t="shared" si="22"/>
        <v>Less than 50%</v>
      </c>
      <c r="K711" s="3">
        <f>Amazon_Products_Review_Analysis[[#This Row],[Actual Price]]*Amazon_Products_Review_Analysis[[#This Row],[Rating Count]]</f>
        <v>3197799</v>
      </c>
      <c r="L711" s="4" t="str">
        <f t="shared" si="23"/>
        <v>&gt;500</v>
      </c>
      <c r="M7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11" s="1" t="str">
        <f>IF(Amazon_Products_Review_Analysis[[#This Row],[Rating Count]]&lt;=1000, "Yes", "No")</f>
        <v>No</v>
      </c>
      <c r="O711" s="4">
        <f>Amazon_Products_Review_Analysis[[#This Row],[Rating]]+(Amazon_Products_Review_Analysis[[#This Row],[Rating Count]]/1000)</f>
        <v>7.4009999999999998</v>
      </c>
    </row>
    <row r="712" spans="1:15" x14ac:dyDescent="0.3">
      <c r="A712" s="1" t="s">
        <v>764</v>
      </c>
      <c r="B712" s="1" t="s">
        <v>3008</v>
      </c>
      <c r="C712" s="1" t="s">
        <v>1488</v>
      </c>
      <c r="D712" s="3">
        <v>899</v>
      </c>
      <c r="E712" s="3">
        <v>1999</v>
      </c>
      <c r="F712" s="2">
        <v>0.55000000000000004</v>
      </c>
      <c r="G712" s="4">
        <v>4.0999999999999996</v>
      </c>
      <c r="H712" s="9">
        <v>30469</v>
      </c>
      <c r="I712" s="1" t="s">
        <v>1859</v>
      </c>
      <c r="J712" t="str">
        <f t="shared" si="22"/>
        <v>50% or more</v>
      </c>
      <c r="K712" s="3">
        <f>Amazon_Products_Review_Analysis[[#This Row],[Actual Price]]*Amazon_Products_Review_Analysis[[#This Row],[Rating Count]]</f>
        <v>60907531</v>
      </c>
      <c r="L712" s="4" t="str">
        <f t="shared" si="23"/>
        <v>&gt;500</v>
      </c>
      <c r="M7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12" s="1" t="str">
        <f>IF(Amazon_Products_Review_Analysis[[#This Row],[Rating Count]]&lt;=1000, "Yes", "No")</f>
        <v>No</v>
      </c>
      <c r="O712" s="4">
        <f>Amazon_Products_Review_Analysis[[#This Row],[Rating]]+(Amazon_Products_Review_Analysis[[#This Row],[Rating Count]]/1000)</f>
        <v>34.569000000000003</v>
      </c>
    </row>
    <row r="713" spans="1:15" x14ac:dyDescent="0.3">
      <c r="A713" s="1" t="s">
        <v>765</v>
      </c>
      <c r="B713" s="1" t="s">
        <v>3009</v>
      </c>
      <c r="C713" s="1" t="s">
        <v>3673</v>
      </c>
      <c r="D713" s="3">
        <v>449</v>
      </c>
      <c r="E713" s="3">
        <v>999</v>
      </c>
      <c r="F713" s="2">
        <v>0.55000000000000004</v>
      </c>
      <c r="G713" s="4">
        <v>4.4000000000000004</v>
      </c>
      <c r="H713" s="9">
        <v>9940</v>
      </c>
      <c r="I713" s="1" t="s">
        <v>1860</v>
      </c>
      <c r="J713" t="str">
        <f t="shared" si="22"/>
        <v>50% or more</v>
      </c>
      <c r="K713" s="3">
        <f>Amazon_Products_Review_Analysis[[#This Row],[Actual Price]]*Amazon_Products_Review_Analysis[[#This Row],[Rating Count]]</f>
        <v>9930060</v>
      </c>
      <c r="L713" s="4" t="str">
        <f t="shared" si="23"/>
        <v>200 – 500</v>
      </c>
      <c r="M7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13" s="1" t="str">
        <f>IF(Amazon_Products_Review_Analysis[[#This Row],[Rating Count]]&lt;=1000, "Yes", "No")</f>
        <v>No</v>
      </c>
      <c r="O713" s="4">
        <f>Amazon_Products_Review_Analysis[[#This Row],[Rating]]+(Amazon_Products_Review_Analysis[[#This Row],[Rating Count]]/1000)</f>
        <v>14.34</v>
      </c>
    </row>
    <row r="714" spans="1:15" x14ac:dyDescent="0.3">
      <c r="A714" s="1" t="s">
        <v>766</v>
      </c>
      <c r="B714" s="1" t="s">
        <v>3010</v>
      </c>
      <c r="C714" s="1" t="s">
        <v>3673</v>
      </c>
      <c r="D714" s="3">
        <v>549</v>
      </c>
      <c r="E714" s="3">
        <v>999</v>
      </c>
      <c r="F714" s="2">
        <v>0.45</v>
      </c>
      <c r="G714" s="4">
        <v>4.3</v>
      </c>
      <c r="H714" s="9">
        <v>7758</v>
      </c>
      <c r="I714" s="1" t="s">
        <v>149</v>
      </c>
      <c r="J714" t="str">
        <f t="shared" si="22"/>
        <v>Less than 50%</v>
      </c>
      <c r="K714" s="3">
        <f>Amazon_Products_Review_Analysis[[#This Row],[Actual Price]]*Amazon_Products_Review_Analysis[[#This Row],[Rating Count]]</f>
        <v>7750242</v>
      </c>
      <c r="L714" s="4" t="str">
        <f t="shared" si="23"/>
        <v>&gt;500</v>
      </c>
      <c r="M7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14" s="1" t="str">
        <f>IF(Amazon_Products_Review_Analysis[[#This Row],[Rating Count]]&lt;=1000, "Yes", "No")</f>
        <v>No</v>
      </c>
      <c r="O714" s="4">
        <f>Amazon_Products_Review_Analysis[[#This Row],[Rating]]+(Amazon_Products_Review_Analysis[[#This Row],[Rating Count]]/1000)</f>
        <v>12.058</v>
      </c>
    </row>
    <row r="715" spans="1:15" x14ac:dyDescent="0.3">
      <c r="A715" s="1" t="s">
        <v>767</v>
      </c>
      <c r="B715" s="1" t="s">
        <v>3011</v>
      </c>
      <c r="C715" s="1" t="s">
        <v>3673</v>
      </c>
      <c r="D715" s="3">
        <v>1529</v>
      </c>
      <c r="E715" s="3">
        <v>2399</v>
      </c>
      <c r="F715" s="2">
        <v>0.36</v>
      </c>
      <c r="G715" s="4">
        <v>4.3</v>
      </c>
      <c r="H715" s="9">
        <v>68409</v>
      </c>
      <c r="I715" s="1" t="s">
        <v>1861</v>
      </c>
      <c r="J715" t="str">
        <f t="shared" si="22"/>
        <v>Less than 50%</v>
      </c>
      <c r="K715" s="3">
        <f>Amazon_Products_Review_Analysis[[#This Row],[Actual Price]]*Amazon_Products_Review_Analysis[[#This Row],[Rating Count]]</f>
        <v>164113191</v>
      </c>
      <c r="L715" s="4" t="str">
        <f t="shared" si="23"/>
        <v>&gt;500</v>
      </c>
      <c r="M7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715" s="1" t="str">
        <f>IF(Amazon_Products_Review_Analysis[[#This Row],[Rating Count]]&lt;=1000, "Yes", "No")</f>
        <v>No</v>
      </c>
      <c r="O715" s="4">
        <f>Amazon_Products_Review_Analysis[[#This Row],[Rating]]+(Amazon_Products_Review_Analysis[[#This Row],[Rating Count]]/1000)</f>
        <v>72.709000000000003</v>
      </c>
    </row>
    <row r="716" spans="1:15" x14ac:dyDescent="0.3">
      <c r="A716" s="1" t="s">
        <v>768</v>
      </c>
      <c r="B716" s="1" t="s">
        <v>769</v>
      </c>
      <c r="C716" s="1" t="s">
        <v>3675</v>
      </c>
      <c r="D716" s="3">
        <v>100</v>
      </c>
      <c r="E716" s="3">
        <v>100</v>
      </c>
      <c r="F716" s="2">
        <v>0</v>
      </c>
      <c r="G716" s="4">
        <v>4.3</v>
      </c>
      <c r="H716" s="9">
        <v>3095</v>
      </c>
      <c r="I716" s="1" t="s">
        <v>1862</v>
      </c>
      <c r="J716" t="str">
        <f t="shared" si="22"/>
        <v>Less than 50%</v>
      </c>
      <c r="K716" s="3">
        <f>Amazon_Products_Review_Analysis[[#This Row],[Actual Price]]*Amazon_Products_Review_Analysis[[#This Row],[Rating Count]]</f>
        <v>309500</v>
      </c>
      <c r="L716" s="4" t="str">
        <f t="shared" si="23"/>
        <v>&lt;200</v>
      </c>
      <c r="M7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716" s="1" t="str">
        <f>IF(Amazon_Products_Review_Analysis[[#This Row],[Rating Count]]&lt;=1000, "Yes", "No")</f>
        <v>No</v>
      </c>
      <c r="O716" s="4">
        <f>Amazon_Products_Review_Analysis[[#This Row],[Rating]]+(Amazon_Products_Review_Analysis[[#This Row],[Rating Count]]/1000)</f>
        <v>7.3949999999999996</v>
      </c>
    </row>
    <row r="717" spans="1:15" x14ac:dyDescent="0.3">
      <c r="A717" s="1" t="s">
        <v>770</v>
      </c>
      <c r="B717" s="1" t="s">
        <v>3012</v>
      </c>
      <c r="C717" s="1" t="s">
        <v>3673</v>
      </c>
      <c r="D717" s="3">
        <v>299</v>
      </c>
      <c r="E717" s="3">
        <v>1499</v>
      </c>
      <c r="F717" s="2">
        <v>0.8</v>
      </c>
      <c r="G717" s="4">
        <v>4.2</v>
      </c>
      <c r="H717" s="9">
        <v>903</v>
      </c>
      <c r="I717" s="1" t="s">
        <v>1863</v>
      </c>
      <c r="J717" t="str">
        <f t="shared" si="22"/>
        <v>50% or more</v>
      </c>
      <c r="K717" s="3">
        <f>Amazon_Products_Review_Analysis[[#This Row],[Actual Price]]*Amazon_Products_Review_Analysis[[#This Row],[Rating Count]]</f>
        <v>1353597</v>
      </c>
      <c r="L717" s="4" t="str">
        <f t="shared" si="23"/>
        <v>200 – 500</v>
      </c>
      <c r="M7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17" s="1" t="str">
        <f>IF(Amazon_Products_Review_Analysis[[#This Row],[Rating Count]]&lt;=1000, "Yes", "No")</f>
        <v>Yes</v>
      </c>
      <c r="O717" s="4">
        <f>Amazon_Products_Review_Analysis[[#This Row],[Rating]]+(Amazon_Products_Review_Analysis[[#This Row],[Rating Count]]/1000)</f>
        <v>5.1029999999999998</v>
      </c>
    </row>
    <row r="718" spans="1:15" x14ac:dyDescent="0.3">
      <c r="A718" s="1" t="s">
        <v>771</v>
      </c>
      <c r="B718" s="1" t="s">
        <v>3013</v>
      </c>
      <c r="C718" s="1" t="s">
        <v>3673</v>
      </c>
      <c r="D718" s="3">
        <v>1295</v>
      </c>
      <c r="E718" s="3">
        <v>1795</v>
      </c>
      <c r="F718" s="2">
        <v>0.28000000000000003</v>
      </c>
      <c r="G718" s="4">
        <v>4.0999999999999996</v>
      </c>
      <c r="H718" s="9">
        <v>25771</v>
      </c>
      <c r="I718" s="1" t="s">
        <v>1864</v>
      </c>
      <c r="J718" t="str">
        <f t="shared" si="22"/>
        <v>Less than 50%</v>
      </c>
      <c r="K718" s="3">
        <f>Amazon_Products_Review_Analysis[[#This Row],[Actual Price]]*Amazon_Products_Review_Analysis[[#This Row],[Rating Count]]</f>
        <v>46258945</v>
      </c>
      <c r="L718" s="4" t="str">
        <f t="shared" si="23"/>
        <v>&gt;500</v>
      </c>
      <c r="M7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18" s="1" t="str">
        <f>IF(Amazon_Products_Review_Analysis[[#This Row],[Rating Count]]&lt;=1000, "Yes", "No")</f>
        <v>No</v>
      </c>
      <c r="O718" s="4">
        <f>Amazon_Products_Review_Analysis[[#This Row],[Rating]]+(Amazon_Products_Review_Analysis[[#This Row],[Rating Count]]/1000)</f>
        <v>29.871000000000002</v>
      </c>
    </row>
    <row r="719" spans="1:15" x14ac:dyDescent="0.3">
      <c r="A719" s="1" t="s">
        <v>772</v>
      </c>
      <c r="B719" s="1" t="s">
        <v>3014</v>
      </c>
      <c r="C719" s="1" t="s">
        <v>1488</v>
      </c>
      <c r="D719" s="3">
        <v>699</v>
      </c>
      <c r="E719" s="3">
        <v>999</v>
      </c>
      <c r="F719" s="2">
        <v>0.3</v>
      </c>
      <c r="G719" s="4">
        <v>4.0999999999999996</v>
      </c>
      <c r="H719" s="9">
        <v>273189</v>
      </c>
      <c r="I719" s="1" t="s">
        <v>1865</v>
      </c>
      <c r="J719" t="str">
        <f t="shared" si="22"/>
        <v>Less than 50%</v>
      </c>
      <c r="K719" s="3">
        <f>Amazon_Products_Review_Analysis[[#This Row],[Actual Price]]*Amazon_Products_Review_Analysis[[#This Row],[Rating Count]]</f>
        <v>272915811</v>
      </c>
      <c r="L719" s="4" t="str">
        <f t="shared" si="23"/>
        <v>&gt;500</v>
      </c>
      <c r="M7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19" s="1" t="str">
        <f>IF(Amazon_Products_Review_Analysis[[#This Row],[Rating Count]]&lt;=1000, "Yes", "No")</f>
        <v>No</v>
      </c>
      <c r="O719" s="4">
        <f>Amazon_Products_Review_Analysis[[#This Row],[Rating]]+(Amazon_Products_Review_Analysis[[#This Row],[Rating Count]]/1000)</f>
        <v>277.28900000000004</v>
      </c>
    </row>
    <row r="720" spans="1:15" x14ac:dyDescent="0.3">
      <c r="A720" s="1" t="s">
        <v>773</v>
      </c>
      <c r="B720" s="1" t="s">
        <v>3015</v>
      </c>
      <c r="C720" s="1" t="s">
        <v>3675</v>
      </c>
      <c r="D720" s="3">
        <v>252</v>
      </c>
      <c r="E720" s="3">
        <v>315</v>
      </c>
      <c r="F720" s="2">
        <v>0.2</v>
      </c>
      <c r="G720" s="4">
        <v>4.5</v>
      </c>
      <c r="H720" s="9">
        <v>3785</v>
      </c>
      <c r="I720" s="1" t="s">
        <v>1866</v>
      </c>
      <c r="J720" t="str">
        <f t="shared" si="22"/>
        <v>Less than 50%</v>
      </c>
      <c r="K720" s="3">
        <f>Amazon_Products_Review_Analysis[[#This Row],[Actual Price]]*Amazon_Products_Review_Analysis[[#This Row],[Rating Count]]</f>
        <v>1192275</v>
      </c>
      <c r="L720" s="4" t="str">
        <f t="shared" si="23"/>
        <v>200 – 500</v>
      </c>
      <c r="M7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720" s="1" t="str">
        <f>IF(Amazon_Products_Review_Analysis[[#This Row],[Rating Count]]&lt;=1000, "Yes", "No")</f>
        <v>No</v>
      </c>
      <c r="O720" s="4">
        <f>Amazon_Products_Review_Analysis[[#This Row],[Rating]]+(Amazon_Products_Review_Analysis[[#This Row],[Rating Count]]/1000)</f>
        <v>8.2850000000000001</v>
      </c>
    </row>
    <row r="721" spans="1:15" x14ac:dyDescent="0.3">
      <c r="A721" s="1" t="s">
        <v>774</v>
      </c>
      <c r="B721" s="1" t="s">
        <v>3016</v>
      </c>
      <c r="C721" s="1" t="s">
        <v>1488</v>
      </c>
      <c r="D721" s="3">
        <v>190</v>
      </c>
      <c r="E721" s="3">
        <v>220</v>
      </c>
      <c r="F721" s="2">
        <v>0.14000000000000001</v>
      </c>
      <c r="G721" s="4">
        <v>4.4000000000000004</v>
      </c>
      <c r="H721" s="9">
        <v>2866</v>
      </c>
      <c r="I721" s="1" t="s">
        <v>1867</v>
      </c>
      <c r="J721" t="str">
        <f t="shared" si="22"/>
        <v>Less than 50%</v>
      </c>
      <c r="K721" s="3">
        <f>Amazon_Products_Review_Analysis[[#This Row],[Actual Price]]*Amazon_Products_Review_Analysis[[#This Row],[Rating Count]]</f>
        <v>630520</v>
      </c>
      <c r="L721" s="4" t="str">
        <f t="shared" si="23"/>
        <v>&lt;200</v>
      </c>
      <c r="M7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721" s="1" t="str">
        <f>IF(Amazon_Products_Review_Analysis[[#This Row],[Rating Count]]&lt;=1000, "Yes", "No")</f>
        <v>No</v>
      </c>
      <c r="O721" s="4">
        <f>Amazon_Products_Review_Analysis[[#This Row],[Rating]]+(Amazon_Products_Review_Analysis[[#This Row],[Rating Count]]/1000)</f>
        <v>7.266</v>
      </c>
    </row>
    <row r="722" spans="1:15" x14ac:dyDescent="0.3">
      <c r="A722" s="1" t="s">
        <v>775</v>
      </c>
      <c r="B722" s="1" t="s">
        <v>3017</v>
      </c>
      <c r="C722" s="1" t="s">
        <v>3673</v>
      </c>
      <c r="D722" s="3">
        <v>1299</v>
      </c>
      <c r="E722" s="3">
        <v>1599</v>
      </c>
      <c r="F722" s="2">
        <v>0.19</v>
      </c>
      <c r="G722" s="4">
        <v>4.3</v>
      </c>
      <c r="H722" s="9">
        <v>27223</v>
      </c>
      <c r="I722" s="1" t="s">
        <v>776</v>
      </c>
      <c r="J722" t="str">
        <f t="shared" si="22"/>
        <v>Less than 50%</v>
      </c>
      <c r="K722" s="3">
        <f>Amazon_Products_Review_Analysis[[#This Row],[Actual Price]]*Amazon_Products_Review_Analysis[[#This Row],[Rating Count]]</f>
        <v>43529577</v>
      </c>
      <c r="L722" s="4" t="str">
        <f t="shared" si="23"/>
        <v>&gt;500</v>
      </c>
      <c r="M7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722" s="1" t="str">
        <f>IF(Amazon_Products_Review_Analysis[[#This Row],[Rating Count]]&lt;=1000, "Yes", "No")</f>
        <v>No</v>
      </c>
      <c r="O722" s="4">
        <f>Amazon_Products_Review_Analysis[[#This Row],[Rating]]+(Amazon_Products_Review_Analysis[[#This Row],[Rating Count]]/1000)</f>
        <v>31.523</v>
      </c>
    </row>
    <row r="723" spans="1:15" x14ac:dyDescent="0.3">
      <c r="A723" s="1" t="s">
        <v>777</v>
      </c>
      <c r="B723" s="1" t="s">
        <v>3018</v>
      </c>
      <c r="C723" s="1" t="s">
        <v>3673</v>
      </c>
      <c r="D723" s="3">
        <v>729</v>
      </c>
      <c r="E723" s="3">
        <v>1650</v>
      </c>
      <c r="F723" s="2">
        <v>0.56000000000000005</v>
      </c>
      <c r="G723" s="4">
        <v>4.3</v>
      </c>
      <c r="H723" s="9">
        <v>82356</v>
      </c>
      <c r="I723" s="1" t="s">
        <v>1868</v>
      </c>
      <c r="J723" t="str">
        <f t="shared" si="22"/>
        <v>50% or more</v>
      </c>
      <c r="K723" s="3">
        <f>Amazon_Products_Review_Analysis[[#This Row],[Actual Price]]*Amazon_Products_Review_Analysis[[#This Row],[Rating Count]]</f>
        <v>135887400</v>
      </c>
      <c r="L723" s="4" t="str">
        <f t="shared" si="23"/>
        <v>&gt;500</v>
      </c>
      <c r="M7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23" s="1" t="str">
        <f>IF(Amazon_Products_Review_Analysis[[#This Row],[Rating Count]]&lt;=1000, "Yes", "No")</f>
        <v>No</v>
      </c>
      <c r="O723" s="4">
        <f>Amazon_Products_Review_Analysis[[#This Row],[Rating]]+(Amazon_Products_Review_Analysis[[#This Row],[Rating Count]]/1000)</f>
        <v>86.655999999999992</v>
      </c>
    </row>
    <row r="724" spans="1:15" x14ac:dyDescent="0.3">
      <c r="A724" s="1" t="s">
        <v>778</v>
      </c>
      <c r="B724" s="1" t="s">
        <v>3019</v>
      </c>
      <c r="C724" s="1" t="s">
        <v>3675</v>
      </c>
      <c r="D724" s="3">
        <v>480</v>
      </c>
      <c r="E724" s="3">
        <v>600</v>
      </c>
      <c r="F724" s="2">
        <v>0.2</v>
      </c>
      <c r="G724" s="4">
        <v>4.3</v>
      </c>
      <c r="H724" s="9">
        <v>5719</v>
      </c>
      <c r="I724" s="1" t="s">
        <v>1869</v>
      </c>
      <c r="J724" t="str">
        <f t="shared" si="22"/>
        <v>Less than 50%</v>
      </c>
      <c r="K724" s="3">
        <f>Amazon_Products_Review_Analysis[[#This Row],[Actual Price]]*Amazon_Products_Review_Analysis[[#This Row],[Rating Count]]</f>
        <v>3431400</v>
      </c>
      <c r="L724" s="4" t="str">
        <f t="shared" si="23"/>
        <v>200 – 500</v>
      </c>
      <c r="M7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724" s="1" t="str">
        <f>IF(Amazon_Products_Review_Analysis[[#This Row],[Rating Count]]&lt;=1000, "Yes", "No")</f>
        <v>No</v>
      </c>
      <c r="O724" s="4">
        <f>Amazon_Products_Review_Analysis[[#This Row],[Rating]]+(Amazon_Products_Review_Analysis[[#This Row],[Rating Count]]/1000)</f>
        <v>10.019</v>
      </c>
    </row>
    <row r="725" spans="1:15" x14ac:dyDescent="0.3">
      <c r="A725" s="1" t="s">
        <v>779</v>
      </c>
      <c r="B725" s="1" t="s">
        <v>3020</v>
      </c>
      <c r="C725" s="1" t="s">
        <v>3673</v>
      </c>
      <c r="D725" s="3">
        <v>999</v>
      </c>
      <c r="E725" s="3">
        <v>2499</v>
      </c>
      <c r="F725" s="2">
        <v>0.6</v>
      </c>
      <c r="G725" s="4">
        <v>4.3</v>
      </c>
      <c r="H725" s="9">
        <v>1690</v>
      </c>
      <c r="I725" s="1" t="s">
        <v>34</v>
      </c>
      <c r="J725" t="str">
        <f t="shared" si="22"/>
        <v>50% or more</v>
      </c>
      <c r="K725" s="3">
        <f>Amazon_Products_Review_Analysis[[#This Row],[Actual Price]]*Amazon_Products_Review_Analysis[[#This Row],[Rating Count]]</f>
        <v>4223310</v>
      </c>
      <c r="L725" s="4" t="str">
        <f t="shared" si="23"/>
        <v>&gt;500</v>
      </c>
      <c r="M7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25" s="1" t="str">
        <f>IF(Amazon_Products_Review_Analysis[[#This Row],[Rating Count]]&lt;=1000, "Yes", "No")</f>
        <v>No</v>
      </c>
      <c r="O725" s="4">
        <f>Amazon_Products_Review_Analysis[[#This Row],[Rating]]+(Amazon_Products_Review_Analysis[[#This Row],[Rating Count]]/1000)</f>
        <v>5.99</v>
      </c>
    </row>
    <row r="726" spans="1:15" x14ac:dyDescent="0.3">
      <c r="A726" s="1" t="s">
        <v>780</v>
      </c>
      <c r="B726" s="1" t="s">
        <v>3021</v>
      </c>
      <c r="C726" s="1" t="s">
        <v>3673</v>
      </c>
      <c r="D726" s="3">
        <v>238</v>
      </c>
      <c r="E726" s="3">
        <v>699</v>
      </c>
      <c r="F726" s="2">
        <v>0.66</v>
      </c>
      <c r="G726" s="4">
        <v>4.4000000000000004</v>
      </c>
      <c r="H726" s="9">
        <v>8372</v>
      </c>
      <c r="I726" s="1" t="s">
        <v>1495</v>
      </c>
      <c r="J726" t="str">
        <f t="shared" si="22"/>
        <v>50% or more</v>
      </c>
      <c r="K726" s="3">
        <f>Amazon_Products_Review_Analysis[[#This Row],[Actual Price]]*Amazon_Products_Review_Analysis[[#This Row],[Rating Count]]</f>
        <v>5852028</v>
      </c>
      <c r="L726" s="4" t="str">
        <f t="shared" si="23"/>
        <v>200 – 500</v>
      </c>
      <c r="M7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26" s="1" t="str">
        <f>IF(Amazon_Products_Review_Analysis[[#This Row],[Rating Count]]&lt;=1000, "Yes", "No")</f>
        <v>No</v>
      </c>
      <c r="O726" s="4">
        <f>Amazon_Products_Review_Analysis[[#This Row],[Rating]]+(Amazon_Products_Review_Analysis[[#This Row],[Rating Count]]/1000)</f>
        <v>12.772</v>
      </c>
    </row>
    <row r="727" spans="1:15" x14ac:dyDescent="0.3">
      <c r="A727" s="1" t="s">
        <v>781</v>
      </c>
      <c r="B727" s="1" t="s">
        <v>3022</v>
      </c>
      <c r="C727" s="1" t="s">
        <v>3673</v>
      </c>
      <c r="D727" s="3">
        <v>1349</v>
      </c>
      <c r="E727" s="3">
        <v>2198</v>
      </c>
      <c r="F727" s="2">
        <v>0.39</v>
      </c>
      <c r="G727" s="4">
        <v>4</v>
      </c>
      <c r="H727" s="9">
        <v>7113</v>
      </c>
      <c r="I727" s="1" t="s">
        <v>1870</v>
      </c>
      <c r="J727" t="str">
        <f t="shared" si="22"/>
        <v>Less than 50%</v>
      </c>
      <c r="K727" s="3">
        <f>Amazon_Products_Review_Analysis[[#This Row],[Actual Price]]*Amazon_Products_Review_Analysis[[#This Row],[Rating Count]]</f>
        <v>15634374</v>
      </c>
      <c r="L727" s="4" t="str">
        <f t="shared" si="23"/>
        <v>&gt;500</v>
      </c>
      <c r="M7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727" s="1" t="str">
        <f>IF(Amazon_Products_Review_Analysis[[#This Row],[Rating Count]]&lt;=1000, "Yes", "No")</f>
        <v>No</v>
      </c>
      <c r="O727" s="4">
        <f>Amazon_Products_Review_Analysis[[#This Row],[Rating]]+(Amazon_Products_Review_Analysis[[#This Row],[Rating Count]]/1000)</f>
        <v>11.113</v>
      </c>
    </row>
    <row r="728" spans="1:15" x14ac:dyDescent="0.3">
      <c r="A728" s="1" t="s">
        <v>782</v>
      </c>
      <c r="B728" s="1" t="s">
        <v>3023</v>
      </c>
      <c r="C728" s="1" t="s">
        <v>3673</v>
      </c>
      <c r="D728" s="3">
        <v>199</v>
      </c>
      <c r="E728" s="3">
        <v>499</v>
      </c>
      <c r="F728" s="2">
        <v>0.6</v>
      </c>
      <c r="G728" s="4">
        <v>3.3</v>
      </c>
      <c r="H728" s="9">
        <v>2804</v>
      </c>
      <c r="I728" s="1" t="s">
        <v>1871</v>
      </c>
      <c r="J728" t="str">
        <f t="shared" si="22"/>
        <v>50% or more</v>
      </c>
      <c r="K728" s="3">
        <f>Amazon_Products_Review_Analysis[[#This Row],[Actual Price]]*Amazon_Products_Review_Analysis[[#This Row],[Rating Count]]</f>
        <v>1399196</v>
      </c>
      <c r="L728" s="4" t="str">
        <f t="shared" si="23"/>
        <v>&lt;200</v>
      </c>
      <c r="M7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28" s="1" t="str">
        <f>IF(Amazon_Products_Review_Analysis[[#This Row],[Rating Count]]&lt;=1000, "Yes", "No")</f>
        <v>No</v>
      </c>
      <c r="O728" s="4">
        <f>Amazon_Products_Review_Analysis[[#This Row],[Rating]]+(Amazon_Products_Review_Analysis[[#This Row],[Rating Count]]/1000)</f>
        <v>6.1039999999999992</v>
      </c>
    </row>
    <row r="729" spans="1:15" x14ac:dyDescent="0.3">
      <c r="A729" s="1" t="s">
        <v>783</v>
      </c>
      <c r="B729" s="1" t="s">
        <v>3024</v>
      </c>
      <c r="C729" s="1" t="s">
        <v>1488</v>
      </c>
      <c r="D729" s="3">
        <v>1999</v>
      </c>
      <c r="E729" s="3">
        <v>9999</v>
      </c>
      <c r="F729" s="2">
        <v>0.8</v>
      </c>
      <c r="G729" s="4">
        <v>3.7</v>
      </c>
      <c r="H729" s="9">
        <v>1986</v>
      </c>
      <c r="I729" s="1" t="s">
        <v>1872</v>
      </c>
      <c r="J729" t="str">
        <f t="shared" si="22"/>
        <v>50% or more</v>
      </c>
      <c r="K729" s="3">
        <f>Amazon_Products_Review_Analysis[[#This Row],[Actual Price]]*Amazon_Products_Review_Analysis[[#This Row],[Rating Count]]</f>
        <v>19858014</v>
      </c>
      <c r="L729" s="4" t="str">
        <f t="shared" si="23"/>
        <v>&gt;500</v>
      </c>
      <c r="M7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29" s="1" t="str">
        <f>IF(Amazon_Products_Review_Analysis[[#This Row],[Rating Count]]&lt;=1000, "Yes", "No")</f>
        <v>No</v>
      </c>
      <c r="O729" s="4">
        <f>Amazon_Products_Review_Analysis[[#This Row],[Rating]]+(Amazon_Products_Review_Analysis[[#This Row],[Rating Count]]/1000)</f>
        <v>5.6859999999999999</v>
      </c>
    </row>
    <row r="730" spans="1:15" x14ac:dyDescent="0.3">
      <c r="A730" s="1" t="s">
        <v>784</v>
      </c>
      <c r="B730" s="1" t="s">
        <v>3025</v>
      </c>
      <c r="C730" s="1" t="s">
        <v>1488</v>
      </c>
      <c r="D730" s="3">
        <v>99</v>
      </c>
      <c r="E730" s="3">
        <v>499</v>
      </c>
      <c r="F730" s="2">
        <v>0.8</v>
      </c>
      <c r="G730" s="4">
        <v>4.0999999999999996</v>
      </c>
      <c r="H730" s="9">
        <v>2451</v>
      </c>
      <c r="I730" s="1" t="s">
        <v>1740</v>
      </c>
      <c r="J730" t="str">
        <f t="shared" si="22"/>
        <v>50% or more</v>
      </c>
      <c r="K730" s="3">
        <f>Amazon_Products_Review_Analysis[[#This Row],[Actual Price]]*Amazon_Products_Review_Analysis[[#This Row],[Rating Count]]</f>
        <v>1223049</v>
      </c>
      <c r="L730" s="4" t="str">
        <f t="shared" si="23"/>
        <v>&lt;200</v>
      </c>
      <c r="M7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30" s="1" t="str">
        <f>IF(Amazon_Products_Review_Analysis[[#This Row],[Rating Count]]&lt;=1000, "Yes", "No")</f>
        <v>No</v>
      </c>
      <c r="O730" s="4">
        <f>Amazon_Products_Review_Analysis[[#This Row],[Rating]]+(Amazon_Products_Review_Analysis[[#This Row],[Rating Count]]/1000)</f>
        <v>6.5510000000000002</v>
      </c>
    </row>
    <row r="731" spans="1:15" x14ac:dyDescent="0.3">
      <c r="A731" s="1" t="s">
        <v>785</v>
      </c>
      <c r="B731" s="1" t="s">
        <v>3026</v>
      </c>
      <c r="C731" s="1" t="s">
        <v>3673</v>
      </c>
      <c r="D731" s="3">
        <v>499</v>
      </c>
      <c r="E731" s="3">
        <v>1000</v>
      </c>
      <c r="F731" s="2">
        <v>0.5</v>
      </c>
      <c r="G731" s="4">
        <v>5</v>
      </c>
      <c r="H731" s="9">
        <v>23</v>
      </c>
      <c r="I731" s="1" t="s">
        <v>1873</v>
      </c>
      <c r="J731" t="str">
        <f t="shared" si="22"/>
        <v>50% or more</v>
      </c>
      <c r="K731" s="3">
        <f>Amazon_Products_Review_Analysis[[#This Row],[Actual Price]]*Amazon_Products_Review_Analysis[[#This Row],[Rating Count]]</f>
        <v>23000</v>
      </c>
      <c r="L731" s="4" t="str">
        <f t="shared" si="23"/>
        <v>200 – 500</v>
      </c>
      <c r="M7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31" s="1" t="str">
        <f>IF(Amazon_Products_Review_Analysis[[#This Row],[Rating Count]]&lt;=1000, "Yes", "No")</f>
        <v>Yes</v>
      </c>
      <c r="O731" s="4">
        <f>Amazon_Products_Review_Analysis[[#This Row],[Rating]]+(Amazon_Products_Review_Analysis[[#This Row],[Rating Count]]/1000)</f>
        <v>5.0229999999999997</v>
      </c>
    </row>
    <row r="732" spans="1:15" x14ac:dyDescent="0.3">
      <c r="A732" s="1" t="s">
        <v>786</v>
      </c>
      <c r="B732" s="1" t="s">
        <v>3027</v>
      </c>
      <c r="C732" s="1" t="s">
        <v>3673</v>
      </c>
      <c r="D732" s="3">
        <v>1792</v>
      </c>
      <c r="E732" s="3">
        <v>3500</v>
      </c>
      <c r="F732" s="2">
        <v>0.49</v>
      </c>
      <c r="G732" s="4">
        <v>4.5</v>
      </c>
      <c r="H732" s="9">
        <v>26194</v>
      </c>
      <c r="I732" s="1" t="s">
        <v>1874</v>
      </c>
      <c r="J732" t="str">
        <f t="shared" si="22"/>
        <v>Less than 50%</v>
      </c>
      <c r="K732" s="3">
        <f>Amazon_Products_Review_Analysis[[#This Row],[Actual Price]]*Amazon_Products_Review_Analysis[[#This Row],[Rating Count]]</f>
        <v>91679000</v>
      </c>
      <c r="L732" s="4" t="str">
        <f t="shared" si="23"/>
        <v>&gt;500</v>
      </c>
      <c r="M7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32" s="1" t="str">
        <f>IF(Amazon_Products_Review_Analysis[[#This Row],[Rating Count]]&lt;=1000, "Yes", "No")</f>
        <v>No</v>
      </c>
      <c r="O732" s="4">
        <f>Amazon_Products_Review_Analysis[[#This Row],[Rating]]+(Amazon_Products_Review_Analysis[[#This Row],[Rating Count]]/1000)</f>
        <v>30.693999999999999</v>
      </c>
    </row>
    <row r="733" spans="1:15" x14ac:dyDescent="0.3">
      <c r="A733" s="1" t="s">
        <v>787</v>
      </c>
      <c r="B733" s="1" t="s">
        <v>3028</v>
      </c>
      <c r="C733" s="1" t="s">
        <v>3673</v>
      </c>
      <c r="D733" s="3">
        <v>3299</v>
      </c>
      <c r="E733" s="3">
        <v>4100</v>
      </c>
      <c r="F733" s="2">
        <v>0.2</v>
      </c>
      <c r="G733" s="4">
        <v>3.9</v>
      </c>
      <c r="H733" s="9">
        <v>15783</v>
      </c>
      <c r="I733" s="1" t="s">
        <v>1875</v>
      </c>
      <c r="J733" t="str">
        <f t="shared" si="22"/>
        <v>Less than 50%</v>
      </c>
      <c r="K733" s="3">
        <f>Amazon_Products_Review_Analysis[[#This Row],[Actual Price]]*Amazon_Products_Review_Analysis[[#This Row],[Rating Count]]</f>
        <v>64710300</v>
      </c>
      <c r="L733" s="4" t="str">
        <f t="shared" si="23"/>
        <v>&gt;500</v>
      </c>
      <c r="M7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733" s="1" t="str">
        <f>IF(Amazon_Products_Review_Analysis[[#This Row],[Rating Count]]&lt;=1000, "Yes", "No")</f>
        <v>No</v>
      </c>
      <c r="O733" s="4">
        <f>Amazon_Products_Review_Analysis[[#This Row],[Rating]]+(Amazon_Products_Review_Analysis[[#This Row],[Rating Count]]/1000)</f>
        <v>19.683</v>
      </c>
    </row>
    <row r="734" spans="1:15" x14ac:dyDescent="0.3">
      <c r="A734" s="1" t="s">
        <v>788</v>
      </c>
      <c r="B734" s="1" t="s">
        <v>3029</v>
      </c>
      <c r="C734" s="1" t="s">
        <v>3675</v>
      </c>
      <c r="D734" s="3">
        <v>125</v>
      </c>
      <c r="E734" s="3">
        <v>180</v>
      </c>
      <c r="F734" s="2">
        <v>0.31</v>
      </c>
      <c r="G734" s="4">
        <v>4.4000000000000004</v>
      </c>
      <c r="H734" s="9">
        <v>8053</v>
      </c>
      <c r="I734" s="1" t="s">
        <v>1541</v>
      </c>
      <c r="J734" t="str">
        <f t="shared" si="22"/>
        <v>Less than 50%</v>
      </c>
      <c r="K734" s="3">
        <f>Amazon_Products_Review_Analysis[[#This Row],[Actual Price]]*Amazon_Products_Review_Analysis[[#This Row],[Rating Count]]</f>
        <v>1449540</v>
      </c>
      <c r="L734" s="4" t="str">
        <f t="shared" si="23"/>
        <v>&lt;200</v>
      </c>
      <c r="M7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734" s="1" t="str">
        <f>IF(Amazon_Products_Review_Analysis[[#This Row],[Rating Count]]&lt;=1000, "Yes", "No")</f>
        <v>No</v>
      </c>
      <c r="O734" s="4">
        <f>Amazon_Products_Review_Analysis[[#This Row],[Rating]]+(Amazon_Products_Review_Analysis[[#This Row],[Rating Count]]/1000)</f>
        <v>12.453000000000001</v>
      </c>
    </row>
    <row r="735" spans="1:15" x14ac:dyDescent="0.3">
      <c r="A735" s="1" t="s">
        <v>789</v>
      </c>
      <c r="B735" s="1" t="s">
        <v>3030</v>
      </c>
      <c r="C735" s="1" t="s">
        <v>3673</v>
      </c>
      <c r="D735" s="3">
        <v>399</v>
      </c>
      <c r="E735" s="3">
        <v>1190</v>
      </c>
      <c r="F735" s="2">
        <v>0.66</v>
      </c>
      <c r="G735" s="4">
        <v>4.0999999999999996</v>
      </c>
      <c r="H735" s="9">
        <v>2809</v>
      </c>
      <c r="I735" s="1" t="s">
        <v>1876</v>
      </c>
      <c r="J735" t="str">
        <f t="shared" si="22"/>
        <v>50% or more</v>
      </c>
      <c r="K735" s="3">
        <f>Amazon_Products_Review_Analysis[[#This Row],[Actual Price]]*Amazon_Products_Review_Analysis[[#This Row],[Rating Count]]</f>
        <v>3342710</v>
      </c>
      <c r="L735" s="4" t="str">
        <f t="shared" si="23"/>
        <v>200 – 500</v>
      </c>
      <c r="M7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35" s="1" t="str">
        <f>IF(Amazon_Products_Review_Analysis[[#This Row],[Rating Count]]&lt;=1000, "Yes", "No")</f>
        <v>No</v>
      </c>
      <c r="O735" s="4">
        <f>Amazon_Products_Review_Analysis[[#This Row],[Rating]]+(Amazon_Products_Review_Analysis[[#This Row],[Rating Count]]/1000)</f>
        <v>6.9089999999999998</v>
      </c>
    </row>
    <row r="736" spans="1:15" x14ac:dyDescent="0.3">
      <c r="A736" s="1" t="s">
        <v>790</v>
      </c>
      <c r="B736" s="1" t="s">
        <v>3031</v>
      </c>
      <c r="C736" s="1" t="s">
        <v>1488</v>
      </c>
      <c r="D736" s="3">
        <v>1199</v>
      </c>
      <c r="E736" s="3">
        <v>7999</v>
      </c>
      <c r="F736" s="2">
        <v>0.85</v>
      </c>
      <c r="G736" s="4">
        <v>3.6</v>
      </c>
      <c r="H736" s="9">
        <v>25910</v>
      </c>
      <c r="I736" s="1" t="s">
        <v>1877</v>
      </c>
      <c r="J736" t="str">
        <f t="shared" si="22"/>
        <v>50% or more</v>
      </c>
      <c r="K736" s="3">
        <f>Amazon_Products_Review_Analysis[[#This Row],[Actual Price]]*Amazon_Products_Review_Analysis[[#This Row],[Rating Count]]</f>
        <v>207254090</v>
      </c>
      <c r="L736" s="4" t="str">
        <f t="shared" si="23"/>
        <v>&gt;500</v>
      </c>
      <c r="M7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736" s="1" t="str">
        <f>IF(Amazon_Products_Review_Analysis[[#This Row],[Rating Count]]&lt;=1000, "Yes", "No")</f>
        <v>No</v>
      </c>
      <c r="O736" s="4">
        <f>Amazon_Products_Review_Analysis[[#This Row],[Rating]]+(Amazon_Products_Review_Analysis[[#This Row],[Rating Count]]/1000)</f>
        <v>29.51</v>
      </c>
    </row>
    <row r="737" spans="1:15" x14ac:dyDescent="0.3">
      <c r="A737" s="1" t="s">
        <v>791</v>
      </c>
      <c r="B737" s="1" t="s">
        <v>3032</v>
      </c>
      <c r="C737" s="1" t="s">
        <v>3673</v>
      </c>
      <c r="D737" s="3">
        <v>235</v>
      </c>
      <c r="E737" s="3">
        <v>1599</v>
      </c>
      <c r="F737" s="2">
        <v>0.85</v>
      </c>
      <c r="G737" s="4">
        <v>3.8</v>
      </c>
      <c r="H737" s="9">
        <v>1173</v>
      </c>
      <c r="I737" s="1" t="s">
        <v>1878</v>
      </c>
      <c r="J737" t="str">
        <f t="shared" si="22"/>
        <v>50% or more</v>
      </c>
      <c r="K737" s="3">
        <f>Amazon_Products_Review_Analysis[[#This Row],[Actual Price]]*Amazon_Products_Review_Analysis[[#This Row],[Rating Count]]</f>
        <v>1875627</v>
      </c>
      <c r="L737" s="4" t="str">
        <f t="shared" si="23"/>
        <v>200 – 500</v>
      </c>
      <c r="M7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737" s="1" t="str">
        <f>IF(Amazon_Products_Review_Analysis[[#This Row],[Rating Count]]&lt;=1000, "Yes", "No")</f>
        <v>No</v>
      </c>
      <c r="O737" s="4">
        <f>Amazon_Products_Review_Analysis[[#This Row],[Rating]]+(Amazon_Products_Review_Analysis[[#This Row],[Rating Count]]/1000)</f>
        <v>4.9729999999999999</v>
      </c>
    </row>
    <row r="738" spans="1:15" x14ac:dyDescent="0.3">
      <c r="A738" s="1" t="s">
        <v>792</v>
      </c>
      <c r="B738" s="1" t="s">
        <v>3033</v>
      </c>
      <c r="C738" s="1" t="s">
        <v>3673</v>
      </c>
      <c r="D738" s="3">
        <v>549</v>
      </c>
      <c r="E738" s="3">
        <v>1999</v>
      </c>
      <c r="F738" s="2">
        <v>0.73</v>
      </c>
      <c r="G738" s="4">
        <v>3.6</v>
      </c>
      <c r="H738" s="9">
        <v>6422</v>
      </c>
      <c r="I738" s="1" t="s">
        <v>1879</v>
      </c>
      <c r="J738" t="str">
        <f t="shared" si="22"/>
        <v>50% or more</v>
      </c>
      <c r="K738" s="3">
        <f>Amazon_Products_Review_Analysis[[#This Row],[Actual Price]]*Amazon_Products_Review_Analysis[[#This Row],[Rating Count]]</f>
        <v>12837578</v>
      </c>
      <c r="L738" s="4" t="str">
        <f t="shared" si="23"/>
        <v>&gt;500</v>
      </c>
      <c r="M7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38" s="1" t="str">
        <f>IF(Amazon_Products_Review_Analysis[[#This Row],[Rating Count]]&lt;=1000, "Yes", "No")</f>
        <v>No</v>
      </c>
      <c r="O738" s="4">
        <f>Amazon_Products_Review_Analysis[[#This Row],[Rating]]+(Amazon_Products_Review_Analysis[[#This Row],[Rating Count]]/1000)</f>
        <v>10.022</v>
      </c>
    </row>
    <row r="739" spans="1:15" x14ac:dyDescent="0.3">
      <c r="A739" s="1" t="s">
        <v>793</v>
      </c>
      <c r="B739" s="1" t="s">
        <v>3034</v>
      </c>
      <c r="C739" s="1" t="s">
        <v>3673</v>
      </c>
      <c r="D739" s="3">
        <v>89</v>
      </c>
      <c r="E739" s="3">
        <v>99</v>
      </c>
      <c r="F739" s="2">
        <v>0.1</v>
      </c>
      <c r="G739" s="4">
        <v>4.2</v>
      </c>
      <c r="H739" s="9">
        <v>241</v>
      </c>
      <c r="I739" s="1" t="s">
        <v>1880</v>
      </c>
      <c r="J739" t="str">
        <f t="shared" si="22"/>
        <v>Less than 50%</v>
      </c>
      <c r="K739" s="3">
        <f>Amazon_Products_Review_Analysis[[#This Row],[Actual Price]]*Amazon_Products_Review_Analysis[[#This Row],[Rating Count]]</f>
        <v>23859</v>
      </c>
      <c r="L739" s="4" t="str">
        <f t="shared" si="23"/>
        <v>&lt;200</v>
      </c>
      <c r="M7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739" s="1" t="str">
        <f>IF(Amazon_Products_Review_Analysis[[#This Row],[Rating Count]]&lt;=1000, "Yes", "No")</f>
        <v>Yes</v>
      </c>
      <c r="O739" s="4">
        <f>Amazon_Products_Review_Analysis[[#This Row],[Rating]]+(Amazon_Products_Review_Analysis[[#This Row],[Rating Count]]/1000)</f>
        <v>4.4409999999999998</v>
      </c>
    </row>
    <row r="740" spans="1:15" x14ac:dyDescent="0.3">
      <c r="A740" s="1" t="s">
        <v>794</v>
      </c>
      <c r="B740" s="1" t="s">
        <v>3035</v>
      </c>
      <c r="C740" s="1" t="s">
        <v>1488</v>
      </c>
      <c r="D740" s="3">
        <v>1299</v>
      </c>
      <c r="E740" s="3">
        <v>2999</v>
      </c>
      <c r="F740" s="2">
        <v>0.56999999999999995</v>
      </c>
      <c r="G740" s="4">
        <v>3.8</v>
      </c>
      <c r="H740" s="9">
        <v>14629</v>
      </c>
      <c r="I740" s="1" t="s">
        <v>1881</v>
      </c>
      <c r="J740" t="str">
        <f t="shared" si="22"/>
        <v>50% or more</v>
      </c>
      <c r="K740" s="3">
        <f>Amazon_Products_Review_Analysis[[#This Row],[Actual Price]]*Amazon_Products_Review_Analysis[[#This Row],[Rating Count]]</f>
        <v>43872371</v>
      </c>
      <c r="L740" s="4" t="str">
        <f t="shared" si="23"/>
        <v>&gt;500</v>
      </c>
      <c r="M7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40" s="1" t="str">
        <f>IF(Amazon_Products_Review_Analysis[[#This Row],[Rating Count]]&lt;=1000, "Yes", "No")</f>
        <v>No</v>
      </c>
      <c r="O740" s="4">
        <f>Amazon_Products_Review_Analysis[[#This Row],[Rating]]+(Amazon_Products_Review_Analysis[[#This Row],[Rating Count]]/1000)</f>
        <v>18.428999999999998</v>
      </c>
    </row>
    <row r="741" spans="1:15" x14ac:dyDescent="0.3">
      <c r="A741" s="1" t="s">
        <v>795</v>
      </c>
      <c r="B741" s="1" t="s">
        <v>3036</v>
      </c>
      <c r="C741" s="1" t="s">
        <v>3673</v>
      </c>
      <c r="D741" s="3">
        <v>230</v>
      </c>
      <c r="E741" s="3">
        <v>999</v>
      </c>
      <c r="F741" s="2">
        <v>0.77</v>
      </c>
      <c r="G741" s="4">
        <v>4.2</v>
      </c>
      <c r="H741" s="9">
        <v>1528</v>
      </c>
      <c r="I741" s="1" t="s">
        <v>1882</v>
      </c>
      <c r="J741" t="str">
        <f t="shared" si="22"/>
        <v>50% or more</v>
      </c>
      <c r="K741" s="3">
        <f>Amazon_Products_Review_Analysis[[#This Row],[Actual Price]]*Amazon_Products_Review_Analysis[[#This Row],[Rating Count]]</f>
        <v>1526472</v>
      </c>
      <c r="L741" s="4" t="str">
        <f t="shared" si="23"/>
        <v>200 – 500</v>
      </c>
      <c r="M7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41" s="1" t="str">
        <f>IF(Amazon_Products_Review_Analysis[[#This Row],[Rating Count]]&lt;=1000, "Yes", "No")</f>
        <v>No</v>
      </c>
      <c r="O741" s="4">
        <f>Amazon_Products_Review_Analysis[[#This Row],[Rating]]+(Amazon_Products_Review_Analysis[[#This Row],[Rating Count]]/1000)</f>
        <v>5.7279999999999998</v>
      </c>
    </row>
    <row r="742" spans="1:15" x14ac:dyDescent="0.3">
      <c r="A742" s="1" t="s">
        <v>796</v>
      </c>
      <c r="B742" s="1" t="s">
        <v>3037</v>
      </c>
      <c r="C742" s="1" t="s">
        <v>1488</v>
      </c>
      <c r="D742" s="3">
        <v>119</v>
      </c>
      <c r="E742" s="3">
        <v>499</v>
      </c>
      <c r="F742" s="2">
        <v>0.76</v>
      </c>
      <c r="G742" s="4">
        <v>4.3</v>
      </c>
      <c r="H742" s="9">
        <v>15032</v>
      </c>
      <c r="I742" s="1" t="s">
        <v>1636</v>
      </c>
      <c r="J742" t="str">
        <f t="shared" si="22"/>
        <v>50% or more</v>
      </c>
      <c r="K742" s="3">
        <f>Amazon_Products_Review_Analysis[[#This Row],[Actual Price]]*Amazon_Products_Review_Analysis[[#This Row],[Rating Count]]</f>
        <v>7500968</v>
      </c>
      <c r="L742" s="4" t="str">
        <f t="shared" si="23"/>
        <v>&lt;200</v>
      </c>
      <c r="M7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42" s="1" t="str">
        <f>IF(Amazon_Products_Review_Analysis[[#This Row],[Rating Count]]&lt;=1000, "Yes", "No")</f>
        <v>No</v>
      </c>
      <c r="O742" s="4">
        <f>Amazon_Products_Review_Analysis[[#This Row],[Rating]]+(Amazon_Products_Review_Analysis[[#This Row],[Rating Count]]/1000)</f>
        <v>19.332000000000001</v>
      </c>
    </row>
    <row r="743" spans="1:15" x14ac:dyDescent="0.3">
      <c r="A743" s="1" t="s">
        <v>797</v>
      </c>
      <c r="B743" s="1" t="s">
        <v>3038</v>
      </c>
      <c r="C743" s="1" t="s">
        <v>1488</v>
      </c>
      <c r="D743" s="3">
        <v>449</v>
      </c>
      <c r="E743" s="3">
        <v>800</v>
      </c>
      <c r="F743" s="2">
        <v>0.44</v>
      </c>
      <c r="G743" s="4">
        <v>4.4000000000000004</v>
      </c>
      <c r="H743" s="9">
        <v>69585</v>
      </c>
      <c r="I743" s="1" t="s">
        <v>1883</v>
      </c>
      <c r="J743" t="str">
        <f t="shared" si="22"/>
        <v>Less than 50%</v>
      </c>
      <c r="K743" s="3">
        <f>Amazon_Products_Review_Analysis[[#This Row],[Actual Price]]*Amazon_Products_Review_Analysis[[#This Row],[Rating Count]]</f>
        <v>55668000</v>
      </c>
      <c r="L743" s="4" t="str">
        <f t="shared" si="23"/>
        <v>200 – 500</v>
      </c>
      <c r="M7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43" s="1" t="str">
        <f>IF(Amazon_Products_Review_Analysis[[#This Row],[Rating Count]]&lt;=1000, "Yes", "No")</f>
        <v>No</v>
      </c>
      <c r="O743" s="4">
        <f>Amazon_Products_Review_Analysis[[#This Row],[Rating]]+(Amazon_Products_Review_Analysis[[#This Row],[Rating Count]]/1000)</f>
        <v>73.984999999999999</v>
      </c>
    </row>
    <row r="744" spans="1:15" x14ac:dyDescent="0.3">
      <c r="A744" s="1" t="s">
        <v>798</v>
      </c>
      <c r="B744" s="1" t="s">
        <v>3039</v>
      </c>
      <c r="C744" s="1" t="s">
        <v>1488</v>
      </c>
      <c r="D744" s="3">
        <v>1699</v>
      </c>
      <c r="E744" s="3">
        <v>3495</v>
      </c>
      <c r="F744" s="2">
        <v>0.51</v>
      </c>
      <c r="G744" s="4">
        <v>4.0999999999999996</v>
      </c>
      <c r="H744" s="9">
        <v>14371</v>
      </c>
      <c r="I744" s="1" t="s">
        <v>799</v>
      </c>
      <c r="J744" t="str">
        <f t="shared" si="22"/>
        <v>50% or more</v>
      </c>
      <c r="K744" s="3">
        <f>Amazon_Products_Review_Analysis[[#This Row],[Actual Price]]*Amazon_Products_Review_Analysis[[#This Row],[Rating Count]]</f>
        <v>50226645</v>
      </c>
      <c r="L744" s="4" t="str">
        <f t="shared" si="23"/>
        <v>&gt;500</v>
      </c>
      <c r="M7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44" s="1" t="str">
        <f>IF(Amazon_Products_Review_Analysis[[#This Row],[Rating Count]]&lt;=1000, "Yes", "No")</f>
        <v>No</v>
      </c>
      <c r="O744" s="4">
        <f>Amazon_Products_Review_Analysis[[#This Row],[Rating]]+(Amazon_Products_Review_Analysis[[#This Row],[Rating Count]]/1000)</f>
        <v>18.471</v>
      </c>
    </row>
    <row r="745" spans="1:15" x14ac:dyDescent="0.3">
      <c r="A745" s="1" t="s">
        <v>800</v>
      </c>
      <c r="B745" s="1" t="s">
        <v>3040</v>
      </c>
      <c r="C745" s="1" t="s">
        <v>3675</v>
      </c>
      <c r="D745" s="3">
        <v>561</v>
      </c>
      <c r="E745" s="3">
        <v>720</v>
      </c>
      <c r="F745" s="2">
        <v>0.22</v>
      </c>
      <c r="G745" s="4">
        <v>4.4000000000000004</v>
      </c>
      <c r="H745" s="9">
        <v>3182</v>
      </c>
      <c r="I745" s="1" t="s">
        <v>34</v>
      </c>
      <c r="J745" t="str">
        <f t="shared" si="22"/>
        <v>Less than 50%</v>
      </c>
      <c r="K745" s="3">
        <f>Amazon_Products_Review_Analysis[[#This Row],[Actual Price]]*Amazon_Products_Review_Analysis[[#This Row],[Rating Count]]</f>
        <v>2291040</v>
      </c>
      <c r="L745" s="4" t="str">
        <f t="shared" si="23"/>
        <v>&gt;500</v>
      </c>
      <c r="M7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45" s="1" t="str">
        <f>IF(Amazon_Products_Review_Analysis[[#This Row],[Rating Count]]&lt;=1000, "Yes", "No")</f>
        <v>No</v>
      </c>
      <c r="O745" s="4">
        <f>Amazon_Products_Review_Analysis[[#This Row],[Rating]]+(Amazon_Products_Review_Analysis[[#This Row],[Rating Count]]/1000)</f>
        <v>7.5820000000000007</v>
      </c>
    </row>
    <row r="746" spans="1:15" x14ac:dyDescent="0.3">
      <c r="A746" s="1" t="s">
        <v>801</v>
      </c>
      <c r="B746" s="1" t="s">
        <v>3041</v>
      </c>
      <c r="C746" s="1" t="s">
        <v>3673</v>
      </c>
      <c r="D746" s="3">
        <v>289</v>
      </c>
      <c r="E746" s="3">
        <v>590</v>
      </c>
      <c r="F746" s="2">
        <v>0.51</v>
      </c>
      <c r="G746" s="4">
        <v>4.4000000000000004</v>
      </c>
      <c r="H746" s="9">
        <v>25886</v>
      </c>
      <c r="I746" s="1" t="s">
        <v>1884</v>
      </c>
      <c r="J746" t="str">
        <f t="shared" si="22"/>
        <v>50% or more</v>
      </c>
      <c r="K746" s="3">
        <f>Amazon_Products_Review_Analysis[[#This Row],[Actual Price]]*Amazon_Products_Review_Analysis[[#This Row],[Rating Count]]</f>
        <v>15272740</v>
      </c>
      <c r="L746" s="4" t="str">
        <f t="shared" si="23"/>
        <v>200 – 500</v>
      </c>
      <c r="M7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46" s="1" t="str">
        <f>IF(Amazon_Products_Review_Analysis[[#This Row],[Rating Count]]&lt;=1000, "Yes", "No")</f>
        <v>No</v>
      </c>
      <c r="O746" s="4">
        <f>Amazon_Products_Review_Analysis[[#This Row],[Rating]]+(Amazon_Products_Review_Analysis[[#This Row],[Rating Count]]/1000)</f>
        <v>30.286000000000001</v>
      </c>
    </row>
    <row r="747" spans="1:15" x14ac:dyDescent="0.3">
      <c r="A747" s="1" t="s">
        <v>802</v>
      </c>
      <c r="B747" s="1" t="s">
        <v>3042</v>
      </c>
      <c r="C747" s="1" t="s">
        <v>3673</v>
      </c>
      <c r="D747" s="3">
        <v>599</v>
      </c>
      <c r="E747" s="3">
        <v>1999</v>
      </c>
      <c r="F747" s="2">
        <v>0.7</v>
      </c>
      <c r="G747" s="4">
        <v>4.4000000000000004</v>
      </c>
      <c r="H747" s="9">
        <v>4736</v>
      </c>
      <c r="I747" s="1" t="s">
        <v>1885</v>
      </c>
      <c r="J747" t="str">
        <f t="shared" si="22"/>
        <v>50% or more</v>
      </c>
      <c r="K747" s="3">
        <f>Amazon_Products_Review_Analysis[[#This Row],[Actual Price]]*Amazon_Products_Review_Analysis[[#This Row],[Rating Count]]</f>
        <v>9467264</v>
      </c>
      <c r="L747" s="4" t="str">
        <f t="shared" si="23"/>
        <v>&gt;500</v>
      </c>
      <c r="M7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47" s="1" t="str">
        <f>IF(Amazon_Products_Review_Analysis[[#This Row],[Rating Count]]&lt;=1000, "Yes", "No")</f>
        <v>No</v>
      </c>
      <c r="O747" s="4">
        <f>Amazon_Products_Review_Analysis[[#This Row],[Rating]]+(Amazon_Products_Review_Analysis[[#This Row],[Rating Count]]/1000)</f>
        <v>9.1359999999999992</v>
      </c>
    </row>
    <row r="748" spans="1:15" x14ac:dyDescent="0.3">
      <c r="A748" s="1" t="s">
        <v>803</v>
      </c>
      <c r="B748" s="1" t="s">
        <v>3043</v>
      </c>
      <c r="C748" s="1" t="s">
        <v>3673</v>
      </c>
      <c r="D748" s="3">
        <v>5599</v>
      </c>
      <c r="E748" s="3">
        <v>7350</v>
      </c>
      <c r="F748" s="2">
        <v>0.24</v>
      </c>
      <c r="G748" s="4">
        <v>4.4000000000000004</v>
      </c>
      <c r="H748" s="9">
        <v>73005</v>
      </c>
      <c r="I748" s="1" t="s">
        <v>1886</v>
      </c>
      <c r="J748" t="str">
        <f t="shared" si="22"/>
        <v>Less than 50%</v>
      </c>
      <c r="K748" s="3">
        <f>Amazon_Products_Review_Analysis[[#This Row],[Actual Price]]*Amazon_Products_Review_Analysis[[#This Row],[Rating Count]]</f>
        <v>536586750</v>
      </c>
      <c r="L748" s="4" t="str">
        <f t="shared" si="23"/>
        <v>&gt;500</v>
      </c>
      <c r="M7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48" s="1" t="str">
        <f>IF(Amazon_Products_Review_Analysis[[#This Row],[Rating Count]]&lt;=1000, "Yes", "No")</f>
        <v>No</v>
      </c>
      <c r="O748" s="4">
        <f>Amazon_Products_Review_Analysis[[#This Row],[Rating]]+(Amazon_Products_Review_Analysis[[#This Row],[Rating Count]]/1000)</f>
        <v>77.405000000000001</v>
      </c>
    </row>
    <row r="749" spans="1:15" x14ac:dyDescent="0.3">
      <c r="A749" s="1" t="s">
        <v>804</v>
      </c>
      <c r="B749" s="1" t="s">
        <v>3044</v>
      </c>
      <c r="C749" s="1" t="s">
        <v>3673</v>
      </c>
      <c r="D749" s="3">
        <v>1990</v>
      </c>
      <c r="E749" s="3">
        <v>2595</v>
      </c>
      <c r="F749" s="2">
        <v>0.23</v>
      </c>
      <c r="G749" s="4">
        <v>4.3</v>
      </c>
      <c r="H749" s="9">
        <v>20398</v>
      </c>
      <c r="I749" s="1" t="s">
        <v>805</v>
      </c>
      <c r="J749" t="str">
        <f t="shared" si="22"/>
        <v>Less than 50%</v>
      </c>
      <c r="K749" s="3">
        <f>Amazon_Products_Review_Analysis[[#This Row],[Actual Price]]*Amazon_Products_Review_Analysis[[#This Row],[Rating Count]]</f>
        <v>52932810</v>
      </c>
      <c r="L749" s="4" t="str">
        <f t="shared" si="23"/>
        <v>&gt;500</v>
      </c>
      <c r="M7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49" s="1" t="str">
        <f>IF(Amazon_Products_Review_Analysis[[#This Row],[Rating Count]]&lt;=1000, "Yes", "No")</f>
        <v>No</v>
      </c>
      <c r="O749" s="4">
        <f>Amazon_Products_Review_Analysis[[#This Row],[Rating]]+(Amazon_Products_Review_Analysis[[#This Row],[Rating Count]]/1000)</f>
        <v>24.698</v>
      </c>
    </row>
    <row r="750" spans="1:15" x14ac:dyDescent="0.3">
      <c r="A750" s="1" t="s">
        <v>806</v>
      </c>
      <c r="B750" s="1" t="s">
        <v>3045</v>
      </c>
      <c r="C750" s="1" t="s">
        <v>3673</v>
      </c>
      <c r="D750" s="3">
        <v>499</v>
      </c>
      <c r="E750" s="3">
        <v>799</v>
      </c>
      <c r="F750" s="2">
        <v>0.38</v>
      </c>
      <c r="G750" s="4">
        <v>4.3</v>
      </c>
      <c r="H750" s="9">
        <v>2125</v>
      </c>
      <c r="I750" s="1" t="s">
        <v>1615</v>
      </c>
      <c r="J750" t="str">
        <f t="shared" si="22"/>
        <v>Less than 50%</v>
      </c>
      <c r="K750" s="3">
        <f>Amazon_Products_Review_Analysis[[#This Row],[Actual Price]]*Amazon_Products_Review_Analysis[[#This Row],[Rating Count]]</f>
        <v>1697875</v>
      </c>
      <c r="L750" s="4" t="str">
        <f t="shared" si="23"/>
        <v>200 – 500</v>
      </c>
      <c r="M7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750" s="1" t="str">
        <f>IF(Amazon_Products_Review_Analysis[[#This Row],[Rating Count]]&lt;=1000, "Yes", "No")</f>
        <v>No</v>
      </c>
      <c r="O750" s="4">
        <f>Amazon_Products_Review_Analysis[[#This Row],[Rating]]+(Amazon_Products_Review_Analysis[[#This Row],[Rating Count]]/1000)</f>
        <v>6.4249999999999998</v>
      </c>
    </row>
    <row r="751" spans="1:15" x14ac:dyDescent="0.3">
      <c r="A751" s="1" t="s">
        <v>807</v>
      </c>
      <c r="B751" s="1" t="s">
        <v>3046</v>
      </c>
      <c r="C751" s="1" t="s">
        <v>3673</v>
      </c>
      <c r="D751" s="3">
        <v>449</v>
      </c>
      <c r="E751" s="3">
        <v>999</v>
      </c>
      <c r="F751" s="2">
        <v>0.55000000000000004</v>
      </c>
      <c r="G751" s="4">
        <v>4.3</v>
      </c>
      <c r="H751" s="9">
        <v>11330</v>
      </c>
      <c r="I751" s="1" t="s">
        <v>808</v>
      </c>
      <c r="J751" t="str">
        <f t="shared" si="22"/>
        <v>50% or more</v>
      </c>
      <c r="K751" s="3">
        <f>Amazon_Products_Review_Analysis[[#This Row],[Actual Price]]*Amazon_Products_Review_Analysis[[#This Row],[Rating Count]]</f>
        <v>11318670</v>
      </c>
      <c r="L751" s="4" t="str">
        <f t="shared" si="23"/>
        <v>200 – 500</v>
      </c>
      <c r="M7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51" s="1" t="str">
        <f>IF(Amazon_Products_Review_Analysis[[#This Row],[Rating Count]]&lt;=1000, "Yes", "No")</f>
        <v>No</v>
      </c>
      <c r="O751" s="4">
        <f>Amazon_Products_Review_Analysis[[#This Row],[Rating]]+(Amazon_Products_Review_Analysis[[#This Row],[Rating Count]]/1000)</f>
        <v>15.629999999999999</v>
      </c>
    </row>
    <row r="752" spans="1:15" x14ac:dyDescent="0.3">
      <c r="A752" s="1" t="s">
        <v>809</v>
      </c>
      <c r="B752" s="1" t="s">
        <v>3047</v>
      </c>
      <c r="C752" s="1" t="s">
        <v>3673</v>
      </c>
      <c r="D752" s="3">
        <v>999</v>
      </c>
      <c r="E752" s="3">
        <v>1999</v>
      </c>
      <c r="F752" s="2">
        <v>0.5</v>
      </c>
      <c r="G752" s="4">
        <v>4.2</v>
      </c>
      <c r="H752" s="9">
        <v>27441</v>
      </c>
      <c r="I752" s="1" t="s">
        <v>1887</v>
      </c>
      <c r="J752" t="str">
        <f t="shared" si="22"/>
        <v>50% or more</v>
      </c>
      <c r="K752" s="3">
        <f>Amazon_Products_Review_Analysis[[#This Row],[Actual Price]]*Amazon_Products_Review_Analysis[[#This Row],[Rating Count]]</f>
        <v>54854559</v>
      </c>
      <c r="L752" s="4" t="str">
        <f t="shared" si="23"/>
        <v>&gt;500</v>
      </c>
      <c r="M7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52" s="1" t="str">
        <f>IF(Amazon_Products_Review_Analysis[[#This Row],[Rating Count]]&lt;=1000, "Yes", "No")</f>
        <v>No</v>
      </c>
      <c r="O752" s="4">
        <f>Amazon_Products_Review_Analysis[[#This Row],[Rating]]+(Amazon_Products_Review_Analysis[[#This Row],[Rating Count]]/1000)</f>
        <v>31.640999999999998</v>
      </c>
    </row>
    <row r="753" spans="1:15" x14ac:dyDescent="0.3">
      <c r="A753" s="1" t="s">
        <v>810</v>
      </c>
      <c r="B753" s="1" t="s">
        <v>3048</v>
      </c>
      <c r="C753" s="1" t="s">
        <v>3673</v>
      </c>
      <c r="D753" s="3">
        <v>69</v>
      </c>
      <c r="E753" s="3">
        <v>299</v>
      </c>
      <c r="F753" s="2">
        <v>0.77</v>
      </c>
      <c r="G753" s="4">
        <v>4.3</v>
      </c>
      <c r="H753" s="9">
        <v>255</v>
      </c>
      <c r="I753" s="1" t="s">
        <v>34</v>
      </c>
      <c r="J753" t="str">
        <f t="shared" si="22"/>
        <v>50% or more</v>
      </c>
      <c r="K753" s="3">
        <f>Amazon_Products_Review_Analysis[[#This Row],[Actual Price]]*Amazon_Products_Review_Analysis[[#This Row],[Rating Count]]</f>
        <v>76245</v>
      </c>
      <c r="L753" s="4" t="str">
        <f t="shared" si="23"/>
        <v>&lt;200</v>
      </c>
      <c r="M7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53" s="1" t="str">
        <f>IF(Amazon_Products_Review_Analysis[[#This Row],[Rating Count]]&lt;=1000, "Yes", "No")</f>
        <v>Yes</v>
      </c>
      <c r="O753" s="4">
        <f>Amazon_Products_Review_Analysis[[#This Row],[Rating]]+(Amazon_Products_Review_Analysis[[#This Row],[Rating Count]]/1000)</f>
        <v>4.5549999999999997</v>
      </c>
    </row>
    <row r="754" spans="1:15" x14ac:dyDescent="0.3">
      <c r="A754" s="1" t="s">
        <v>811</v>
      </c>
      <c r="B754" s="1" t="s">
        <v>3049</v>
      </c>
      <c r="C754" s="1" t="s">
        <v>3673</v>
      </c>
      <c r="D754" s="3">
        <v>899</v>
      </c>
      <c r="E754" s="3">
        <v>1499</v>
      </c>
      <c r="F754" s="2">
        <v>0.4</v>
      </c>
      <c r="G754" s="4">
        <v>4.2</v>
      </c>
      <c r="H754" s="9">
        <v>23174</v>
      </c>
      <c r="I754" s="1" t="s">
        <v>1888</v>
      </c>
      <c r="J754" t="str">
        <f t="shared" si="22"/>
        <v>Less than 50%</v>
      </c>
      <c r="K754" s="3">
        <f>Amazon_Products_Review_Analysis[[#This Row],[Actual Price]]*Amazon_Products_Review_Analysis[[#This Row],[Rating Count]]</f>
        <v>34737826</v>
      </c>
      <c r="L754" s="4" t="str">
        <f t="shared" si="23"/>
        <v>&gt;500</v>
      </c>
      <c r="M7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754" s="1" t="str">
        <f>IF(Amazon_Products_Review_Analysis[[#This Row],[Rating Count]]&lt;=1000, "Yes", "No")</f>
        <v>No</v>
      </c>
      <c r="O754" s="4">
        <f>Amazon_Products_Review_Analysis[[#This Row],[Rating]]+(Amazon_Products_Review_Analysis[[#This Row],[Rating Count]]/1000)</f>
        <v>27.373999999999999</v>
      </c>
    </row>
    <row r="755" spans="1:15" x14ac:dyDescent="0.3">
      <c r="A755" s="1" t="s">
        <v>812</v>
      </c>
      <c r="B755" s="1" t="s">
        <v>3050</v>
      </c>
      <c r="C755" s="1" t="s">
        <v>3674</v>
      </c>
      <c r="D755" s="3">
        <v>478</v>
      </c>
      <c r="E755" s="3">
        <v>699</v>
      </c>
      <c r="F755" s="2">
        <v>0.32</v>
      </c>
      <c r="G755" s="4">
        <v>3.8</v>
      </c>
      <c r="H755" s="9">
        <v>20218</v>
      </c>
      <c r="I755" s="1" t="s">
        <v>1889</v>
      </c>
      <c r="J755" t="str">
        <f t="shared" si="22"/>
        <v>Less than 50%</v>
      </c>
      <c r="K755" s="3">
        <f>Amazon_Products_Review_Analysis[[#This Row],[Actual Price]]*Amazon_Products_Review_Analysis[[#This Row],[Rating Count]]</f>
        <v>14132382</v>
      </c>
      <c r="L755" s="4" t="str">
        <f t="shared" si="23"/>
        <v>200 – 500</v>
      </c>
      <c r="M7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755" s="1" t="str">
        <f>IF(Amazon_Products_Review_Analysis[[#This Row],[Rating Count]]&lt;=1000, "Yes", "No")</f>
        <v>No</v>
      </c>
      <c r="O755" s="4">
        <f>Amazon_Products_Review_Analysis[[#This Row],[Rating]]+(Amazon_Products_Review_Analysis[[#This Row],[Rating Count]]/1000)</f>
        <v>24.018000000000001</v>
      </c>
    </row>
    <row r="756" spans="1:15" x14ac:dyDescent="0.3">
      <c r="A756" s="1" t="s">
        <v>813</v>
      </c>
      <c r="B756" s="1" t="s">
        <v>3051</v>
      </c>
      <c r="C756" s="1" t="s">
        <v>3673</v>
      </c>
      <c r="D756" s="3">
        <v>1399</v>
      </c>
      <c r="E756" s="3">
        <v>2490</v>
      </c>
      <c r="F756" s="2">
        <v>0.44</v>
      </c>
      <c r="G756" s="4">
        <v>4.3</v>
      </c>
      <c r="H756" s="9">
        <v>11074</v>
      </c>
      <c r="I756" s="1" t="s">
        <v>1890</v>
      </c>
      <c r="J756" t="str">
        <f t="shared" si="22"/>
        <v>Less than 50%</v>
      </c>
      <c r="K756" s="3">
        <f>Amazon_Products_Review_Analysis[[#This Row],[Actual Price]]*Amazon_Products_Review_Analysis[[#This Row],[Rating Count]]</f>
        <v>27574260</v>
      </c>
      <c r="L756" s="4" t="str">
        <f t="shared" si="23"/>
        <v>&gt;500</v>
      </c>
      <c r="M7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56" s="1" t="str">
        <f>IF(Amazon_Products_Review_Analysis[[#This Row],[Rating Count]]&lt;=1000, "Yes", "No")</f>
        <v>No</v>
      </c>
      <c r="O756" s="4">
        <f>Amazon_Products_Review_Analysis[[#This Row],[Rating]]+(Amazon_Products_Review_Analysis[[#This Row],[Rating Count]]/1000)</f>
        <v>15.373999999999999</v>
      </c>
    </row>
    <row r="757" spans="1:15" x14ac:dyDescent="0.3">
      <c r="A757" s="1" t="s">
        <v>814</v>
      </c>
      <c r="B757" s="1" t="s">
        <v>3052</v>
      </c>
      <c r="C757" s="1" t="s">
        <v>3673</v>
      </c>
      <c r="D757" s="3">
        <v>149</v>
      </c>
      <c r="E757" s="3">
        <v>499</v>
      </c>
      <c r="F757" s="2">
        <v>0.7</v>
      </c>
      <c r="G757" s="4">
        <v>4.0999999999999996</v>
      </c>
      <c r="H757" s="9">
        <v>25607</v>
      </c>
      <c r="I757" s="1" t="s">
        <v>1891</v>
      </c>
      <c r="J757" t="str">
        <f t="shared" si="22"/>
        <v>50% or more</v>
      </c>
      <c r="K757" s="3">
        <f>Amazon_Products_Review_Analysis[[#This Row],[Actual Price]]*Amazon_Products_Review_Analysis[[#This Row],[Rating Count]]</f>
        <v>12777893</v>
      </c>
      <c r="L757" s="4" t="str">
        <f t="shared" si="23"/>
        <v>&lt;200</v>
      </c>
      <c r="M7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57" s="1" t="str">
        <f>IF(Amazon_Products_Review_Analysis[[#This Row],[Rating Count]]&lt;=1000, "Yes", "No")</f>
        <v>No</v>
      </c>
      <c r="O757" s="4">
        <f>Amazon_Products_Review_Analysis[[#This Row],[Rating]]+(Amazon_Products_Review_Analysis[[#This Row],[Rating Count]]/1000)</f>
        <v>29.707000000000001</v>
      </c>
    </row>
    <row r="758" spans="1:15" x14ac:dyDescent="0.3">
      <c r="A758" s="1" t="s">
        <v>815</v>
      </c>
      <c r="B758" s="1" t="s">
        <v>3053</v>
      </c>
      <c r="C758" s="1" t="s">
        <v>1488</v>
      </c>
      <c r="D758" s="3">
        <v>1799</v>
      </c>
      <c r="E758" s="3">
        <v>4990</v>
      </c>
      <c r="F758" s="2">
        <v>0.64</v>
      </c>
      <c r="G758" s="4">
        <v>4.2</v>
      </c>
      <c r="H758" s="9">
        <v>41226</v>
      </c>
      <c r="I758" s="1" t="s">
        <v>1892</v>
      </c>
      <c r="J758" t="str">
        <f t="shared" si="22"/>
        <v>50% or more</v>
      </c>
      <c r="K758" s="3">
        <f>Amazon_Products_Review_Analysis[[#This Row],[Actual Price]]*Amazon_Products_Review_Analysis[[#This Row],[Rating Count]]</f>
        <v>205717740</v>
      </c>
      <c r="L758" s="4" t="str">
        <f t="shared" si="23"/>
        <v>&gt;500</v>
      </c>
      <c r="M7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58" s="1" t="str">
        <f>IF(Amazon_Products_Review_Analysis[[#This Row],[Rating Count]]&lt;=1000, "Yes", "No")</f>
        <v>No</v>
      </c>
      <c r="O758" s="4">
        <f>Amazon_Products_Review_Analysis[[#This Row],[Rating]]+(Amazon_Products_Review_Analysis[[#This Row],[Rating Count]]/1000)</f>
        <v>45.426000000000002</v>
      </c>
    </row>
    <row r="759" spans="1:15" x14ac:dyDescent="0.3">
      <c r="A759" s="1" t="s">
        <v>816</v>
      </c>
      <c r="B759" s="1" t="s">
        <v>3054</v>
      </c>
      <c r="C759" s="1" t="s">
        <v>3677</v>
      </c>
      <c r="D759" s="3">
        <v>425</v>
      </c>
      <c r="E759" s="3">
        <v>999</v>
      </c>
      <c r="F759" s="2">
        <v>0.56999999999999995</v>
      </c>
      <c r="G759" s="4">
        <v>4</v>
      </c>
      <c r="H759" s="9">
        <v>2581</v>
      </c>
      <c r="I759" s="1" t="s">
        <v>1893</v>
      </c>
      <c r="J759" t="str">
        <f t="shared" si="22"/>
        <v>50% or more</v>
      </c>
      <c r="K759" s="3">
        <f>Amazon_Products_Review_Analysis[[#This Row],[Actual Price]]*Amazon_Products_Review_Analysis[[#This Row],[Rating Count]]</f>
        <v>2578419</v>
      </c>
      <c r="L759" s="4" t="str">
        <f t="shared" si="23"/>
        <v>200 – 500</v>
      </c>
      <c r="M7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59" s="1" t="str">
        <f>IF(Amazon_Products_Review_Analysis[[#This Row],[Rating Count]]&lt;=1000, "Yes", "No")</f>
        <v>No</v>
      </c>
      <c r="O759" s="4">
        <f>Amazon_Products_Review_Analysis[[#This Row],[Rating]]+(Amazon_Products_Review_Analysis[[#This Row],[Rating Count]]/1000)</f>
        <v>6.5809999999999995</v>
      </c>
    </row>
    <row r="760" spans="1:15" x14ac:dyDescent="0.3">
      <c r="A760" s="1" t="s">
        <v>817</v>
      </c>
      <c r="B760" s="1" t="s">
        <v>3055</v>
      </c>
      <c r="C760" s="1" t="s">
        <v>1488</v>
      </c>
      <c r="D760" s="3">
        <v>999</v>
      </c>
      <c r="E760" s="3">
        <v>2490</v>
      </c>
      <c r="F760" s="2">
        <v>0.6</v>
      </c>
      <c r="G760" s="4">
        <v>4.0999999999999996</v>
      </c>
      <c r="H760" s="9">
        <v>18331</v>
      </c>
      <c r="I760" s="1" t="s">
        <v>1894</v>
      </c>
      <c r="J760" t="str">
        <f t="shared" si="22"/>
        <v>50% or more</v>
      </c>
      <c r="K760" s="3">
        <f>Amazon_Products_Review_Analysis[[#This Row],[Actual Price]]*Amazon_Products_Review_Analysis[[#This Row],[Rating Count]]</f>
        <v>45644190</v>
      </c>
      <c r="L760" s="4" t="str">
        <f t="shared" si="23"/>
        <v>&gt;500</v>
      </c>
      <c r="M7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60" s="1" t="str">
        <f>IF(Amazon_Products_Review_Analysis[[#This Row],[Rating Count]]&lt;=1000, "Yes", "No")</f>
        <v>No</v>
      </c>
      <c r="O760" s="4">
        <f>Amazon_Products_Review_Analysis[[#This Row],[Rating]]+(Amazon_Products_Review_Analysis[[#This Row],[Rating Count]]/1000)</f>
        <v>22.430999999999997</v>
      </c>
    </row>
    <row r="761" spans="1:15" x14ac:dyDescent="0.3">
      <c r="A761" s="1" t="s">
        <v>818</v>
      </c>
      <c r="B761" s="1" t="s">
        <v>3056</v>
      </c>
      <c r="C761" s="1" t="s">
        <v>3673</v>
      </c>
      <c r="D761" s="3">
        <v>378</v>
      </c>
      <c r="E761" s="3">
        <v>999</v>
      </c>
      <c r="F761" s="2">
        <v>0.62</v>
      </c>
      <c r="G761" s="4">
        <v>4.0999999999999996</v>
      </c>
      <c r="H761" s="9">
        <v>1779</v>
      </c>
      <c r="I761" s="1" t="s">
        <v>139</v>
      </c>
      <c r="J761" t="str">
        <f t="shared" si="22"/>
        <v>50% or more</v>
      </c>
      <c r="K761" s="3">
        <f>Amazon_Products_Review_Analysis[[#This Row],[Actual Price]]*Amazon_Products_Review_Analysis[[#This Row],[Rating Count]]</f>
        <v>1777221</v>
      </c>
      <c r="L761" s="4" t="str">
        <f t="shared" si="23"/>
        <v>200 – 500</v>
      </c>
      <c r="M7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61" s="1" t="str">
        <f>IF(Amazon_Products_Review_Analysis[[#This Row],[Rating Count]]&lt;=1000, "Yes", "No")</f>
        <v>No</v>
      </c>
      <c r="O761" s="4">
        <f>Amazon_Products_Review_Analysis[[#This Row],[Rating]]+(Amazon_Products_Review_Analysis[[#This Row],[Rating Count]]/1000)</f>
        <v>5.8789999999999996</v>
      </c>
    </row>
    <row r="762" spans="1:15" x14ac:dyDescent="0.3">
      <c r="A762" s="1" t="s">
        <v>819</v>
      </c>
      <c r="B762" s="1" t="s">
        <v>3057</v>
      </c>
      <c r="C762" s="1" t="s">
        <v>3675</v>
      </c>
      <c r="D762" s="3">
        <v>99</v>
      </c>
      <c r="E762" s="3">
        <v>99</v>
      </c>
      <c r="F762" s="2">
        <v>0</v>
      </c>
      <c r="G762" s="4">
        <v>4.3</v>
      </c>
      <c r="H762" s="9">
        <v>388</v>
      </c>
      <c r="I762" s="1" t="s">
        <v>34</v>
      </c>
      <c r="J762" t="str">
        <f t="shared" si="22"/>
        <v>Less than 50%</v>
      </c>
      <c r="K762" s="3">
        <f>Amazon_Products_Review_Analysis[[#This Row],[Actual Price]]*Amazon_Products_Review_Analysis[[#This Row],[Rating Count]]</f>
        <v>38412</v>
      </c>
      <c r="L762" s="4" t="str">
        <f t="shared" si="23"/>
        <v>&lt;200</v>
      </c>
      <c r="M7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762" s="1" t="str">
        <f>IF(Amazon_Products_Review_Analysis[[#This Row],[Rating Count]]&lt;=1000, "Yes", "No")</f>
        <v>Yes</v>
      </c>
      <c r="O762" s="4">
        <f>Amazon_Products_Review_Analysis[[#This Row],[Rating]]+(Amazon_Products_Review_Analysis[[#This Row],[Rating Count]]/1000)</f>
        <v>4.6879999999999997</v>
      </c>
    </row>
    <row r="763" spans="1:15" x14ac:dyDescent="0.3">
      <c r="A763" s="1" t="s">
        <v>820</v>
      </c>
      <c r="B763" s="1" t="s">
        <v>3058</v>
      </c>
      <c r="C763" s="1" t="s">
        <v>3673</v>
      </c>
      <c r="D763" s="3">
        <v>1499</v>
      </c>
      <c r="E763" s="3">
        <v>2999</v>
      </c>
      <c r="F763" s="2">
        <v>0.5</v>
      </c>
      <c r="G763" s="4">
        <v>4.5</v>
      </c>
      <c r="H763" s="9">
        <v>8656</v>
      </c>
      <c r="I763" s="1" t="s">
        <v>1895</v>
      </c>
      <c r="J763" t="str">
        <f t="shared" si="22"/>
        <v>50% or more</v>
      </c>
      <c r="K763" s="3">
        <f>Amazon_Products_Review_Analysis[[#This Row],[Actual Price]]*Amazon_Products_Review_Analysis[[#This Row],[Rating Count]]</f>
        <v>25959344</v>
      </c>
      <c r="L763" s="4" t="str">
        <f t="shared" si="23"/>
        <v>&gt;500</v>
      </c>
      <c r="M7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63" s="1" t="str">
        <f>IF(Amazon_Products_Review_Analysis[[#This Row],[Rating Count]]&lt;=1000, "Yes", "No")</f>
        <v>No</v>
      </c>
      <c r="O763" s="4">
        <f>Amazon_Products_Review_Analysis[[#This Row],[Rating]]+(Amazon_Products_Review_Analysis[[#This Row],[Rating Count]]/1000)</f>
        <v>13.156000000000001</v>
      </c>
    </row>
    <row r="764" spans="1:15" x14ac:dyDescent="0.3">
      <c r="A764" s="1" t="s">
        <v>821</v>
      </c>
      <c r="B764" s="1" t="s">
        <v>3059</v>
      </c>
      <c r="C764" s="1" t="s">
        <v>3673</v>
      </c>
      <c r="D764" s="3">
        <v>1815</v>
      </c>
      <c r="E764" s="3">
        <v>3100</v>
      </c>
      <c r="F764" s="2">
        <v>0.41</v>
      </c>
      <c r="G764" s="4">
        <v>4.5</v>
      </c>
      <c r="H764" s="9">
        <v>92925</v>
      </c>
      <c r="I764" s="1" t="s">
        <v>1896</v>
      </c>
      <c r="J764" t="str">
        <f t="shared" si="22"/>
        <v>Less than 50%</v>
      </c>
      <c r="K764" s="3">
        <f>Amazon_Products_Review_Analysis[[#This Row],[Actual Price]]*Amazon_Products_Review_Analysis[[#This Row],[Rating Count]]</f>
        <v>288067500</v>
      </c>
      <c r="L764" s="4" t="str">
        <f t="shared" si="23"/>
        <v>&gt;500</v>
      </c>
      <c r="M7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64" s="1" t="str">
        <f>IF(Amazon_Products_Review_Analysis[[#This Row],[Rating Count]]&lt;=1000, "Yes", "No")</f>
        <v>No</v>
      </c>
      <c r="O764" s="4">
        <f>Amazon_Products_Review_Analysis[[#This Row],[Rating]]+(Amazon_Products_Review_Analysis[[#This Row],[Rating Count]]/1000)</f>
        <v>97.424999999999997</v>
      </c>
    </row>
    <row r="765" spans="1:15" x14ac:dyDescent="0.3">
      <c r="A765" s="1" t="s">
        <v>822</v>
      </c>
      <c r="B765" s="1" t="s">
        <v>3060</v>
      </c>
      <c r="C765" s="1" t="s">
        <v>3675</v>
      </c>
      <c r="D765" s="3">
        <v>67</v>
      </c>
      <c r="E765" s="3">
        <v>75</v>
      </c>
      <c r="F765" s="2">
        <v>0.11</v>
      </c>
      <c r="G765" s="4">
        <v>4.0999999999999996</v>
      </c>
      <c r="H765" s="9">
        <v>1269</v>
      </c>
      <c r="I765" s="1" t="s">
        <v>1897</v>
      </c>
      <c r="J765" t="str">
        <f t="shared" si="22"/>
        <v>Less than 50%</v>
      </c>
      <c r="K765" s="3">
        <f>Amazon_Products_Review_Analysis[[#This Row],[Actual Price]]*Amazon_Products_Review_Analysis[[#This Row],[Rating Count]]</f>
        <v>95175</v>
      </c>
      <c r="L765" s="4" t="str">
        <f t="shared" si="23"/>
        <v>&lt;200</v>
      </c>
      <c r="M7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765" s="1" t="str">
        <f>IF(Amazon_Products_Review_Analysis[[#This Row],[Rating Count]]&lt;=1000, "Yes", "No")</f>
        <v>No</v>
      </c>
      <c r="O765" s="4">
        <f>Amazon_Products_Review_Analysis[[#This Row],[Rating]]+(Amazon_Products_Review_Analysis[[#This Row],[Rating Count]]/1000)</f>
        <v>5.3689999999999998</v>
      </c>
    </row>
    <row r="766" spans="1:15" x14ac:dyDescent="0.3">
      <c r="A766" s="1" t="s">
        <v>823</v>
      </c>
      <c r="B766" s="1" t="s">
        <v>3061</v>
      </c>
      <c r="C766" s="1" t="s">
        <v>3673</v>
      </c>
      <c r="D766" s="3">
        <v>1889</v>
      </c>
      <c r="E766" s="3">
        <v>2699</v>
      </c>
      <c r="F766" s="2">
        <v>0.3</v>
      </c>
      <c r="G766" s="4">
        <v>4.3</v>
      </c>
      <c r="H766" s="9">
        <v>17394</v>
      </c>
      <c r="I766" s="1" t="s">
        <v>824</v>
      </c>
      <c r="J766" t="str">
        <f t="shared" si="22"/>
        <v>Less than 50%</v>
      </c>
      <c r="K766" s="3">
        <f>Amazon_Products_Review_Analysis[[#This Row],[Actual Price]]*Amazon_Products_Review_Analysis[[#This Row],[Rating Count]]</f>
        <v>46946406</v>
      </c>
      <c r="L766" s="4" t="str">
        <f t="shared" si="23"/>
        <v>&gt;500</v>
      </c>
      <c r="M7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66" s="1" t="str">
        <f>IF(Amazon_Products_Review_Analysis[[#This Row],[Rating Count]]&lt;=1000, "Yes", "No")</f>
        <v>No</v>
      </c>
      <c r="O766" s="4">
        <f>Amazon_Products_Review_Analysis[[#This Row],[Rating]]+(Amazon_Products_Review_Analysis[[#This Row],[Rating Count]]/1000)</f>
        <v>21.693999999999999</v>
      </c>
    </row>
    <row r="767" spans="1:15" x14ac:dyDescent="0.3">
      <c r="A767" s="1" t="s">
        <v>825</v>
      </c>
      <c r="B767" s="1" t="s">
        <v>3062</v>
      </c>
      <c r="C767" s="1" t="s">
        <v>1488</v>
      </c>
      <c r="D767" s="3">
        <v>499</v>
      </c>
      <c r="E767" s="3">
        <v>1499</v>
      </c>
      <c r="F767" s="2">
        <v>0.67</v>
      </c>
      <c r="G767" s="4">
        <v>3.6</v>
      </c>
      <c r="H767" s="9">
        <v>9169</v>
      </c>
      <c r="I767" s="1" t="s">
        <v>1898</v>
      </c>
      <c r="J767" t="str">
        <f t="shared" si="22"/>
        <v>50% or more</v>
      </c>
      <c r="K767" s="3">
        <f>Amazon_Products_Review_Analysis[[#This Row],[Actual Price]]*Amazon_Products_Review_Analysis[[#This Row],[Rating Count]]</f>
        <v>13744331</v>
      </c>
      <c r="L767" s="4" t="str">
        <f t="shared" si="23"/>
        <v>200 – 500</v>
      </c>
      <c r="M7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67" s="1" t="str">
        <f>IF(Amazon_Products_Review_Analysis[[#This Row],[Rating Count]]&lt;=1000, "Yes", "No")</f>
        <v>No</v>
      </c>
      <c r="O767" s="4">
        <f>Amazon_Products_Review_Analysis[[#This Row],[Rating]]+(Amazon_Products_Review_Analysis[[#This Row],[Rating Count]]/1000)</f>
        <v>12.769</v>
      </c>
    </row>
    <row r="768" spans="1:15" x14ac:dyDescent="0.3">
      <c r="A768" s="1" t="s">
        <v>826</v>
      </c>
      <c r="B768" s="1" t="s">
        <v>3063</v>
      </c>
      <c r="C768" s="1" t="s">
        <v>3673</v>
      </c>
      <c r="D768" s="3">
        <v>499</v>
      </c>
      <c r="E768" s="3">
        <v>999</v>
      </c>
      <c r="F768" s="2">
        <v>0.5</v>
      </c>
      <c r="G768" s="4">
        <v>4.4000000000000004</v>
      </c>
      <c r="H768" s="9">
        <v>1030</v>
      </c>
      <c r="I768" s="1" t="s">
        <v>1899</v>
      </c>
      <c r="J768" t="str">
        <f t="shared" si="22"/>
        <v>50% or more</v>
      </c>
      <c r="K768" s="3">
        <f>Amazon_Products_Review_Analysis[[#This Row],[Actual Price]]*Amazon_Products_Review_Analysis[[#This Row],[Rating Count]]</f>
        <v>1028970</v>
      </c>
      <c r="L768" s="4" t="str">
        <f t="shared" si="23"/>
        <v>200 – 500</v>
      </c>
      <c r="M7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68" s="1" t="str">
        <f>IF(Amazon_Products_Review_Analysis[[#This Row],[Rating Count]]&lt;=1000, "Yes", "No")</f>
        <v>No</v>
      </c>
      <c r="O768" s="4">
        <f>Amazon_Products_Review_Analysis[[#This Row],[Rating]]+(Amazon_Products_Review_Analysis[[#This Row],[Rating Count]]/1000)</f>
        <v>5.4300000000000006</v>
      </c>
    </row>
    <row r="769" spans="1:15" x14ac:dyDescent="0.3">
      <c r="A769" s="1" t="s">
        <v>827</v>
      </c>
      <c r="B769" s="1" t="s">
        <v>3064</v>
      </c>
      <c r="C769" s="1" t="s">
        <v>3673</v>
      </c>
      <c r="D769" s="3">
        <v>5799</v>
      </c>
      <c r="E769" s="3">
        <v>7999</v>
      </c>
      <c r="F769" s="2">
        <v>0.28000000000000003</v>
      </c>
      <c r="G769" s="4">
        <v>4.5</v>
      </c>
      <c r="H769" s="9">
        <v>50273</v>
      </c>
      <c r="I769" s="1" t="s">
        <v>1900</v>
      </c>
      <c r="J769" t="str">
        <f t="shared" si="22"/>
        <v>Less than 50%</v>
      </c>
      <c r="K769" s="3">
        <f>Amazon_Products_Review_Analysis[[#This Row],[Actual Price]]*Amazon_Products_Review_Analysis[[#This Row],[Rating Count]]</f>
        <v>402133727</v>
      </c>
      <c r="L769" s="4" t="str">
        <f t="shared" si="23"/>
        <v>&gt;500</v>
      </c>
      <c r="M7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69" s="1" t="str">
        <f>IF(Amazon_Products_Review_Analysis[[#This Row],[Rating Count]]&lt;=1000, "Yes", "No")</f>
        <v>No</v>
      </c>
      <c r="O769" s="4">
        <f>Amazon_Products_Review_Analysis[[#This Row],[Rating]]+(Amazon_Products_Review_Analysis[[#This Row],[Rating Count]]/1000)</f>
        <v>54.773000000000003</v>
      </c>
    </row>
    <row r="770" spans="1:15" x14ac:dyDescent="0.3">
      <c r="A770" s="1" t="s">
        <v>828</v>
      </c>
      <c r="B770" s="1" t="s">
        <v>3065</v>
      </c>
      <c r="C770" s="1" t="s">
        <v>1488</v>
      </c>
      <c r="D770" s="3">
        <v>499</v>
      </c>
      <c r="E770" s="3">
        <v>799</v>
      </c>
      <c r="F770" s="2">
        <v>0.38</v>
      </c>
      <c r="G770" s="4">
        <v>3.9</v>
      </c>
      <c r="H770" s="9">
        <v>6742</v>
      </c>
      <c r="I770" s="1" t="s">
        <v>1901</v>
      </c>
      <c r="J770" t="str">
        <f t="shared" ref="J770:J833" si="24">IF(F770&gt;=0.5, "50% or more", "Less than 50%")</f>
        <v>Less than 50%</v>
      </c>
      <c r="K770" s="3">
        <f>Amazon_Products_Review_Analysis[[#This Row],[Actual Price]]*Amazon_Products_Review_Analysis[[#This Row],[Rating Count]]</f>
        <v>5386858</v>
      </c>
      <c r="L770" s="4" t="str">
        <f t="shared" ref="L770:L833" si="25">IF(D770&lt;200, "&lt;200", IF(D770&lt;=500, "200 – 500", "&gt;500"))</f>
        <v>200 – 500</v>
      </c>
      <c r="M7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770" s="1" t="str">
        <f>IF(Amazon_Products_Review_Analysis[[#This Row],[Rating Count]]&lt;=1000, "Yes", "No")</f>
        <v>No</v>
      </c>
      <c r="O770" s="4">
        <f>Amazon_Products_Review_Analysis[[#This Row],[Rating]]+(Amazon_Products_Review_Analysis[[#This Row],[Rating Count]]/1000)</f>
        <v>10.641999999999999</v>
      </c>
    </row>
    <row r="771" spans="1:15" x14ac:dyDescent="0.3">
      <c r="A771" s="1" t="s">
        <v>829</v>
      </c>
      <c r="B771" s="1" t="s">
        <v>3066</v>
      </c>
      <c r="C771" s="1" t="s">
        <v>3673</v>
      </c>
      <c r="D771" s="3">
        <v>249</v>
      </c>
      <c r="E771" s="3">
        <v>600</v>
      </c>
      <c r="F771" s="2">
        <v>0.59</v>
      </c>
      <c r="G771" s="4">
        <v>4</v>
      </c>
      <c r="H771" s="9">
        <v>1208</v>
      </c>
      <c r="I771" s="1" t="s">
        <v>1902</v>
      </c>
      <c r="J771" t="str">
        <f t="shared" si="24"/>
        <v>50% or more</v>
      </c>
      <c r="K771" s="3">
        <f>Amazon_Products_Review_Analysis[[#This Row],[Actual Price]]*Amazon_Products_Review_Analysis[[#This Row],[Rating Count]]</f>
        <v>724800</v>
      </c>
      <c r="L771" s="4" t="str">
        <f t="shared" si="25"/>
        <v>200 – 500</v>
      </c>
      <c r="M7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71" s="1" t="str">
        <f>IF(Amazon_Products_Review_Analysis[[#This Row],[Rating Count]]&lt;=1000, "Yes", "No")</f>
        <v>No</v>
      </c>
      <c r="O771" s="4">
        <f>Amazon_Products_Review_Analysis[[#This Row],[Rating]]+(Amazon_Products_Review_Analysis[[#This Row],[Rating Count]]/1000)</f>
        <v>5.2080000000000002</v>
      </c>
    </row>
    <row r="772" spans="1:15" x14ac:dyDescent="0.3">
      <c r="A772" s="1" t="s">
        <v>44</v>
      </c>
      <c r="B772" s="1" t="s">
        <v>2374</v>
      </c>
      <c r="C772" s="1" t="s">
        <v>3673</v>
      </c>
      <c r="D772" s="3">
        <v>179</v>
      </c>
      <c r="E772" s="3">
        <v>499</v>
      </c>
      <c r="F772" s="2">
        <v>0.64</v>
      </c>
      <c r="G772" s="4">
        <v>4</v>
      </c>
      <c r="H772" s="9">
        <v>1933</v>
      </c>
      <c r="I772" s="1" t="s">
        <v>1495</v>
      </c>
      <c r="J772" t="str">
        <f t="shared" si="24"/>
        <v>50% or more</v>
      </c>
      <c r="K772" s="3">
        <f>Amazon_Products_Review_Analysis[[#This Row],[Actual Price]]*Amazon_Products_Review_Analysis[[#This Row],[Rating Count]]</f>
        <v>964567</v>
      </c>
      <c r="L772" s="4" t="str">
        <f t="shared" si="25"/>
        <v>&lt;200</v>
      </c>
      <c r="M7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72" s="1" t="str">
        <f>IF(Amazon_Products_Review_Analysis[[#This Row],[Rating Count]]&lt;=1000, "Yes", "No")</f>
        <v>No</v>
      </c>
      <c r="O772" s="4">
        <f>Amazon_Products_Review_Analysis[[#This Row],[Rating]]+(Amazon_Products_Review_Analysis[[#This Row],[Rating Count]]/1000)</f>
        <v>5.9329999999999998</v>
      </c>
    </row>
    <row r="773" spans="1:15" x14ac:dyDescent="0.3">
      <c r="A773" s="1" t="s">
        <v>830</v>
      </c>
      <c r="B773" s="1" t="s">
        <v>3067</v>
      </c>
      <c r="C773" s="1" t="s">
        <v>3673</v>
      </c>
      <c r="D773" s="3">
        <v>4449</v>
      </c>
      <c r="E773" s="3">
        <v>5734</v>
      </c>
      <c r="F773" s="2">
        <v>0.22</v>
      </c>
      <c r="G773" s="4">
        <v>4.4000000000000004</v>
      </c>
      <c r="H773" s="9">
        <v>25006</v>
      </c>
      <c r="I773" s="1" t="s">
        <v>1903</v>
      </c>
      <c r="J773" t="str">
        <f t="shared" si="24"/>
        <v>Less than 50%</v>
      </c>
      <c r="K773" s="3">
        <f>Amazon_Products_Review_Analysis[[#This Row],[Actual Price]]*Amazon_Products_Review_Analysis[[#This Row],[Rating Count]]</f>
        <v>143384404</v>
      </c>
      <c r="L773" s="4" t="str">
        <f t="shared" si="25"/>
        <v>&gt;500</v>
      </c>
      <c r="M7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73" s="1" t="str">
        <f>IF(Amazon_Products_Review_Analysis[[#This Row],[Rating Count]]&lt;=1000, "Yes", "No")</f>
        <v>No</v>
      </c>
      <c r="O773" s="4">
        <f>Amazon_Products_Review_Analysis[[#This Row],[Rating]]+(Amazon_Products_Review_Analysis[[#This Row],[Rating Count]]/1000)</f>
        <v>29.405999999999999</v>
      </c>
    </row>
    <row r="774" spans="1:15" x14ac:dyDescent="0.3">
      <c r="A774" s="1" t="s">
        <v>831</v>
      </c>
      <c r="B774" s="1" t="s">
        <v>3068</v>
      </c>
      <c r="C774" s="1" t="s">
        <v>3673</v>
      </c>
      <c r="D774" s="3">
        <v>299</v>
      </c>
      <c r="E774" s="3">
        <v>550</v>
      </c>
      <c r="F774" s="2">
        <v>0.46</v>
      </c>
      <c r="G774" s="4">
        <v>4.5999999999999996</v>
      </c>
      <c r="H774" s="9">
        <v>33434</v>
      </c>
      <c r="I774" s="1" t="s">
        <v>1495</v>
      </c>
      <c r="J774" t="str">
        <f t="shared" si="24"/>
        <v>Less than 50%</v>
      </c>
      <c r="K774" s="3">
        <f>Amazon_Products_Review_Analysis[[#This Row],[Actual Price]]*Amazon_Products_Review_Analysis[[#This Row],[Rating Count]]</f>
        <v>18388700</v>
      </c>
      <c r="L774" s="4" t="str">
        <f t="shared" si="25"/>
        <v>200 – 500</v>
      </c>
      <c r="M7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74" s="1" t="str">
        <f>IF(Amazon_Products_Review_Analysis[[#This Row],[Rating Count]]&lt;=1000, "Yes", "No")</f>
        <v>No</v>
      </c>
      <c r="O774" s="4">
        <f>Amazon_Products_Review_Analysis[[#This Row],[Rating]]+(Amazon_Products_Review_Analysis[[#This Row],[Rating Count]]/1000)</f>
        <v>38.033999999999999</v>
      </c>
    </row>
    <row r="775" spans="1:15" x14ac:dyDescent="0.3">
      <c r="A775" s="1" t="s">
        <v>832</v>
      </c>
      <c r="B775" s="1" t="s">
        <v>3069</v>
      </c>
      <c r="C775" s="1" t="s">
        <v>3673</v>
      </c>
      <c r="D775" s="3">
        <v>629</v>
      </c>
      <c r="E775" s="3">
        <v>1390</v>
      </c>
      <c r="F775" s="2">
        <v>0.55000000000000004</v>
      </c>
      <c r="G775" s="4">
        <v>4.4000000000000004</v>
      </c>
      <c r="H775" s="9">
        <v>6301</v>
      </c>
      <c r="I775" s="1" t="s">
        <v>1904</v>
      </c>
      <c r="J775" t="str">
        <f t="shared" si="24"/>
        <v>50% or more</v>
      </c>
      <c r="K775" s="3">
        <f>Amazon_Products_Review_Analysis[[#This Row],[Actual Price]]*Amazon_Products_Review_Analysis[[#This Row],[Rating Count]]</f>
        <v>8758390</v>
      </c>
      <c r="L775" s="4" t="str">
        <f t="shared" si="25"/>
        <v>&gt;500</v>
      </c>
      <c r="M7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75" s="1" t="str">
        <f>IF(Amazon_Products_Review_Analysis[[#This Row],[Rating Count]]&lt;=1000, "Yes", "No")</f>
        <v>No</v>
      </c>
      <c r="O775" s="4">
        <f>Amazon_Products_Review_Analysis[[#This Row],[Rating]]+(Amazon_Products_Review_Analysis[[#This Row],[Rating Count]]/1000)</f>
        <v>10.701000000000001</v>
      </c>
    </row>
    <row r="776" spans="1:15" x14ac:dyDescent="0.3">
      <c r="A776" s="1" t="s">
        <v>833</v>
      </c>
      <c r="B776" s="1" t="s">
        <v>3070</v>
      </c>
      <c r="C776" s="1" t="s">
        <v>3673</v>
      </c>
      <c r="D776" s="3">
        <v>2595</v>
      </c>
      <c r="E776" s="3">
        <v>3295</v>
      </c>
      <c r="F776" s="2">
        <v>0.21</v>
      </c>
      <c r="G776" s="4">
        <v>4.4000000000000004</v>
      </c>
      <c r="H776" s="9">
        <v>22618</v>
      </c>
      <c r="I776" s="1" t="s">
        <v>1905</v>
      </c>
      <c r="J776" t="str">
        <f t="shared" si="24"/>
        <v>Less than 50%</v>
      </c>
      <c r="K776" s="3">
        <f>Amazon_Products_Review_Analysis[[#This Row],[Actual Price]]*Amazon_Products_Review_Analysis[[#This Row],[Rating Count]]</f>
        <v>74526310</v>
      </c>
      <c r="L776" s="4" t="str">
        <f t="shared" si="25"/>
        <v>&gt;500</v>
      </c>
      <c r="M7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76" s="1" t="str">
        <f>IF(Amazon_Products_Review_Analysis[[#This Row],[Rating Count]]&lt;=1000, "Yes", "No")</f>
        <v>No</v>
      </c>
      <c r="O776" s="4">
        <f>Amazon_Products_Review_Analysis[[#This Row],[Rating]]+(Amazon_Products_Review_Analysis[[#This Row],[Rating Count]]/1000)</f>
        <v>27.018000000000001</v>
      </c>
    </row>
    <row r="777" spans="1:15" x14ac:dyDescent="0.3">
      <c r="A777" s="1" t="s">
        <v>834</v>
      </c>
      <c r="B777" s="1" t="s">
        <v>3071</v>
      </c>
      <c r="C777" s="1" t="s">
        <v>3673</v>
      </c>
      <c r="D777" s="3">
        <v>1799</v>
      </c>
      <c r="E777" s="3">
        <v>2911</v>
      </c>
      <c r="F777" s="2">
        <v>0.38</v>
      </c>
      <c r="G777" s="4">
        <v>4.3</v>
      </c>
      <c r="H777" s="9">
        <v>20342</v>
      </c>
      <c r="I777" s="1" t="s">
        <v>1906</v>
      </c>
      <c r="J777" t="str">
        <f t="shared" si="24"/>
        <v>Less than 50%</v>
      </c>
      <c r="K777" s="3">
        <f>Amazon_Products_Review_Analysis[[#This Row],[Actual Price]]*Amazon_Products_Review_Analysis[[#This Row],[Rating Count]]</f>
        <v>59215562</v>
      </c>
      <c r="L777" s="4" t="str">
        <f t="shared" si="25"/>
        <v>&gt;500</v>
      </c>
      <c r="M7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777" s="1" t="str">
        <f>IF(Amazon_Products_Review_Analysis[[#This Row],[Rating Count]]&lt;=1000, "Yes", "No")</f>
        <v>No</v>
      </c>
      <c r="O777" s="4">
        <f>Amazon_Products_Review_Analysis[[#This Row],[Rating]]+(Amazon_Products_Review_Analysis[[#This Row],[Rating Count]]/1000)</f>
        <v>24.641999999999999</v>
      </c>
    </row>
    <row r="778" spans="1:15" x14ac:dyDescent="0.3">
      <c r="A778" s="1" t="s">
        <v>835</v>
      </c>
      <c r="B778" s="1" t="s">
        <v>3072</v>
      </c>
      <c r="C778" s="1" t="s">
        <v>3675</v>
      </c>
      <c r="D778" s="3">
        <v>90</v>
      </c>
      <c r="E778" s="3">
        <v>175</v>
      </c>
      <c r="F778" s="2">
        <v>0.49</v>
      </c>
      <c r="G778" s="4">
        <v>4.4000000000000004</v>
      </c>
      <c r="H778" s="9">
        <v>7429</v>
      </c>
      <c r="I778" s="1" t="s">
        <v>836</v>
      </c>
      <c r="J778" t="str">
        <f t="shared" si="24"/>
        <v>Less than 50%</v>
      </c>
      <c r="K778" s="3">
        <f>Amazon_Products_Review_Analysis[[#This Row],[Actual Price]]*Amazon_Products_Review_Analysis[[#This Row],[Rating Count]]</f>
        <v>1300075</v>
      </c>
      <c r="L778" s="4" t="str">
        <f t="shared" si="25"/>
        <v>&lt;200</v>
      </c>
      <c r="M7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78" s="1" t="str">
        <f>IF(Amazon_Products_Review_Analysis[[#This Row],[Rating Count]]&lt;=1000, "Yes", "No")</f>
        <v>No</v>
      </c>
      <c r="O778" s="4">
        <f>Amazon_Products_Review_Analysis[[#This Row],[Rating]]+(Amazon_Products_Review_Analysis[[#This Row],[Rating Count]]/1000)</f>
        <v>11.829000000000001</v>
      </c>
    </row>
    <row r="779" spans="1:15" x14ac:dyDescent="0.3">
      <c r="A779" s="1" t="s">
        <v>837</v>
      </c>
      <c r="B779" s="1" t="s">
        <v>3073</v>
      </c>
      <c r="C779" s="1" t="s">
        <v>3673</v>
      </c>
      <c r="D779" s="3">
        <v>599</v>
      </c>
      <c r="E779" s="3">
        <v>599</v>
      </c>
      <c r="F779" s="2">
        <v>0</v>
      </c>
      <c r="G779" s="4">
        <v>4</v>
      </c>
      <c r="H779" s="9">
        <v>26423</v>
      </c>
      <c r="I779" s="1" t="s">
        <v>1541</v>
      </c>
      <c r="J779" t="str">
        <f t="shared" si="24"/>
        <v>Less than 50%</v>
      </c>
      <c r="K779" s="3">
        <f>Amazon_Products_Review_Analysis[[#This Row],[Actual Price]]*Amazon_Products_Review_Analysis[[#This Row],[Rating Count]]</f>
        <v>15827377</v>
      </c>
      <c r="L779" s="4" t="str">
        <f t="shared" si="25"/>
        <v>&gt;500</v>
      </c>
      <c r="M7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779" s="1" t="str">
        <f>IF(Amazon_Products_Review_Analysis[[#This Row],[Rating Count]]&lt;=1000, "Yes", "No")</f>
        <v>No</v>
      </c>
      <c r="O779" s="4">
        <f>Amazon_Products_Review_Analysis[[#This Row],[Rating]]+(Amazon_Products_Review_Analysis[[#This Row],[Rating Count]]/1000)</f>
        <v>30.422999999999998</v>
      </c>
    </row>
    <row r="780" spans="1:15" x14ac:dyDescent="0.3">
      <c r="A780" s="1" t="s">
        <v>838</v>
      </c>
      <c r="B780" s="1" t="s">
        <v>3074</v>
      </c>
      <c r="C780" s="1" t="s">
        <v>1488</v>
      </c>
      <c r="D780" s="3">
        <v>1999</v>
      </c>
      <c r="E780" s="3">
        <v>7999</v>
      </c>
      <c r="F780" s="2">
        <v>0.75</v>
      </c>
      <c r="G780" s="4">
        <v>4.2</v>
      </c>
      <c r="H780" s="9">
        <v>31305</v>
      </c>
      <c r="I780" s="1" t="s">
        <v>1907</v>
      </c>
      <c r="J780" t="str">
        <f t="shared" si="24"/>
        <v>50% or more</v>
      </c>
      <c r="K780" s="3">
        <f>Amazon_Products_Review_Analysis[[#This Row],[Actual Price]]*Amazon_Products_Review_Analysis[[#This Row],[Rating Count]]</f>
        <v>250408695</v>
      </c>
      <c r="L780" s="4" t="str">
        <f t="shared" si="25"/>
        <v>&gt;500</v>
      </c>
      <c r="M7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80" s="1" t="str">
        <f>IF(Amazon_Products_Review_Analysis[[#This Row],[Rating Count]]&lt;=1000, "Yes", "No")</f>
        <v>No</v>
      </c>
      <c r="O780" s="4">
        <f>Amazon_Products_Review_Analysis[[#This Row],[Rating]]+(Amazon_Products_Review_Analysis[[#This Row],[Rating Count]]/1000)</f>
        <v>35.505000000000003</v>
      </c>
    </row>
    <row r="781" spans="1:15" x14ac:dyDescent="0.3">
      <c r="A781" s="1" t="s">
        <v>839</v>
      </c>
      <c r="B781" s="1" t="s">
        <v>3075</v>
      </c>
      <c r="C781" s="1" t="s">
        <v>3673</v>
      </c>
      <c r="D781" s="3">
        <v>2099</v>
      </c>
      <c r="E781" s="3">
        <v>3250</v>
      </c>
      <c r="F781" s="2">
        <v>0.35</v>
      </c>
      <c r="G781" s="4">
        <v>3.8</v>
      </c>
      <c r="H781" s="9">
        <v>11213</v>
      </c>
      <c r="I781" s="1" t="s">
        <v>840</v>
      </c>
      <c r="J781" t="str">
        <f t="shared" si="24"/>
        <v>Less than 50%</v>
      </c>
      <c r="K781" s="3">
        <f>Amazon_Products_Review_Analysis[[#This Row],[Actual Price]]*Amazon_Products_Review_Analysis[[#This Row],[Rating Count]]</f>
        <v>36442250</v>
      </c>
      <c r="L781" s="4" t="str">
        <f t="shared" si="25"/>
        <v>&gt;500</v>
      </c>
      <c r="M7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781" s="1" t="str">
        <f>IF(Amazon_Products_Review_Analysis[[#This Row],[Rating Count]]&lt;=1000, "Yes", "No")</f>
        <v>No</v>
      </c>
      <c r="O781" s="4">
        <f>Amazon_Products_Review_Analysis[[#This Row],[Rating]]+(Amazon_Products_Review_Analysis[[#This Row],[Rating Count]]/1000)</f>
        <v>15.012999999999998</v>
      </c>
    </row>
    <row r="782" spans="1:15" x14ac:dyDescent="0.3">
      <c r="A782" s="1" t="s">
        <v>841</v>
      </c>
      <c r="B782" s="1" t="s">
        <v>3076</v>
      </c>
      <c r="C782" s="1" t="s">
        <v>3673</v>
      </c>
      <c r="D782" s="3">
        <v>179</v>
      </c>
      <c r="E782" s="3">
        <v>499</v>
      </c>
      <c r="F782" s="2">
        <v>0.64</v>
      </c>
      <c r="G782" s="4">
        <v>4.0999999999999996</v>
      </c>
      <c r="H782" s="9">
        <v>10174</v>
      </c>
      <c r="I782" s="1" t="s">
        <v>1495</v>
      </c>
      <c r="J782" t="str">
        <f t="shared" si="24"/>
        <v>50% or more</v>
      </c>
      <c r="K782" s="3">
        <f>Amazon_Products_Review_Analysis[[#This Row],[Actual Price]]*Amazon_Products_Review_Analysis[[#This Row],[Rating Count]]</f>
        <v>5076826</v>
      </c>
      <c r="L782" s="4" t="str">
        <f t="shared" si="25"/>
        <v>&lt;200</v>
      </c>
      <c r="M7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82" s="1" t="str">
        <f>IF(Amazon_Products_Review_Analysis[[#This Row],[Rating Count]]&lt;=1000, "Yes", "No")</f>
        <v>No</v>
      </c>
      <c r="O782" s="4">
        <f>Amazon_Products_Review_Analysis[[#This Row],[Rating]]+(Amazon_Products_Review_Analysis[[#This Row],[Rating Count]]/1000)</f>
        <v>14.273999999999999</v>
      </c>
    </row>
    <row r="783" spans="1:15" x14ac:dyDescent="0.3">
      <c r="A783" s="1" t="s">
        <v>842</v>
      </c>
      <c r="B783" s="1" t="s">
        <v>3077</v>
      </c>
      <c r="C783" s="1" t="s">
        <v>3673</v>
      </c>
      <c r="D783" s="3">
        <v>1345</v>
      </c>
      <c r="E783" s="3">
        <v>2295</v>
      </c>
      <c r="F783" s="2">
        <v>0.41</v>
      </c>
      <c r="G783" s="4">
        <v>4.2</v>
      </c>
      <c r="H783" s="9">
        <v>17413</v>
      </c>
      <c r="I783" s="1" t="s">
        <v>1908</v>
      </c>
      <c r="J783" t="str">
        <f t="shared" si="24"/>
        <v>Less than 50%</v>
      </c>
      <c r="K783" s="3">
        <f>Amazon_Products_Review_Analysis[[#This Row],[Actual Price]]*Amazon_Products_Review_Analysis[[#This Row],[Rating Count]]</f>
        <v>39962835</v>
      </c>
      <c r="L783" s="4" t="str">
        <f t="shared" si="25"/>
        <v>&gt;500</v>
      </c>
      <c r="M7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83" s="1" t="str">
        <f>IF(Amazon_Products_Review_Analysis[[#This Row],[Rating Count]]&lt;=1000, "Yes", "No")</f>
        <v>No</v>
      </c>
      <c r="O783" s="4">
        <f>Amazon_Products_Review_Analysis[[#This Row],[Rating]]+(Amazon_Products_Review_Analysis[[#This Row],[Rating Count]]/1000)</f>
        <v>21.613</v>
      </c>
    </row>
    <row r="784" spans="1:15" x14ac:dyDescent="0.3">
      <c r="A784" s="1" t="s">
        <v>843</v>
      </c>
      <c r="B784" s="1" t="s">
        <v>3078</v>
      </c>
      <c r="C784" s="1" t="s">
        <v>1488</v>
      </c>
      <c r="D784" s="3">
        <v>349</v>
      </c>
      <c r="E784" s="3">
        <v>995</v>
      </c>
      <c r="F784" s="2">
        <v>0.65</v>
      </c>
      <c r="G784" s="4">
        <v>4.2</v>
      </c>
      <c r="H784" s="9">
        <v>6676</v>
      </c>
      <c r="I784" s="1" t="s">
        <v>1909</v>
      </c>
      <c r="J784" t="str">
        <f t="shared" si="24"/>
        <v>50% or more</v>
      </c>
      <c r="K784" s="3">
        <f>Amazon_Products_Review_Analysis[[#This Row],[Actual Price]]*Amazon_Products_Review_Analysis[[#This Row],[Rating Count]]</f>
        <v>6642620</v>
      </c>
      <c r="L784" s="4" t="str">
        <f t="shared" si="25"/>
        <v>200 – 500</v>
      </c>
      <c r="M7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84" s="1" t="str">
        <f>IF(Amazon_Products_Review_Analysis[[#This Row],[Rating Count]]&lt;=1000, "Yes", "No")</f>
        <v>No</v>
      </c>
      <c r="O784" s="4">
        <f>Amazon_Products_Review_Analysis[[#This Row],[Rating]]+(Amazon_Products_Review_Analysis[[#This Row],[Rating Count]]/1000)</f>
        <v>10.876000000000001</v>
      </c>
    </row>
    <row r="785" spans="1:15" x14ac:dyDescent="0.3">
      <c r="A785" s="1" t="s">
        <v>844</v>
      </c>
      <c r="B785" s="1" t="s">
        <v>3079</v>
      </c>
      <c r="C785" s="1" t="s">
        <v>3673</v>
      </c>
      <c r="D785" s="3">
        <v>287</v>
      </c>
      <c r="E785" s="3">
        <v>499</v>
      </c>
      <c r="F785" s="2">
        <v>0.42</v>
      </c>
      <c r="G785" s="4">
        <v>4.4000000000000004</v>
      </c>
      <c r="H785" s="9">
        <v>8076</v>
      </c>
      <c r="I785" s="1" t="s">
        <v>1910</v>
      </c>
      <c r="J785" t="str">
        <f t="shared" si="24"/>
        <v>Less than 50%</v>
      </c>
      <c r="K785" s="3">
        <f>Amazon_Products_Review_Analysis[[#This Row],[Actual Price]]*Amazon_Products_Review_Analysis[[#This Row],[Rating Count]]</f>
        <v>4029924</v>
      </c>
      <c r="L785" s="4" t="str">
        <f t="shared" si="25"/>
        <v>200 – 500</v>
      </c>
      <c r="M7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85" s="1" t="str">
        <f>IF(Amazon_Products_Review_Analysis[[#This Row],[Rating Count]]&lt;=1000, "Yes", "No")</f>
        <v>No</v>
      </c>
      <c r="O785" s="4">
        <f>Amazon_Products_Review_Analysis[[#This Row],[Rating]]+(Amazon_Products_Review_Analysis[[#This Row],[Rating Count]]/1000)</f>
        <v>12.476000000000001</v>
      </c>
    </row>
    <row r="786" spans="1:15" x14ac:dyDescent="0.3">
      <c r="A786" s="1" t="s">
        <v>845</v>
      </c>
      <c r="B786" s="1" t="s">
        <v>3080</v>
      </c>
      <c r="C786" s="1" t="s">
        <v>3673</v>
      </c>
      <c r="D786" s="3">
        <v>349</v>
      </c>
      <c r="E786" s="3">
        <v>450</v>
      </c>
      <c r="F786" s="2">
        <v>0.22</v>
      </c>
      <c r="G786" s="4">
        <v>4.0999999999999996</v>
      </c>
      <c r="H786" s="9">
        <v>18656</v>
      </c>
      <c r="I786" s="1" t="s">
        <v>1911</v>
      </c>
      <c r="J786" t="str">
        <f t="shared" si="24"/>
        <v>Less than 50%</v>
      </c>
      <c r="K786" s="3">
        <f>Amazon_Products_Review_Analysis[[#This Row],[Actual Price]]*Amazon_Products_Review_Analysis[[#This Row],[Rating Count]]</f>
        <v>8395200</v>
      </c>
      <c r="L786" s="4" t="str">
        <f t="shared" si="25"/>
        <v>200 – 500</v>
      </c>
      <c r="M7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86" s="1" t="str">
        <f>IF(Amazon_Products_Review_Analysis[[#This Row],[Rating Count]]&lt;=1000, "Yes", "No")</f>
        <v>No</v>
      </c>
      <c r="O786" s="4">
        <f>Amazon_Products_Review_Analysis[[#This Row],[Rating]]+(Amazon_Products_Review_Analysis[[#This Row],[Rating Count]]/1000)</f>
        <v>22.756</v>
      </c>
    </row>
    <row r="787" spans="1:15" x14ac:dyDescent="0.3">
      <c r="A787" s="1" t="s">
        <v>846</v>
      </c>
      <c r="B787" s="1" t="s">
        <v>3081</v>
      </c>
      <c r="C787" s="1" t="s">
        <v>1488</v>
      </c>
      <c r="D787" s="3">
        <v>879</v>
      </c>
      <c r="E787" s="3">
        <v>1109</v>
      </c>
      <c r="F787" s="2">
        <v>0.21</v>
      </c>
      <c r="G787" s="4">
        <v>4.4000000000000004</v>
      </c>
      <c r="H787" s="9">
        <v>31599</v>
      </c>
      <c r="I787" s="1" t="s">
        <v>1912</v>
      </c>
      <c r="J787" t="str">
        <f t="shared" si="24"/>
        <v>Less than 50%</v>
      </c>
      <c r="K787" s="3">
        <f>Amazon_Products_Review_Analysis[[#This Row],[Actual Price]]*Amazon_Products_Review_Analysis[[#This Row],[Rating Count]]</f>
        <v>35043291</v>
      </c>
      <c r="L787" s="4" t="str">
        <f t="shared" si="25"/>
        <v>&gt;500</v>
      </c>
      <c r="M7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87" s="1" t="str">
        <f>IF(Amazon_Products_Review_Analysis[[#This Row],[Rating Count]]&lt;=1000, "Yes", "No")</f>
        <v>No</v>
      </c>
      <c r="O787" s="4">
        <f>Amazon_Products_Review_Analysis[[#This Row],[Rating]]+(Amazon_Products_Review_Analysis[[#This Row],[Rating Count]]/1000)</f>
        <v>35.999000000000002</v>
      </c>
    </row>
    <row r="788" spans="1:15" x14ac:dyDescent="0.3">
      <c r="A788" s="1" t="s">
        <v>847</v>
      </c>
      <c r="B788" s="1" t="s">
        <v>3082</v>
      </c>
      <c r="C788" s="1" t="s">
        <v>1488</v>
      </c>
      <c r="D788" s="3">
        <v>250</v>
      </c>
      <c r="E788" s="3">
        <v>250</v>
      </c>
      <c r="F788" s="2">
        <v>0</v>
      </c>
      <c r="G788" s="4">
        <v>3.9</v>
      </c>
      <c r="H788" s="9">
        <v>13971</v>
      </c>
      <c r="I788" s="1" t="s">
        <v>1913</v>
      </c>
      <c r="J788" t="str">
        <f t="shared" si="24"/>
        <v>Less than 50%</v>
      </c>
      <c r="K788" s="3">
        <f>Amazon_Products_Review_Analysis[[#This Row],[Actual Price]]*Amazon_Products_Review_Analysis[[#This Row],[Rating Count]]</f>
        <v>3492750</v>
      </c>
      <c r="L788" s="4" t="str">
        <f t="shared" si="25"/>
        <v>200 – 500</v>
      </c>
      <c r="M7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788" s="1" t="str">
        <f>IF(Amazon_Products_Review_Analysis[[#This Row],[Rating Count]]&lt;=1000, "Yes", "No")</f>
        <v>No</v>
      </c>
      <c r="O788" s="4">
        <f>Amazon_Products_Review_Analysis[[#This Row],[Rating]]+(Amazon_Products_Review_Analysis[[#This Row],[Rating Count]]/1000)</f>
        <v>17.870999999999999</v>
      </c>
    </row>
    <row r="789" spans="1:15" x14ac:dyDescent="0.3">
      <c r="A789" s="1" t="s">
        <v>848</v>
      </c>
      <c r="B789" s="1" t="s">
        <v>3083</v>
      </c>
      <c r="C789" s="1" t="s">
        <v>1488</v>
      </c>
      <c r="D789" s="3">
        <v>199</v>
      </c>
      <c r="E789" s="3">
        <v>499</v>
      </c>
      <c r="F789" s="2">
        <v>0.6</v>
      </c>
      <c r="G789" s="4">
        <v>3.6</v>
      </c>
      <c r="H789" s="9">
        <v>2492</v>
      </c>
      <c r="I789" s="1" t="s">
        <v>1914</v>
      </c>
      <c r="J789" t="str">
        <f t="shared" si="24"/>
        <v>50% or more</v>
      </c>
      <c r="K789" s="3">
        <f>Amazon_Products_Review_Analysis[[#This Row],[Actual Price]]*Amazon_Products_Review_Analysis[[#This Row],[Rating Count]]</f>
        <v>1243508</v>
      </c>
      <c r="L789" s="4" t="str">
        <f t="shared" si="25"/>
        <v>&lt;200</v>
      </c>
      <c r="M7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789" s="1" t="str">
        <f>IF(Amazon_Products_Review_Analysis[[#This Row],[Rating Count]]&lt;=1000, "Yes", "No")</f>
        <v>No</v>
      </c>
      <c r="O789" s="4">
        <f>Amazon_Products_Review_Analysis[[#This Row],[Rating]]+(Amazon_Products_Review_Analysis[[#This Row],[Rating Count]]/1000)</f>
        <v>6.0920000000000005</v>
      </c>
    </row>
    <row r="790" spans="1:15" x14ac:dyDescent="0.3">
      <c r="A790" s="1" t="s">
        <v>51</v>
      </c>
      <c r="B790" s="1" t="s">
        <v>2380</v>
      </c>
      <c r="C790" s="1" t="s">
        <v>3673</v>
      </c>
      <c r="D790" s="3">
        <v>199</v>
      </c>
      <c r="E790" s="3">
        <v>999</v>
      </c>
      <c r="F790" s="2">
        <v>0.8</v>
      </c>
      <c r="G790" s="4">
        <v>4</v>
      </c>
      <c r="H790" s="9">
        <v>575</v>
      </c>
      <c r="I790" s="1" t="s">
        <v>1517</v>
      </c>
      <c r="J790" t="str">
        <f t="shared" si="24"/>
        <v>50% or more</v>
      </c>
      <c r="K790" s="3">
        <f>Amazon_Products_Review_Analysis[[#This Row],[Actual Price]]*Amazon_Products_Review_Analysis[[#This Row],[Rating Count]]</f>
        <v>574425</v>
      </c>
      <c r="L790" s="4" t="str">
        <f t="shared" si="25"/>
        <v>&lt;200</v>
      </c>
      <c r="M7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790" s="1" t="str">
        <f>IF(Amazon_Products_Review_Analysis[[#This Row],[Rating Count]]&lt;=1000, "Yes", "No")</f>
        <v>Yes</v>
      </c>
      <c r="O790" s="4">
        <f>Amazon_Products_Review_Analysis[[#This Row],[Rating]]+(Amazon_Products_Review_Analysis[[#This Row],[Rating Count]]/1000)</f>
        <v>4.5750000000000002</v>
      </c>
    </row>
    <row r="791" spans="1:15" x14ac:dyDescent="0.3">
      <c r="A791" s="1" t="s">
        <v>849</v>
      </c>
      <c r="B791" s="1" t="s">
        <v>3084</v>
      </c>
      <c r="C791" s="1" t="s">
        <v>3673</v>
      </c>
      <c r="D791" s="3">
        <v>149</v>
      </c>
      <c r="E791" s="3">
        <v>999</v>
      </c>
      <c r="F791" s="2">
        <v>0.85</v>
      </c>
      <c r="G791" s="4">
        <v>3.5</v>
      </c>
      <c r="H791" s="9">
        <v>2523</v>
      </c>
      <c r="I791" s="1" t="s">
        <v>1915</v>
      </c>
      <c r="J791" t="str">
        <f t="shared" si="24"/>
        <v>50% or more</v>
      </c>
      <c r="K791" s="3">
        <f>Amazon_Products_Review_Analysis[[#This Row],[Actual Price]]*Amazon_Products_Review_Analysis[[#This Row],[Rating Count]]</f>
        <v>2520477</v>
      </c>
      <c r="L791" s="4" t="str">
        <f t="shared" si="25"/>
        <v>&lt;200</v>
      </c>
      <c r="M7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791" s="1" t="str">
        <f>IF(Amazon_Products_Review_Analysis[[#This Row],[Rating Count]]&lt;=1000, "Yes", "No")</f>
        <v>No</v>
      </c>
      <c r="O791" s="4">
        <f>Amazon_Products_Review_Analysis[[#This Row],[Rating]]+(Amazon_Products_Review_Analysis[[#This Row],[Rating Count]]/1000)</f>
        <v>6.0229999999999997</v>
      </c>
    </row>
    <row r="792" spans="1:15" x14ac:dyDescent="0.3">
      <c r="A792" s="1" t="s">
        <v>850</v>
      </c>
      <c r="B792" s="1" t="s">
        <v>3085</v>
      </c>
      <c r="C792" s="1" t="s">
        <v>3673</v>
      </c>
      <c r="D792" s="3">
        <v>469</v>
      </c>
      <c r="E792" s="3">
        <v>1499</v>
      </c>
      <c r="F792" s="2">
        <v>0.69</v>
      </c>
      <c r="G792" s="4">
        <v>4.0999999999999996</v>
      </c>
      <c r="H792" s="9">
        <v>352</v>
      </c>
      <c r="I792" s="1" t="s">
        <v>1916</v>
      </c>
      <c r="J792" t="str">
        <f t="shared" si="24"/>
        <v>50% or more</v>
      </c>
      <c r="K792" s="3">
        <f>Amazon_Products_Review_Analysis[[#This Row],[Actual Price]]*Amazon_Products_Review_Analysis[[#This Row],[Rating Count]]</f>
        <v>527648</v>
      </c>
      <c r="L792" s="4" t="str">
        <f t="shared" si="25"/>
        <v>200 – 500</v>
      </c>
      <c r="M7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92" s="1" t="str">
        <f>IF(Amazon_Products_Review_Analysis[[#This Row],[Rating Count]]&lt;=1000, "Yes", "No")</f>
        <v>Yes</v>
      </c>
      <c r="O792" s="4">
        <f>Amazon_Products_Review_Analysis[[#This Row],[Rating]]+(Amazon_Products_Review_Analysis[[#This Row],[Rating Count]]/1000)</f>
        <v>4.452</v>
      </c>
    </row>
    <row r="793" spans="1:15" x14ac:dyDescent="0.3">
      <c r="A793" s="1" t="s">
        <v>851</v>
      </c>
      <c r="B793" s="1" t="s">
        <v>3086</v>
      </c>
      <c r="C793" s="1" t="s">
        <v>3673</v>
      </c>
      <c r="D793" s="3">
        <v>1187</v>
      </c>
      <c r="E793" s="3">
        <v>1929</v>
      </c>
      <c r="F793" s="2">
        <v>0.38</v>
      </c>
      <c r="G793" s="4">
        <v>4.0999999999999996</v>
      </c>
      <c r="H793" s="9">
        <v>1662</v>
      </c>
      <c r="I793" s="1" t="s">
        <v>1541</v>
      </c>
      <c r="J793" t="str">
        <f t="shared" si="24"/>
        <v>Less than 50%</v>
      </c>
      <c r="K793" s="3">
        <f>Amazon_Products_Review_Analysis[[#This Row],[Actual Price]]*Amazon_Products_Review_Analysis[[#This Row],[Rating Count]]</f>
        <v>3205998</v>
      </c>
      <c r="L793" s="4" t="str">
        <f t="shared" si="25"/>
        <v>&gt;500</v>
      </c>
      <c r="M7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793" s="1" t="str">
        <f>IF(Amazon_Products_Review_Analysis[[#This Row],[Rating Count]]&lt;=1000, "Yes", "No")</f>
        <v>No</v>
      </c>
      <c r="O793" s="4">
        <f>Amazon_Products_Review_Analysis[[#This Row],[Rating]]+(Amazon_Products_Review_Analysis[[#This Row],[Rating Count]]/1000)</f>
        <v>5.7619999999999996</v>
      </c>
    </row>
    <row r="794" spans="1:15" x14ac:dyDescent="0.3">
      <c r="A794" s="1" t="s">
        <v>852</v>
      </c>
      <c r="B794" s="1" t="s">
        <v>3087</v>
      </c>
      <c r="C794" s="1" t="s">
        <v>3673</v>
      </c>
      <c r="D794" s="3">
        <v>849</v>
      </c>
      <c r="E794" s="3">
        <v>1499</v>
      </c>
      <c r="F794" s="2">
        <v>0.43</v>
      </c>
      <c r="G794" s="4">
        <v>4</v>
      </c>
      <c r="H794" s="9">
        <v>7352</v>
      </c>
      <c r="I794" s="1" t="s">
        <v>1917</v>
      </c>
      <c r="J794" t="str">
        <f t="shared" si="24"/>
        <v>Less than 50%</v>
      </c>
      <c r="K794" s="3">
        <f>Amazon_Products_Review_Analysis[[#This Row],[Actual Price]]*Amazon_Products_Review_Analysis[[#This Row],[Rating Count]]</f>
        <v>11020648</v>
      </c>
      <c r="L794" s="4" t="str">
        <f t="shared" si="25"/>
        <v>&gt;500</v>
      </c>
      <c r="M7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794" s="1" t="str">
        <f>IF(Amazon_Products_Review_Analysis[[#This Row],[Rating Count]]&lt;=1000, "Yes", "No")</f>
        <v>No</v>
      </c>
      <c r="O794" s="4">
        <f>Amazon_Products_Review_Analysis[[#This Row],[Rating]]+(Amazon_Products_Review_Analysis[[#This Row],[Rating Count]]/1000)</f>
        <v>11.352</v>
      </c>
    </row>
    <row r="795" spans="1:15" x14ac:dyDescent="0.3">
      <c r="A795" s="1" t="s">
        <v>853</v>
      </c>
      <c r="B795" s="1" t="s">
        <v>3088</v>
      </c>
      <c r="C795" s="1" t="s">
        <v>3673</v>
      </c>
      <c r="D795" s="3">
        <v>328</v>
      </c>
      <c r="E795" s="3">
        <v>399</v>
      </c>
      <c r="F795" s="2">
        <v>0.18</v>
      </c>
      <c r="G795" s="4">
        <v>4.0999999999999996</v>
      </c>
      <c r="H795" s="9">
        <v>3441</v>
      </c>
      <c r="I795" s="1" t="s">
        <v>854</v>
      </c>
      <c r="J795" t="str">
        <f t="shared" si="24"/>
        <v>Less than 50%</v>
      </c>
      <c r="K795" s="3">
        <f>Amazon_Products_Review_Analysis[[#This Row],[Actual Price]]*Amazon_Products_Review_Analysis[[#This Row],[Rating Count]]</f>
        <v>1372959</v>
      </c>
      <c r="L795" s="4" t="str">
        <f t="shared" si="25"/>
        <v>200 – 500</v>
      </c>
      <c r="M7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795" s="1" t="str">
        <f>IF(Amazon_Products_Review_Analysis[[#This Row],[Rating Count]]&lt;=1000, "Yes", "No")</f>
        <v>No</v>
      </c>
      <c r="O795" s="4">
        <f>Amazon_Products_Review_Analysis[[#This Row],[Rating]]+(Amazon_Products_Review_Analysis[[#This Row],[Rating Count]]/1000)</f>
        <v>7.5409999999999995</v>
      </c>
    </row>
    <row r="796" spans="1:15" x14ac:dyDescent="0.3">
      <c r="A796" s="1" t="s">
        <v>855</v>
      </c>
      <c r="B796" s="1" t="s">
        <v>3089</v>
      </c>
      <c r="C796" s="1" t="s">
        <v>3673</v>
      </c>
      <c r="D796" s="3">
        <v>269</v>
      </c>
      <c r="E796" s="3">
        <v>699</v>
      </c>
      <c r="F796" s="2">
        <v>0.62</v>
      </c>
      <c r="G796" s="4">
        <v>4</v>
      </c>
      <c r="H796" s="9">
        <v>93</v>
      </c>
      <c r="I796" s="1" t="s">
        <v>1918</v>
      </c>
      <c r="J796" t="str">
        <f t="shared" si="24"/>
        <v>50% or more</v>
      </c>
      <c r="K796" s="3">
        <f>Amazon_Products_Review_Analysis[[#This Row],[Actual Price]]*Amazon_Products_Review_Analysis[[#This Row],[Rating Count]]</f>
        <v>65007</v>
      </c>
      <c r="L796" s="4" t="str">
        <f t="shared" si="25"/>
        <v>200 – 500</v>
      </c>
      <c r="M7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96" s="1" t="str">
        <f>IF(Amazon_Products_Review_Analysis[[#This Row],[Rating Count]]&lt;=1000, "Yes", "No")</f>
        <v>Yes</v>
      </c>
      <c r="O796" s="4">
        <f>Amazon_Products_Review_Analysis[[#This Row],[Rating]]+(Amazon_Products_Review_Analysis[[#This Row],[Rating Count]]/1000)</f>
        <v>4.093</v>
      </c>
    </row>
    <row r="797" spans="1:15" x14ac:dyDescent="0.3">
      <c r="A797" s="1" t="s">
        <v>856</v>
      </c>
      <c r="B797" s="1" t="s">
        <v>3090</v>
      </c>
      <c r="C797" s="1" t="s">
        <v>1488</v>
      </c>
      <c r="D797" s="3">
        <v>299</v>
      </c>
      <c r="E797" s="3">
        <v>400</v>
      </c>
      <c r="F797" s="2">
        <v>0.25</v>
      </c>
      <c r="G797" s="4">
        <v>3.8</v>
      </c>
      <c r="H797" s="9">
        <v>40895</v>
      </c>
      <c r="I797" s="1" t="s">
        <v>1919</v>
      </c>
      <c r="J797" t="str">
        <f t="shared" si="24"/>
        <v>Less than 50%</v>
      </c>
      <c r="K797" s="3">
        <f>Amazon_Products_Review_Analysis[[#This Row],[Actual Price]]*Amazon_Products_Review_Analysis[[#This Row],[Rating Count]]</f>
        <v>16358000</v>
      </c>
      <c r="L797" s="4" t="str">
        <f t="shared" si="25"/>
        <v>200 – 500</v>
      </c>
      <c r="M7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797" s="1" t="str">
        <f>IF(Amazon_Products_Review_Analysis[[#This Row],[Rating Count]]&lt;=1000, "Yes", "No")</f>
        <v>No</v>
      </c>
      <c r="O797" s="4">
        <f>Amazon_Products_Review_Analysis[[#This Row],[Rating]]+(Amazon_Products_Review_Analysis[[#This Row],[Rating Count]]/1000)</f>
        <v>44.695</v>
      </c>
    </row>
    <row r="798" spans="1:15" x14ac:dyDescent="0.3">
      <c r="A798" s="1" t="s">
        <v>857</v>
      </c>
      <c r="B798" s="1" t="s">
        <v>3091</v>
      </c>
      <c r="C798" s="1" t="s">
        <v>3673</v>
      </c>
      <c r="D798" s="3">
        <v>549</v>
      </c>
      <c r="E798" s="3">
        <v>1499</v>
      </c>
      <c r="F798" s="2">
        <v>0.63</v>
      </c>
      <c r="G798" s="4">
        <v>4.3</v>
      </c>
      <c r="H798" s="9">
        <v>11006</v>
      </c>
      <c r="I798" s="1" t="s">
        <v>1551</v>
      </c>
      <c r="J798" t="str">
        <f t="shared" si="24"/>
        <v>50% or more</v>
      </c>
      <c r="K798" s="3">
        <f>Amazon_Products_Review_Analysis[[#This Row],[Actual Price]]*Amazon_Products_Review_Analysis[[#This Row],[Rating Count]]</f>
        <v>16497994</v>
      </c>
      <c r="L798" s="4" t="str">
        <f t="shared" si="25"/>
        <v>&gt;500</v>
      </c>
      <c r="M7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798" s="1" t="str">
        <f>IF(Amazon_Products_Review_Analysis[[#This Row],[Rating Count]]&lt;=1000, "Yes", "No")</f>
        <v>No</v>
      </c>
      <c r="O798" s="4">
        <f>Amazon_Products_Review_Analysis[[#This Row],[Rating]]+(Amazon_Products_Review_Analysis[[#This Row],[Rating Count]]/1000)</f>
        <v>15.306000000000001</v>
      </c>
    </row>
    <row r="799" spans="1:15" x14ac:dyDescent="0.3">
      <c r="A799" s="1" t="s">
        <v>858</v>
      </c>
      <c r="B799" s="1" t="s">
        <v>3092</v>
      </c>
      <c r="C799" s="1" t="s">
        <v>3675</v>
      </c>
      <c r="D799" s="3">
        <v>114</v>
      </c>
      <c r="E799" s="3">
        <v>120</v>
      </c>
      <c r="F799" s="2">
        <v>0.05</v>
      </c>
      <c r="G799" s="4">
        <v>4.2</v>
      </c>
      <c r="H799" s="9">
        <v>8938</v>
      </c>
      <c r="I799" s="1" t="s">
        <v>859</v>
      </c>
      <c r="J799" t="str">
        <f t="shared" si="24"/>
        <v>Less than 50%</v>
      </c>
      <c r="K799" s="3">
        <f>Amazon_Products_Review_Analysis[[#This Row],[Actual Price]]*Amazon_Products_Review_Analysis[[#This Row],[Rating Count]]</f>
        <v>1072560</v>
      </c>
      <c r="L799" s="4" t="str">
        <f t="shared" si="25"/>
        <v>&lt;200</v>
      </c>
      <c r="M7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799" s="1" t="str">
        <f>IF(Amazon_Products_Review_Analysis[[#This Row],[Rating Count]]&lt;=1000, "Yes", "No")</f>
        <v>No</v>
      </c>
      <c r="O799" s="4">
        <f>Amazon_Products_Review_Analysis[[#This Row],[Rating]]+(Amazon_Products_Review_Analysis[[#This Row],[Rating Count]]/1000)</f>
        <v>13.138000000000002</v>
      </c>
    </row>
    <row r="800" spans="1:15" x14ac:dyDescent="0.3">
      <c r="A800" s="1" t="s">
        <v>860</v>
      </c>
      <c r="B800" s="1" t="s">
        <v>3093</v>
      </c>
      <c r="C800" s="1" t="s">
        <v>3675</v>
      </c>
      <c r="D800" s="3">
        <v>120</v>
      </c>
      <c r="E800" s="3">
        <v>120</v>
      </c>
      <c r="F800" s="2">
        <v>0</v>
      </c>
      <c r="G800" s="4">
        <v>4.0999999999999996</v>
      </c>
      <c r="H800" s="9">
        <v>4308</v>
      </c>
      <c r="I800" s="1" t="s">
        <v>139</v>
      </c>
      <c r="J800" t="str">
        <f t="shared" si="24"/>
        <v>Less than 50%</v>
      </c>
      <c r="K800" s="3">
        <f>Amazon_Products_Review_Analysis[[#This Row],[Actual Price]]*Amazon_Products_Review_Analysis[[#This Row],[Rating Count]]</f>
        <v>516960</v>
      </c>
      <c r="L800" s="4" t="str">
        <f t="shared" si="25"/>
        <v>&lt;200</v>
      </c>
      <c r="M8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00" s="1" t="str">
        <f>IF(Amazon_Products_Review_Analysis[[#This Row],[Rating Count]]&lt;=1000, "Yes", "No")</f>
        <v>No</v>
      </c>
      <c r="O800" s="4">
        <f>Amazon_Products_Review_Analysis[[#This Row],[Rating]]+(Amazon_Products_Review_Analysis[[#This Row],[Rating Count]]/1000)</f>
        <v>8.4079999999999995</v>
      </c>
    </row>
    <row r="801" spans="1:15" x14ac:dyDescent="0.3">
      <c r="A801" s="1" t="s">
        <v>54</v>
      </c>
      <c r="B801" s="1" t="s">
        <v>2383</v>
      </c>
      <c r="C801" s="1" t="s">
        <v>3673</v>
      </c>
      <c r="D801" s="3">
        <v>209</v>
      </c>
      <c r="E801" s="3">
        <v>695</v>
      </c>
      <c r="F801" s="2">
        <v>0.7</v>
      </c>
      <c r="G801" s="4">
        <v>4.5</v>
      </c>
      <c r="H801" s="9">
        <v>107686</v>
      </c>
      <c r="I801" s="1" t="s">
        <v>1520</v>
      </c>
      <c r="J801" t="str">
        <f t="shared" si="24"/>
        <v>50% or more</v>
      </c>
      <c r="K801" s="3">
        <f>Amazon_Products_Review_Analysis[[#This Row],[Actual Price]]*Amazon_Products_Review_Analysis[[#This Row],[Rating Count]]</f>
        <v>74841770</v>
      </c>
      <c r="L801" s="4" t="str">
        <f t="shared" si="25"/>
        <v>200 – 500</v>
      </c>
      <c r="M8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01" s="1" t="str">
        <f>IF(Amazon_Products_Review_Analysis[[#This Row],[Rating Count]]&lt;=1000, "Yes", "No")</f>
        <v>No</v>
      </c>
      <c r="O801" s="4">
        <f>Amazon_Products_Review_Analysis[[#This Row],[Rating]]+(Amazon_Products_Review_Analysis[[#This Row],[Rating Count]]/1000)</f>
        <v>112.18600000000001</v>
      </c>
    </row>
    <row r="802" spans="1:15" x14ac:dyDescent="0.3">
      <c r="A802" s="1" t="s">
        <v>861</v>
      </c>
      <c r="B802" s="1" t="s">
        <v>3094</v>
      </c>
      <c r="C802" s="1" t="s">
        <v>3673</v>
      </c>
      <c r="D802" s="3">
        <v>1490</v>
      </c>
      <c r="E802" s="3">
        <v>2295</v>
      </c>
      <c r="F802" s="2">
        <v>0.35</v>
      </c>
      <c r="G802" s="4">
        <v>4.5999999999999996</v>
      </c>
      <c r="H802" s="9">
        <v>10652</v>
      </c>
      <c r="I802" s="1" t="s">
        <v>1920</v>
      </c>
      <c r="J802" t="str">
        <f t="shared" si="24"/>
        <v>Less than 50%</v>
      </c>
      <c r="K802" s="3">
        <f>Amazon_Products_Review_Analysis[[#This Row],[Actual Price]]*Amazon_Products_Review_Analysis[[#This Row],[Rating Count]]</f>
        <v>24446340</v>
      </c>
      <c r="L802" s="4" t="str">
        <f t="shared" si="25"/>
        <v>&gt;500</v>
      </c>
      <c r="M8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02" s="1" t="str">
        <f>IF(Amazon_Products_Review_Analysis[[#This Row],[Rating Count]]&lt;=1000, "Yes", "No")</f>
        <v>No</v>
      </c>
      <c r="O802" s="4">
        <f>Amazon_Products_Review_Analysis[[#This Row],[Rating]]+(Amazon_Products_Review_Analysis[[#This Row],[Rating Count]]/1000)</f>
        <v>15.251999999999999</v>
      </c>
    </row>
    <row r="803" spans="1:15" x14ac:dyDescent="0.3">
      <c r="A803" s="1" t="s">
        <v>862</v>
      </c>
      <c r="B803" s="1" t="s">
        <v>3095</v>
      </c>
      <c r="C803" s="1" t="s">
        <v>3676</v>
      </c>
      <c r="D803" s="3">
        <v>99</v>
      </c>
      <c r="E803" s="3">
        <v>99</v>
      </c>
      <c r="F803" s="2">
        <v>0</v>
      </c>
      <c r="G803" s="4">
        <v>4.3</v>
      </c>
      <c r="H803" s="9">
        <v>5036</v>
      </c>
      <c r="I803" s="1" t="s">
        <v>536</v>
      </c>
      <c r="J803" t="str">
        <f t="shared" si="24"/>
        <v>Less than 50%</v>
      </c>
      <c r="K803" s="3">
        <f>Amazon_Products_Review_Analysis[[#This Row],[Actual Price]]*Amazon_Products_Review_Analysis[[#This Row],[Rating Count]]</f>
        <v>498564</v>
      </c>
      <c r="L803" s="4" t="str">
        <f t="shared" si="25"/>
        <v>&lt;200</v>
      </c>
      <c r="M8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03" s="1" t="str">
        <f>IF(Amazon_Products_Review_Analysis[[#This Row],[Rating Count]]&lt;=1000, "Yes", "No")</f>
        <v>No</v>
      </c>
      <c r="O803" s="4">
        <f>Amazon_Products_Review_Analysis[[#This Row],[Rating]]+(Amazon_Products_Review_Analysis[[#This Row],[Rating Count]]/1000)</f>
        <v>9.3359999999999985</v>
      </c>
    </row>
    <row r="804" spans="1:15" x14ac:dyDescent="0.3">
      <c r="A804" s="1" t="s">
        <v>863</v>
      </c>
      <c r="B804" s="1" t="s">
        <v>3096</v>
      </c>
      <c r="C804" s="1" t="s">
        <v>3673</v>
      </c>
      <c r="D804" s="3">
        <v>149</v>
      </c>
      <c r="E804" s="3">
        <v>249</v>
      </c>
      <c r="F804" s="2">
        <v>0.4</v>
      </c>
      <c r="G804" s="4">
        <v>4</v>
      </c>
      <c r="H804" s="9">
        <v>5057</v>
      </c>
      <c r="I804" s="1" t="s">
        <v>1921</v>
      </c>
      <c r="J804" t="str">
        <f t="shared" si="24"/>
        <v>Less than 50%</v>
      </c>
      <c r="K804" s="3">
        <f>Amazon_Products_Review_Analysis[[#This Row],[Actual Price]]*Amazon_Products_Review_Analysis[[#This Row],[Rating Count]]</f>
        <v>1259193</v>
      </c>
      <c r="L804" s="4" t="str">
        <f t="shared" si="25"/>
        <v>&lt;200</v>
      </c>
      <c r="M8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04" s="1" t="str">
        <f>IF(Amazon_Products_Review_Analysis[[#This Row],[Rating Count]]&lt;=1000, "Yes", "No")</f>
        <v>No</v>
      </c>
      <c r="O804" s="4">
        <f>Amazon_Products_Review_Analysis[[#This Row],[Rating]]+(Amazon_Products_Review_Analysis[[#This Row],[Rating Count]]/1000)</f>
        <v>9.0570000000000004</v>
      </c>
    </row>
    <row r="805" spans="1:15" x14ac:dyDescent="0.3">
      <c r="A805" s="1" t="s">
        <v>864</v>
      </c>
      <c r="B805" s="1" t="s">
        <v>3097</v>
      </c>
      <c r="C805" s="1" t="s">
        <v>3673</v>
      </c>
      <c r="D805" s="3">
        <v>575</v>
      </c>
      <c r="E805" s="3">
        <v>2799</v>
      </c>
      <c r="F805" s="2">
        <v>0.79</v>
      </c>
      <c r="G805" s="4">
        <v>4.2</v>
      </c>
      <c r="H805" s="9">
        <v>8537</v>
      </c>
      <c r="I805" s="1" t="s">
        <v>1922</v>
      </c>
      <c r="J805" t="str">
        <f t="shared" si="24"/>
        <v>50% or more</v>
      </c>
      <c r="K805" s="3">
        <f>Amazon_Products_Review_Analysis[[#This Row],[Actual Price]]*Amazon_Products_Review_Analysis[[#This Row],[Rating Count]]</f>
        <v>23895063</v>
      </c>
      <c r="L805" s="4" t="str">
        <f t="shared" si="25"/>
        <v>&gt;500</v>
      </c>
      <c r="M8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05" s="1" t="str">
        <f>IF(Amazon_Products_Review_Analysis[[#This Row],[Rating Count]]&lt;=1000, "Yes", "No")</f>
        <v>No</v>
      </c>
      <c r="O805" s="4">
        <f>Amazon_Products_Review_Analysis[[#This Row],[Rating]]+(Amazon_Products_Review_Analysis[[#This Row],[Rating Count]]/1000)</f>
        <v>12.737000000000002</v>
      </c>
    </row>
    <row r="806" spans="1:15" x14ac:dyDescent="0.3">
      <c r="A806" s="1" t="s">
        <v>865</v>
      </c>
      <c r="B806" s="1" t="s">
        <v>3098</v>
      </c>
      <c r="C806" s="1" t="s">
        <v>3675</v>
      </c>
      <c r="D806" s="3">
        <v>178</v>
      </c>
      <c r="E806" s="3">
        <v>210</v>
      </c>
      <c r="F806" s="2">
        <v>0.15</v>
      </c>
      <c r="G806" s="4">
        <v>4.3</v>
      </c>
      <c r="H806" s="9">
        <v>2450</v>
      </c>
      <c r="I806" s="1" t="s">
        <v>1923</v>
      </c>
      <c r="J806" t="str">
        <f t="shared" si="24"/>
        <v>Less than 50%</v>
      </c>
      <c r="K806" s="3">
        <f>Amazon_Products_Review_Analysis[[#This Row],[Actual Price]]*Amazon_Products_Review_Analysis[[#This Row],[Rating Count]]</f>
        <v>514500</v>
      </c>
      <c r="L806" s="4" t="str">
        <f t="shared" si="25"/>
        <v>&lt;200</v>
      </c>
      <c r="M8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806" s="1" t="str">
        <f>IF(Amazon_Products_Review_Analysis[[#This Row],[Rating Count]]&lt;=1000, "Yes", "No")</f>
        <v>No</v>
      </c>
      <c r="O806" s="4">
        <f>Amazon_Products_Review_Analysis[[#This Row],[Rating]]+(Amazon_Products_Review_Analysis[[#This Row],[Rating Count]]/1000)</f>
        <v>6.75</v>
      </c>
    </row>
    <row r="807" spans="1:15" x14ac:dyDescent="0.3">
      <c r="A807" s="1" t="s">
        <v>866</v>
      </c>
      <c r="B807" s="1" t="s">
        <v>3099</v>
      </c>
      <c r="C807" s="1" t="s">
        <v>1488</v>
      </c>
      <c r="D807" s="3">
        <v>1599</v>
      </c>
      <c r="E807" s="3">
        <v>3490</v>
      </c>
      <c r="F807" s="2">
        <v>0.54</v>
      </c>
      <c r="G807" s="4">
        <v>3.7</v>
      </c>
      <c r="H807" s="9">
        <v>676</v>
      </c>
      <c r="I807" s="1" t="s">
        <v>1924</v>
      </c>
      <c r="J807" t="str">
        <f t="shared" si="24"/>
        <v>50% or more</v>
      </c>
      <c r="K807" s="3">
        <f>Amazon_Products_Review_Analysis[[#This Row],[Actual Price]]*Amazon_Products_Review_Analysis[[#This Row],[Rating Count]]</f>
        <v>2359240</v>
      </c>
      <c r="L807" s="4" t="str">
        <f t="shared" si="25"/>
        <v>&gt;500</v>
      </c>
      <c r="M8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07" s="1" t="str">
        <f>IF(Amazon_Products_Review_Analysis[[#This Row],[Rating Count]]&lt;=1000, "Yes", "No")</f>
        <v>Yes</v>
      </c>
      <c r="O807" s="4">
        <f>Amazon_Products_Review_Analysis[[#This Row],[Rating]]+(Amazon_Products_Review_Analysis[[#This Row],[Rating Count]]/1000)</f>
        <v>4.3760000000000003</v>
      </c>
    </row>
    <row r="808" spans="1:15" x14ac:dyDescent="0.3">
      <c r="A808" s="1" t="s">
        <v>867</v>
      </c>
      <c r="B808" s="1" t="s">
        <v>3100</v>
      </c>
      <c r="C808" s="1" t="s">
        <v>1488</v>
      </c>
      <c r="D808" s="3">
        <v>499</v>
      </c>
      <c r="E808" s="3">
        <v>1299</v>
      </c>
      <c r="F808" s="2">
        <v>0.62</v>
      </c>
      <c r="G808" s="4">
        <v>3.9</v>
      </c>
      <c r="H808" s="9">
        <v>1173</v>
      </c>
      <c r="I808" s="1" t="s">
        <v>1925</v>
      </c>
      <c r="J808" t="str">
        <f t="shared" si="24"/>
        <v>50% or more</v>
      </c>
      <c r="K808" s="3">
        <f>Amazon_Products_Review_Analysis[[#This Row],[Actual Price]]*Amazon_Products_Review_Analysis[[#This Row],[Rating Count]]</f>
        <v>1523727</v>
      </c>
      <c r="L808" s="4" t="str">
        <f t="shared" si="25"/>
        <v>200 – 500</v>
      </c>
      <c r="M8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08" s="1" t="str">
        <f>IF(Amazon_Products_Review_Analysis[[#This Row],[Rating Count]]&lt;=1000, "Yes", "No")</f>
        <v>No</v>
      </c>
      <c r="O808" s="4">
        <f>Amazon_Products_Review_Analysis[[#This Row],[Rating]]+(Amazon_Products_Review_Analysis[[#This Row],[Rating Count]]/1000)</f>
        <v>5.0730000000000004</v>
      </c>
    </row>
    <row r="809" spans="1:15" x14ac:dyDescent="0.3">
      <c r="A809" s="1" t="s">
        <v>868</v>
      </c>
      <c r="B809" s="1" t="s">
        <v>3101</v>
      </c>
      <c r="C809" s="1" t="s">
        <v>3673</v>
      </c>
      <c r="D809" s="3">
        <v>199</v>
      </c>
      <c r="E809" s="3">
        <v>499</v>
      </c>
      <c r="F809" s="2">
        <v>0.6</v>
      </c>
      <c r="G809" s="4">
        <v>4.3</v>
      </c>
      <c r="H809" s="9">
        <v>9998</v>
      </c>
      <c r="I809" s="1" t="s">
        <v>1926</v>
      </c>
      <c r="J809" t="str">
        <f t="shared" si="24"/>
        <v>50% or more</v>
      </c>
      <c r="K809" s="3">
        <f>Amazon_Products_Review_Analysis[[#This Row],[Actual Price]]*Amazon_Products_Review_Analysis[[#This Row],[Rating Count]]</f>
        <v>4989002</v>
      </c>
      <c r="L809" s="4" t="str">
        <f t="shared" si="25"/>
        <v>&lt;200</v>
      </c>
      <c r="M8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09" s="1" t="str">
        <f>IF(Amazon_Products_Review_Analysis[[#This Row],[Rating Count]]&lt;=1000, "Yes", "No")</f>
        <v>No</v>
      </c>
      <c r="O809" s="4">
        <f>Amazon_Products_Review_Analysis[[#This Row],[Rating]]+(Amazon_Products_Review_Analysis[[#This Row],[Rating Count]]/1000)</f>
        <v>14.297999999999998</v>
      </c>
    </row>
    <row r="810" spans="1:15" x14ac:dyDescent="0.3">
      <c r="A810" s="1" t="s">
        <v>869</v>
      </c>
      <c r="B810" s="1" t="s">
        <v>3102</v>
      </c>
      <c r="C810" s="1" t="s">
        <v>1488</v>
      </c>
      <c r="D810" s="3">
        <v>2499</v>
      </c>
      <c r="E810" s="3">
        <v>5999</v>
      </c>
      <c r="F810" s="2">
        <v>0.57999999999999996</v>
      </c>
      <c r="G810" s="4">
        <v>4.0999999999999996</v>
      </c>
      <c r="H810" s="9">
        <v>5852</v>
      </c>
      <c r="I810" s="1" t="s">
        <v>1636</v>
      </c>
      <c r="J810" t="str">
        <f t="shared" si="24"/>
        <v>50% or more</v>
      </c>
      <c r="K810" s="3">
        <f>Amazon_Products_Review_Analysis[[#This Row],[Actual Price]]*Amazon_Products_Review_Analysis[[#This Row],[Rating Count]]</f>
        <v>35106148</v>
      </c>
      <c r="L810" s="4" t="str">
        <f t="shared" si="25"/>
        <v>&gt;500</v>
      </c>
      <c r="M8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10" s="1" t="str">
        <f>IF(Amazon_Products_Review_Analysis[[#This Row],[Rating Count]]&lt;=1000, "Yes", "No")</f>
        <v>No</v>
      </c>
      <c r="O810" s="4">
        <f>Amazon_Products_Review_Analysis[[#This Row],[Rating]]+(Amazon_Products_Review_Analysis[[#This Row],[Rating Count]]/1000)</f>
        <v>9.952</v>
      </c>
    </row>
    <row r="811" spans="1:15" x14ac:dyDescent="0.3">
      <c r="A811" s="1" t="s">
        <v>870</v>
      </c>
      <c r="B811" s="1" t="s">
        <v>3103</v>
      </c>
      <c r="C811" s="1" t="s">
        <v>3673</v>
      </c>
      <c r="D811" s="3">
        <v>199</v>
      </c>
      <c r="E811" s="3">
        <v>999</v>
      </c>
      <c r="F811" s="2">
        <v>0.8</v>
      </c>
      <c r="G811" s="4">
        <v>4.2</v>
      </c>
      <c r="H811" s="9">
        <v>362</v>
      </c>
      <c r="I811" s="1" t="s">
        <v>1495</v>
      </c>
      <c r="J811" t="str">
        <f t="shared" si="24"/>
        <v>50% or more</v>
      </c>
      <c r="K811" s="3">
        <f>Amazon_Products_Review_Analysis[[#This Row],[Actual Price]]*Amazon_Products_Review_Analysis[[#This Row],[Rating Count]]</f>
        <v>361638</v>
      </c>
      <c r="L811" s="4" t="str">
        <f t="shared" si="25"/>
        <v>&lt;200</v>
      </c>
      <c r="M8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11" s="1" t="str">
        <f>IF(Amazon_Products_Review_Analysis[[#This Row],[Rating Count]]&lt;=1000, "Yes", "No")</f>
        <v>Yes</v>
      </c>
      <c r="O811" s="4">
        <f>Amazon_Products_Review_Analysis[[#This Row],[Rating]]+(Amazon_Products_Review_Analysis[[#This Row],[Rating Count]]/1000)</f>
        <v>4.5620000000000003</v>
      </c>
    </row>
    <row r="812" spans="1:15" x14ac:dyDescent="0.3">
      <c r="A812" s="1" t="s">
        <v>871</v>
      </c>
      <c r="B812" s="1" t="s">
        <v>3104</v>
      </c>
      <c r="C812" s="1" t="s">
        <v>1488</v>
      </c>
      <c r="D812" s="3">
        <v>939</v>
      </c>
      <c r="E812" s="3">
        <v>1800</v>
      </c>
      <c r="F812" s="2">
        <v>0.48</v>
      </c>
      <c r="G812" s="4">
        <v>4.5</v>
      </c>
      <c r="H812" s="9">
        <v>205052</v>
      </c>
      <c r="I812" s="1" t="s">
        <v>1927</v>
      </c>
      <c r="J812" t="str">
        <f t="shared" si="24"/>
        <v>Less than 50%</v>
      </c>
      <c r="K812" s="3">
        <f>Amazon_Products_Review_Analysis[[#This Row],[Actual Price]]*Amazon_Products_Review_Analysis[[#This Row],[Rating Count]]</f>
        <v>369093600</v>
      </c>
      <c r="L812" s="4" t="str">
        <f t="shared" si="25"/>
        <v>&gt;500</v>
      </c>
      <c r="M8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12" s="1" t="str">
        <f>IF(Amazon_Products_Review_Analysis[[#This Row],[Rating Count]]&lt;=1000, "Yes", "No")</f>
        <v>No</v>
      </c>
      <c r="O812" s="4">
        <f>Amazon_Products_Review_Analysis[[#This Row],[Rating]]+(Amazon_Products_Review_Analysis[[#This Row],[Rating Count]]/1000)</f>
        <v>209.55199999999999</v>
      </c>
    </row>
    <row r="813" spans="1:15" x14ac:dyDescent="0.3">
      <c r="A813" s="1" t="s">
        <v>872</v>
      </c>
      <c r="B813" s="1" t="s">
        <v>3105</v>
      </c>
      <c r="C813" s="1" t="s">
        <v>1488</v>
      </c>
      <c r="D813" s="3">
        <v>2499</v>
      </c>
      <c r="E813" s="3">
        <v>9999</v>
      </c>
      <c r="F813" s="2">
        <v>0.75</v>
      </c>
      <c r="G813" s="4">
        <v>4</v>
      </c>
      <c r="H813" s="9">
        <v>9090</v>
      </c>
      <c r="I813" s="1" t="s">
        <v>1928</v>
      </c>
      <c r="J813" t="str">
        <f t="shared" si="24"/>
        <v>50% or more</v>
      </c>
      <c r="K813" s="3">
        <f>Amazon_Products_Review_Analysis[[#This Row],[Actual Price]]*Amazon_Products_Review_Analysis[[#This Row],[Rating Count]]</f>
        <v>90890910</v>
      </c>
      <c r="L813" s="4" t="str">
        <f t="shared" si="25"/>
        <v>&gt;500</v>
      </c>
      <c r="M8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13" s="1" t="str">
        <f>IF(Amazon_Products_Review_Analysis[[#This Row],[Rating Count]]&lt;=1000, "Yes", "No")</f>
        <v>No</v>
      </c>
      <c r="O813" s="4">
        <f>Amazon_Products_Review_Analysis[[#This Row],[Rating]]+(Amazon_Products_Review_Analysis[[#This Row],[Rating Count]]/1000)</f>
        <v>13.09</v>
      </c>
    </row>
    <row r="814" spans="1:15" x14ac:dyDescent="0.3">
      <c r="A814" s="1" t="s">
        <v>873</v>
      </c>
      <c r="B814" s="1" t="s">
        <v>3106</v>
      </c>
      <c r="C814" s="1" t="s">
        <v>3673</v>
      </c>
      <c r="D814" s="3">
        <v>1439</v>
      </c>
      <c r="E814" s="3">
        <v>2890</v>
      </c>
      <c r="F814" s="2">
        <v>0.5</v>
      </c>
      <c r="G814" s="4">
        <v>4.5</v>
      </c>
      <c r="H814" s="9">
        <v>4099</v>
      </c>
      <c r="I814" s="1" t="s">
        <v>1929</v>
      </c>
      <c r="J814" t="str">
        <f t="shared" si="24"/>
        <v>50% or more</v>
      </c>
      <c r="K814" s="3">
        <f>Amazon_Products_Review_Analysis[[#This Row],[Actual Price]]*Amazon_Products_Review_Analysis[[#This Row],[Rating Count]]</f>
        <v>11846110</v>
      </c>
      <c r="L814" s="4" t="str">
        <f t="shared" si="25"/>
        <v>&gt;500</v>
      </c>
      <c r="M8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14" s="1" t="str">
        <f>IF(Amazon_Products_Review_Analysis[[#This Row],[Rating Count]]&lt;=1000, "Yes", "No")</f>
        <v>No</v>
      </c>
      <c r="O814" s="4">
        <f>Amazon_Products_Review_Analysis[[#This Row],[Rating]]+(Amazon_Products_Review_Analysis[[#This Row],[Rating Count]]/1000)</f>
        <v>8.5990000000000002</v>
      </c>
    </row>
    <row r="815" spans="1:15" x14ac:dyDescent="0.3">
      <c r="A815" s="1" t="s">
        <v>874</v>
      </c>
      <c r="B815" s="1" t="s">
        <v>3107</v>
      </c>
      <c r="C815" s="1" t="s">
        <v>1488</v>
      </c>
      <c r="D815" s="3">
        <v>1099</v>
      </c>
      <c r="E815" s="3">
        <v>5999</v>
      </c>
      <c r="F815" s="2">
        <v>0.82</v>
      </c>
      <c r="G815" s="4">
        <v>3.5</v>
      </c>
      <c r="H815" s="9">
        <v>12966</v>
      </c>
      <c r="I815" s="1" t="s">
        <v>1930</v>
      </c>
      <c r="J815" t="str">
        <f t="shared" si="24"/>
        <v>50% or more</v>
      </c>
      <c r="K815" s="3">
        <f>Amazon_Products_Review_Analysis[[#This Row],[Actual Price]]*Amazon_Products_Review_Analysis[[#This Row],[Rating Count]]</f>
        <v>77783034</v>
      </c>
      <c r="L815" s="4" t="str">
        <f t="shared" si="25"/>
        <v>&gt;500</v>
      </c>
      <c r="M8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815" s="1" t="str">
        <f>IF(Amazon_Products_Review_Analysis[[#This Row],[Rating Count]]&lt;=1000, "Yes", "No")</f>
        <v>No</v>
      </c>
      <c r="O815" s="4">
        <f>Amazon_Products_Review_Analysis[[#This Row],[Rating]]+(Amazon_Products_Review_Analysis[[#This Row],[Rating Count]]/1000)</f>
        <v>16.466000000000001</v>
      </c>
    </row>
    <row r="816" spans="1:15" x14ac:dyDescent="0.3">
      <c r="A816" s="1" t="s">
        <v>875</v>
      </c>
      <c r="B816" s="1" t="s">
        <v>3108</v>
      </c>
      <c r="C816" s="1" t="s">
        <v>3675</v>
      </c>
      <c r="D816" s="3">
        <v>157</v>
      </c>
      <c r="E816" s="3">
        <v>160</v>
      </c>
      <c r="F816" s="2">
        <v>0.02</v>
      </c>
      <c r="G816" s="4">
        <v>4.5</v>
      </c>
      <c r="H816" s="9">
        <v>4428</v>
      </c>
      <c r="I816" s="1" t="s">
        <v>1931</v>
      </c>
      <c r="J816" t="str">
        <f t="shared" si="24"/>
        <v>Less than 50%</v>
      </c>
      <c r="K816" s="3">
        <f>Amazon_Products_Review_Analysis[[#This Row],[Actual Price]]*Amazon_Products_Review_Analysis[[#This Row],[Rating Count]]</f>
        <v>708480</v>
      </c>
      <c r="L816" s="4" t="str">
        <f t="shared" si="25"/>
        <v>&lt;200</v>
      </c>
      <c r="M8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16" s="1" t="str">
        <f>IF(Amazon_Products_Review_Analysis[[#This Row],[Rating Count]]&lt;=1000, "Yes", "No")</f>
        <v>No</v>
      </c>
      <c r="O816" s="4">
        <f>Amazon_Products_Review_Analysis[[#This Row],[Rating]]+(Amazon_Products_Review_Analysis[[#This Row],[Rating Count]]/1000)</f>
        <v>8.9280000000000008</v>
      </c>
    </row>
    <row r="817" spans="1:15" x14ac:dyDescent="0.3">
      <c r="A817" s="1" t="s">
        <v>876</v>
      </c>
      <c r="B817" s="1" t="s">
        <v>3109</v>
      </c>
      <c r="C817" s="1" t="s">
        <v>3673</v>
      </c>
      <c r="D817" s="3">
        <v>115</v>
      </c>
      <c r="E817" s="3">
        <v>999</v>
      </c>
      <c r="F817" s="2">
        <v>0.88</v>
      </c>
      <c r="G817" s="4">
        <v>3.3</v>
      </c>
      <c r="H817" s="9">
        <v>5692</v>
      </c>
      <c r="I817" s="1" t="s">
        <v>877</v>
      </c>
      <c r="J817" t="str">
        <f t="shared" si="24"/>
        <v>50% or more</v>
      </c>
      <c r="K817" s="3">
        <f>Amazon_Products_Review_Analysis[[#This Row],[Actual Price]]*Amazon_Products_Review_Analysis[[#This Row],[Rating Count]]</f>
        <v>5686308</v>
      </c>
      <c r="L817" s="4" t="str">
        <f t="shared" si="25"/>
        <v>&lt;200</v>
      </c>
      <c r="M8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817" s="1" t="str">
        <f>IF(Amazon_Products_Review_Analysis[[#This Row],[Rating Count]]&lt;=1000, "Yes", "No")</f>
        <v>No</v>
      </c>
      <c r="O817" s="4">
        <f>Amazon_Products_Review_Analysis[[#This Row],[Rating]]+(Amazon_Products_Review_Analysis[[#This Row],[Rating Count]]/1000)</f>
        <v>8.9920000000000009</v>
      </c>
    </row>
    <row r="818" spans="1:15" x14ac:dyDescent="0.3">
      <c r="A818" s="1" t="s">
        <v>878</v>
      </c>
      <c r="B818" s="1" t="s">
        <v>3110</v>
      </c>
      <c r="C818" s="1" t="s">
        <v>3673</v>
      </c>
      <c r="D818" s="3">
        <v>175</v>
      </c>
      <c r="E818" s="3">
        <v>499</v>
      </c>
      <c r="F818" s="2">
        <v>0.65</v>
      </c>
      <c r="G818" s="4">
        <v>4.0999999999999996</v>
      </c>
      <c r="H818" s="9">
        <v>21</v>
      </c>
      <c r="I818" s="1" t="s">
        <v>1932</v>
      </c>
      <c r="J818" t="str">
        <f t="shared" si="24"/>
        <v>50% or more</v>
      </c>
      <c r="K818" s="3">
        <f>Amazon_Products_Review_Analysis[[#This Row],[Actual Price]]*Amazon_Products_Review_Analysis[[#This Row],[Rating Count]]</f>
        <v>10479</v>
      </c>
      <c r="L818" s="4" t="str">
        <f t="shared" si="25"/>
        <v>&lt;200</v>
      </c>
      <c r="M8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18" s="1" t="str">
        <f>IF(Amazon_Products_Review_Analysis[[#This Row],[Rating Count]]&lt;=1000, "Yes", "No")</f>
        <v>Yes</v>
      </c>
      <c r="O818" s="4">
        <f>Amazon_Products_Review_Analysis[[#This Row],[Rating]]+(Amazon_Products_Review_Analysis[[#This Row],[Rating Count]]/1000)</f>
        <v>4.1209999999999996</v>
      </c>
    </row>
    <row r="819" spans="1:15" x14ac:dyDescent="0.3">
      <c r="A819" s="1" t="s">
        <v>879</v>
      </c>
      <c r="B819" s="1" t="s">
        <v>3111</v>
      </c>
      <c r="C819" s="1" t="s">
        <v>1488</v>
      </c>
      <c r="D819" s="3">
        <v>1999</v>
      </c>
      <c r="E819" s="3">
        <v>4700</v>
      </c>
      <c r="F819" s="2">
        <v>0.56999999999999995</v>
      </c>
      <c r="G819" s="4">
        <v>3.8</v>
      </c>
      <c r="H819" s="9">
        <v>1880</v>
      </c>
      <c r="I819" s="1" t="s">
        <v>1933</v>
      </c>
      <c r="J819" t="str">
        <f t="shared" si="24"/>
        <v>50% or more</v>
      </c>
      <c r="K819" s="3">
        <f>Amazon_Products_Review_Analysis[[#This Row],[Actual Price]]*Amazon_Products_Review_Analysis[[#This Row],[Rating Count]]</f>
        <v>8836000</v>
      </c>
      <c r="L819" s="4" t="str">
        <f t="shared" si="25"/>
        <v>&gt;500</v>
      </c>
      <c r="M8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19" s="1" t="str">
        <f>IF(Amazon_Products_Review_Analysis[[#This Row],[Rating Count]]&lt;=1000, "Yes", "No")</f>
        <v>No</v>
      </c>
      <c r="O819" s="4">
        <f>Amazon_Products_Review_Analysis[[#This Row],[Rating]]+(Amazon_Products_Review_Analysis[[#This Row],[Rating Count]]/1000)</f>
        <v>5.68</v>
      </c>
    </row>
    <row r="820" spans="1:15" x14ac:dyDescent="0.3">
      <c r="A820" s="1" t="s">
        <v>880</v>
      </c>
      <c r="B820" s="1" t="s">
        <v>3112</v>
      </c>
      <c r="C820" s="1" t="s">
        <v>3673</v>
      </c>
      <c r="D820" s="3">
        <v>3999</v>
      </c>
      <c r="E820" s="3">
        <v>4332.96</v>
      </c>
      <c r="F820" s="2">
        <v>0.08</v>
      </c>
      <c r="G820" s="4">
        <v>3.5</v>
      </c>
      <c r="H820" s="9">
        <v>21762</v>
      </c>
      <c r="I820" s="1" t="s">
        <v>100</v>
      </c>
      <c r="J820" t="str">
        <f t="shared" si="24"/>
        <v>Less than 50%</v>
      </c>
      <c r="K820" s="3">
        <f>Amazon_Products_Review_Analysis[[#This Row],[Actual Price]]*Amazon_Products_Review_Analysis[[#This Row],[Rating Count]]</f>
        <v>94293875.519999996</v>
      </c>
      <c r="L820" s="4" t="str">
        <f t="shared" si="25"/>
        <v>&gt;500</v>
      </c>
      <c r="M8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20" s="1" t="str">
        <f>IF(Amazon_Products_Review_Analysis[[#This Row],[Rating Count]]&lt;=1000, "Yes", "No")</f>
        <v>No</v>
      </c>
      <c r="O820" s="4">
        <f>Amazon_Products_Review_Analysis[[#This Row],[Rating]]+(Amazon_Products_Review_Analysis[[#This Row],[Rating Count]]/1000)</f>
        <v>25.262</v>
      </c>
    </row>
    <row r="821" spans="1:15" x14ac:dyDescent="0.3">
      <c r="A821" s="1" t="s">
        <v>881</v>
      </c>
      <c r="B821" s="1" t="s">
        <v>3113</v>
      </c>
      <c r="C821" s="1" t="s">
        <v>3673</v>
      </c>
      <c r="D821" s="3">
        <v>899</v>
      </c>
      <c r="E821" s="3">
        <v>1800</v>
      </c>
      <c r="F821" s="2">
        <v>0.5</v>
      </c>
      <c r="G821" s="4">
        <v>4.0999999999999996</v>
      </c>
      <c r="H821" s="9">
        <v>22375</v>
      </c>
      <c r="I821" s="1" t="s">
        <v>1650</v>
      </c>
      <c r="J821" t="str">
        <f t="shared" si="24"/>
        <v>50% or more</v>
      </c>
      <c r="K821" s="3">
        <f>Amazon_Products_Review_Analysis[[#This Row],[Actual Price]]*Amazon_Products_Review_Analysis[[#This Row],[Rating Count]]</f>
        <v>40275000</v>
      </c>
      <c r="L821" s="4" t="str">
        <f t="shared" si="25"/>
        <v>&gt;500</v>
      </c>
      <c r="M8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21" s="1" t="str">
        <f>IF(Amazon_Products_Review_Analysis[[#This Row],[Rating Count]]&lt;=1000, "Yes", "No")</f>
        <v>No</v>
      </c>
      <c r="O821" s="4">
        <f>Amazon_Products_Review_Analysis[[#This Row],[Rating]]+(Amazon_Products_Review_Analysis[[#This Row],[Rating Count]]/1000)</f>
        <v>26.475000000000001</v>
      </c>
    </row>
    <row r="822" spans="1:15" x14ac:dyDescent="0.3">
      <c r="A822" s="1" t="s">
        <v>882</v>
      </c>
      <c r="B822" s="1" t="s">
        <v>3114</v>
      </c>
      <c r="C822" s="1" t="s">
        <v>3673</v>
      </c>
      <c r="D822" s="3">
        <v>299</v>
      </c>
      <c r="E822" s="3">
        <v>990</v>
      </c>
      <c r="F822" s="2">
        <v>0.7</v>
      </c>
      <c r="G822" s="4">
        <v>4.5</v>
      </c>
      <c r="H822" s="9">
        <v>2453</v>
      </c>
      <c r="I822" s="1" t="s">
        <v>34</v>
      </c>
      <c r="J822" t="str">
        <f t="shared" si="24"/>
        <v>50% or more</v>
      </c>
      <c r="K822" s="3">
        <f>Amazon_Products_Review_Analysis[[#This Row],[Actual Price]]*Amazon_Products_Review_Analysis[[#This Row],[Rating Count]]</f>
        <v>2428470</v>
      </c>
      <c r="L822" s="4" t="str">
        <f t="shared" si="25"/>
        <v>200 – 500</v>
      </c>
      <c r="M8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22" s="1" t="str">
        <f>IF(Amazon_Products_Review_Analysis[[#This Row],[Rating Count]]&lt;=1000, "Yes", "No")</f>
        <v>No</v>
      </c>
      <c r="O822" s="4">
        <f>Amazon_Products_Review_Analysis[[#This Row],[Rating]]+(Amazon_Products_Review_Analysis[[#This Row],[Rating Count]]/1000)</f>
        <v>6.9529999999999994</v>
      </c>
    </row>
    <row r="823" spans="1:15" x14ac:dyDescent="0.3">
      <c r="A823" s="1" t="s">
        <v>883</v>
      </c>
      <c r="B823" s="1" t="s">
        <v>3115</v>
      </c>
      <c r="C823" s="1" t="s">
        <v>3673</v>
      </c>
      <c r="D823" s="3">
        <v>3303</v>
      </c>
      <c r="E823" s="3">
        <v>4699</v>
      </c>
      <c r="F823" s="2">
        <v>0.3</v>
      </c>
      <c r="G823" s="4">
        <v>4.4000000000000004</v>
      </c>
      <c r="H823" s="9">
        <v>13544</v>
      </c>
      <c r="I823" s="1" t="s">
        <v>1934</v>
      </c>
      <c r="J823" t="str">
        <f t="shared" si="24"/>
        <v>Less than 50%</v>
      </c>
      <c r="K823" s="3">
        <f>Amazon_Products_Review_Analysis[[#This Row],[Actual Price]]*Amazon_Products_Review_Analysis[[#This Row],[Rating Count]]</f>
        <v>63643256</v>
      </c>
      <c r="L823" s="4" t="str">
        <f t="shared" si="25"/>
        <v>&gt;500</v>
      </c>
      <c r="M8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823" s="1" t="str">
        <f>IF(Amazon_Products_Review_Analysis[[#This Row],[Rating Count]]&lt;=1000, "Yes", "No")</f>
        <v>No</v>
      </c>
      <c r="O823" s="4">
        <f>Amazon_Products_Review_Analysis[[#This Row],[Rating]]+(Amazon_Products_Review_Analysis[[#This Row],[Rating Count]]/1000)</f>
        <v>17.944000000000003</v>
      </c>
    </row>
    <row r="824" spans="1:15" x14ac:dyDescent="0.3">
      <c r="A824" s="1" t="s">
        <v>884</v>
      </c>
      <c r="B824" s="1" t="s">
        <v>3116</v>
      </c>
      <c r="C824" s="1" t="s">
        <v>3673</v>
      </c>
      <c r="D824" s="3">
        <v>1890</v>
      </c>
      <c r="E824" s="3">
        <v>5490</v>
      </c>
      <c r="F824" s="2">
        <v>0.66</v>
      </c>
      <c r="G824" s="4">
        <v>4.0999999999999996</v>
      </c>
      <c r="H824" s="9">
        <v>10976</v>
      </c>
      <c r="I824" s="1" t="s">
        <v>1543</v>
      </c>
      <c r="J824" t="str">
        <f t="shared" si="24"/>
        <v>50% or more</v>
      </c>
      <c r="K824" s="3">
        <f>Amazon_Products_Review_Analysis[[#This Row],[Actual Price]]*Amazon_Products_Review_Analysis[[#This Row],[Rating Count]]</f>
        <v>60258240</v>
      </c>
      <c r="L824" s="4" t="str">
        <f t="shared" si="25"/>
        <v>&gt;500</v>
      </c>
      <c r="M8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24" s="1" t="str">
        <f>IF(Amazon_Products_Review_Analysis[[#This Row],[Rating Count]]&lt;=1000, "Yes", "No")</f>
        <v>No</v>
      </c>
      <c r="O824" s="4">
        <f>Amazon_Products_Review_Analysis[[#This Row],[Rating]]+(Amazon_Products_Review_Analysis[[#This Row],[Rating Count]]/1000)</f>
        <v>15.076000000000001</v>
      </c>
    </row>
    <row r="825" spans="1:15" x14ac:dyDescent="0.3">
      <c r="A825" s="1" t="s">
        <v>885</v>
      </c>
      <c r="B825" s="1" t="s">
        <v>886</v>
      </c>
      <c r="C825" s="1" t="s">
        <v>3675</v>
      </c>
      <c r="D825" s="3">
        <v>90</v>
      </c>
      <c r="E825" s="3">
        <v>100</v>
      </c>
      <c r="F825" s="2">
        <v>0.1</v>
      </c>
      <c r="G825" s="4">
        <v>4.3</v>
      </c>
      <c r="H825" s="9">
        <v>3061</v>
      </c>
      <c r="I825" s="1" t="s">
        <v>34</v>
      </c>
      <c r="J825" t="str">
        <f t="shared" si="24"/>
        <v>Less than 50%</v>
      </c>
      <c r="K825" s="3">
        <f>Amazon_Products_Review_Analysis[[#This Row],[Actual Price]]*Amazon_Products_Review_Analysis[[#This Row],[Rating Count]]</f>
        <v>306100</v>
      </c>
      <c r="L825" s="4" t="str">
        <f t="shared" si="25"/>
        <v>&lt;200</v>
      </c>
      <c r="M8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25" s="1" t="str">
        <f>IF(Amazon_Products_Review_Analysis[[#This Row],[Rating Count]]&lt;=1000, "Yes", "No")</f>
        <v>No</v>
      </c>
      <c r="O825" s="4">
        <f>Amazon_Products_Review_Analysis[[#This Row],[Rating]]+(Amazon_Products_Review_Analysis[[#This Row],[Rating Count]]/1000)</f>
        <v>7.3609999999999998</v>
      </c>
    </row>
    <row r="826" spans="1:15" x14ac:dyDescent="0.3">
      <c r="A826" s="1" t="s">
        <v>887</v>
      </c>
      <c r="B826" s="1" t="s">
        <v>3117</v>
      </c>
      <c r="C826" s="1" t="s">
        <v>1488</v>
      </c>
      <c r="D826" s="3">
        <v>1599</v>
      </c>
      <c r="E826" s="3">
        <v>2790</v>
      </c>
      <c r="F826" s="2">
        <v>0.43</v>
      </c>
      <c r="G826" s="4">
        <v>3.6</v>
      </c>
      <c r="H826" s="9">
        <v>2272</v>
      </c>
      <c r="I826" s="1" t="s">
        <v>1935</v>
      </c>
      <c r="J826" t="str">
        <f t="shared" si="24"/>
        <v>Less than 50%</v>
      </c>
      <c r="K826" s="3">
        <f>Amazon_Products_Review_Analysis[[#This Row],[Actual Price]]*Amazon_Products_Review_Analysis[[#This Row],[Rating Count]]</f>
        <v>6338880</v>
      </c>
      <c r="L826" s="4" t="str">
        <f t="shared" si="25"/>
        <v>&gt;500</v>
      </c>
      <c r="M8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26" s="1" t="str">
        <f>IF(Amazon_Products_Review_Analysis[[#This Row],[Rating Count]]&lt;=1000, "Yes", "No")</f>
        <v>No</v>
      </c>
      <c r="O826" s="4">
        <f>Amazon_Products_Review_Analysis[[#This Row],[Rating]]+(Amazon_Products_Review_Analysis[[#This Row],[Rating Count]]/1000)</f>
        <v>5.8719999999999999</v>
      </c>
    </row>
    <row r="827" spans="1:15" x14ac:dyDescent="0.3">
      <c r="A827" s="1" t="s">
        <v>888</v>
      </c>
      <c r="B827" s="1" t="s">
        <v>3118</v>
      </c>
      <c r="C827" s="1" t="s">
        <v>3673</v>
      </c>
      <c r="D827" s="3">
        <v>599</v>
      </c>
      <c r="E827" s="3">
        <v>999</v>
      </c>
      <c r="F827" s="2">
        <v>0.4</v>
      </c>
      <c r="G827" s="4">
        <v>4</v>
      </c>
      <c r="H827" s="9">
        <v>7601</v>
      </c>
      <c r="I827" s="1" t="s">
        <v>1936</v>
      </c>
      <c r="J827" t="str">
        <f t="shared" si="24"/>
        <v>Less than 50%</v>
      </c>
      <c r="K827" s="3">
        <f>Amazon_Products_Review_Analysis[[#This Row],[Actual Price]]*Amazon_Products_Review_Analysis[[#This Row],[Rating Count]]</f>
        <v>7593399</v>
      </c>
      <c r="L827" s="4" t="str">
        <f t="shared" si="25"/>
        <v>&gt;500</v>
      </c>
      <c r="M8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27" s="1" t="str">
        <f>IF(Amazon_Products_Review_Analysis[[#This Row],[Rating Count]]&lt;=1000, "Yes", "No")</f>
        <v>No</v>
      </c>
      <c r="O827" s="4">
        <f>Amazon_Products_Review_Analysis[[#This Row],[Rating]]+(Amazon_Products_Review_Analysis[[#This Row],[Rating Count]]/1000)</f>
        <v>11.600999999999999</v>
      </c>
    </row>
    <row r="828" spans="1:15" x14ac:dyDescent="0.3">
      <c r="A828" s="1" t="s">
        <v>889</v>
      </c>
      <c r="B828" s="1" t="s">
        <v>3119</v>
      </c>
      <c r="C828" s="1" t="s">
        <v>3673</v>
      </c>
      <c r="D828" s="3">
        <v>425</v>
      </c>
      <c r="E828" s="3">
        <v>899</v>
      </c>
      <c r="F828" s="2">
        <v>0.53</v>
      </c>
      <c r="G828" s="4">
        <v>4.5</v>
      </c>
      <c r="H828" s="9">
        <v>4219</v>
      </c>
      <c r="I828" s="1" t="s">
        <v>1937</v>
      </c>
      <c r="J828" t="str">
        <f t="shared" si="24"/>
        <v>50% or more</v>
      </c>
      <c r="K828" s="3">
        <f>Amazon_Products_Review_Analysis[[#This Row],[Actual Price]]*Amazon_Products_Review_Analysis[[#This Row],[Rating Count]]</f>
        <v>3792881</v>
      </c>
      <c r="L828" s="4" t="str">
        <f t="shared" si="25"/>
        <v>200 – 500</v>
      </c>
      <c r="M8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28" s="1" t="str">
        <f>IF(Amazon_Products_Review_Analysis[[#This Row],[Rating Count]]&lt;=1000, "Yes", "No")</f>
        <v>No</v>
      </c>
      <c r="O828" s="4">
        <f>Amazon_Products_Review_Analysis[[#This Row],[Rating]]+(Amazon_Products_Review_Analysis[[#This Row],[Rating Count]]/1000)</f>
        <v>8.7190000000000012</v>
      </c>
    </row>
    <row r="829" spans="1:15" x14ac:dyDescent="0.3">
      <c r="A829" s="1" t="s">
        <v>890</v>
      </c>
      <c r="B829" s="1" t="s">
        <v>3120</v>
      </c>
      <c r="C829" s="1" t="s">
        <v>1488</v>
      </c>
      <c r="D829" s="3">
        <v>1499</v>
      </c>
      <c r="E829" s="3">
        <v>3999</v>
      </c>
      <c r="F829" s="2">
        <v>0.63</v>
      </c>
      <c r="G829" s="4">
        <v>4.2</v>
      </c>
      <c r="H829" s="9">
        <v>42775</v>
      </c>
      <c r="I829" s="1" t="s">
        <v>1938</v>
      </c>
      <c r="J829" t="str">
        <f t="shared" si="24"/>
        <v>50% or more</v>
      </c>
      <c r="K829" s="3">
        <f>Amazon_Products_Review_Analysis[[#This Row],[Actual Price]]*Amazon_Products_Review_Analysis[[#This Row],[Rating Count]]</f>
        <v>171057225</v>
      </c>
      <c r="L829" s="4" t="str">
        <f t="shared" si="25"/>
        <v>&gt;500</v>
      </c>
      <c r="M8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29" s="1" t="str">
        <f>IF(Amazon_Products_Review_Analysis[[#This Row],[Rating Count]]&lt;=1000, "Yes", "No")</f>
        <v>No</v>
      </c>
      <c r="O829" s="4">
        <f>Amazon_Products_Review_Analysis[[#This Row],[Rating]]+(Amazon_Products_Review_Analysis[[#This Row],[Rating Count]]/1000)</f>
        <v>46.975000000000001</v>
      </c>
    </row>
    <row r="830" spans="1:15" x14ac:dyDescent="0.3">
      <c r="A830" s="1" t="s">
        <v>891</v>
      </c>
      <c r="B830" s="1" t="s">
        <v>3121</v>
      </c>
      <c r="C830" s="1" t="s">
        <v>3673</v>
      </c>
      <c r="D830" s="3">
        <v>549</v>
      </c>
      <c r="E830" s="3">
        <v>2499</v>
      </c>
      <c r="F830" s="2">
        <v>0.78</v>
      </c>
      <c r="G830" s="4">
        <v>4.3</v>
      </c>
      <c r="H830" s="9">
        <v>5556</v>
      </c>
      <c r="I830" s="1" t="s">
        <v>1939</v>
      </c>
      <c r="J830" t="str">
        <f t="shared" si="24"/>
        <v>50% or more</v>
      </c>
      <c r="K830" s="3">
        <f>Amazon_Products_Review_Analysis[[#This Row],[Actual Price]]*Amazon_Products_Review_Analysis[[#This Row],[Rating Count]]</f>
        <v>13884444</v>
      </c>
      <c r="L830" s="4" t="str">
        <f t="shared" si="25"/>
        <v>&gt;500</v>
      </c>
      <c r="M8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30" s="1" t="str">
        <f>IF(Amazon_Products_Review_Analysis[[#This Row],[Rating Count]]&lt;=1000, "Yes", "No")</f>
        <v>No</v>
      </c>
      <c r="O830" s="4">
        <f>Amazon_Products_Review_Analysis[[#This Row],[Rating]]+(Amazon_Products_Review_Analysis[[#This Row],[Rating Count]]/1000)</f>
        <v>9.8559999999999999</v>
      </c>
    </row>
    <row r="831" spans="1:15" x14ac:dyDescent="0.3">
      <c r="A831" s="1" t="s">
        <v>892</v>
      </c>
      <c r="B831" s="1" t="s">
        <v>3122</v>
      </c>
      <c r="C831" s="1" t="s">
        <v>3673</v>
      </c>
      <c r="D831" s="3">
        <v>1295</v>
      </c>
      <c r="E831" s="3">
        <v>1645</v>
      </c>
      <c r="F831" s="2">
        <v>0.21</v>
      </c>
      <c r="G831" s="4">
        <v>4.5999999999999996</v>
      </c>
      <c r="H831" s="9">
        <v>12375</v>
      </c>
      <c r="I831" s="1" t="s">
        <v>1940</v>
      </c>
      <c r="J831" t="str">
        <f t="shared" si="24"/>
        <v>Less than 50%</v>
      </c>
      <c r="K831" s="3">
        <f>Amazon_Products_Review_Analysis[[#This Row],[Actual Price]]*Amazon_Products_Review_Analysis[[#This Row],[Rating Count]]</f>
        <v>20356875</v>
      </c>
      <c r="L831" s="4" t="str">
        <f t="shared" si="25"/>
        <v>&gt;500</v>
      </c>
      <c r="M8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831" s="1" t="str">
        <f>IF(Amazon_Products_Review_Analysis[[#This Row],[Rating Count]]&lt;=1000, "Yes", "No")</f>
        <v>No</v>
      </c>
      <c r="O831" s="4">
        <f>Amazon_Products_Review_Analysis[[#This Row],[Rating]]+(Amazon_Products_Review_Analysis[[#This Row],[Rating Count]]/1000)</f>
        <v>16.975000000000001</v>
      </c>
    </row>
    <row r="832" spans="1:15" x14ac:dyDescent="0.3">
      <c r="A832" s="1" t="s">
        <v>893</v>
      </c>
      <c r="B832" s="1" t="s">
        <v>3123</v>
      </c>
      <c r="C832" s="1" t="s">
        <v>3676</v>
      </c>
      <c r="D832" s="3">
        <v>310</v>
      </c>
      <c r="E832" s="3">
        <v>310</v>
      </c>
      <c r="F832" s="2">
        <v>0</v>
      </c>
      <c r="G832" s="4">
        <v>4.5</v>
      </c>
      <c r="H832" s="9">
        <v>5882</v>
      </c>
      <c r="I832" s="1" t="s">
        <v>894</v>
      </c>
      <c r="J832" t="str">
        <f t="shared" si="24"/>
        <v>Less than 50%</v>
      </c>
      <c r="K832" s="3">
        <f>Amazon_Products_Review_Analysis[[#This Row],[Actual Price]]*Amazon_Products_Review_Analysis[[#This Row],[Rating Count]]</f>
        <v>1823420</v>
      </c>
      <c r="L832" s="4" t="str">
        <f t="shared" si="25"/>
        <v>200 – 500</v>
      </c>
      <c r="M8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32" s="1" t="str">
        <f>IF(Amazon_Products_Review_Analysis[[#This Row],[Rating Count]]&lt;=1000, "Yes", "No")</f>
        <v>No</v>
      </c>
      <c r="O832" s="4">
        <f>Amazon_Products_Review_Analysis[[#This Row],[Rating]]+(Amazon_Products_Review_Analysis[[#This Row],[Rating Count]]/1000)</f>
        <v>10.382</v>
      </c>
    </row>
    <row r="833" spans="1:15" x14ac:dyDescent="0.3">
      <c r="A833" s="1" t="s">
        <v>895</v>
      </c>
      <c r="B833" s="1" t="s">
        <v>3124</v>
      </c>
      <c r="C833" s="1" t="s">
        <v>3673</v>
      </c>
      <c r="D833" s="3">
        <v>1149</v>
      </c>
      <c r="E833" s="3">
        <v>1499</v>
      </c>
      <c r="F833" s="2">
        <v>0.23</v>
      </c>
      <c r="G833" s="4">
        <v>4.0999999999999996</v>
      </c>
      <c r="H833" s="9">
        <v>10443</v>
      </c>
      <c r="I833" s="1" t="s">
        <v>1941</v>
      </c>
      <c r="J833" t="str">
        <f t="shared" si="24"/>
        <v>Less than 50%</v>
      </c>
      <c r="K833" s="3">
        <f>Amazon_Products_Review_Analysis[[#This Row],[Actual Price]]*Amazon_Products_Review_Analysis[[#This Row],[Rating Count]]</f>
        <v>15654057</v>
      </c>
      <c r="L833" s="4" t="str">
        <f t="shared" si="25"/>
        <v>&gt;500</v>
      </c>
      <c r="M8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833" s="1" t="str">
        <f>IF(Amazon_Products_Review_Analysis[[#This Row],[Rating Count]]&lt;=1000, "Yes", "No")</f>
        <v>No</v>
      </c>
      <c r="O833" s="4">
        <f>Amazon_Products_Review_Analysis[[#This Row],[Rating]]+(Amazon_Products_Review_Analysis[[#This Row],[Rating Count]]/1000)</f>
        <v>14.542999999999999</v>
      </c>
    </row>
    <row r="834" spans="1:15" x14ac:dyDescent="0.3">
      <c r="A834" s="1" t="s">
        <v>896</v>
      </c>
      <c r="B834" s="1" t="s">
        <v>3125</v>
      </c>
      <c r="C834" s="1" t="s">
        <v>3673</v>
      </c>
      <c r="D834" s="3">
        <v>499</v>
      </c>
      <c r="E834" s="3">
        <v>1299</v>
      </c>
      <c r="F834" s="2">
        <v>0.62</v>
      </c>
      <c r="G834" s="4">
        <v>4.5</v>
      </c>
      <c r="H834" s="9">
        <v>434</v>
      </c>
      <c r="I834" s="1" t="s">
        <v>1942</v>
      </c>
      <c r="J834" t="str">
        <f t="shared" ref="J834:J897" si="26">IF(F834&gt;=0.5, "50% or more", "Less than 50%")</f>
        <v>50% or more</v>
      </c>
      <c r="K834" s="3">
        <f>Amazon_Products_Review_Analysis[[#This Row],[Actual Price]]*Amazon_Products_Review_Analysis[[#This Row],[Rating Count]]</f>
        <v>563766</v>
      </c>
      <c r="L834" s="4" t="str">
        <f t="shared" ref="L834:L897" si="27">IF(D834&lt;200, "&lt;200", IF(D834&lt;=500, "200 – 500", "&gt;500"))</f>
        <v>200 – 500</v>
      </c>
      <c r="M8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34" s="1" t="str">
        <f>IF(Amazon_Products_Review_Analysis[[#This Row],[Rating Count]]&lt;=1000, "Yes", "No")</f>
        <v>Yes</v>
      </c>
      <c r="O834" s="4">
        <f>Amazon_Products_Review_Analysis[[#This Row],[Rating]]+(Amazon_Products_Review_Analysis[[#This Row],[Rating Count]]/1000)</f>
        <v>4.9340000000000002</v>
      </c>
    </row>
    <row r="835" spans="1:15" x14ac:dyDescent="0.3">
      <c r="A835" s="1" t="s">
        <v>897</v>
      </c>
      <c r="B835" s="1" t="s">
        <v>3126</v>
      </c>
      <c r="C835" s="1" t="s">
        <v>1488</v>
      </c>
      <c r="D835" s="3">
        <v>999</v>
      </c>
      <c r="E835" s="3">
        <v>4199</v>
      </c>
      <c r="F835" s="2">
        <v>0.76</v>
      </c>
      <c r="G835" s="4">
        <v>3.5</v>
      </c>
      <c r="H835" s="9">
        <v>1913</v>
      </c>
      <c r="I835" s="1" t="s">
        <v>1943</v>
      </c>
      <c r="J835" t="str">
        <f t="shared" si="26"/>
        <v>50% or more</v>
      </c>
      <c r="K835" s="3">
        <f>Amazon_Products_Review_Analysis[[#This Row],[Actual Price]]*Amazon_Products_Review_Analysis[[#This Row],[Rating Count]]</f>
        <v>8032687</v>
      </c>
      <c r="L835" s="4" t="str">
        <f t="shared" si="27"/>
        <v>&gt;500</v>
      </c>
      <c r="M8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35" s="1" t="str">
        <f>IF(Amazon_Products_Review_Analysis[[#This Row],[Rating Count]]&lt;=1000, "Yes", "No")</f>
        <v>No</v>
      </c>
      <c r="O835" s="4">
        <f>Amazon_Products_Review_Analysis[[#This Row],[Rating]]+(Amazon_Products_Review_Analysis[[#This Row],[Rating Count]]/1000)</f>
        <v>5.4130000000000003</v>
      </c>
    </row>
    <row r="836" spans="1:15" x14ac:dyDescent="0.3">
      <c r="A836" s="1" t="s">
        <v>898</v>
      </c>
      <c r="B836" s="1" t="s">
        <v>3127</v>
      </c>
      <c r="C836" s="1" t="s">
        <v>3673</v>
      </c>
      <c r="D836" s="3">
        <v>1709</v>
      </c>
      <c r="E836" s="3">
        <v>4000</v>
      </c>
      <c r="F836" s="2">
        <v>0.56999999999999995</v>
      </c>
      <c r="G836" s="4">
        <v>4.4000000000000004</v>
      </c>
      <c r="H836" s="9">
        <v>3029</v>
      </c>
      <c r="I836" s="1" t="s">
        <v>1944</v>
      </c>
      <c r="J836" t="str">
        <f t="shared" si="26"/>
        <v>50% or more</v>
      </c>
      <c r="K836" s="3">
        <f>Amazon_Products_Review_Analysis[[#This Row],[Actual Price]]*Amazon_Products_Review_Analysis[[#This Row],[Rating Count]]</f>
        <v>12116000</v>
      </c>
      <c r="L836" s="4" t="str">
        <f t="shared" si="27"/>
        <v>&gt;500</v>
      </c>
      <c r="M8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36" s="1" t="str">
        <f>IF(Amazon_Products_Review_Analysis[[#This Row],[Rating Count]]&lt;=1000, "Yes", "No")</f>
        <v>No</v>
      </c>
      <c r="O836" s="4">
        <f>Amazon_Products_Review_Analysis[[#This Row],[Rating]]+(Amazon_Products_Review_Analysis[[#This Row],[Rating Count]]/1000)</f>
        <v>7.4290000000000003</v>
      </c>
    </row>
    <row r="837" spans="1:15" x14ac:dyDescent="0.3">
      <c r="A837" s="1" t="s">
        <v>899</v>
      </c>
      <c r="B837" s="1" t="s">
        <v>3128</v>
      </c>
      <c r="C837" s="1" t="s">
        <v>3675</v>
      </c>
      <c r="D837" s="3">
        <v>250</v>
      </c>
      <c r="E837" s="3">
        <v>250</v>
      </c>
      <c r="F837" s="2">
        <v>0</v>
      </c>
      <c r="G837" s="4">
        <v>4.2</v>
      </c>
      <c r="H837" s="9">
        <v>2628</v>
      </c>
      <c r="I837" s="1" t="s">
        <v>1495</v>
      </c>
      <c r="J837" t="str">
        <f t="shared" si="26"/>
        <v>Less than 50%</v>
      </c>
      <c r="K837" s="3">
        <f>Amazon_Products_Review_Analysis[[#This Row],[Actual Price]]*Amazon_Products_Review_Analysis[[#This Row],[Rating Count]]</f>
        <v>657000</v>
      </c>
      <c r="L837" s="4" t="str">
        <f t="shared" si="27"/>
        <v>200 – 500</v>
      </c>
      <c r="M8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37" s="1" t="str">
        <f>IF(Amazon_Products_Review_Analysis[[#This Row],[Rating Count]]&lt;=1000, "Yes", "No")</f>
        <v>No</v>
      </c>
      <c r="O837" s="4">
        <f>Amazon_Products_Review_Analysis[[#This Row],[Rating]]+(Amazon_Products_Review_Analysis[[#This Row],[Rating Count]]/1000)</f>
        <v>6.8280000000000003</v>
      </c>
    </row>
    <row r="838" spans="1:15" x14ac:dyDescent="0.3">
      <c r="A838" s="1" t="s">
        <v>900</v>
      </c>
      <c r="B838" s="1" t="s">
        <v>3129</v>
      </c>
      <c r="C838" s="1" t="s">
        <v>3676</v>
      </c>
      <c r="D838" s="3">
        <v>90</v>
      </c>
      <c r="E838" s="3">
        <v>100</v>
      </c>
      <c r="F838" s="2">
        <v>0.1</v>
      </c>
      <c r="G838" s="4">
        <v>4.4000000000000004</v>
      </c>
      <c r="H838" s="9">
        <v>10718</v>
      </c>
      <c r="I838" s="1" t="s">
        <v>1650</v>
      </c>
      <c r="J838" t="str">
        <f t="shared" si="26"/>
        <v>Less than 50%</v>
      </c>
      <c r="K838" s="3">
        <f>Amazon_Products_Review_Analysis[[#This Row],[Actual Price]]*Amazon_Products_Review_Analysis[[#This Row],[Rating Count]]</f>
        <v>1071800</v>
      </c>
      <c r="L838" s="4" t="str">
        <f t="shared" si="27"/>
        <v>&lt;200</v>
      </c>
      <c r="M8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38" s="1" t="str">
        <f>IF(Amazon_Products_Review_Analysis[[#This Row],[Rating Count]]&lt;=1000, "Yes", "No")</f>
        <v>No</v>
      </c>
      <c r="O838" s="4">
        <f>Amazon_Products_Review_Analysis[[#This Row],[Rating]]+(Amazon_Products_Review_Analysis[[#This Row],[Rating Count]]/1000)</f>
        <v>15.118</v>
      </c>
    </row>
    <row r="839" spans="1:15" x14ac:dyDescent="0.3">
      <c r="A839" s="1" t="s">
        <v>901</v>
      </c>
      <c r="B839" s="1" t="s">
        <v>3130</v>
      </c>
      <c r="C839" s="1" t="s">
        <v>1488</v>
      </c>
      <c r="D839" s="3">
        <v>2025</v>
      </c>
      <c r="E839" s="3">
        <v>5999</v>
      </c>
      <c r="F839" s="2">
        <v>0.66</v>
      </c>
      <c r="G839" s="4">
        <v>4.2</v>
      </c>
      <c r="H839" s="9">
        <v>6233</v>
      </c>
      <c r="I839" s="1" t="s">
        <v>34</v>
      </c>
      <c r="J839" t="str">
        <f t="shared" si="26"/>
        <v>50% or more</v>
      </c>
      <c r="K839" s="3">
        <f>Amazon_Products_Review_Analysis[[#This Row],[Actual Price]]*Amazon_Products_Review_Analysis[[#This Row],[Rating Count]]</f>
        <v>37391767</v>
      </c>
      <c r="L839" s="4" t="str">
        <f t="shared" si="27"/>
        <v>&gt;500</v>
      </c>
      <c r="M8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39" s="1" t="str">
        <f>IF(Amazon_Products_Review_Analysis[[#This Row],[Rating Count]]&lt;=1000, "Yes", "No")</f>
        <v>No</v>
      </c>
      <c r="O839" s="4">
        <f>Amazon_Products_Review_Analysis[[#This Row],[Rating]]+(Amazon_Products_Review_Analysis[[#This Row],[Rating Count]]/1000)</f>
        <v>10.433</v>
      </c>
    </row>
    <row r="840" spans="1:15" x14ac:dyDescent="0.3">
      <c r="A840" s="1" t="s">
        <v>902</v>
      </c>
      <c r="B840" s="1" t="s">
        <v>3131</v>
      </c>
      <c r="C840" s="1" t="s">
        <v>3673</v>
      </c>
      <c r="D840" s="3">
        <v>1495</v>
      </c>
      <c r="E840" s="3">
        <v>1995</v>
      </c>
      <c r="F840" s="2">
        <v>0.25</v>
      </c>
      <c r="G840" s="4">
        <v>4.5</v>
      </c>
      <c r="H840" s="9">
        <v>10541</v>
      </c>
      <c r="I840" s="1" t="s">
        <v>1669</v>
      </c>
      <c r="J840" t="str">
        <f t="shared" si="26"/>
        <v>Less than 50%</v>
      </c>
      <c r="K840" s="3">
        <f>Amazon_Products_Review_Analysis[[#This Row],[Actual Price]]*Amazon_Products_Review_Analysis[[#This Row],[Rating Count]]</f>
        <v>21029295</v>
      </c>
      <c r="L840" s="4" t="str">
        <f t="shared" si="27"/>
        <v>&gt;500</v>
      </c>
      <c r="M8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840" s="1" t="str">
        <f>IF(Amazon_Products_Review_Analysis[[#This Row],[Rating Count]]&lt;=1000, "Yes", "No")</f>
        <v>No</v>
      </c>
      <c r="O840" s="4">
        <f>Amazon_Products_Review_Analysis[[#This Row],[Rating]]+(Amazon_Products_Review_Analysis[[#This Row],[Rating Count]]/1000)</f>
        <v>15.041</v>
      </c>
    </row>
    <row r="841" spans="1:15" x14ac:dyDescent="0.3">
      <c r="A841" s="1" t="s">
        <v>903</v>
      </c>
      <c r="B841" s="1" t="s">
        <v>3132</v>
      </c>
      <c r="C841" s="1" t="s">
        <v>1488</v>
      </c>
      <c r="D841" s="3">
        <v>899</v>
      </c>
      <c r="E841" s="3">
        <v>1199</v>
      </c>
      <c r="F841" s="2">
        <v>0.25</v>
      </c>
      <c r="G841" s="4">
        <v>3.8</v>
      </c>
      <c r="H841" s="9">
        <v>10751</v>
      </c>
      <c r="I841" s="1" t="s">
        <v>1945</v>
      </c>
      <c r="J841" t="str">
        <f t="shared" si="26"/>
        <v>Less than 50%</v>
      </c>
      <c r="K841" s="3">
        <f>Amazon_Products_Review_Analysis[[#This Row],[Actual Price]]*Amazon_Products_Review_Analysis[[#This Row],[Rating Count]]</f>
        <v>12890449</v>
      </c>
      <c r="L841" s="4" t="str">
        <f t="shared" si="27"/>
        <v>&gt;500</v>
      </c>
      <c r="M8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841" s="1" t="str">
        <f>IF(Amazon_Products_Review_Analysis[[#This Row],[Rating Count]]&lt;=1000, "Yes", "No")</f>
        <v>No</v>
      </c>
      <c r="O841" s="4">
        <f>Amazon_Products_Review_Analysis[[#This Row],[Rating]]+(Amazon_Products_Review_Analysis[[#This Row],[Rating Count]]/1000)</f>
        <v>14.550999999999998</v>
      </c>
    </row>
    <row r="842" spans="1:15" x14ac:dyDescent="0.3">
      <c r="A842" s="1" t="s">
        <v>904</v>
      </c>
      <c r="B842" s="1" t="s">
        <v>3133</v>
      </c>
      <c r="C842" s="1" t="s">
        <v>3673</v>
      </c>
      <c r="D842" s="3">
        <v>349</v>
      </c>
      <c r="E842" s="3">
        <v>999</v>
      </c>
      <c r="F842" s="2">
        <v>0.65</v>
      </c>
      <c r="G842" s="4">
        <v>3.9</v>
      </c>
      <c r="H842" s="9">
        <v>817</v>
      </c>
      <c r="I842" s="1" t="s">
        <v>1946</v>
      </c>
      <c r="J842" t="str">
        <f t="shared" si="26"/>
        <v>50% or more</v>
      </c>
      <c r="K842" s="3">
        <f>Amazon_Products_Review_Analysis[[#This Row],[Actual Price]]*Amazon_Products_Review_Analysis[[#This Row],[Rating Count]]</f>
        <v>816183</v>
      </c>
      <c r="L842" s="4" t="str">
        <f t="shared" si="27"/>
        <v>200 – 500</v>
      </c>
      <c r="M8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42" s="1" t="str">
        <f>IF(Amazon_Products_Review_Analysis[[#This Row],[Rating Count]]&lt;=1000, "Yes", "No")</f>
        <v>Yes</v>
      </c>
      <c r="O842" s="4">
        <f>Amazon_Products_Review_Analysis[[#This Row],[Rating]]+(Amazon_Products_Review_Analysis[[#This Row],[Rating Count]]/1000)</f>
        <v>4.7169999999999996</v>
      </c>
    </row>
    <row r="843" spans="1:15" x14ac:dyDescent="0.3">
      <c r="A843" s="1" t="s">
        <v>905</v>
      </c>
      <c r="B843" s="1" t="s">
        <v>3134</v>
      </c>
      <c r="C843" s="1" t="s">
        <v>1488</v>
      </c>
      <c r="D843" s="3">
        <v>900</v>
      </c>
      <c r="E843" s="3">
        <v>2499</v>
      </c>
      <c r="F843" s="2">
        <v>0.64</v>
      </c>
      <c r="G843" s="4">
        <v>4</v>
      </c>
      <c r="H843" s="9">
        <v>36384</v>
      </c>
      <c r="I843" s="1" t="s">
        <v>1534</v>
      </c>
      <c r="J843" t="str">
        <f t="shared" si="26"/>
        <v>50% or more</v>
      </c>
      <c r="K843" s="3">
        <f>Amazon_Products_Review_Analysis[[#This Row],[Actual Price]]*Amazon_Products_Review_Analysis[[#This Row],[Rating Count]]</f>
        <v>90923616</v>
      </c>
      <c r="L843" s="4" t="str">
        <f t="shared" si="27"/>
        <v>&gt;500</v>
      </c>
      <c r="M8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43" s="1" t="str">
        <f>IF(Amazon_Products_Review_Analysis[[#This Row],[Rating Count]]&lt;=1000, "Yes", "No")</f>
        <v>No</v>
      </c>
      <c r="O843" s="4">
        <f>Amazon_Products_Review_Analysis[[#This Row],[Rating]]+(Amazon_Products_Review_Analysis[[#This Row],[Rating Count]]/1000)</f>
        <v>40.384</v>
      </c>
    </row>
    <row r="844" spans="1:15" x14ac:dyDescent="0.3">
      <c r="A844" s="1" t="s">
        <v>906</v>
      </c>
      <c r="B844" s="1" t="s">
        <v>3135</v>
      </c>
      <c r="C844" s="1" t="s">
        <v>1488</v>
      </c>
      <c r="D844" s="3">
        <v>2490</v>
      </c>
      <c r="E844" s="3">
        <v>3990</v>
      </c>
      <c r="F844" s="2">
        <v>0.38</v>
      </c>
      <c r="G844" s="4">
        <v>4.0999999999999996</v>
      </c>
      <c r="H844" s="9">
        <v>3606</v>
      </c>
      <c r="I844" s="1" t="s">
        <v>1947</v>
      </c>
      <c r="J844" t="str">
        <f t="shared" si="26"/>
        <v>Less than 50%</v>
      </c>
      <c r="K844" s="3">
        <f>Amazon_Products_Review_Analysis[[#This Row],[Actual Price]]*Amazon_Products_Review_Analysis[[#This Row],[Rating Count]]</f>
        <v>14387940</v>
      </c>
      <c r="L844" s="4" t="str">
        <f t="shared" si="27"/>
        <v>&gt;500</v>
      </c>
      <c r="M8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44" s="1" t="str">
        <f>IF(Amazon_Products_Review_Analysis[[#This Row],[Rating Count]]&lt;=1000, "Yes", "No")</f>
        <v>No</v>
      </c>
      <c r="O844" s="4">
        <f>Amazon_Products_Review_Analysis[[#This Row],[Rating]]+(Amazon_Products_Review_Analysis[[#This Row],[Rating Count]]/1000)</f>
        <v>7.7059999999999995</v>
      </c>
    </row>
    <row r="845" spans="1:15" x14ac:dyDescent="0.3">
      <c r="A845" s="1" t="s">
        <v>907</v>
      </c>
      <c r="B845" s="1" t="s">
        <v>3136</v>
      </c>
      <c r="C845" s="1" t="s">
        <v>1488</v>
      </c>
      <c r="D845" s="3">
        <v>116</v>
      </c>
      <c r="E845" s="3">
        <v>200</v>
      </c>
      <c r="F845" s="2">
        <v>0.42</v>
      </c>
      <c r="G845" s="4">
        <v>4.4000000000000004</v>
      </c>
      <c r="H845" s="9">
        <v>357</v>
      </c>
      <c r="I845" s="1" t="s">
        <v>1650</v>
      </c>
      <c r="J845" t="str">
        <f t="shared" si="26"/>
        <v>Less than 50%</v>
      </c>
      <c r="K845" s="3">
        <f>Amazon_Products_Review_Analysis[[#This Row],[Actual Price]]*Amazon_Products_Review_Analysis[[#This Row],[Rating Count]]</f>
        <v>71400</v>
      </c>
      <c r="L845" s="4" t="str">
        <f t="shared" si="27"/>
        <v>&lt;200</v>
      </c>
      <c r="M8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45" s="1" t="str">
        <f>IF(Amazon_Products_Review_Analysis[[#This Row],[Rating Count]]&lt;=1000, "Yes", "No")</f>
        <v>Yes</v>
      </c>
      <c r="O845" s="4">
        <f>Amazon_Products_Review_Analysis[[#This Row],[Rating]]+(Amazon_Products_Review_Analysis[[#This Row],[Rating Count]]/1000)</f>
        <v>4.7570000000000006</v>
      </c>
    </row>
    <row r="846" spans="1:15" x14ac:dyDescent="0.3">
      <c r="A846" s="1" t="s">
        <v>908</v>
      </c>
      <c r="B846" s="1" t="s">
        <v>3137</v>
      </c>
      <c r="C846" s="1" t="s">
        <v>3676</v>
      </c>
      <c r="D846" s="3">
        <v>200</v>
      </c>
      <c r="E846" s="3">
        <v>230</v>
      </c>
      <c r="F846" s="2">
        <v>0.13</v>
      </c>
      <c r="G846" s="4">
        <v>4.4000000000000004</v>
      </c>
      <c r="H846" s="9">
        <v>10170</v>
      </c>
      <c r="I846" s="1" t="s">
        <v>1514</v>
      </c>
      <c r="J846" t="str">
        <f t="shared" si="26"/>
        <v>Less than 50%</v>
      </c>
      <c r="K846" s="3">
        <f>Amazon_Products_Review_Analysis[[#This Row],[Actual Price]]*Amazon_Products_Review_Analysis[[#This Row],[Rating Count]]</f>
        <v>2339100</v>
      </c>
      <c r="L846" s="4" t="str">
        <f t="shared" si="27"/>
        <v>200 – 500</v>
      </c>
      <c r="M8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846" s="1" t="str">
        <f>IF(Amazon_Products_Review_Analysis[[#This Row],[Rating Count]]&lt;=1000, "Yes", "No")</f>
        <v>No</v>
      </c>
      <c r="O846" s="4">
        <f>Amazon_Products_Review_Analysis[[#This Row],[Rating]]+(Amazon_Products_Review_Analysis[[#This Row],[Rating Count]]/1000)</f>
        <v>14.57</v>
      </c>
    </row>
    <row r="847" spans="1:15" x14ac:dyDescent="0.3">
      <c r="A847" s="1" t="s">
        <v>909</v>
      </c>
      <c r="B847" s="1" t="s">
        <v>3138</v>
      </c>
      <c r="C847" s="1" t="s">
        <v>3673</v>
      </c>
      <c r="D847" s="3">
        <v>1249</v>
      </c>
      <c r="E847" s="3">
        <v>2796</v>
      </c>
      <c r="F847" s="2">
        <v>0.55000000000000004</v>
      </c>
      <c r="G847" s="4">
        <v>4.4000000000000004</v>
      </c>
      <c r="H847" s="9">
        <v>4598</v>
      </c>
      <c r="I847" s="1" t="s">
        <v>1948</v>
      </c>
      <c r="J847" t="str">
        <f t="shared" si="26"/>
        <v>50% or more</v>
      </c>
      <c r="K847" s="3">
        <f>Amazon_Products_Review_Analysis[[#This Row],[Actual Price]]*Amazon_Products_Review_Analysis[[#This Row],[Rating Count]]</f>
        <v>12856008</v>
      </c>
      <c r="L847" s="4" t="str">
        <f t="shared" si="27"/>
        <v>&gt;500</v>
      </c>
      <c r="M8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47" s="1" t="str">
        <f>IF(Amazon_Products_Review_Analysis[[#This Row],[Rating Count]]&lt;=1000, "Yes", "No")</f>
        <v>No</v>
      </c>
      <c r="O847" s="4">
        <f>Amazon_Products_Review_Analysis[[#This Row],[Rating]]+(Amazon_Products_Review_Analysis[[#This Row],[Rating Count]]/1000)</f>
        <v>8.9980000000000011</v>
      </c>
    </row>
    <row r="848" spans="1:15" x14ac:dyDescent="0.3">
      <c r="A848" s="1" t="s">
        <v>910</v>
      </c>
      <c r="B848" s="1" t="s">
        <v>3139</v>
      </c>
      <c r="C848" s="1" t="s">
        <v>3673</v>
      </c>
      <c r="D848" s="3">
        <v>649</v>
      </c>
      <c r="E848" s="3">
        <v>999</v>
      </c>
      <c r="F848" s="2">
        <v>0.35</v>
      </c>
      <c r="G848" s="4">
        <v>3.5</v>
      </c>
      <c r="H848" s="9">
        <v>7222</v>
      </c>
      <c r="I848" s="1" t="s">
        <v>911</v>
      </c>
      <c r="J848" t="str">
        <f t="shared" si="26"/>
        <v>Less than 50%</v>
      </c>
      <c r="K848" s="3">
        <f>Amazon_Products_Review_Analysis[[#This Row],[Actual Price]]*Amazon_Products_Review_Analysis[[#This Row],[Rating Count]]</f>
        <v>7214778</v>
      </c>
      <c r="L848" s="4" t="str">
        <f t="shared" si="27"/>
        <v>&gt;500</v>
      </c>
      <c r="M8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48" s="1" t="str">
        <f>IF(Amazon_Products_Review_Analysis[[#This Row],[Rating Count]]&lt;=1000, "Yes", "No")</f>
        <v>No</v>
      </c>
      <c r="O848" s="4">
        <f>Amazon_Products_Review_Analysis[[#This Row],[Rating]]+(Amazon_Products_Review_Analysis[[#This Row],[Rating Count]]/1000)</f>
        <v>10.722000000000001</v>
      </c>
    </row>
    <row r="849" spans="1:15" x14ac:dyDescent="0.3">
      <c r="A849" s="1" t="s">
        <v>912</v>
      </c>
      <c r="B849" s="1" t="s">
        <v>3140</v>
      </c>
      <c r="C849" s="1" t="s">
        <v>3673</v>
      </c>
      <c r="D849" s="3">
        <v>2649</v>
      </c>
      <c r="E849" s="3">
        <v>3499</v>
      </c>
      <c r="F849" s="2">
        <v>0.24</v>
      </c>
      <c r="G849" s="4">
        <v>4.5</v>
      </c>
      <c r="H849" s="9">
        <v>1271</v>
      </c>
      <c r="I849" s="1" t="s">
        <v>913</v>
      </c>
      <c r="J849" t="str">
        <f t="shared" si="26"/>
        <v>Less than 50%</v>
      </c>
      <c r="K849" s="3">
        <f>Amazon_Products_Review_Analysis[[#This Row],[Actual Price]]*Amazon_Products_Review_Analysis[[#This Row],[Rating Count]]</f>
        <v>4447229</v>
      </c>
      <c r="L849" s="4" t="str">
        <f t="shared" si="27"/>
        <v>&gt;500</v>
      </c>
      <c r="M8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849" s="1" t="str">
        <f>IF(Amazon_Products_Review_Analysis[[#This Row],[Rating Count]]&lt;=1000, "Yes", "No")</f>
        <v>No</v>
      </c>
      <c r="O849" s="4">
        <f>Amazon_Products_Review_Analysis[[#This Row],[Rating]]+(Amazon_Products_Review_Analysis[[#This Row],[Rating Count]]/1000)</f>
        <v>5.7709999999999999</v>
      </c>
    </row>
    <row r="850" spans="1:15" x14ac:dyDescent="0.3">
      <c r="A850" s="1" t="s">
        <v>914</v>
      </c>
      <c r="B850" s="1" t="s">
        <v>3141</v>
      </c>
      <c r="C850" s="1" t="s">
        <v>3673</v>
      </c>
      <c r="D850" s="3">
        <v>596</v>
      </c>
      <c r="E850" s="3">
        <v>723</v>
      </c>
      <c r="F850" s="2">
        <v>0.18</v>
      </c>
      <c r="G850" s="4">
        <v>4.4000000000000004</v>
      </c>
      <c r="H850" s="9">
        <v>3219</v>
      </c>
      <c r="I850" s="1" t="s">
        <v>1949</v>
      </c>
      <c r="J850" t="str">
        <f t="shared" si="26"/>
        <v>Less than 50%</v>
      </c>
      <c r="K850" s="3">
        <f>Amazon_Products_Review_Analysis[[#This Row],[Actual Price]]*Amazon_Products_Review_Analysis[[#This Row],[Rating Count]]</f>
        <v>2327337</v>
      </c>
      <c r="L850" s="4" t="str">
        <f t="shared" si="27"/>
        <v>&gt;500</v>
      </c>
      <c r="M8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850" s="1" t="str">
        <f>IF(Amazon_Products_Review_Analysis[[#This Row],[Rating Count]]&lt;=1000, "Yes", "No")</f>
        <v>No</v>
      </c>
      <c r="O850" s="4">
        <f>Amazon_Products_Review_Analysis[[#This Row],[Rating]]+(Amazon_Products_Review_Analysis[[#This Row],[Rating Count]]/1000)</f>
        <v>7.6189999999999998</v>
      </c>
    </row>
    <row r="851" spans="1:15" x14ac:dyDescent="0.3">
      <c r="A851" s="1" t="s">
        <v>915</v>
      </c>
      <c r="B851" s="1" t="s">
        <v>3142</v>
      </c>
      <c r="C851" s="1" t="s">
        <v>1488</v>
      </c>
      <c r="D851" s="3">
        <v>2499</v>
      </c>
      <c r="E851" s="3">
        <v>5999</v>
      </c>
      <c r="F851" s="2">
        <v>0.57999999999999996</v>
      </c>
      <c r="G851" s="4">
        <v>4.0999999999999996</v>
      </c>
      <c r="H851" s="9">
        <v>38879</v>
      </c>
      <c r="I851" s="1" t="s">
        <v>1748</v>
      </c>
      <c r="J851" t="str">
        <f t="shared" si="26"/>
        <v>50% or more</v>
      </c>
      <c r="K851" s="3">
        <f>Amazon_Products_Review_Analysis[[#This Row],[Actual Price]]*Amazon_Products_Review_Analysis[[#This Row],[Rating Count]]</f>
        <v>233235121</v>
      </c>
      <c r="L851" s="4" t="str">
        <f t="shared" si="27"/>
        <v>&gt;500</v>
      </c>
      <c r="M8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51" s="1" t="str">
        <f>IF(Amazon_Products_Review_Analysis[[#This Row],[Rating Count]]&lt;=1000, "Yes", "No")</f>
        <v>No</v>
      </c>
      <c r="O851" s="4">
        <f>Amazon_Products_Review_Analysis[[#This Row],[Rating]]+(Amazon_Products_Review_Analysis[[#This Row],[Rating Count]]/1000)</f>
        <v>42.978999999999999</v>
      </c>
    </row>
    <row r="852" spans="1:15" x14ac:dyDescent="0.3">
      <c r="A852" s="1" t="s">
        <v>916</v>
      </c>
      <c r="B852" s="1" t="s">
        <v>3143</v>
      </c>
      <c r="C852" s="1" t="s">
        <v>1488</v>
      </c>
      <c r="D852" s="3">
        <v>4999</v>
      </c>
      <c r="E852" s="3">
        <v>12499</v>
      </c>
      <c r="F852" s="2">
        <v>0.6</v>
      </c>
      <c r="G852" s="4">
        <v>4.2</v>
      </c>
      <c r="H852" s="9">
        <v>4541</v>
      </c>
      <c r="I852" s="1" t="s">
        <v>1649</v>
      </c>
      <c r="J852" t="str">
        <f t="shared" si="26"/>
        <v>50% or more</v>
      </c>
      <c r="K852" s="3">
        <f>Amazon_Products_Review_Analysis[[#This Row],[Actual Price]]*Amazon_Products_Review_Analysis[[#This Row],[Rating Count]]</f>
        <v>56757959</v>
      </c>
      <c r="L852" s="4" t="str">
        <f t="shared" si="27"/>
        <v>&gt;500</v>
      </c>
      <c r="M8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52" s="1" t="str">
        <f>IF(Amazon_Products_Review_Analysis[[#This Row],[Rating Count]]&lt;=1000, "Yes", "No")</f>
        <v>No</v>
      </c>
      <c r="O852" s="4">
        <f>Amazon_Products_Review_Analysis[[#This Row],[Rating]]+(Amazon_Products_Review_Analysis[[#This Row],[Rating Count]]/1000)</f>
        <v>8.7409999999999997</v>
      </c>
    </row>
    <row r="853" spans="1:15" x14ac:dyDescent="0.3">
      <c r="A853" s="1" t="s">
        <v>917</v>
      </c>
      <c r="B853" s="1" t="s">
        <v>3144</v>
      </c>
      <c r="C853" s="1" t="s">
        <v>1488</v>
      </c>
      <c r="D853" s="3">
        <v>399</v>
      </c>
      <c r="E853" s="3">
        <v>1290</v>
      </c>
      <c r="F853" s="2">
        <v>0.69</v>
      </c>
      <c r="G853" s="4">
        <v>4.2</v>
      </c>
      <c r="H853" s="9">
        <v>76042</v>
      </c>
      <c r="I853" s="1" t="s">
        <v>1950</v>
      </c>
      <c r="J853" t="str">
        <f t="shared" si="26"/>
        <v>50% or more</v>
      </c>
      <c r="K853" s="3">
        <f>Amazon_Products_Review_Analysis[[#This Row],[Actual Price]]*Amazon_Products_Review_Analysis[[#This Row],[Rating Count]]</f>
        <v>98094180</v>
      </c>
      <c r="L853" s="4" t="str">
        <f t="shared" si="27"/>
        <v>200 – 500</v>
      </c>
      <c r="M8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53" s="1" t="str">
        <f>IF(Amazon_Products_Review_Analysis[[#This Row],[Rating Count]]&lt;=1000, "Yes", "No")</f>
        <v>No</v>
      </c>
      <c r="O853" s="4">
        <f>Amazon_Products_Review_Analysis[[#This Row],[Rating]]+(Amazon_Products_Review_Analysis[[#This Row],[Rating Count]]/1000)</f>
        <v>80.242000000000004</v>
      </c>
    </row>
    <row r="854" spans="1:15" x14ac:dyDescent="0.3">
      <c r="A854" s="1" t="s">
        <v>918</v>
      </c>
      <c r="B854" s="1" t="s">
        <v>3145</v>
      </c>
      <c r="C854" s="1" t="s">
        <v>1488</v>
      </c>
      <c r="D854" s="3">
        <v>116</v>
      </c>
      <c r="E854" s="3">
        <v>200</v>
      </c>
      <c r="F854" s="2">
        <v>0.42</v>
      </c>
      <c r="G854" s="4">
        <v>4.3</v>
      </c>
      <c r="H854" s="9">
        <v>485</v>
      </c>
      <c r="I854" s="1" t="s">
        <v>1951</v>
      </c>
      <c r="J854" t="str">
        <f t="shared" si="26"/>
        <v>Less than 50%</v>
      </c>
      <c r="K854" s="3">
        <f>Amazon_Products_Review_Analysis[[#This Row],[Actual Price]]*Amazon_Products_Review_Analysis[[#This Row],[Rating Count]]</f>
        <v>97000</v>
      </c>
      <c r="L854" s="4" t="str">
        <f t="shared" si="27"/>
        <v>&lt;200</v>
      </c>
      <c r="M8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54" s="1" t="str">
        <f>IF(Amazon_Products_Review_Analysis[[#This Row],[Rating Count]]&lt;=1000, "Yes", "No")</f>
        <v>Yes</v>
      </c>
      <c r="O854" s="4">
        <f>Amazon_Products_Review_Analysis[[#This Row],[Rating]]+(Amazon_Products_Review_Analysis[[#This Row],[Rating Count]]/1000)</f>
        <v>4.7850000000000001</v>
      </c>
    </row>
    <row r="855" spans="1:15" x14ac:dyDescent="0.3">
      <c r="A855" s="1" t="s">
        <v>919</v>
      </c>
      <c r="B855" s="1" t="s">
        <v>3146</v>
      </c>
      <c r="C855" s="1" t="s">
        <v>1488</v>
      </c>
      <c r="D855" s="3">
        <v>4499</v>
      </c>
      <c r="E855" s="3">
        <v>5999</v>
      </c>
      <c r="F855" s="2">
        <v>0.25</v>
      </c>
      <c r="G855" s="4">
        <v>4.3</v>
      </c>
      <c r="H855" s="9">
        <v>44696</v>
      </c>
      <c r="I855" s="1" t="s">
        <v>1952</v>
      </c>
      <c r="J855" t="str">
        <f t="shared" si="26"/>
        <v>Less than 50%</v>
      </c>
      <c r="K855" s="3">
        <f>Amazon_Products_Review_Analysis[[#This Row],[Actual Price]]*Amazon_Products_Review_Analysis[[#This Row],[Rating Count]]</f>
        <v>268131304</v>
      </c>
      <c r="L855" s="4" t="str">
        <f t="shared" si="27"/>
        <v>&gt;500</v>
      </c>
      <c r="M8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855" s="1" t="str">
        <f>IF(Amazon_Products_Review_Analysis[[#This Row],[Rating Count]]&lt;=1000, "Yes", "No")</f>
        <v>No</v>
      </c>
      <c r="O855" s="4">
        <f>Amazon_Products_Review_Analysis[[#This Row],[Rating]]+(Amazon_Products_Review_Analysis[[#This Row],[Rating Count]]/1000)</f>
        <v>48.995999999999995</v>
      </c>
    </row>
    <row r="856" spans="1:15" x14ac:dyDescent="0.3">
      <c r="A856" s="1" t="s">
        <v>920</v>
      </c>
      <c r="B856" s="1" t="s">
        <v>3147</v>
      </c>
      <c r="C856" s="1" t="s">
        <v>3673</v>
      </c>
      <c r="D856" s="3">
        <v>330</v>
      </c>
      <c r="E856" s="3">
        <v>499</v>
      </c>
      <c r="F856" s="2">
        <v>0.34</v>
      </c>
      <c r="G856" s="4">
        <v>3.7</v>
      </c>
      <c r="H856" s="9">
        <v>8566</v>
      </c>
      <c r="I856" s="1" t="s">
        <v>34</v>
      </c>
      <c r="J856" t="str">
        <f t="shared" si="26"/>
        <v>Less than 50%</v>
      </c>
      <c r="K856" s="3">
        <f>Amazon_Products_Review_Analysis[[#This Row],[Actual Price]]*Amazon_Products_Review_Analysis[[#This Row],[Rating Count]]</f>
        <v>4274434</v>
      </c>
      <c r="L856" s="4" t="str">
        <f t="shared" si="27"/>
        <v>200 – 500</v>
      </c>
      <c r="M8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56" s="1" t="str">
        <f>IF(Amazon_Products_Review_Analysis[[#This Row],[Rating Count]]&lt;=1000, "Yes", "No")</f>
        <v>No</v>
      </c>
      <c r="O856" s="4">
        <f>Amazon_Products_Review_Analysis[[#This Row],[Rating]]+(Amazon_Products_Review_Analysis[[#This Row],[Rating Count]]/1000)</f>
        <v>12.266000000000002</v>
      </c>
    </row>
    <row r="857" spans="1:15" x14ac:dyDescent="0.3">
      <c r="A857" s="1" t="s">
        <v>921</v>
      </c>
      <c r="B857" s="1" t="s">
        <v>3148</v>
      </c>
      <c r="C857" s="1" t="s">
        <v>1488</v>
      </c>
      <c r="D857" s="3">
        <v>649</v>
      </c>
      <c r="E857" s="3">
        <v>2499</v>
      </c>
      <c r="F857" s="2">
        <v>0.74</v>
      </c>
      <c r="G857" s="4">
        <v>3.9</v>
      </c>
      <c r="H857" s="9">
        <v>13049</v>
      </c>
      <c r="I857" s="1" t="s">
        <v>1953</v>
      </c>
      <c r="J857" t="str">
        <f t="shared" si="26"/>
        <v>50% or more</v>
      </c>
      <c r="K857" s="3">
        <f>Amazon_Products_Review_Analysis[[#This Row],[Actual Price]]*Amazon_Products_Review_Analysis[[#This Row],[Rating Count]]</f>
        <v>32609451</v>
      </c>
      <c r="L857" s="4" t="str">
        <f t="shared" si="27"/>
        <v>&gt;500</v>
      </c>
      <c r="M8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57" s="1" t="str">
        <f>IF(Amazon_Products_Review_Analysis[[#This Row],[Rating Count]]&lt;=1000, "Yes", "No")</f>
        <v>No</v>
      </c>
      <c r="O857" s="4">
        <f>Amazon_Products_Review_Analysis[[#This Row],[Rating]]+(Amazon_Products_Review_Analysis[[#This Row],[Rating Count]]/1000)</f>
        <v>16.948999999999998</v>
      </c>
    </row>
    <row r="858" spans="1:15" x14ac:dyDescent="0.3">
      <c r="A858" s="1" t="s">
        <v>922</v>
      </c>
      <c r="B858" s="1" t="s">
        <v>3149</v>
      </c>
      <c r="C858" s="1" t="s">
        <v>3673</v>
      </c>
      <c r="D858" s="3">
        <v>1234</v>
      </c>
      <c r="E858" s="3">
        <v>1599</v>
      </c>
      <c r="F858" s="2">
        <v>0.23</v>
      </c>
      <c r="G858" s="4">
        <v>4.5</v>
      </c>
      <c r="H858" s="9">
        <v>16680</v>
      </c>
      <c r="I858" s="1" t="s">
        <v>1495</v>
      </c>
      <c r="J858" t="str">
        <f t="shared" si="26"/>
        <v>Less than 50%</v>
      </c>
      <c r="K858" s="3">
        <f>Amazon_Products_Review_Analysis[[#This Row],[Actual Price]]*Amazon_Products_Review_Analysis[[#This Row],[Rating Count]]</f>
        <v>26671320</v>
      </c>
      <c r="L858" s="4" t="str">
        <f t="shared" si="27"/>
        <v>&gt;500</v>
      </c>
      <c r="M8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858" s="1" t="str">
        <f>IF(Amazon_Products_Review_Analysis[[#This Row],[Rating Count]]&lt;=1000, "Yes", "No")</f>
        <v>No</v>
      </c>
      <c r="O858" s="4">
        <f>Amazon_Products_Review_Analysis[[#This Row],[Rating]]+(Amazon_Products_Review_Analysis[[#This Row],[Rating Count]]/1000)</f>
        <v>21.18</v>
      </c>
    </row>
    <row r="859" spans="1:15" x14ac:dyDescent="0.3">
      <c r="A859" s="1" t="s">
        <v>575</v>
      </c>
      <c r="B859" s="1" t="s">
        <v>2842</v>
      </c>
      <c r="C859" s="1" t="s">
        <v>1488</v>
      </c>
      <c r="D859" s="3">
        <v>1399</v>
      </c>
      <c r="E859" s="3">
        <v>2990</v>
      </c>
      <c r="F859" s="2">
        <v>0.53</v>
      </c>
      <c r="G859" s="4">
        <v>4.0999999999999996</v>
      </c>
      <c r="H859" s="9">
        <v>97174</v>
      </c>
      <c r="I859" s="1" t="s">
        <v>576</v>
      </c>
      <c r="J859" t="str">
        <f t="shared" si="26"/>
        <v>50% or more</v>
      </c>
      <c r="K859" s="3">
        <f>Amazon_Products_Review_Analysis[[#This Row],[Actual Price]]*Amazon_Products_Review_Analysis[[#This Row],[Rating Count]]</f>
        <v>290550260</v>
      </c>
      <c r="L859" s="4" t="str">
        <f t="shared" si="27"/>
        <v>&gt;500</v>
      </c>
      <c r="M8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59" s="1" t="str">
        <f>IF(Amazon_Products_Review_Analysis[[#This Row],[Rating Count]]&lt;=1000, "Yes", "No")</f>
        <v>No</v>
      </c>
      <c r="O859" s="4">
        <f>Amazon_Products_Review_Analysis[[#This Row],[Rating]]+(Amazon_Products_Review_Analysis[[#This Row],[Rating Count]]/1000)</f>
        <v>101.274</v>
      </c>
    </row>
    <row r="860" spans="1:15" x14ac:dyDescent="0.3">
      <c r="A860" s="1" t="s">
        <v>923</v>
      </c>
      <c r="B860" s="1" t="s">
        <v>3150</v>
      </c>
      <c r="C860" s="1" t="s">
        <v>3675</v>
      </c>
      <c r="D860" s="3">
        <v>272</v>
      </c>
      <c r="E860" s="3">
        <v>320</v>
      </c>
      <c r="F860" s="2">
        <v>0.15</v>
      </c>
      <c r="G860" s="4">
        <v>4</v>
      </c>
      <c r="H860" s="9">
        <v>3686</v>
      </c>
      <c r="I860" s="1" t="s">
        <v>339</v>
      </c>
      <c r="J860" t="str">
        <f t="shared" si="26"/>
        <v>Less than 50%</v>
      </c>
      <c r="K860" s="3">
        <f>Amazon_Products_Review_Analysis[[#This Row],[Actual Price]]*Amazon_Products_Review_Analysis[[#This Row],[Rating Count]]</f>
        <v>1179520</v>
      </c>
      <c r="L860" s="4" t="str">
        <f t="shared" si="27"/>
        <v>200 – 500</v>
      </c>
      <c r="M8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860" s="1" t="str">
        <f>IF(Amazon_Products_Review_Analysis[[#This Row],[Rating Count]]&lt;=1000, "Yes", "No")</f>
        <v>No</v>
      </c>
      <c r="O860" s="4">
        <f>Amazon_Products_Review_Analysis[[#This Row],[Rating]]+(Amazon_Products_Review_Analysis[[#This Row],[Rating Count]]/1000)</f>
        <v>7.6859999999999999</v>
      </c>
    </row>
    <row r="861" spans="1:15" x14ac:dyDescent="0.3">
      <c r="A861" s="1" t="s">
        <v>924</v>
      </c>
      <c r="B861" s="1" t="s">
        <v>3151</v>
      </c>
      <c r="C861" s="1" t="s">
        <v>1488</v>
      </c>
      <c r="D861" s="3">
        <v>99</v>
      </c>
      <c r="E861" s="3">
        <v>999</v>
      </c>
      <c r="F861" s="2">
        <v>0.9</v>
      </c>
      <c r="G861" s="4">
        <v>3.8</v>
      </c>
      <c r="H861" s="9">
        <v>594</v>
      </c>
      <c r="I861" s="1" t="s">
        <v>1954</v>
      </c>
      <c r="J861" t="str">
        <f t="shared" si="26"/>
        <v>50% or more</v>
      </c>
      <c r="K861" s="3">
        <f>Amazon_Products_Review_Analysis[[#This Row],[Actual Price]]*Amazon_Products_Review_Analysis[[#This Row],[Rating Count]]</f>
        <v>593406</v>
      </c>
      <c r="L861" s="4" t="str">
        <f t="shared" si="27"/>
        <v>&lt;200</v>
      </c>
      <c r="M8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861" s="1" t="str">
        <f>IF(Amazon_Products_Review_Analysis[[#This Row],[Rating Count]]&lt;=1000, "Yes", "No")</f>
        <v>Yes</v>
      </c>
      <c r="O861" s="4">
        <f>Amazon_Products_Review_Analysis[[#This Row],[Rating]]+(Amazon_Products_Review_Analysis[[#This Row],[Rating Count]]/1000)</f>
        <v>4.3940000000000001</v>
      </c>
    </row>
    <row r="862" spans="1:15" x14ac:dyDescent="0.3">
      <c r="A862" s="1" t="s">
        <v>925</v>
      </c>
      <c r="B862" s="1" t="s">
        <v>3152</v>
      </c>
      <c r="C862" s="1" t="s">
        <v>3673</v>
      </c>
      <c r="D862" s="3">
        <v>3498</v>
      </c>
      <c r="E862" s="3">
        <v>3875</v>
      </c>
      <c r="F862" s="2">
        <v>0.1</v>
      </c>
      <c r="G862" s="4">
        <v>3.4</v>
      </c>
      <c r="H862" s="9">
        <v>12185</v>
      </c>
      <c r="I862" s="1" t="s">
        <v>1955</v>
      </c>
      <c r="J862" t="str">
        <f t="shared" si="26"/>
        <v>Less than 50%</v>
      </c>
      <c r="K862" s="3">
        <f>Amazon_Products_Review_Analysis[[#This Row],[Actual Price]]*Amazon_Products_Review_Analysis[[#This Row],[Rating Count]]</f>
        <v>47216875</v>
      </c>
      <c r="L862" s="4" t="str">
        <f t="shared" si="27"/>
        <v>&gt;500</v>
      </c>
      <c r="M8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62" s="1" t="str">
        <f>IF(Amazon_Products_Review_Analysis[[#This Row],[Rating Count]]&lt;=1000, "Yes", "No")</f>
        <v>No</v>
      </c>
      <c r="O862" s="4">
        <f>Amazon_Products_Review_Analysis[[#This Row],[Rating]]+(Amazon_Products_Review_Analysis[[#This Row],[Rating Count]]/1000)</f>
        <v>15.585000000000001</v>
      </c>
    </row>
    <row r="863" spans="1:15" x14ac:dyDescent="0.3">
      <c r="A863" s="1" t="s">
        <v>926</v>
      </c>
      <c r="B863" s="1" t="s">
        <v>3153</v>
      </c>
      <c r="C863" s="1" t="s">
        <v>3673</v>
      </c>
      <c r="D863" s="3">
        <v>10099</v>
      </c>
      <c r="E863" s="3">
        <v>19110</v>
      </c>
      <c r="F863" s="2">
        <v>0.47</v>
      </c>
      <c r="G863" s="4">
        <v>4.3</v>
      </c>
      <c r="H863" s="9">
        <v>2623</v>
      </c>
      <c r="I863" s="1" t="s">
        <v>1710</v>
      </c>
      <c r="J863" t="str">
        <f t="shared" si="26"/>
        <v>Less than 50%</v>
      </c>
      <c r="K863" s="3">
        <f>Amazon_Products_Review_Analysis[[#This Row],[Actual Price]]*Amazon_Products_Review_Analysis[[#This Row],[Rating Count]]</f>
        <v>50125530</v>
      </c>
      <c r="L863" s="4" t="str">
        <f t="shared" si="27"/>
        <v>&gt;500</v>
      </c>
      <c r="M8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63" s="1" t="str">
        <f>IF(Amazon_Products_Review_Analysis[[#This Row],[Rating Count]]&lt;=1000, "Yes", "No")</f>
        <v>No</v>
      </c>
      <c r="O863" s="4">
        <f>Amazon_Products_Review_Analysis[[#This Row],[Rating]]+(Amazon_Products_Review_Analysis[[#This Row],[Rating Count]]/1000)</f>
        <v>6.923</v>
      </c>
    </row>
    <row r="864" spans="1:15" x14ac:dyDescent="0.3">
      <c r="A864" s="1" t="s">
        <v>927</v>
      </c>
      <c r="B864" s="1" t="s">
        <v>3154</v>
      </c>
      <c r="C864" s="1" t="s">
        <v>3673</v>
      </c>
      <c r="D864" s="3">
        <v>449</v>
      </c>
      <c r="E864" s="3">
        <v>999</v>
      </c>
      <c r="F864" s="2">
        <v>0.55000000000000004</v>
      </c>
      <c r="G864" s="4">
        <v>4.3</v>
      </c>
      <c r="H864" s="9">
        <v>9701</v>
      </c>
      <c r="I864" s="1" t="s">
        <v>1956</v>
      </c>
      <c r="J864" t="str">
        <f t="shared" si="26"/>
        <v>50% or more</v>
      </c>
      <c r="K864" s="3">
        <f>Amazon_Products_Review_Analysis[[#This Row],[Actual Price]]*Amazon_Products_Review_Analysis[[#This Row],[Rating Count]]</f>
        <v>9691299</v>
      </c>
      <c r="L864" s="4" t="str">
        <f t="shared" si="27"/>
        <v>200 – 500</v>
      </c>
      <c r="M8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64" s="1" t="str">
        <f>IF(Amazon_Products_Review_Analysis[[#This Row],[Rating Count]]&lt;=1000, "Yes", "No")</f>
        <v>No</v>
      </c>
      <c r="O864" s="4">
        <f>Amazon_Products_Review_Analysis[[#This Row],[Rating]]+(Amazon_Products_Review_Analysis[[#This Row],[Rating Count]]/1000)</f>
        <v>14.001000000000001</v>
      </c>
    </row>
    <row r="865" spans="1:15" x14ac:dyDescent="0.3">
      <c r="A865" s="1" t="s">
        <v>928</v>
      </c>
      <c r="B865" s="1" t="s">
        <v>3155</v>
      </c>
      <c r="C865" s="1" t="s">
        <v>3678</v>
      </c>
      <c r="D865" s="3">
        <v>150</v>
      </c>
      <c r="E865" s="3">
        <v>150</v>
      </c>
      <c r="F865" s="2">
        <v>0</v>
      </c>
      <c r="G865" s="4">
        <v>4.3</v>
      </c>
      <c r="H865" s="9">
        <v>15867</v>
      </c>
      <c r="I865" s="1" t="s">
        <v>1957</v>
      </c>
      <c r="J865" t="str">
        <f t="shared" si="26"/>
        <v>Less than 50%</v>
      </c>
      <c r="K865" s="3">
        <f>Amazon_Products_Review_Analysis[[#This Row],[Actual Price]]*Amazon_Products_Review_Analysis[[#This Row],[Rating Count]]</f>
        <v>2380050</v>
      </c>
      <c r="L865" s="4" t="str">
        <f t="shared" si="27"/>
        <v>&lt;200</v>
      </c>
      <c r="M8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65" s="1" t="str">
        <f>IF(Amazon_Products_Review_Analysis[[#This Row],[Rating Count]]&lt;=1000, "Yes", "No")</f>
        <v>No</v>
      </c>
      <c r="O865" s="4">
        <f>Amazon_Products_Review_Analysis[[#This Row],[Rating]]+(Amazon_Products_Review_Analysis[[#This Row],[Rating Count]]/1000)</f>
        <v>20.167000000000002</v>
      </c>
    </row>
    <row r="866" spans="1:15" x14ac:dyDescent="0.3">
      <c r="A866" s="1" t="s">
        <v>929</v>
      </c>
      <c r="B866" s="1" t="s">
        <v>3156</v>
      </c>
      <c r="C866" s="1" t="s">
        <v>3673</v>
      </c>
      <c r="D866" s="3">
        <v>1199</v>
      </c>
      <c r="E866" s="3">
        <v>2999</v>
      </c>
      <c r="F866" s="2">
        <v>0.6</v>
      </c>
      <c r="G866" s="4">
        <v>4.0999999999999996</v>
      </c>
      <c r="H866" s="9">
        <v>10725</v>
      </c>
      <c r="I866" s="1" t="s">
        <v>1958</v>
      </c>
      <c r="J866" t="str">
        <f t="shared" si="26"/>
        <v>50% or more</v>
      </c>
      <c r="K866" s="3">
        <f>Amazon_Products_Review_Analysis[[#This Row],[Actual Price]]*Amazon_Products_Review_Analysis[[#This Row],[Rating Count]]</f>
        <v>32164275</v>
      </c>
      <c r="L866" s="4" t="str">
        <f t="shared" si="27"/>
        <v>&gt;500</v>
      </c>
      <c r="M8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66" s="1" t="str">
        <f>IF(Amazon_Products_Review_Analysis[[#This Row],[Rating Count]]&lt;=1000, "Yes", "No")</f>
        <v>No</v>
      </c>
      <c r="O866" s="4">
        <f>Amazon_Products_Review_Analysis[[#This Row],[Rating]]+(Amazon_Products_Review_Analysis[[#This Row],[Rating Count]]/1000)</f>
        <v>14.824999999999999</v>
      </c>
    </row>
    <row r="867" spans="1:15" x14ac:dyDescent="0.3">
      <c r="A867" s="1" t="s">
        <v>930</v>
      </c>
      <c r="B867" s="1" t="s">
        <v>3157</v>
      </c>
      <c r="C867" s="1" t="s">
        <v>3673</v>
      </c>
      <c r="D867" s="3">
        <v>397</v>
      </c>
      <c r="E867" s="3">
        <v>899</v>
      </c>
      <c r="F867" s="2">
        <v>0.56000000000000005</v>
      </c>
      <c r="G867" s="4">
        <v>4</v>
      </c>
      <c r="H867" s="9">
        <v>3025</v>
      </c>
      <c r="I867" s="1" t="s">
        <v>1959</v>
      </c>
      <c r="J867" t="str">
        <f t="shared" si="26"/>
        <v>50% or more</v>
      </c>
      <c r="K867" s="3">
        <f>Amazon_Products_Review_Analysis[[#This Row],[Actual Price]]*Amazon_Products_Review_Analysis[[#This Row],[Rating Count]]</f>
        <v>2719475</v>
      </c>
      <c r="L867" s="4" t="str">
        <f t="shared" si="27"/>
        <v>200 – 500</v>
      </c>
      <c r="M8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67" s="1" t="str">
        <f>IF(Amazon_Products_Review_Analysis[[#This Row],[Rating Count]]&lt;=1000, "Yes", "No")</f>
        <v>No</v>
      </c>
      <c r="O867" s="4">
        <f>Amazon_Products_Review_Analysis[[#This Row],[Rating]]+(Amazon_Products_Review_Analysis[[#This Row],[Rating Count]]/1000)</f>
        <v>7.0250000000000004</v>
      </c>
    </row>
    <row r="868" spans="1:15" x14ac:dyDescent="0.3">
      <c r="A868" s="1" t="s">
        <v>931</v>
      </c>
      <c r="B868" s="1" t="s">
        <v>3158</v>
      </c>
      <c r="C868" s="1" t="s">
        <v>3673</v>
      </c>
      <c r="D868" s="3">
        <v>699</v>
      </c>
      <c r="E868" s="3">
        <v>1490</v>
      </c>
      <c r="F868" s="2">
        <v>0.53</v>
      </c>
      <c r="G868" s="4">
        <v>4</v>
      </c>
      <c r="H868" s="9">
        <v>5736</v>
      </c>
      <c r="I868" s="1" t="s">
        <v>1960</v>
      </c>
      <c r="J868" t="str">
        <f t="shared" si="26"/>
        <v>50% or more</v>
      </c>
      <c r="K868" s="3">
        <f>Amazon_Products_Review_Analysis[[#This Row],[Actual Price]]*Amazon_Products_Review_Analysis[[#This Row],[Rating Count]]</f>
        <v>8546640</v>
      </c>
      <c r="L868" s="4" t="str">
        <f t="shared" si="27"/>
        <v>&gt;500</v>
      </c>
      <c r="M8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68" s="1" t="str">
        <f>IF(Amazon_Products_Review_Analysis[[#This Row],[Rating Count]]&lt;=1000, "Yes", "No")</f>
        <v>No</v>
      </c>
      <c r="O868" s="4">
        <f>Amazon_Products_Review_Analysis[[#This Row],[Rating]]+(Amazon_Products_Review_Analysis[[#This Row],[Rating Count]]/1000)</f>
        <v>9.7360000000000007</v>
      </c>
    </row>
    <row r="869" spans="1:15" x14ac:dyDescent="0.3">
      <c r="A869" s="1" t="s">
        <v>932</v>
      </c>
      <c r="B869" s="1" t="s">
        <v>3159</v>
      </c>
      <c r="C869" s="1" t="s">
        <v>1488</v>
      </c>
      <c r="D869" s="3">
        <v>1679</v>
      </c>
      <c r="E869" s="3">
        <v>1999</v>
      </c>
      <c r="F869" s="2">
        <v>0.16</v>
      </c>
      <c r="G869" s="4">
        <v>4.0999999999999996</v>
      </c>
      <c r="H869" s="9">
        <v>72563</v>
      </c>
      <c r="I869" s="1" t="s">
        <v>1961</v>
      </c>
      <c r="J869" t="str">
        <f t="shared" si="26"/>
        <v>Less than 50%</v>
      </c>
      <c r="K869" s="3">
        <f>Amazon_Products_Review_Analysis[[#This Row],[Actual Price]]*Amazon_Products_Review_Analysis[[#This Row],[Rating Count]]</f>
        <v>145053437</v>
      </c>
      <c r="L869" s="4" t="str">
        <f t="shared" si="27"/>
        <v>&gt;500</v>
      </c>
      <c r="M8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869" s="1" t="str">
        <f>IF(Amazon_Products_Review_Analysis[[#This Row],[Rating Count]]&lt;=1000, "Yes", "No")</f>
        <v>No</v>
      </c>
      <c r="O869" s="4">
        <f>Amazon_Products_Review_Analysis[[#This Row],[Rating]]+(Amazon_Products_Review_Analysis[[#This Row],[Rating Count]]/1000)</f>
        <v>76.662999999999997</v>
      </c>
    </row>
    <row r="870" spans="1:15" x14ac:dyDescent="0.3">
      <c r="A870" s="1" t="s">
        <v>933</v>
      </c>
      <c r="B870" s="1" t="s">
        <v>3160</v>
      </c>
      <c r="C870" s="1" t="s">
        <v>3673</v>
      </c>
      <c r="D870" s="3">
        <v>354</v>
      </c>
      <c r="E870" s="3">
        <v>1500</v>
      </c>
      <c r="F870" s="2">
        <v>0.76</v>
      </c>
      <c r="G870" s="4">
        <v>4</v>
      </c>
      <c r="H870" s="9">
        <v>1026</v>
      </c>
      <c r="I870" s="1" t="s">
        <v>1962</v>
      </c>
      <c r="J870" t="str">
        <f t="shared" si="26"/>
        <v>50% or more</v>
      </c>
      <c r="K870" s="3">
        <f>Amazon_Products_Review_Analysis[[#This Row],[Actual Price]]*Amazon_Products_Review_Analysis[[#This Row],[Rating Count]]</f>
        <v>1539000</v>
      </c>
      <c r="L870" s="4" t="str">
        <f t="shared" si="27"/>
        <v>200 – 500</v>
      </c>
      <c r="M8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70" s="1" t="str">
        <f>IF(Amazon_Products_Review_Analysis[[#This Row],[Rating Count]]&lt;=1000, "Yes", "No")</f>
        <v>No</v>
      </c>
      <c r="O870" s="4">
        <f>Amazon_Products_Review_Analysis[[#This Row],[Rating]]+(Amazon_Products_Review_Analysis[[#This Row],[Rating Count]]/1000)</f>
        <v>5.0259999999999998</v>
      </c>
    </row>
    <row r="871" spans="1:15" x14ac:dyDescent="0.3">
      <c r="A871" s="1" t="s">
        <v>934</v>
      </c>
      <c r="B871" s="1" t="s">
        <v>3161</v>
      </c>
      <c r="C871" s="1" t="s">
        <v>3673</v>
      </c>
      <c r="D871" s="3">
        <v>1199</v>
      </c>
      <c r="E871" s="3">
        <v>5499</v>
      </c>
      <c r="F871" s="2">
        <v>0.78</v>
      </c>
      <c r="G871" s="4">
        <v>3.8</v>
      </c>
      <c r="H871" s="9">
        <v>2043</v>
      </c>
      <c r="I871" s="1" t="s">
        <v>1963</v>
      </c>
      <c r="J871" t="str">
        <f t="shared" si="26"/>
        <v>50% or more</v>
      </c>
      <c r="K871" s="3">
        <f>Amazon_Products_Review_Analysis[[#This Row],[Actual Price]]*Amazon_Products_Review_Analysis[[#This Row],[Rating Count]]</f>
        <v>11234457</v>
      </c>
      <c r="L871" s="4" t="str">
        <f t="shared" si="27"/>
        <v>&gt;500</v>
      </c>
      <c r="M8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71" s="1" t="str">
        <f>IF(Amazon_Products_Review_Analysis[[#This Row],[Rating Count]]&lt;=1000, "Yes", "No")</f>
        <v>No</v>
      </c>
      <c r="O871" s="4">
        <f>Amazon_Products_Review_Analysis[[#This Row],[Rating]]+(Amazon_Products_Review_Analysis[[#This Row],[Rating Count]]/1000)</f>
        <v>5.843</v>
      </c>
    </row>
    <row r="872" spans="1:15" x14ac:dyDescent="0.3">
      <c r="A872" s="1" t="s">
        <v>935</v>
      </c>
      <c r="B872" s="1" t="s">
        <v>3162</v>
      </c>
      <c r="C872" s="1" t="s">
        <v>3673</v>
      </c>
      <c r="D872" s="3">
        <v>379</v>
      </c>
      <c r="E872" s="3">
        <v>1499</v>
      </c>
      <c r="F872" s="2">
        <v>0.75</v>
      </c>
      <c r="G872" s="4">
        <v>4.2</v>
      </c>
      <c r="H872" s="9">
        <v>4149</v>
      </c>
      <c r="I872" s="1" t="s">
        <v>936</v>
      </c>
      <c r="J872" t="str">
        <f t="shared" si="26"/>
        <v>50% or more</v>
      </c>
      <c r="K872" s="3">
        <f>Amazon_Products_Review_Analysis[[#This Row],[Actual Price]]*Amazon_Products_Review_Analysis[[#This Row],[Rating Count]]</f>
        <v>6219351</v>
      </c>
      <c r="L872" s="4" t="str">
        <f t="shared" si="27"/>
        <v>200 – 500</v>
      </c>
      <c r="M8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72" s="1" t="str">
        <f>IF(Amazon_Products_Review_Analysis[[#This Row],[Rating Count]]&lt;=1000, "Yes", "No")</f>
        <v>No</v>
      </c>
      <c r="O872" s="4">
        <f>Amazon_Products_Review_Analysis[[#This Row],[Rating]]+(Amazon_Products_Review_Analysis[[#This Row],[Rating Count]]/1000)</f>
        <v>8.3490000000000002</v>
      </c>
    </row>
    <row r="873" spans="1:15" x14ac:dyDescent="0.3">
      <c r="A873" s="1" t="s">
        <v>937</v>
      </c>
      <c r="B873" s="1" t="s">
        <v>3163</v>
      </c>
      <c r="C873" s="1" t="s">
        <v>3673</v>
      </c>
      <c r="D873" s="3">
        <v>499</v>
      </c>
      <c r="E873" s="3">
        <v>775</v>
      </c>
      <c r="F873" s="2">
        <v>0.36</v>
      </c>
      <c r="G873" s="4">
        <v>4.3</v>
      </c>
      <c r="H873" s="9">
        <v>74</v>
      </c>
      <c r="I873" s="1" t="s">
        <v>1964</v>
      </c>
      <c r="J873" t="str">
        <f t="shared" si="26"/>
        <v>Less than 50%</v>
      </c>
      <c r="K873" s="3">
        <f>Amazon_Products_Review_Analysis[[#This Row],[Actual Price]]*Amazon_Products_Review_Analysis[[#This Row],[Rating Count]]</f>
        <v>57350</v>
      </c>
      <c r="L873" s="4" t="str">
        <f t="shared" si="27"/>
        <v>200 – 500</v>
      </c>
      <c r="M8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73" s="1" t="str">
        <f>IF(Amazon_Products_Review_Analysis[[#This Row],[Rating Count]]&lt;=1000, "Yes", "No")</f>
        <v>Yes</v>
      </c>
      <c r="O873" s="4">
        <f>Amazon_Products_Review_Analysis[[#This Row],[Rating]]+(Amazon_Products_Review_Analysis[[#This Row],[Rating Count]]/1000)</f>
        <v>4.3739999999999997</v>
      </c>
    </row>
    <row r="874" spans="1:15" x14ac:dyDescent="0.3">
      <c r="A874" s="1" t="s">
        <v>938</v>
      </c>
      <c r="B874" s="1" t="s">
        <v>3164</v>
      </c>
      <c r="C874" s="1" t="s">
        <v>3673</v>
      </c>
      <c r="D874" s="3">
        <v>10389</v>
      </c>
      <c r="E874" s="3">
        <v>32000</v>
      </c>
      <c r="F874" s="2">
        <v>0.68</v>
      </c>
      <c r="G874" s="4">
        <v>4.4000000000000004</v>
      </c>
      <c r="H874" s="9">
        <v>41398</v>
      </c>
      <c r="I874" s="1" t="s">
        <v>1965</v>
      </c>
      <c r="J874" t="str">
        <f t="shared" si="26"/>
        <v>50% or more</v>
      </c>
      <c r="K874" s="3">
        <f>Amazon_Products_Review_Analysis[[#This Row],[Actual Price]]*Amazon_Products_Review_Analysis[[#This Row],[Rating Count]]</f>
        <v>1324736000</v>
      </c>
      <c r="L874" s="4" t="str">
        <f t="shared" si="27"/>
        <v>&gt;500</v>
      </c>
      <c r="M8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74" s="1" t="str">
        <f>IF(Amazon_Products_Review_Analysis[[#This Row],[Rating Count]]&lt;=1000, "Yes", "No")</f>
        <v>No</v>
      </c>
      <c r="O874" s="4">
        <f>Amazon_Products_Review_Analysis[[#This Row],[Rating]]+(Amazon_Products_Review_Analysis[[#This Row],[Rating Count]]/1000)</f>
        <v>45.798000000000002</v>
      </c>
    </row>
    <row r="875" spans="1:15" x14ac:dyDescent="0.3">
      <c r="A875" s="1" t="s">
        <v>939</v>
      </c>
      <c r="B875" s="1" t="s">
        <v>3165</v>
      </c>
      <c r="C875" s="1" t="s">
        <v>3673</v>
      </c>
      <c r="D875" s="3">
        <v>649</v>
      </c>
      <c r="E875" s="3">
        <v>1300</v>
      </c>
      <c r="F875" s="2">
        <v>0.5</v>
      </c>
      <c r="G875" s="4">
        <v>4.0999999999999996</v>
      </c>
      <c r="H875" s="9">
        <v>5195</v>
      </c>
      <c r="I875" s="1" t="s">
        <v>1966</v>
      </c>
      <c r="J875" t="str">
        <f t="shared" si="26"/>
        <v>50% or more</v>
      </c>
      <c r="K875" s="3">
        <f>Amazon_Products_Review_Analysis[[#This Row],[Actual Price]]*Amazon_Products_Review_Analysis[[#This Row],[Rating Count]]</f>
        <v>6753500</v>
      </c>
      <c r="L875" s="4" t="str">
        <f t="shared" si="27"/>
        <v>&gt;500</v>
      </c>
      <c r="M8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75" s="1" t="str">
        <f>IF(Amazon_Products_Review_Analysis[[#This Row],[Rating Count]]&lt;=1000, "Yes", "No")</f>
        <v>No</v>
      </c>
      <c r="O875" s="4">
        <f>Amazon_Products_Review_Analysis[[#This Row],[Rating]]+(Amazon_Products_Review_Analysis[[#This Row],[Rating Count]]/1000)</f>
        <v>9.2949999999999999</v>
      </c>
    </row>
    <row r="876" spans="1:15" x14ac:dyDescent="0.3">
      <c r="A876" s="1" t="s">
        <v>940</v>
      </c>
      <c r="B876" s="1" t="s">
        <v>3166</v>
      </c>
      <c r="C876" s="1" t="s">
        <v>3673</v>
      </c>
      <c r="D876" s="3">
        <v>1199</v>
      </c>
      <c r="E876" s="3">
        <v>1999</v>
      </c>
      <c r="F876" s="2">
        <v>0.4</v>
      </c>
      <c r="G876" s="4">
        <v>4.5</v>
      </c>
      <c r="H876" s="9">
        <v>22420</v>
      </c>
      <c r="I876" s="1" t="s">
        <v>1550</v>
      </c>
      <c r="J876" t="str">
        <f t="shared" si="26"/>
        <v>Less than 50%</v>
      </c>
      <c r="K876" s="3">
        <f>Amazon_Products_Review_Analysis[[#This Row],[Actual Price]]*Amazon_Products_Review_Analysis[[#This Row],[Rating Count]]</f>
        <v>44817580</v>
      </c>
      <c r="L876" s="4" t="str">
        <f t="shared" si="27"/>
        <v>&gt;500</v>
      </c>
      <c r="M8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76" s="1" t="str">
        <f>IF(Amazon_Products_Review_Analysis[[#This Row],[Rating Count]]&lt;=1000, "Yes", "No")</f>
        <v>No</v>
      </c>
      <c r="O876" s="4">
        <f>Amazon_Products_Review_Analysis[[#This Row],[Rating]]+(Amazon_Products_Review_Analysis[[#This Row],[Rating Count]]/1000)</f>
        <v>26.92</v>
      </c>
    </row>
    <row r="877" spans="1:15" x14ac:dyDescent="0.3">
      <c r="A877" s="1" t="s">
        <v>941</v>
      </c>
      <c r="B877" s="1" t="s">
        <v>3167</v>
      </c>
      <c r="C877" s="1" t="s">
        <v>1488</v>
      </c>
      <c r="D877" s="3">
        <v>889</v>
      </c>
      <c r="E877" s="3">
        <v>1999</v>
      </c>
      <c r="F877" s="2">
        <v>0.56000000000000005</v>
      </c>
      <c r="G877" s="4">
        <v>4.2</v>
      </c>
      <c r="H877" s="9">
        <v>2284</v>
      </c>
      <c r="I877" s="1" t="s">
        <v>1967</v>
      </c>
      <c r="J877" t="str">
        <f t="shared" si="26"/>
        <v>50% or more</v>
      </c>
      <c r="K877" s="3">
        <f>Amazon_Products_Review_Analysis[[#This Row],[Actual Price]]*Amazon_Products_Review_Analysis[[#This Row],[Rating Count]]</f>
        <v>4565716</v>
      </c>
      <c r="L877" s="4" t="str">
        <f t="shared" si="27"/>
        <v>&gt;500</v>
      </c>
      <c r="M8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77" s="1" t="str">
        <f>IF(Amazon_Products_Review_Analysis[[#This Row],[Rating Count]]&lt;=1000, "Yes", "No")</f>
        <v>No</v>
      </c>
      <c r="O877" s="4">
        <f>Amazon_Products_Review_Analysis[[#This Row],[Rating]]+(Amazon_Products_Review_Analysis[[#This Row],[Rating Count]]/1000)</f>
        <v>6.484</v>
      </c>
    </row>
    <row r="878" spans="1:15" x14ac:dyDescent="0.3">
      <c r="A878" s="1" t="s">
        <v>942</v>
      </c>
      <c r="B878" s="1" t="s">
        <v>3168</v>
      </c>
      <c r="C878" s="1" t="s">
        <v>3673</v>
      </c>
      <c r="D878" s="3">
        <v>1409</v>
      </c>
      <c r="E878" s="3">
        <v>2199</v>
      </c>
      <c r="F878" s="2">
        <v>0.36</v>
      </c>
      <c r="G878" s="4">
        <v>3.9</v>
      </c>
      <c r="H878" s="9">
        <v>427</v>
      </c>
      <c r="I878" s="1" t="s">
        <v>34</v>
      </c>
      <c r="J878" t="str">
        <f t="shared" si="26"/>
        <v>Less than 50%</v>
      </c>
      <c r="K878" s="3">
        <f>Amazon_Products_Review_Analysis[[#This Row],[Actual Price]]*Amazon_Products_Review_Analysis[[#This Row],[Rating Count]]</f>
        <v>938973</v>
      </c>
      <c r="L878" s="4" t="str">
        <f t="shared" si="27"/>
        <v>&gt;500</v>
      </c>
      <c r="M8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78" s="1" t="str">
        <f>IF(Amazon_Products_Review_Analysis[[#This Row],[Rating Count]]&lt;=1000, "Yes", "No")</f>
        <v>Yes</v>
      </c>
      <c r="O878" s="4">
        <f>Amazon_Products_Review_Analysis[[#This Row],[Rating]]+(Amazon_Products_Review_Analysis[[#This Row],[Rating Count]]/1000)</f>
        <v>4.327</v>
      </c>
    </row>
    <row r="879" spans="1:15" x14ac:dyDescent="0.3">
      <c r="A879" s="1" t="s">
        <v>943</v>
      </c>
      <c r="B879" s="1" t="s">
        <v>3169</v>
      </c>
      <c r="C879" s="1" t="s">
        <v>3673</v>
      </c>
      <c r="D879" s="3">
        <v>549</v>
      </c>
      <c r="E879" s="3">
        <v>1999</v>
      </c>
      <c r="F879" s="2">
        <v>0.73</v>
      </c>
      <c r="G879" s="4">
        <v>4.3</v>
      </c>
      <c r="H879" s="9">
        <v>1367</v>
      </c>
      <c r="I879" s="1" t="s">
        <v>1541</v>
      </c>
      <c r="J879" t="str">
        <f t="shared" si="26"/>
        <v>50% or more</v>
      </c>
      <c r="K879" s="3">
        <f>Amazon_Products_Review_Analysis[[#This Row],[Actual Price]]*Amazon_Products_Review_Analysis[[#This Row],[Rating Count]]</f>
        <v>2732633</v>
      </c>
      <c r="L879" s="4" t="str">
        <f t="shared" si="27"/>
        <v>&gt;500</v>
      </c>
      <c r="M8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79" s="1" t="str">
        <f>IF(Amazon_Products_Review_Analysis[[#This Row],[Rating Count]]&lt;=1000, "Yes", "No")</f>
        <v>No</v>
      </c>
      <c r="O879" s="4">
        <f>Amazon_Products_Review_Analysis[[#This Row],[Rating]]+(Amazon_Products_Review_Analysis[[#This Row],[Rating Count]]/1000)</f>
        <v>5.6669999999999998</v>
      </c>
    </row>
    <row r="880" spans="1:15" x14ac:dyDescent="0.3">
      <c r="A880" s="1" t="s">
        <v>944</v>
      </c>
      <c r="B880" s="1" t="s">
        <v>3170</v>
      </c>
      <c r="C880" s="1" t="s">
        <v>3673</v>
      </c>
      <c r="D880" s="3">
        <v>749</v>
      </c>
      <c r="E880" s="3">
        <v>1799</v>
      </c>
      <c r="F880" s="2">
        <v>0.57999999999999996</v>
      </c>
      <c r="G880" s="4">
        <v>4</v>
      </c>
      <c r="H880" s="9">
        <v>13199</v>
      </c>
      <c r="I880" s="1" t="s">
        <v>1968</v>
      </c>
      <c r="J880" t="str">
        <f t="shared" si="26"/>
        <v>50% or more</v>
      </c>
      <c r="K880" s="3">
        <f>Amazon_Products_Review_Analysis[[#This Row],[Actual Price]]*Amazon_Products_Review_Analysis[[#This Row],[Rating Count]]</f>
        <v>23745001</v>
      </c>
      <c r="L880" s="4" t="str">
        <f t="shared" si="27"/>
        <v>&gt;500</v>
      </c>
      <c r="M8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80" s="1" t="str">
        <f>IF(Amazon_Products_Review_Analysis[[#This Row],[Rating Count]]&lt;=1000, "Yes", "No")</f>
        <v>No</v>
      </c>
      <c r="O880" s="4">
        <f>Amazon_Products_Review_Analysis[[#This Row],[Rating]]+(Amazon_Products_Review_Analysis[[#This Row],[Rating Count]]/1000)</f>
        <v>17.198999999999998</v>
      </c>
    </row>
    <row r="881" spans="1:15" x14ac:dyDescent="0.3">
      <c r="A881" s="1" t="s">
        <v>945</v>
      </c>
      <c r="B881" s="1" t="s">
        <v>3171</v>
      </c>
      <c r="C881" s="1" t="s">
        <v>3673</v>
      </c>
      <c r="D881" s="3">
        <v>379</v>
      </c>
      <c r="E881" s="3">
        <v>1099</v>
      </c>
      <c r="F881" s="2">
        <v>0.66</v>
      </c>
      <c r="G881" s="4">
        <v>4.3</v>
      </c>
      <c r="H881" s="9">
        <v>2806</v>
      </c>
      <c r="I881" s="1" t="s">
        <v>1554</v>
      </c>
      <c r="J881" t="str">
        <f t="shared" si="26"/>
        <v>50% or more</v>
      </c>
      <c r="K881" s="3">
        <f>Amazon_Products_Review_Analysis[[#This Row],[Actual Price]]*Amazon_Products_Review_Analysis[[#This Row],[Rating Count]]</f>
        <v>3083794</v>
      </c>
      <c r="L881" s="4" t="str">
        <f t="shared" si="27"/>
        <v>200 – 500</v>
      </c>
      <c r="M8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881" s="1" t="str">
        <f>IF(Amazon_Products_Review_Analysis[[#This Row],[Rating Count]]&lt;=1000, "Yes", "No")</f>
        <v>No</v>
      </c>
      <c r="O881" s="4">
        <f>Amazon_Products_Review_Analysis[[#This Row],[Rating]]+(Amazon_Products_Review_Analysis[[#This Row],[Rating Count]]/1000)</f>
        <v>7.1059999999999999</v>
      </c>
    </row>
    <row r="882" spans="1:15" x14ac:dyDescent="0.3">
      <c r="A882" s="1" t="s">
        <v>946</v>
      </c>
      <c r="B882" s="1" t="s">
        <v>3172</v>
      </c>
      <c r="C882" s="1" t="s">
        <v>1488</v>
      </c>
      <c r="D882" s="3">
        <v>5998</v>
      </c>
      <c r="E882" s="3">
        <v>7999</v>
      </c>
      <c r="F882" s="2">
        <v>0.25</v>
      </c>
      <c r="G882" s="4">
        <v>4.2</v>
      </c>
      <c r="H882" s="9">
        <v>30355</v>
      </c>
      <c r="I882" s="1" t="s">
        <v>1969</v>
      </c>
      <c r="J882" t="str">
        <f t="shared" si="26"/>
        <v>Less than 50%</v>
      </c>
      <c r="K882" s="3">
        <f>Amazon_Products_Review_Analysis[[#This Row],[Actual Price]]*Amazon_Products_Review_Analysis[[#This Row],[Rating Count]]</f>
        <v>242809645</v>
      </c>
      <c r="L882" s="4" t="str">
        <f t="shared" si="27"/>
        <v>&gt;500</v>
      </c>
      <c r="M8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882" s="1" t="str">
        <f>IF(Amazon_Products_Review_Analysis[[#This Row],[Rating Count]]&lt;=1000, "Yes", "No")</f>
        <v>No</v>
      </c>
      <c r="O882" s="4">
        <f>Amazon_Products_Review_Analysis[[#This Row],[Rating]]+(Amazon_Products_Review_Analysis[[#This Row],[Rating Count]]/1000)</f>
        <v>34.555</v>
      </c>
    </row>
    <row r="883" spans="1:15" x14ac:dyDescent="0.3">
      <c r="A883" s="1" t="s">
        <v>947</v>
      </c>
      <c r="B883" s="1" t="s">
        <v>3173</v>
      </c>
      <c r="C883" s="1" t="s">
        <v>3673</v>
      </c>
      <c r="D883" s="3">
        <v>299</v>
      </c>
      <c r="E883" s="3">
        <v>1499</v>
      </c>
      <c r="F883" s="2">
        <v>0.8</v>
      </c>
      <c r="G883" s="4">
        <v>4.2</v>
      </c>
      <c r="H883" s="9">
        <v>2868</v>
      </c>
      <c r="I883" s="1" t="s">
        <v>948</v>
      </c>
      <c r="J883" t="str">
        <f t="shared" si="26"/>
        <v>50% or more</v>
      </c>
      <c r="K883" s="3">
        <f>Amazon_Products_Review_Analysis[[#This Row],[Actual Price]]*Amazon_Products_Review_Analysis[[#This Row],[Rating Count]]</f>
        <v>4299132</v>
      </c>
      <c r="L883" s="4" t="str">
        <f t="shared" si="27"/>
        <v>200 – 500</v>
      </c>
      <c r="M8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83" s="1" t="str">
        <f>IF(Amazon_Products_Review_Analysis[[#This Row],[Rating Count]]&lt;=1000, "Yes", "No")</f>
        <v>No</v>
      </c>
      <c r="O883" s="4">
        <f>Amazon_Products_Review_Analysis[[#This Row],[Rating]]+(Amazon_Products_Review_Analysis[[#This Row],[Rating Count]]/1000)</f>
        <v>7.0679999999999996</v>
      </c>
    </row>
    <row r="884" spans="1:15" x14ac:dyDescent="0.3">
      <c r="A884" s="1" t="s">
        <v>949</v>
      </c>
      <c r="B884" s="1" t="s">
        <v>3174</v>
      </c>
      <c r="C884" s="1" t="s">
        <v>3673</v>
      </c>
      <c r="D884" s="3">
        <v>379</v>
      </c>
      <c r="E884" s="3">
        <v>1499</v>
      </c>
      <c r="F884" s="2">
        <v>0.75</v>
      </c>
      <c r="G884" s="4">
        <v>4.0999999999999996</v>
      </c>
      <c r="H884" s="9">
        <v>670</v>
      </c>
      <c r="I884" s="1" t="s">
        <v>1970</v>
      </c>
      <c r="J884" t="str">
        <f t="shared" si="26"/>
        <v>50% or more</v>
      </c>
      <c r="K884" s="3">
        <f>Amazon_Products_Review_Analysis[[#This Row],[Actual Price]]*Amazon_Products_Review_Analysis[[#This Row],[Rating Count]]</f>
        <v>1004330</v>
      </c>
      <c r="L884" s="4" t="str">
        <f t="shared" si="27"/>
        <v>200 – 500</v>
      </c>
      <c r="M8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84" s="1" t="str">
        <f>IF(Amazon_Products_Review_Analysis[[#This Row],[Rating Count]]&lt;=1000, "Yes", "No")</f>
        <v>Yes</v>
      </c>
      <c r="O884" s="4">
        <f>Amazon_Products_Review_Analysis[[#This Row],[Rating]]+(Amazon_Products_Review_Analysis[[#This Row],[Rating Count]]/1000)</f>
        <v>4.7699999999999996</v>
      </c>
    </row>
    <row r="885" spans="1:15" x14ac:dyDescent="0.3">
      <c r="A885" s="1" t="s">
        <v>950</v>
      </c>
      <c r="B885" s="1" t="s">
        <v>3175</v>
      </c>
      <c r="C885" s="1" t="s">
        <v>3675</v>
      </c>
      <c r="D885" s="3">
        <v>1399</v>
      </c>
      <c r="E885" s="3">
        <v>2999</v>
      </c>
      <c r="F885" s="2">
        <v>0.53</v>
      </c>
      <c r="G885" s="4">
        <v>4.3</v>
      </c>
      <c r="H885" s="9">
        <v>3530</v>
      </c>
      <c r="I885" s="1" t="s">
        <v>1971</v>
      </c>
      <c r="J885" t="str">
        <f t="shared" si="26"/>
        <v>50% or more</v>
      </c>
      <c r="K885" s="3">
        <f>Amazon_Products_Review_Analysis[[#This Row],[Actual Price]]*Amazon_Products_Review_Analysis[[#This Row],[Rating Count]]</f>
        <v>10586470</v>
      </c>
      <c r="L885" s="4" t="str">
        <f t="shared" si="27"/>
        <v>&gt;500</v>
      </c>
      <c r="M8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85" s="1" t="str">
        <f>IF(Amazon_Products_Review_Analysis[[#This Row],[Rating Count]]&lt;=1000, "Yes", "No")</f>
        <v>No</v>
      </c>
      <c r="O885" s="4">
        <f>Amazon_Products_Review_Analysis[[#This Row],[Rating]]+(Amazon_Products_Review_Analysis[[#This Row],[Rating Count]]/1000)</f>
        <v>7.83</v>
      </c>
    </row>
    <row r="886" spans="1:15" x14ac:dyDescent="0.3">
      <c r="A886" s="1" t="s">
        <v>951</v>
      </c>
      <c r="B886" s="1" t="s">
        <v>3176</v>
      </c>
      <c r="C886" s="1" t="s">
        <v>1488</v>
      </c>
      <c r="D886" s="3">
        <v>699</v>
      </c>
      <c r="E886" s="3">
        <v>1299</v>
      </c>
      <c r="F886" s="2">
        <v>0.46</v>
      </c>
      <c r="G886" s="4">
        <v>4.3</v>
      </c>
      <c r="H886" s="9">
        <v>6183</v>
      </c>
      <c r="I886" s="1" t="s">
        <v>34</v>
      </c>
      <c r="J886" t="str">
        <f t="shared" si="26"/>
        <v>Less than 50%</v>
      </c>
      <c r="K886" s="3">
        <f>Amazon_Products_Review_Analysis[[#This Row],[Actual Price]]*Amazon_Products_Review_Analysis[[#This Row],[Rating Count]]</f>
        <v>8031717</v>
      </c>
      <c r="L886" s="4" t="str">
        <f t="shared" si="27"/>
        <v>&gt;500</v>
      </c>
      <c r="M8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86" s="1" t="str">
        <f>IF(Amazon_Products_Review_Analysis[[#This Row],[Rating Count]]&lt;=1000, "Yes", "No")</f>
        <v>No</v>
      </c>
      <c r="O886" s="4">
        <f>Amazon_Products_Review_Analysis[[#This Row],[Rating]]+(Amazon_Products_Review_Analysis[[#This Row],[Rating Count]]/1000)</f>
        <v>10.483000000000001</v>
      </c>
    </row>
    <row r="887" spans="1:15" x14ac:dyDescent="0.3">
      <c r="A887" s="1" t="s">
        <v>952</v>
      </c>
      <c r="B887" s="1" t="s">
        <v>3177</v>
      </c>
      <c r="C887" s="1" t="s">
        <v>3675</v>
      </c>
      <c r="D887" s="3">
        <v>300</v>
      </c>
      <c r="E887" s="3">
        <v>300</v>
      </c>
      <c r="F887" s="2">
        <v>0</v>
      </c>
      <c r="G887" s="4">
        <v>4.2</v>
      </c>
      <c r="H887" s="9">
        <v>419</v>
      </c>
      <c r="I887" s="1" t="s">
        <v>1972</v>
      </c>
      <c r="J887" t="str">
        <f t="shared" si="26"/>
        <v>Less than 50%</v>
      </c>
      <c r="K887" s="3">
        <f>Amazon_Products_Review_Analysis[[#This Row],[Actual Price]]*Amazon_Products_Review_Analysis[[#This Row],[Rating Count]]</f>
        <v>125700</v>
      </c>
      <c r="L887" s="4" t="str">
        <f t="shared" si="27"/>
        <v>200 – 500</v>
      </c>
      <c r="M8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87" s="1" t="str">
        <f>IF(Amazon_Products_Review_Analysis[[#This Row],[Rating Count]]&lt;=1000, "Yes", "No")</f>
        <v>Yes</v>
      </c>
      <c r="O887" s="4">
        <f>Amazon_Products_Review_Analysis[[#This Row],[Rating]]+(Amazon_Products_Review_Analysis[[#This Row],[Rating Count]]/1000)</f>
        <v>4.6189999999999998</v>
      </c>
    </row>
    <row r="888" spans="1:15" x14ac:dyDescent="0.3">
      <c r="A888" s="1" t="s">
        <v>953</v>
      </c>
      <c r="B888" s="1" t="s">
        <v>3178</v>
      </c>
      <c r="C888" s="1" t="s">
        <v>3673</v>
      </c>
      <c r="D888" s="3">
        <v>999</v>
      </c>
      <c r="E888" s="3">
        <v>1995</v>
      </c>
      <c r="F888" s="2">
        <v>0.5</v>
      </c>
      <c r="G888" s="4">
        <v>4.5</v>
      </c>
      <c r="H888" s="9">
        <v>7317</v>
      </c>
      <c r="I888" s="1" t="s">
        <v>1973</v>
      </c>
      <c r="J888" t="str">
        <f t="shared" si="26"/>
        <v>50% or more</v>
      </c>
      <c r="K888" s="3">
        <f>Amazon_Products_Review_Analysis[[#This Row],[Actual Price]]*Amazon_Products_Review_Analysis[[#This Row],[Rating Count]]</f>
        <v>14597415</v>
      </c>
      <c r="L888" s="4" t="str">
        <f t="shared" si="27"/>
        <v>&gt;500</v>
      </c>
      <c r="M8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88" s="1" t="str">
        <f>IF(Amazon_Products_Review_Analysis[[#This Row],[Rating Count]]&lt;=1000, "Yes", "No")</f>
        <v>No</v>
      </c>
      <c r="O888" s="4">
        <f>Amazon_Products_Review_Analysis[[#This Row],[Rating]]+(Amazon_Products_Review_Analysis[[#This Row],[Rating Count]]/1000)</f>
        <v>11.817</v>
      </c>
    </row>
    <row r="889" spans="1:15" x14ac:dyDescent="0.3">
      <c r="A889" s="1" t="s">
        <v>954</v>
      </c>
      <c r="B889" s="1" t="s">
        <v>3179</v>
      </c>
      <c r="C889" s="1" t="s">
        <v>3675</v>
      </c>
      <c r="D889" s="3">
        <v>535</v>
      </c>
      <c r="E889" s="3">
        <v>535</v>
      </c>
      <c r="F889" s="2">
        <v>0</v>
      </c>
      <c r="G889" s="4">
        <v>4.4000000000000004</v>
      </c>
      <c r="H889" s="9">
        <v>4426</v>
      </c>
      <c r="I889" s="1" t="s">
        <v>955</v>
      </c>
      <c r="J889" t="str">
        <f t="shared" si="26"/>
        <v>Less than 50%</v>
      </c>
      <c r="K889" s="3">
        <f>Amazon_Products_Review_Analysis[[#This Row],[Actual Price]]*Amazon_Products_Review_Analysis[[#This Row],[Rating Count]]</f>
        <v>2367910</v>
      </c>
      <c r="L889" s="4" t="str">
        <f t="shared" si="27"/>
        <v>&gt;500</v>
      </c>
      <c r="M8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889" s="1" t="str">
        <f>IF(Amazon_Products_Review_Analysis[[#This Row],[Rating Count]]&lt;=1000, "Yes", "No")</f>
        <v>No</v>
      </c>
      <c r="O889" s="4">
        <f>Amazon_Products_Review_Analysis[[#This Row],[Rating]]+(Amazon_Products_Review_Analysis[[#This Row],[Rating Count]]/1000)</f>
        <v>8.8260000000000005</v>
      </c>
    </row>
    <row r="890" spans="1:15" x14ac:dyDescent="0.3">
      <c r="A890" s="1" t="s">
        <v>81</v>
      </c>
      <c r="B890" s="1" t="s">
        <v>2406</v>
      </c>
      <c r="C890" s="1" t="s">
        <v>1488</v>
      </c>
      <c r="D890" s="3">
        <v>13999</v>
      </c>
      <c r="E890" s="3">
        <v>24999</v>
      </c>
      <c r="F890" s="2">
        <v>0.44</v>
      </c>
      <c r="G890" s="4">
        <v>4.2</v>
      </c>
      <c r="H890" s="9">
        <v>45237</v>
      </c>
      <c r="I890" s="1" t="s">
        <v>1534</v>
      </c>
      <c r="J890" t="str">
        <f t="shared" si="26"/>
        <v>Less than 50%</v>
      </c>
      <c r="K890" s="3">
        <f>Amazon_Products_Review_Analysis[[#This Row],[Actual Price]]*Amazon_Products_Review_Analysis[[#This Row],[Rating Count]]</f>
        <v>1130879763</v>
      </c>
      <c r="L890" s="4" t="str">
        <f t="shared" si="27"/>
        <v>&gt;500</v>
      </c>
      <c r="M8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90" s="1" t="str">
        <f>IF(Amazon_Products_Review_Analysis[[#This Row],[Rating Count]]&lt;=1000, "Yes", "No")</f>
        <v>No</v>
      </c>
      <c r="O890" s="4">
        <f>Amazon_Products_Review_Analysis[[#This Row],[Rating]]+(Amazon_Products_Review_Analysis[[#This Row],[Rating Count]]/1000)</f>
        <v>49.437000000000005</v>
      </c>
    </row>
    <row r="891" spans="1:15" x14ac:dyDescent="0.3">
      <c r="A891" s="1" t="s">
        <v>956</v>
      </c>
      <c r="B891" s="1" t="s">
        <v>3180</v>
      </c>
      <c r="C891" s="1" t="s">
        <v>3673</v>
      </c>
      <c r="D891" s="3">
        <v>269</v>
      </c>
      <c r="E891" s="3">
        <v>1099</v>
      </c>
      <c r="F891" s="2">
        <v>0.76</v>
      </c>
      <c r="G891" s="4">
        <v>4.0999999999999996</v>
      </c>
      <c r="H891" s="9">
        <v>1092</v>
      </c>
      <c r="I891" s="1" t="s">
        <v>1615</v>
      </c>
      <c r="J891" t="str">
        <f t="shared" si="26"/>
        <v>50% or more</v>
      </c>
      <c r="K891" s="3">
        <f>Amazon_Products_Review_Analysis[[#This Row],[Actual Price]]*Amazon_Products_Review_Analysis[[#This Row],[Rating Count]]</f>
        <v>1200108</v>
      </c>
      <c r="L891" s="4" t="str">
        <f t="shared" si="27"/>
        <v>200 – 500</v>
      </c>
      <c r="M8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891" s="1" t="str">
        <f>IF(Amazon_Products_Review_Analysis[[#This Row],[Rating Count]]&lt;=1000, "Yes", "No")</f>
        <v>No</v>
      </c>
      <c r="O891" s="4">
        <f>Amazon_Products_Review_Analysis[[#This Row],[Rating]]+(Amazon_Products_Review_Analysis[[#This Row],[Rating Count]]/1000)</f>
        <v>5.1920000000000002</v>
      </c>
    </row>
    <row r="892" spans="1:15" x14ac:dyDescent="0.3">
      <c r="A892" s="1" t="s">
        <v>957</v>
      </c>
      <c r="B892" s="1" t="s">
        <v>3181</v>
      </c>
      <c r="C892" s="1" t="s">
        <v>3675</v>
      </c>
      <c r="D892" s="3">
        <v>341</v>
      </c>
      <c r="E892" s="3">
        <v>450</v>
      </c>
      <c r="F892" s="2">
        <v>0.24</v>
      </c>
      <c r="G892" s="4">
        <v>4.3</v>
      </c>
      <c r="H892" s="9">
        <v>2493</v>
      </c>
      <c r="I892" s="1" t="s">
        <v>34</v>
      </c>
      <c r="J892" t="str">
        <f t="shared" si="26"/>
        <v>Less than 50%</v>
      </c>
      <c r="K892" s="3">
        <f>Amazon_Products_Review_Analysis[[#This Row],[Actual Price]]*Amazon_Products_Review_Analysis[[#This Row],[Rating Count]]</f>
        <v>1121850</v>
      </c>
      <c r="L892" s="4" t="str">
        <f t="shared" si="27"/>
        <v>200 – 500</v>
      </c>
      <c r="M8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892" s="1" t="str">
        <f>IF(Amazon_Products_Review_Analysis[[#This Row],[Rating Count]]&lt;=1000, "Yes", "No")</f>
        <v>No</v>
      </c>
      <c r="O892" s="4">
        <f>Amazon_Products_Review_Analysis[[#This Row],[Rating]]+(Amazon_Products_Review_Analysis[[#This Row],[Rating Count]]/1000)</f>
        <v>6.7929999999999993</v>
      </c>
    </row>
    <row r="893" spans="1:15" x14ac:dyDescent="0.3">
      <c r="A893" s="1" t="s">
        <v>958</v>
      </c>
      <c r="B893" s="1" t="s">
        <v>3182</v>
      </c>
      <c r="C893" s="1" t="s">
        <v>3673</v>
      </c>
      <c r="D893" s="3">
        <v>2499</v>
      </c>
      <c r="E893" s="3">
        <v>3999</v>
      </c>
      <c r="F893" s="2">
        <v>0.38</v>
      </c>
      <c r="G893" s="4">
        <v>4.4000000000000004</v>
      </c>
      <c r="H893" s="9">
        <v>12679</v>
      </c>
      <c r="I893" s="1" t="s">
        <v>959</v>
      </c>
      <c r="J893" t="str">
        <f t="shared" si="26"/>
        <v>Less than 50%</v>
      </c>
      <c r="K893" s="3">
        <f>Amazon_Products_Review_Analysis[[#This Row],[Actual Price]]*Amazon_Products_Review_Analysis[[#This Row],[Rating Count]]</f>
        <v>50703321</v>
      </c>
      <c r="L893" s="4" t="str">
        <f t="shared" si="27"/>
        <v>&gt;500</v>
      </c>
      <c r="M8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93" s="1" t="str">
        <f>IF(Amazon_Products_Review_Analysis[[#This Row],[Rating Count]]&lt;=1000, "Yes", "No")</f>
        <v>No</v>
      </c>
      <c r="O893" s="4">
        <f>Amazon_Products_Review_Analysis[[#This Row],[Rating]]+(Amazon_Products_Review_Analysis[[#This Row],[Rating Count]]/1000)</f>
        <v>17.079000000000001</v>
      </c>
    </row>
    <row r="894" spans="1:15" x14ac:dyDescent="0.3">
      <c r="A894" s="1" t="s">
        <v>960</v>
      </c>
      <c r="B894" s="1" t="s">
        <v>3183</v>
      </c>
      <c r="C894" s="1" t="s">
        <v>3673</v>
      </c>
      <c r="D894" s="3">
        <v>5899</v>
      </c>
      <c r="E894" s="3">
        <v>7005</v>
      </c>
      <c r="F894" s="2">
        <v>0.16</v>
      </c>
      <c r="G894" s="4">
        <v>3.6</v>
      </c>
      <c r="H894" s="9">
        <v>4199</v>
      </c>
      <c r="I894" s="1" t="s">
        <v>1974</v>
      </c>
      <c r="J894" t="str">
        <f t="shared" si="26"/>
        <v>Less than 50%</v>
      </c>
      <c r="K894" s="3">
        <f>Amazon_Products_Review_Analysis[[#This Row],[Actual Price]]*Amazon_Products_Review_Analysis[[#This Row],[Rating Count]]</f>
        <v>29413995</v>
      </c>
      <c r="L894" s="4" t="str">
        <f t="shared" si="27"/>
        <v>&gt;500</v>
      </c>
      <c r="M8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894" s="1" t="str">
        <f>IF(Amazon_Products_Review_Analysis[[#This Row],[Rating Count]]&lt;=1000, "Yes", "No")</f>
        <v>No</v>
      </c>
      <c r="O894" s="4">
        <f>Amazon_Products_Review_Analysis[[#This Row],[Rating]]+(Amazon_Products_Review_Analysis[[#This Row],[Rating Count]]/1000)</f>
        <v>7.7989999999999995</v>
      </c>
    </row>
    <row r="895" spans="1:15" x14ac:dyDescent="0.3">
      <c r="A895" s="1" t="s">
        <v>598</v>
      </c>
      <c r="B895" s="1" t="s">
        <v>2860</v>
      </c>
      <c r="C895" s="1" t="s">
        <v>1488</v>
      </c>
      <c r="D895" s="3">
        <v>699</v>
      </c>
      <c r="E895" s="3">
        <v>1199</v>
      </c>
      <c r="F895" s="2">
        <v>0.42</v>
      </c>
      <c r="G895" s="4">
        <v>4</v>
      </c>
      <c r="H895" s="9">
        <v>14403</v>
      </c>
      <c r="I895" s="1" t="s">
        <v>34</v>
      </c>
      <c r="J895" t="str">
        <f t="shared" si="26"/>
        <v>Less than 50%</v>
      </c>
      <c r="K895" s="3">
        <f>Amazon_Products_Review_Analysis[[#This Row],[Actual Price]]*Amazon_Products_Review_Analysis[[#This Row],[Rating Count]]</f>
        <v>17269197</v>
      </c>
      <c r="L895" s="4" t="str">
        <f t="shared" si="27"/>
        <v>&gt;500</v>
      </c>
      <c r="M8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95" s="1" t="str">
        <f>IF(Amazon_Products_Review_Analysis[[#This Row],[Rating Count]]&lt;=1000, "Yes", "No")</f>
        <v>No</v>
      </c>
      <c r="O895" s="4">
        <f>Amazon_Products_Review_Analysis[[#This Row],[Rating]]+(Amazon_Products_Review_Analysis[[#This Row],[Rating Count]]/1000)</f>
        <v>18.402999999999999</v>
      </c>
    </row>
    <row r="896" spans="1:15" x14ac:dyDescent="0.3">
      <c r="A896" s="1" t="s">
        <v>961</v>
      </c>
      <c r="B896" s="1" t="s">
        <v>3184</v>
      </c>
      <c r="C896" s="1" t="s">
        <v>3673</v>
      </c>
      <c r="D896" s="3">
        <v>1565</v>
      </c>
      <c r="E896" s="3">
        <v>2999</v>
      </c>
      <c r="F896" s="2">
        <v>0.48</v>
      </c>
      <c r="G896" s="4">
        <v>4</v>
      </c>
      <c r="H896" s="9">
        <v>11113</v>
      </c>
      <c r="I896" s="1" t="s">
        <v>962</v>
      </c>
      <c r="J896" t="str">
        <f t="shared" si="26"/>
        <v>Less than 50%</v>
      </c>
      <c r="K896" s="3">
        <f>Amazon_Products_Review_Analysis[[#This Row],[Actual Price]]*Amazon_Products_Review_Analysis[[#This Row],[Rating Count]]</f>
        <v>33327887</v>
      </c>
      <c r="L896" s="4" t="str">
        <f t="shared" si="27"/>
        <v>&gt;500</v>
      </c>
      <c r="M8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896" s="1" t="str">
        <f>IF(Amazon_Products_Review_Analysis[[#This Row],[Rating Count]]&lt;=1000, "Yes", "No")</f>
        <v>No</v>
      </c>
      <c r="O896" s="4">
        <f>Amazon_Products_Review_Analysis[[#This Row],[Rating]]+(Amazon_Products_Review_Analysis[[#This Row],[Rating Count]]/1000)</f>
        <v>15.113</v>
      </c>
    </row>
    <row r="897" spans="1:15" x14ac:dyDescent="0.3">
      <c r="A897" s="1" t="s">
        <v>963</v>
      </c>
      <c r="B897" s="1" t="s">
        <v>3185</v>
      </c>
      <c r="C897" s="1" t="s">
        <v>1488</v>
      </c>
      <c r="D897" s="3">
        <v>326</v>
      </c>
      <c r="E897" s="3">
        <v>799</v>
      </c>
      <c r="F897" s="2">
        <v>0.59</v>
      </c>
      <c r="G897" s="4">
        <v>4.4000000000000004</v>
      </c>
      <c r="H897" s="9">
        <v>10773</v>
      </c>
      <c r="I897" s="1" t="s">
        <v>1975</v>
      </c>
      <c r="J897" t="str">
        <f t="shared" si="26"/>
        <v>50% or more</v>
      </c>
      <c r="K897" s="3">
        <f>Amazon_Products_Review_Analysis[[#This Row],[Actual Price]]*Amazon_Products_Review_Analysis[[#This Row],[Rating Count]]</f>
        <v>8607627</v>
      </c>
      <c r="L897" s="4" t="str">
        <f t="shared" si="27"/>
        <v>200 – 500</v>
      </c>
      <c r="M8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897" s="1" t="str">
        <f>IF(Amazon_Products_Review_Analysis[[#This Row],[Rating Count]]&lt;=1000, "Yes", "No")</f>
        <v>No</v>
      </c>
      <c r="O897" s="4">
        <f>Amazon_Products_Review_Analysis[[#This Row],[Rating]]+(Amazon_Products_Review_Analysis[[#This Row],[Rating Count]]/1000)</f>
        <v>15.173</v>
      </c>
    </row>
    <row r="898" spans="1:15" x14ac:dyDescent="0.3">
      <c r="A898" s="1" t="s">
        <v>964</v>
      </c>
      <c r="B898" s="1" t="s">
        <v>3186</v>
      </c>
      <c r="C898" s="1" t="s">
        <v>3673</v>
      </c>
      <c r="D898" s="3">
        <v>657</v>
      </c>
      <c r="E898" s="3">
        <v>999</v>
      </c>
      <c r="F898" s="2">
        <v>0.34</v>
      </c>
      <c r="G898" s="4">
        <v>4.3</v>
      </c>
      <c r="H898" s="9">
        <v>13944</v>
      </c>
      <c r="I898" s="1" t="s">
        <v>1976</v>
      </c>
      <c r="J898" t="str">
        <f t="shared" ref="J898:J961" si="28">IF(F898&gt;=0.5, "50% or more", "Less than 50%")</f>
        <v>Less than 50%</v>
      </c>
      <c r="K898" s="3">
        <f>Amazon_Products_Review_Analysis[[#This Row],[Actual Price]]*Amazon_Products_Review_Analysis[[#This Row],[Rating Count]]</f>
        <v>13930056</v>
      </c>
      <c r="L898" s="4" t="str">
        <f t="shared" ref="L898:L961" si="29">IF(D898&lt;200, "&lt;200", IF(D898&lt;=500, "200 – 500", "&gt;500"))</f>
        <v>&gt;500</v>
      </c>
      <c r="M8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98" s="1" t="str">
        <f>IF(Amazon_Products_Review_Analysis[[#This Row],[Rating Count]]&lt;=1000, "Yes", "No")</f>
        <v>No</v>
      </c>
      <c r="O898" s="4">
        <f>Amazon_Products_Review_Analysis[[#This Row],[Rating]]+(Amazon_Products_Review_Analysis[[#This Row],[Rating Count]]/1000)</f>
        <v>18.244</v>
      </c>
    </row>
    <row r="899" spans="1:15" x14ac:dyDescent="0.3">
      <c r="A899" s="1" t="s">
        <v>965</v>
      </c>
      <c r="B899" s="1" t="s">
        <v>3187</v>
      </c>
      <c r="C899" s="1" t="s">
        <v>3673</v>
      </c>
      <c r="D899" s="3">
        <v>1995</v>
      </c>
      <c r="E899" s="3">
        <v>2895</v>
      </c>
      <c r="F899" s="2">
        <v>0.31</v>
      </c>
      <c r="G899" s="4">
        <v>4.5999999999999996</v>
      </c>
      <c r="H899" s="9">
        <v>10760</v>
      </c>
      <c r="I899" s="1" t="s">
        <v>1977</v>
      </c>
      <c r="J899" t="str">
        <f t="shared" si="28"/>
        <v>Less than 50%</v>
      </c>
      <c r="K899" s="3">
        <f>Amazon_Products_Review_Analysis[[#This Row],[Actual Price]]*Amazon_Products_Review_Analysis[[#This Row],[Rating Count]]</f>
        <v>31150200</v>
      </c>
      <c r="L899" s="4" t="str">
        <f t="shared" si="29"/>
        <v>&gt;500</v>
      </c>
      <c r="M8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899" s="1" t="str">
        <f>IF(Amazon_Products_Review_Analysis[[#This Row],[Rating Count]]&lt;=1000, "Yes", "No")</f>
        <v>No</v>
      </c>
      <c r="O899" s="4">
        <f>Amazon_Products_Review_Analysis[[#This Row],[Rating]]+(Amazon_Products_Review_Analysis[[#This Row],[Rating Count]]/1000)</f>
        <v>15.36</v>
      </c>
    </row>
    <row r="900" spans="1:15" x14ac:dyDescent="0.3">
      <c r="A900" s="1" t="s">
        <v>966</v>
      </c>
      <c r="B900" s="1" t="s">
        <v>3188</v>
      </c>
      <c r="C900" s="1" t="s">
        <v>1488</v>
      </c>
      <c r="D900" s="3">
        <v>1500</v>
      </c>
      <c r="E900" s="3">
        <v>1500</v>
      </c>
      <c r="F900" s="2">
        <v>0</v>
      </c>
      <c r="G900" s="4">
        <v>4.4000000000000004</v>
      </c>
      <c r="H900" s="9">
        <v>25996</v>
      </c>
      <c r="I900" s="1" t="s">
        <v>1978</v>
      </c>
      <c r="J900" t="str">
        <f t="shared" si="28"/>
        <v>Less than 50%</v>
      </c>
      <c r="K900" s="3">
        <f>Amazon_Products_Review_Analysis[[#This Row],[Actual Price]]*Amazon_Products_Review_Analysis[[#This Row],[Rating Count]]</f>
        <v>38994000</v>
      </c>
      <c r="L900" s="4" t="str">
        <f t="shared" si="29"/>
        <v>&gt;500</v>
      </c>
      <c r="M9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00" s="1" t="str">
        <f>IF(Amazon_Products_Review_Analysis[[#This Row],[Rating Count]]&lt;=1000, "Yes", "No")</f>
        <v>No</v>
      </c>
      <c r="O900" s="4">
        <f>Amazon_Products_Review_Analysis[[#This Row],[Rating]]+(Amazon_Products_Review_Analysis[[#This Row],[Rating Count]]/1000)</f>
        <v>30.396000000000001</v>
      </c>
    </row>
    <row r="901" spans="1:15" x14ac:dyDescent="0.3">
      <c r="A901" s="1" t="s">
        <v>967</v>
      </c>
      <c r="B901" s="1" t="s">
        <v>3189</v>
      </c>
      <c r="C901" s="1" t="s">
        <v>3673</v>
      </c>
      <c r="D901" s="3">
        <v>2640</v>
      </c>
      <c r="E901" s="3">
        <v>3195</v>
      </c>
      <c r="F901" s="2">
        <v>0.17</v>
      </c>
      <c r="G901" s="4">
        <v>4.5</v>
      </c>
      <c r="H901" s="9">
        <v>16146</v>
      </c>
      <c r="I901" s="1" t="s">
        <v>1979</v>
      </c>
      <c r="J901" t="str">
        <f t="shared" si="28"/>
        <v>Less than 50%</v>
      </c>
      <c r="K901" s="3">
        <f>Amazon_Products_Review_Analysis[[#This Row],[Actual Price]]*Amazon_Products_Review_Analysis[[#This Row],[Rating Count]]</f>
        <v>51586470</v>
      </c>
      <c r="L901" s="4" t="str">
        <f t="shared" si="29"/>
        <v>&gt;500</v>
      </c>
      <c r="M9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901" s="1" t="str">
        <f>IF(Amazon_Products_Review_Analysis[[#This Row],[Rating Count]]&lt;=1000, "Yes", "No")</f>
        <v>No</v>
      </c>
      <c r="O901" s="4">
        <f>Amazon_Products_Review_Analysis[[#This Row],[Rating]]+(Amazon_Products_Review_Analysis[[#This Row],[Rating Count]]/1000)</f>
        <v>20.646000000000001</v>
      </c>
    </row>
    <row r="902" spans="1:15" x14ac:dyDescent="0.3">
      <c r="A902" s="1" t="s">
        <v>968</v>
      </c>
      <c r="B902" s="1" t="s">
        <v>3190</v>
      </c>
      <c r="C902" s="1" t="s">
        <v>3673</v>
      </c>
      <c r="D902" s="3">
        <v>5299</v>
      </c>
      <c r="E902" s="3">
        <v>6355</v>
      </c>
      <c r="F902" s="2">
        <v>0.17</v>
      </c>
      <c r="G902" s="4">
        <v>3.9</v>
      </c>
      <c r="H902" s="9">
        <v>8280</v>
      </c>
      <c r="I902" s="1" t="s">
        <v>1980</v>
      </c>
      <c r="J902" t="str">
        <f t="shared" si="28"/>
        <v>Less than 50%</v>
      </c>
      <c r="K902" s="3">
        <f>Amazon_Products_Review_Analysis[[#This Row],[Actual Price]]*Amazon_Products_Review_Analysis[[#This Row],[Rating Count]]</f>
        <v>52619400</v>
      </c>
      <c r="L902" s="4" t="str">
        <f t="shared" si="29"/>
        <v>&gt;500</v>
      </c>
      <c r="M9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902" s="1" t="str">
        <f>IF(Amazon_Products_Review_Analysis[[#This Row],[Rating Count]]&lt;=1000, "Yes", "No")</f>
        <v>No</v>
      </c>
      <c r="O902" s="4">
        <f>Amazon_Products_Review_Analysis[[#This Row],[Rating]]+(Amazon_Products_Review_Analysis[[#This Row],[Rating Count]]/1000)</f>
        <v>12.18</v>
      </c>
    </row>
    <row r="903" spans="1:15" x14ac:dyDescent="0.3">
      <c r="A903" s="1" t="s">
        <v>969</v>
      </c>
      <c r="B903" s="1" t="s">
        <v>3191</v>
      </c>
      <c r="C903" s="1" t="s">
        <v>3673</v>
      </c>
      <c r="D903" s="3">
        <v>1990</v>
      </c>
      <c r="E903" s="3">
        <v>2999</v>
      </c>
      <c r="F903" s="2">
        <v>0.34</v>
      </c>
      <c r="G903" s="4">
        <v>4.3</v>
      </c>
      <c r="H903" s="9">
        <v>14237</v>
      </c>
      <c r="I903" s="1" t="s">
        <v>1981</v>
      </c>
      <c r="J903" t="str">
        <f t="shared" si="28"/>
        <v>Less than 50%</v>
      </c>
      <c r="K903" s="3">
        <f>Amazon_Products_Review_Analysis[[#This Row],[Actual Price]]*Amazon_Products_Review_Analysis[[#This Row],[Rating Count]]</f>
        <v>42696763</v>
      </c>
      <c r="L903" s="4" t="str">
        <f t="shared" si="29"/>
        <v>&gt;500</v>
      </c>
      <c r="M9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903" s="1" t="str">
        <f>IF(Amazon_Products_Review_Analysis[[#This Row],[Rating Count]]&lt;=1000, "Yes", "No")</f>
        <v>No</v>
      </c>
      <c r="O903" s="4">
        <f>Amazon_Products_Review_Analysis[[#This Row],[Rating]]+(Amazon_Products_Review_Analysis[[#This Row],[Rating Count]]/1000)</f>
        <v>18.536999999999999</v>
      </c>
    </row>
    <row r="904" spans="1:15" x14ac:dyDescent="0.3">
      <c r="A904" s="1" t="s">
        <v>970</v>
      </c>
      <c r="B904" s="1" t="s">
        <v>3192</v>
      </c>
      <c r="C904" s="1" t="s">
        <v>1488</v>
      </c>
      <c r="D904" s="3">
        <v>1289</v>
      </c>
      <c r="E904" s="3">
        <v>1499</v>
      </c>
      <c r="F904" s="2">
        <v>0.14000000000000001</v>
      </c>
      <c r="G904" s="4">
        <v>4.5</v>
      </c>
      <c r="H904" s="9">
        <v>20668</v>
      </c>
      <c r="I904" s="1" t="s">
        <v>1982</v>
      </c>
      <c r="J904" t="str">
        <f t="shared" si="28"/>
        <v>Less than 50%</v>
      </c>
      <c r="K904" s="3">
        <f>Amazon_Products_Review_Analysis[[#This Row],[Actual Price]]*Amazon_Products_Review_Analysis[[#This Row],[Rating Count]]</f>
        <v>30981332</v>
      </c>
      <c r="L904" s="4" t="str">
        <f t="shared" si="29"/>
        <v>&gt;500</v>
      </c>
      <c r="M9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904" s="1" t="str">
        <f>IF(Amazon_Products_Review_Analysis[[#This Row],[Rating Count]]&lt;=1000, "Yes", "No")</f>
        <v>No</v>
      </c>
      <c r="O904" s="4">
        <f>Amazon_Products_Review_Analysis[[#This Row],[Rating]]+(Amazon_Products_Review_Analysis[[#This Row],[Rating Count]]/1000)</f>
        <v>25.167999999999999</v>
      </c>
    </row>
    <row r="905" spans="1:15" x14ac:dyDescent="0.3">
      <c r="A905" s="1" t="s">
        <v>971</v>
      </c>
      <c r="B905" s="1" t="s">
        <v>3193</v>
      </c>
      <c r="C905" s="1" t="s">
        <v>3675</v>
      </c>
      <c r="D905" s="3">
        <v>165</v>
      </c>
      <c r="E905" s="3">
        <v>165</v>
      </c>
      <c r="F905" s="2">
        <v>0</v>
      </c>
      <c r="G905" s="4">
        <v>4.5</v>
      </c>
      <c r="H905" s="9">
        <v>1674</v>
      </c>
      <c r="I905" s="1" t="s">
        <v>1983</v>
      </c>
      <c r="J905" t="str">
        <f t="shared" si="28"/>
        <v>Less than 50%</v>
      </c>
      <c r="K905" s="3">
        <f>Amazon_Products_Review_Analysis[[#This Row],[Actual Price]]*Amazon_Products_Review_Analysis[[#This Row],[Rating Count]]</f>
        <v>276210</v>
      </c>
      <c r="L905" s="4" t="str">
        <f t="shared" si="29"/>
        <v>&lt;200</v>
      </c>
      <c r="M9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05" s="1" t="str">
        <f>IF(Amazon_Products_Review_Analysis[[#This Row],[Rating Count]]&lt;=1000, "Yes", "No")</f>
        <v>No</v>
      </c>
      <c r="O905" s="4">
        <f>Amazon_Products_Review_Analysis[[#This Row],[Rating]]+(Amazon_Products_Review_Analysis[[#This Row],[Rating Count]]/1000)</f>
        <v>6.1739999999999995</v>
      </c>
    </row>
    <row r="906" spans="1:15" x14ac:dyDescent="0.3">
      <c r="A906" s="1" t="s">
        <v>972</v>
      </c>
      <c r="B906" s="1" t="s">
        <v>3194</v>
      </c>
      <c r="C906" s="1" t="s">
        <v>3673</v>
      </c>
      <c r="D906" s="3">
        <v>1699</v>
      </c>
      <c r="E906" s="3">
        <v>3499</v>
      </c>
      <c r="F906" s="2">
        <v>0.51</v>
      </c>
      <c r="G906" s="4">
        <v>3.6</v>
      </c>
      <c r="H906" s="9">
        <v>7689</v>
      </c>
      <c r="I906" s="1" t="s">
        <v>1984</v>
      </c>
      <c r="J906" t="str">
        <f t="shared" si="28"/>
        <v>50% or more</v>
      </c>
      <c r="K906" s="3">
        <f>Amazon_Products_Review_Analysis[[#This Row],[Actual Price]]*Amazon_Products_Review_Analysis[[#This Row],[Rating Count]]</f>
        <v>26903811</v>
      </c>
      <c r="L906" s="4" t="str">
        <f t="shared" si="29"/>
        <v>&gt;500</v>
      </c>
      <c r="M9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06" s="1" t="str">
        <f>IF(Amazon_Products_Review_Analysis[[#This Row],[Rating Count]]&lt;=1000, "Yes", "No")</f>
        <v>No</v>
      </c>
      <c r="O906" s="4">
        <f>Amazon_Products_Review_Analysis[[#This Row],[Rating]]+(Amazon_Products_Review_Analysis[[#This Row],[Rating Count]]/1000)</f>
        <v>11.289</v>
      </c>
    </row>
    <row r="907" spans="1:15" x14ac:dyDescent="0.3">
      <c r="A907" s="1" t="s">
        <v>973</v>
      </c>
      <c r="B907" s="1" t="s">
        <v>3195</v>
      </c>
      <c r="C907" s="1" t="s">
        <v>1488</v>
      </c>
      <c r="D907" s="3">
        <v>2299</v>
      </c>
      <c r="E907" s="3">
        <v>7500</v>
      </c>
      <c r="F907" s="2">
        <v>0.69</v>
      </c>
      <c r="G907" s="4">
        <v>4.0999999999999996</v>
      </c>
      <c r="H907" s="9">
        <v>5554</v>
      </c>
      <c r="I907" s="1" t="s">
        <v>1985</v>
      </c>
      <c r="J907" t="str">
        <f t="shared" si="28"/>
        <v>50% or more</v>
      </c>
      <c r="K907" s="3">
        <f>Amazon_Products_Review_Analysis[[#This Row],[Actual Price]]*Amazon_Products_Review_Analysis[[#This Row],[Rating Count]]</f>
        <v>41655000</v>
      </c>
      <c r="L907" s="4" t="str">
        <f t="shared" si="29"/>
        <v>&gt;500</v>
      </c>
      <c r="M9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07" s="1" t="str">
        <f>IF(Amazon_Products_Review_Analysis[[#This Row],[Rating Count]]&lt;=1000, "Yes", "No")</f>
        <v>No</v>
      </c>
      <c r="O907" s="4">
        <f>Amazon_Products_Review_Analysis[[#This Row],[Rating]]+(Amazon_Products_Review_Analysis[[#This Row],[Rating Count]]/1000)</f>
        <v>9.6539999999999999</v>
      </c>
    </row>
    <row r="908" spans="1:15" x14ac:dyDescent="0.3">
      <c r="A908" s="1" t="s">
        <v>974</v>
      </c>
      <c r="B908" s="1" t="s">
        <v>3196</v>
      </c>
      <c r="C908" s="1" t="s">
        <v>3673</v>
      </c>
      <c r="D908" s="3">
        <v>39</v>
      </c>
      <c r="E908" s="3">
        <v>39</v>
      </c>
      <c r="F908" s="2">
        <v>0</v>
      </c>
      <c r="G908" s="4">
        <v>3.8</v>
      </c>
      <c r="H908" s="9">
        <v>3344</v>
      </c>
      <c r="I908" s="1" t="s">
        <v>975</v>
      </c>
      <c r="J908" t="str">
        <f t="shared" si="28"/>
        <v>Less than 50%</v>
      </c>
      <c r="K908" s="3">
        <f>Amazon_Products_Review_Analysis[[#This Row],[Actual Price]]*Amazon_Products_Review_Analysis[[#This Row],[Rating Count]]</f>
        <v>130416</v>
      </c>
      <c r="L908" s="4" t="str">
        <f t="shared" si="29"/>
        <v>&lt;200</v>
      </c>
      <c r="M9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08" s="1" t="str">
        <f>IF(Amazon_Products_Review_Analysis[[#This Row],[Rating Count]]&lt;=1000, "Yes", "No")</f>
        <v>No</v>
      </c>
      <c r="O908" s="4">
        <f>Amazon_Products_Review_Analysis[[#This Row],[Rating]]+(Amazon_Products_Review_Analysis[[#This Row],[Rating Count]]/1000)</f>
        <v>7.1440000000000001</v>
      </c>
    </row>
    <row r="909" spans="1:15" x14ac:dyDescent="0.3">
      <c r="A909" s="1" t="s">
        <v>976</v>
      </c>
      <c r="B909" s="1" t="s">
        <v>3197</v>
      </c>
      <c r="C909" s="1" t="s">
        <v>3673</v>
      </c>
      <c r="D909" s="3">
        <v>26999</v>
      </c>
      <c r="E909" s="3">
        <v>37999</v>
      </c>
      <c r="F909" s="2">
        <v>0.28999999999999998</v>
      </c>
      <c r="G909" s="4">
        <v>4.5999999999999996</v>
      </c>
      <c r="H909" s="9">
        <v>2886</v>
      </c>
      <c r="I909" s="1" t="s">
        <v>1986</v>
      </c>
      <c r="J909" t="str">
        <f t="shared" si="28"/>
        <v>Less than 50%</v>
      </c>
      <c r="K909" s="3">
        <f>Amazon_Products_Review_Analysis[[#This Row],[Actual Price]]*Amazon_Products_Review_Analysis[[#This Row],[Rating Count]]</f>
        <v>109665114</v>
      </c>
      <c r="L909" s="4" t="str">
        <f t="shared" si="29"/>
        <v>&gt;500</v>
      </c>
      <c r="M9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909" s="1" t="str">
        <f>IF(Amazon_Products_Review_Analysis[[#This Row],[Rating Count]]&lt;=1000, "Yes", "No")</f>
        <v>No</v>
      </c>
      <c r="O909" s="4">
        <f>Amazon_Products_Review_Analysis[[#This Row],[Rating]]+(Amazon_Products_Review_Analysis[[#This Row],[Rating Count]]/1000)</f>
        <v>7.4859999999999998</v>
      </c>
    </row>
    <row r="910" spans="1:15" x14ac:dyDescent="0.3">
      <c r="A910" s="1" t="s">
        <v>977</v>
      </c>
      <c r="B910" s="1" t="s">
        <v>3198</v>
      </c>
      <c r="C910" s="1" t="s">
        <v>1488</v>
      </c>
      <c r="D910" s="3">
        <v>1490</v>
      </c>
      <c r="E910" s="3">
        <v>1990</v>
      </c>
      <c r="F910" s="2">
        <v>0.25</v>
      </c>
      <c r="G910" s="4">
        <v>4.0999999999999996</v>
      </c>
      <c r="H910" s="9">
        <v>98250</v>
      </c>
      <c r="I910" s="1" t="s">
        <v>1987</v>
      </c>
      <c r="J910" t="str">
        <f t="shared" si="28"/>
        <v>Less than 50%</v>
      </c>
      <c r="K910" s="3">
        <f>Amazon_Products_Review_Analysis[[#This Row],[Actual Price]]*Amazon_Products_Review_Analysis[[#This Row],[Rating Count]]</f>
        <v>195517500</v>
      </c>
      <c r="L910" s="4" t="str">
        <f t="shared" si="29"/>
        <v>&gt;500</v>
      </c>
      <c r="M9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910" s="1" t="str">
        <f>IF(Amazon_Products_Review_Analysis[[#This Row],[Rating Count]]&lt;=1000, "Yes", "No")</f>
        <v>No</v>
      </c>
      <c r="O910" s="4">
        <f>Amazon_Products_Review_Analysis[[#This Row],[Rating]]+(Amazon_Products_Review_Analysis[[#This Row],[Rating Count]]/1000)</f>
        <v>102.35</v>
      </c>
    </row>
    <row r="911" spans="1:15" x14ac:dyDescent="0.3">
      <c r="A911" s="1" t="s">
        <v>978</v>
      </c>
      <c r="B911" s="1" t="s">
        <v>3199</v>
      </c>
      <c r="C911" s="1" t="s">
        <v>3673</v>
      </c>
      <c r="D911" s="3">
        <v>398</v>
      </c>
      <c r="E911" s="3">
        <v>1949</v>
      </c>
      <c r="F911" s="2">
        <v>0.8</v>
      </c>
      <c r="G911" s="4">
        <v>4</v>
      </c>
      <c r="H911" s="9">
        <v>75</v>
      </c>
      <c r="I911" s="1" t="s">
        <v>1988</v>
      </c>
      <c r="J911" t="str">
        <f t="shared" si="28"/>
        <v>50% or more</v>
      </c>
      <c r="K911" s="3">
        <f>Amazon_Products_Review_Analysis[[#This Row],[Actual Price]]*Amazon_Products_Review_Analysis[[#This Row],[Rating Count]]</f>
        <v>146175</v>
      </c>
      <c r="L911" s="4" t="str">
        <f t="shared" si="29"/>
        <v>200 – 500</v>
      </c>
      <c r="M9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911" s="1" t="str">
        <f>IF(Amazon_Products_Review_Analysis[[#This Row],[Rating Count]]&lt;=1000, "Yes", "No")</f>
        <v>Yes</v>
      </c>
      <c r="O911" s="4">
        <f>Amazon_Products_Review_Analysis[[#This Row],[Rating]]+(Amazon_Products_Review_Analysis[[#This Row],[Rating Count]]/1000)</f>
        <v>4.0750000000000002</v>
      </c>
    </row>
    <row r="912" spans="1:15" x14ac:dyDescent="0.3">
      <c r="A912" s="1" t="s">
        <v>979</v>
      </c>
      <c r="B912" s="1" t="s">
        <v>3200</v>
      </c>
      <c r="C912" s="1" t="s">
        <v>3673</v>
      </c>
      <c r="D912" s="3">
        <v>770</v>
      </c>
      <c r="E912" s="3">
        <v>1547</v>
      </c>
      <c r="F912" s="2">
        <v>0.5</v>
      </c>
      <c r="G912" s="4">
        <v>4.3</v>
      </c>
      <c r="H912" s="9">
        <v>2585</v>
      </c>
      <c r="I912" s="1" t="s">
        <v>1518</v>
      </c>
      <c r="J912" t="str">
        <f t="shared" si="28"/>
        <v>50% or more</v>
      </c>
      <c r="K912" s="3">
        <f>Amazon_Products_Review_Analysis[[#This Row],[Actual Price]]*Amazon_Products_Review_Analysis[[#This Row],[Rating Count]]</f>
        <v>3998995</v>
      </c>
      <c r="L912" s="4" t="str">
        <f t="shared" si="29"/>
        <v>&gt;500</v>
      </c>
      <c r="M9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12" s="1" t="str">
        <f>IF(Amazon_Products_Review_Analysis[[#This Row],[Rating Count]]&lt;=1000, "Yes", "No")</f>
        <v>No</v>
      </c>
      <c r="O912" s="4">
        <f>Amazon_Products_Review_Analysis[[#This Row],[Rating]]+(Amazon_Products_Review_Analysis[[#This Row],[Rating Count]]/1000)</f>
        <v>6.8849999999999998</v>
      </c>
    </row>
    <row r="913" spans="1:15" x14ac:dyDescent="0.3">
      <c r="A913" s="1" t="s">
        <v>980</v>
      </c>
      <c r="B913" s="1" t="s">
        <v>3201</v>
      </c>
      <c r="C913" s="1" t="s">
        <v>1488</v>
      </c>
      <c r="D913" s="3">
        <v>279</v>
      </c>
      <c r="E913" s="3">
        <v>1299</v>
      </c>
      <c r="F913" s="2">
        <v>0.79</v>
      </c>
      <c r="G913" s="4">
        <v>4</v>
      </c>
      <c r="H913" s="9">
        <v>5072</v>
      </c>
      <c r="I913" s="1" t="s">
        <v>1495</v>
      </c>
      <c r="J913" t="str">
        <f t="shared" si="28"/>
        <v>50% or more</v>
      </c>
      <c r="K913" s="3">
        <f>Amazon_Products_Review_Analysis[[#This Row],[Actual Price]]*Amazon_Products_Review_Analysis[[#This Row],[Rating Count]]</f>
        <v>6588528</v>
      </c>
      <c r="L913" s="4" t="str">
        <f t="shared" si="29"/>
        <v>200 – 500</v>
      </c>
      <c r="M9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913" s="1" t="str">
        <f>IF(Amazon_Products_Review_Analysis[[#This Row],[Rating Count]]&lt;=1000, "Yes", "No")</f>
        <v>No</v>
      </c>
      <c r="O913" s="4">
        <f>Amazon_Products_Review_Analysis[[#This Row],[Rating]]+(Amazon_Products_Review_Analysis[[#This Row],[Rating Count]]/1000)</f>
        <v>9.0719999999999992</v>
      </c>
    </row>
    <row r="914" spans="1:15" x14ac:dyDescent="0.3">
      <c r="A914" s="1" t="s">
        <v>981</v>
      </c>
      <c r="B914" s="1" t="s">
        <v>3202</v>
      </c>
      <c r="C914" s="1" t="s">
        <v>3677</v>
      </c>
      <c r="D914" s="3">
        <v>249</v>
      </c>
      <c r="E914" s="3">
        <v>599</v>
      </c>
      <c r="F914" s="2">
        <v>0.57999999999999996</v>
      </c>
      <c r="G914" s="4">
        <v>4.5</v>
      </c>
      <c r="H914" s="9">
        <v>5985</v>
      </c>
      <c r="I914" s="1" t="s">
        <v>1989</v>
      </c>
      <c r="J914" t="str">
        <f t="shared" si="28"/>
        <v>50% or more</v>
      </c>
      <c r="K914" s="3">
        <f>Amazon_Products_Review_Analysis[[#This Row],[Actual Price]]*Amazon_Products_Review_Analysis[[#This Row],[Rating Count]]</f>
        <v>3585015</v>
      </c>
      <c r="L914" s="4" t="str">
        <f t="shared" si="29"/>
        <v>200 – 500</v>
      </c>
      <c r="M9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14" s="1" t="str">
        <f>IF(Amazon_Products_Review_Analysis[[#This Row],[Rating Count]]&lt;=1000, "Yes", "No")</f>
        <v>No</v>
      </c>
      <c r="O914" s="4">
        <f>Amazon_Products_Review_Analysis[[#This Row],[Rating]]+(Amazon_Products_Review_Analysis[[#This Row],[Rating Count]]/1000)</f>
        <v>10.484999999999999</v>
      </c>
    </row>
    <row r="915" spans="1:15" x14ac:dyDescent="0.3">
      <c r="A915" s="1" t="s">
        <v>982</v>
      </c>
      <c r="B915" s="1" t="s">
        <v>3203</v>
      </c>
      <c r="C915" s="1" t="s">
        <v>3676</v>
      </c>
      <c r="D915" s="3">
        <v>230</v>
      </c>
      <c r="E915" s="3">
        <v>230</v>
      </c>
      <c r="F915" s="2">
        <v>0</v>
      </c>
      <c r="G915" s="4">
        <v>4.5</v>
      </c>
      <c r="H915" s="9">
        <v>9427</v>
      </c>
      <c r="I915" s="1" t="s">
        <v>1495</v>
      </c>
      <c r="J915" t="str">
        <f t="shared" si="28"/>
        <v>Less than 50%</v>
      </c>
      <c r="K915" s="3">
        <f>Amazon_Products_Review_Analysis[[#This Row],[Actual Price]]*Amazon_Products_Review_Analysis[[#This Row],[Rating Count]]</f>
        <v>2168210</v>
      </c>
      <c r="L915" s="4" t="str">
        <f t="shared" si="29"/>
        <v>200 – 500</v>
      </c>
      <c r="M9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15" s="1" t="str">
        <f>IF(Amazon_Products_Review_Analysis[[#This Row],[Rating Count]]&lt;=1000, "Yes", "No")</f>
        <v>No</v>
      </c>
      <c r="O915" s="4">
        <f>Amazon_Products_Review_Analysis[[#This Row],[Rating]]+(Amazon_Products_Review_Analysis[[#This Row],[Rating Count]]/1000)</f>
        <v>13.927</v>
      </c>
    </row>
    <row r="916" spans="1:15" x14ac:dyDescent="0.3">
      <c r="A916" s="1" t="s">
        <v>983</v>
      </c>
      <c r="B916" s="1" t="s">
        <v>3204</v>
      </c>
      <c r="C916" s="1" t="s">
        <v>3673</v>
      </c>
      <c r="D916" s="3">
        <v>599</v>
      </c>
      <c r="E916" s="3">
        <v>700</v>
      </c>
      <c r="F916" s="2">
        <v>0.14000000000000001</v>
      </c>
      <c r="G916" s="4">
        <v>4.3</v>
      </c>
      <c r="H916" s="9">
        <v>2301</v>
      </c>
      <c r="I916" s="1" t="s">
        <v>1990</v>
      </c>
      <c r="J916" t="str">
        <f t="shared" si="28"/>
        <v>Less than 50%</v>
      </c>
      <c r="K916" s="3">
        <f>Amazon_Products_Review_Analysis[[#This Row],[Actual Price]]*Amazon_Products_Review_Analysis[[#This Row],[Rating Count]]</f>
        <v>1610700</v>
      </c>
      <c r="L916" s="4" t="str">
        <f t="shared" si="29"/>
        <v>&gt;500</v>
      </c>
      <c r="M9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916" s="1" t="str">
        <f>IF(Amazon_Products_Review_Analysis[[#This Row],[Rating Count]]&lt;=1000, "Yes", "No")</f>
        <v>No</v>
      </c>
      <c r="O916" s="4">
        <f>Amazon_Products_Review_Analysis[[#This Row],[Rating]]+(Amazon_Products_Review_Analysis[[#This Row],[Rating Count]]/1000)</f>
        <v>6.601</v>
      </c>
    </row>
    <row r="917" spans="1:15" x14ac:dyDescent="0.3">
      <c r="A917" s="1" t="s">
        <v>984</v>
      </c>
      <c r="B917" s="1" t="s">
        <v>3205</v>
      </c>
      <c r="C917" s="1" t="s">
        <v>3673</v>
      </c>
      <c r="D917" s="3">
        <v>598</v>
      </c>
      <c r="E917" s="3">
        <v>1150</v>
      </c>
      <c r="F917" s="2">
        <v>0.48</v>
      </c>
      <c r="G917" s="4">
        <v>4.0999999999999996</v>
      </c>
      <c r="H917" s="9">
        <v>2535</v>
      </c>
      <c r="I917" s="1" t="s">
        <v>1991</v>
      </c>
      <c r="J917" t="str">
        <f t="shared" si="28"/>
        <v>Less than 50%</v>
      </c>
      <c r="K917" s="3">
        <f>Amazon_Products_Review_Analysis[[#This Row],[Actual Price]]*Amazon_Products_Review_Analysis[[#This Row],[Rating Count]]</f>
        <v>2915250</v>
      </c>
      <c r="L917" s="4" t="str">
        <f t="shared" si="29"/>
        <v>&gt;500</v>
      </c>
      <c r="M9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17" s="1" t="str">
        <f>IF(Amazon_Products_Review_Analysis[[#This Row],[Rating Count]]&lt;=1000, "Yes", "No")</f>
        <v>No</v>
      </c>
      <c r="O917" s="4">
        <f>Amazon_Products_Review_Analysis[[#This Row],[Rating]]+(Amazon_Products_Review_Analysis[[#This Row],[Rating Count]]/1000)</f>
        <v>6.6349999999999998</v>
      </c>
    </row>
    <row r="918" spans="1:15" x14ac:dyDescent="0.3">
      <c r="A918" s="1" t="s">
        <v>985</v>
      </c>
      <c r="B918" s="1" t="s">
        <v>3206</v>
      </c>
      <c r="C918" s="1" t="s">
        <v>3673</v>
      </c>
      <c r="D918" s="3">
        <v>399</v>
      </c>
      <c r="E918" s="3">
        <v>1499</v>
      </c>
      <c r="F918" s="2">
        <v>0.73</v>
      </c>
      <c r="G918" s="4">
        <v>4</v>
      </c>
      <c r="H918" s="9">
        <v>691</v>
      </c>
      <c r="I918" s="1" t="s">
        <v>34</v>
      </c>
      <c r="J918" t="str">
        <f t="shared" si="28"/>
        <v>50% or more</v>
      </c>
      <c r="K918" s="3">
        <f>Amazon_Products_Review_Analysis[[#This Row],[Actual Price]]*Amazon_Products_Review_Analysis[[#This Row],[Rating Count]]</f>
        <v>1035809</v>
      </c>
      <c r="L918" s="4" t="str">
        <f t="shared" si="29"/>
        <v>200 – 500</v>
      </c>
      <c r="M9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918" s="1" t="str">
        <f>IF(Amazon_Products_Review_Analysis[[#This Row],[Rating Count]]&lt;=1000, "Yes", "No")</f>
        <v>Yes</v>
      </c>
      <c r="O918" s="4">
        <f>Amazon_Products_Review_Analysis[[#This Row],[Rating]]+(Amazon_Products_Review_Analysis[[#This Row],[Rating Count]]/1000)</f>
        <v>4.6909999999999998</v>
      </c>
    </row>
    <row r="919" spans="1:15" x14ac:dyDescent="0.3">
      <c r="A919" s="1" t="s">
        <v>986</v>
      </c>
      <c r="B919" s="1" t="s">
        <v>3207</v>
      </c>
      <c r="C919" s="1" t="s">
        <v>3673</v>
      </c>
      <c r="D919" s="3">
        <v>499</v>
      </c>
      <c r="E919" s="3">
        <v>1299</v>
      </c>
      <c r="F919" s="2">
        <v>0.62</v>
      </c>
      <c r="G919" s="4">
        <v>4.0999999999999996</v>
      </c>
      <c r="H919" s="9">
        <v>2740</v>
      </c>
      <c r="I919" s="1" t="s">
        <v>1495</v>
      </c>
      <c r="J919" t="str">
        <f t="shared" si="28"/>
        <v>50% or more</v>
      </c>
      <c r="K919" s="3">
        <f>Amazon_Products_Review_Analysis[[#This Row],[Actual Price]]*Amazon_Products_Review_Analysis[[#This Row],[Rating Count]]</f>
        <v>3559260</v>
      </c>
      <c r="L919" s="4" t="str">
        <f t="shared" si="29"/>
        <v>200 – 500</v>
      </c>
      <c r="M9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19" s="1" t="str">
        <f>IF(Amazon_Products_Review_Analysis[[#This Row],[Rating Count]]&lt;=1000, "Yes", "No")</f>
        <v>No</v>
      </c>
      <c r="O919" s="4">
        <f>Amazon_Products_Review_Analysis[[#This Row],[Rating]]+(Amazon_Products_Review_Analysis[[#This Row],[Rating Count]]/1000)</f>
        <v>6.84</v>
      </c>
    </row>
    <row r="920" spans="1:15" x14ac:dyDescent="0.3">
      <c r="A920" s="1" t="s">
        <v>987</v>
      </c>
      <c r="B920" s="1" t="s">
        <v>3208</v>
      </c>
      <c r="C920" s="1" t="s">
        <v>3673</v>
      </c>
      <c r="D920" s="3">
        <v>579</v>
      </c>
      <c r="E920" s="3">
        <v>1090</v>
      </c>
      <c r="F920" s="2">
        <v>0.47</v>
      </c>
      <c r="G920" s="4">
        <v>4.4000000000000004</v>
      </c>
      <c r="H920" s="9">
        <v>3482</v>
      </c>
      <c r="I920" s="1" t="s">
        <v>1992</v>
      </c>
      <c r="J920" t="str">
        <f t="shared" si="28"/>
        <v>Less than 50%</v>
      </c>
      <c r="K920" s="3">
        <f>Amazon_Products_Review_Analysis[[#This Row],[Actual Price]]*Amazon_Products_Review_Analysis[[#This Row],[Rating Count]]</f>
        <v>3795380</v>
      </c>
      <c r="L920" s="4" t="str">
        <f t="shared" si="29"/>
        <v>&gt;500</v>
      </c>
      <c r="M9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20" s="1" t="str">
        <f>IF(Amazon_Products_Review_Analysis[[#This Row],[Rating Count]]&lt;=1000, "Yes", "No")</f>
        <v>No</v>
      </c>
      <c r="O920" s="4">
        <f>Amazon_Products_Review_Analysis[[#This Row],[Rating]]+(Amazon_Products_Review_Analysis[[#This Row],[Rating Count]]/1000)</f>
        <v>7.8820000000000006</v>
      </c>
    </row>
    <row r="921" spans="1:15" x14ac:dyDescent="0.3">
      <c r="A921" s="1" t="s">
        <v>988</v>
      </c>
      <c r="B921" s="1" t="s">
        <v>3209</v>
      </c>
      <c r="C921" s="1" t="s">
        <v>3675</v>
      </c>
      <c r="D921" s="3">
        <v>90</v>
      </c>
      <c r="E921" s="3">
        <v>100</v>
      </c>
      <c r="F921" s="2">
        <v>0.1</v>
      </c>
      <c r="G921" s="4">
        <v>4.0999999999999996</v>
      </c>
      <c r="H921" s="9">
        <v>6199</v>
      </c>
      <c r="I921" s="1" t="s">
        <v>34</v>
      </c>
      <c r="J921" t="str">
        <f t="shared" si="28"/>
        <v>Less than 50%</v>
      </c>
      <c r="K921" s="3">
        <f>Amazon_Products_Review_Analysis[[#This Row],[Actual Price]]*Amazon_Products_Review_Analysis[[#This Row],[Rating Count]]</f>
        <v>619900</v>
      </c>
      <c r="L921" s="4" t="str">
        <f t="shared" si="29"/>
        <v>&lt;200</v>
      </c>
      <c r="M9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21" s="1" t="str">
        <f>IF(Amazon_Products_Review_Analysis[[#This Row],[Rating Count]]&lt;=1000, "Yes", "No")</f>
        <v>No</v>
      </c>
      <c r="O921" s="4">
        <f>Amazon_Products_Review_Analysis[[#This Row],[Rating]]+(Amazon_Products_Review_Analysis[[#This Row],[Rating Count]]/1000)</f>
        <v>10.298999999999999</v>
      </c>
    </row>
    <row r="922" spans="1:15" x14ac:dyDescent="0.3">
      <c r="A922" s="1" t="s">
        <v>989</v>
      </c>
      <c r="B922" s="1" t="s">
        <v>3210</v>
      </c>
      <c r="C922" s="1" t="s">
        <v>3673</v>
      </c>
      <c r="D922" s="3">
        <v>899</v>
      </c>
      <c r="E922" s="3">
        <v>1999</v>
      </c>
      <c r="F922" s="2">
        <v>0.55000000000000004</v>
      </c>
      <c r="G922" s="4">
        <v>4.4000000000000004</v>
      </c>
      <c r="H922" s="9">
        <v>1667</v>
      </c>
      <c r="I922" s="1" t="s">
        <v>1993</v>
      </c>
      <c r="J922" t="str">
        <f t="shared" si="28"/>
        <v>50% or more</v>
      </c>
      <c r="K922" s="3">
        <f>Amazon_Products_Review_Analysis[[#This Row],[Actual Price]]*Amazon_Products_Review_Analysis[[#This Row],[Rating Count]]</f>
        <v>3332333</v>
      </c>
      <c r="L922" s="4" t="str">
        <f t="shared" si="29"/>
        <v>&gt;500</v>
      </c>
      <c r="M9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22" s="1" t="str">
        <f>IF(Amazon_Products_Review_Analysis[[#This Row],[Rating Count]]&lt;=1000, "Yes", "No")</f>
        <v>No</v>
      </c>
      <c r="O922" s="4">
        <f>Amazon_Products_Review_Analysis[[#This Row],[Rating]]+(Amazon_Products_Review_Analysis[[#This Row],[Rating Count]]/1000)</f>
        <v>6.0670000000000002</v>
      </c>
    </row>
    <row r="923" spans="1:15" x14ac:dyDescent="0.3">
      <c r="A923" s="1" t="s">
        <v>990</v>
      </c>
      <c r="B923" s="1" t="s">
        <v>3211</v>
      </c>
      <c r="C923" s="1" t="s">
        <v>3673</v>
      </c>
      <c r="D923" s="3">
        <v>1149</v>
      </c>
      <c r="E923" s="3">
        <v>1800</v>
      </c>
      <c r="F923" s="2">
        <v>0.36</v>
      </c>
      <c r="G923" s="4">
        <v>4.3</v>
      </c>
      <c r="H923" s="9">
        <v>4723</v>
      </c>
      <c r="I923" s="1" t="s">
        <v>1994</v>
      </c>
      <c r="J923" t="str">
        <f t="shared" si="28"/>
        <v>Less than 50%</v>
      </c>
      <c r="K923" s="3">
        <f>Amazon_Products_Review_Analysis[[#This Row],[Actual Price]]*Amazon_Products_Review_Analysis[[#This Row],[Rating Count]]</f>
        <v>8501400</v>
      </c>
      <c r="L923" s="4" t="str">
        <f t="shared" si="29"/>
        <v>&gt;500</v>
      </c>
      <c r="M9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923" s="1" t="str">
        <f>IF(Amazon_Products_Review_Analysis[[#This Row],[Rating Count]]&lt;=1000, "Yes", "No")</f>
        <v>No</v>
      </c>
      <c r="O923" s="4">
        <f>Amazon_Products_Review_Analysis[[#This Row],[Rating]]+(Amazon_Products_Review_Analysis[[#This Row],[Rating Count]]/1000)</f>
        <v>9.0229999999999997</v>
      </c>
    </row>
    <row r="924" spans="1:15" x14ac:dyDescent="0.3">
      <c r="A924" s="1" t="s">
        <v>991</v>
      </c>
      <c r="B924" s="1" t="s">
        <v>3212</v>
      </c>
      <c r="C924" s="1" t="s">
        <v>3673</v>
      </c>
      <c r="D924" s="3">
        <v>249</v>
      </c>
      <c r="E924" s="3">
        <v>499</v>
      </c>
      <c r="F924" s="2">
        <v>0.5</v>
      </c>
      <c r="G924" s="4">
        <v>4.2</v>
      </c>
      <c r="H924" s="9">
        <v>22860</v>
      </c>
      <c r="I924" s="1" t="s">
        <v>1995</v>
      </c>
      <c r="J924" t="str">
        <f t="shared" si="28"/>
        <v>50% or more</v>
      </c>
      <c r="K924" s="3">
        <f>Amazon_Products_Review_Analysis[[#This Row],[Actual Price]]*Amazon_Products_Review_Analysis[[#This Row],[Rating Count]]</f>
        <v>11407140</v>
      </c>
      <c r="L924" s="4" t="str">
        <f t="shared" si="29"/>
        <v>200 – 500</v>
      </c>
      <c r="M9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24" s="1" t="str">
        <f>IF(Amazon_Products_Review_Analysis[[#This Row],[Rating Count]]&lt;=1000, "Yes", "No")</f>
        <v>No</v>
      </c>
      <c r="O924" s="4">
        <f>Amazon_Products_Review_Analysis[[#This Row],[Rating]]+(Amazon_Products_Review_Analysis[[#This Row],[Rating Count]]/1000)</f>
        <v>27.06</v>
      </c>
    </row>
    <row r="925" spans="1:15" x14ac:dyDescent="0.3">
      <c r="A925" s="1" t="s">
        <v>992</v>
      </c>
      <c r="B925" s="1" t="s">
        <v>3213</v>
      </c>
      <c r="C925" s="1" t="s">
        <v>3673</v>
      </c>
      <c r="D925" s="3">
        <v>39</v>
      </c>
      <c r="E925" s="3">
        <v>39</v>
      </c>
      <c r="F925" s="2">
        <v>0</v>
      </c>
      <c r="G925" s="4">
        <v>3.6</v>
      </c>
      <c r="H925" s="9">
        <v>13572</v>
      </c>
      <c r="I925" s="1" t="s">
        <v>1996</v>
      </c>
      <c r="J925" t="str">
        <f t="shared" si="28"/>
        <v>Less than 50%</v>
      </c>
      <c r="K925" s="3">
        <f>Amazon_Products_Review_Analysis[[#This Row],[Actual Price]]*Amazon_Products_Review_Analysis[[#This Row],[Rating Count]]</f>
        <v>529308</v>
      </c>
      <c r="L925" s="4" t="str">
        <f t="shared" si="29"/>
        <v>&lt;200</v>
      </c>
      <c r="M9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25" s="1" t="str">
        <f>IF(Amazon_Products_Review_Analysis[[#This Row],[Rating Count]]&lt;=1000, "Yes", "No")</f>
        <v>No</v>
      </c>
      <c r="O925" s="4">
        <f>Amazon_Products_Review_Analysis[[#This Row],[Rating]]+(Amazon_Products_Review_Analysis[[#This Row],[Rating Count]]/1000)</f>
        <v>17.172000000000001</v>
      </c>
    </row>
    <row r="926" spans="1:15" x14ac:dyDescent="0.3">
      <c r="A926" s="1" t="s">
        <v>993</v>
      </c>
      <c r="B926" s="1" t="s">
        <v>3214</v>
      </c>
      <c r="C926" s="1" t="s">
        <v>3673</v>
      </c>
      <c r="D926" s="3">
        <v>1599</v>
      </c>
      <c r="E926" s="3">
        <v>3599</v>
      </c>
      <c r="F926" s="2">
        <v>0.56000000000000005</v>
      </c>
      <c r="G926" s="4">
        <v>4.2</v>
      </c>
      <c r="H926" s="9">
        <v>16182</v>
      </c>
      <c r="I926" s="1" t="s">
        <v>1997</v>
      </c>
      <c r="J926" t="str">
        <f t="shared" si="28"/>
        <v>50% or more</v>
      </c>
      <c r="K926" s="3">
        <f>Amazon_Products_Review_Analysis[[#This Row],[Actual Price]]*Amazon_Products_Review_Analysis[[#This Row],[Rating Count]]</f>
        <v>58239018</v>
      </c>
      <c r="L926" s="4" t="str">
        <f t="shared" si="29"/>
        <v>&gt;500</v>
      </c>
      <c r="M9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26" s="1" t="str">
        <f>IF(Amazon_Products_Review_Analysis[[#This Row],[Rating Count]]&lt;=1000, "Yes", "No")</f>
        <v>No</v>
      </c>
      <c r="O926" s="4">
        <f>Amazon_Products_Review_Analysis[[#This Row],[Rating]]+(Amazon_Products_Review_Analysis[[#This Row],[Rating Count]]/1000)</f>
        <v>20.381999999999998</v>
      </c>
    </row>
    <row r="927" spans="1:15" x14ac:dyDescent="0.3">
      <c r="A927" s="1" t="s">
        <v>994</v>
      </c>
      <c r="B927" s="1" t="s">
        <v>3215</v>
      </c>
      <c r="C927" s="1" t="s">
        <v>1488</v>
      </c>
      <c r="D927" s="3">
        <v>1199</v>
      </c>
      <c r="E927" s="3">
        <v>3990</v>
      </c>
      <c r="F927" s="2">
        <v>0.7</v>
      </c>
      <c r="G927" s="4">
        <v>4.2</v>
      </c>
      <c r="H927" s="9">
        <v>2908</v>
      </c>
      <c r="I927" s="1" t="s">
        <v>995</v>
      </c>
      <c r="J927" t="str">
        <f t="shared" si="28"/>
        <v>50% or more</v>
      </c>
      <c r="K927" s="3">
        <f>Amazon_Products_Review_Analysis[[#This Row],[Actual Price]]*Amazon_Products_Review_Analysis[[#This Row],[Rating Count]]</f>
        <v>11602920</v>
      </c>
      <c r="L927" s="4" t="str">
        <f t="shared" si="29"/>
        <v>&gt;500</v>
      </c>
      <c r="M9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27" s="1" t="str">
        <f>IF(Amazon_Products_Review_Analysis[[#This Row],[Rating Count]]&lt;=1000, "Yes", "No")</f>
        <v>No</v>
      </c>
      <c r="O927" s="4">
        <f>Amazon_Products_Review_Analysis[[#This Row],[Rating]]+(Amazon_Products_Review_Analysis[[#This Row],[Rating Count]]/1000)</f>
        <v>7.1080000000000005</v>
      </c>
    </row>
    <row r="928" spans="1:15" x14ac:dyDescent="0.3">
      <c r="A928" s="1" t="s">
        <v>996</v>
      </c>
      <c r="B928" s="1" t="s">
        <v>3216</v>
      </c>
      <c r="C928" s="1" t="s">
        <v>3673</v>
      </c>
      <c r="D928" s="3">
        <v>1099</v>
      </c>
      <c r="E928" s="3">
        <v>1499</v>
      </c>
      <c r="F928" s="2">
        <v>0.27</v>
      </c>
      <c r="G928" s="4">
        <v>4.2</v>
      </c>
      <c r="H928" s="9">
        <v>2375</v>
      </c>
      <c r="I928" s="1" t="s">
        <v>1998</v>
      </c>
      <c r="J928" t="str">
        <f t="shared" si="28"/>
        <v>Less than 50%</v>
      </c>
      <c r="K928" s="3">
        <f>Amazon_Products_Review_Analysis[[#This Row],[Actual Price]]*Amazon_Products_Review_Analysis[[#This Row],[Rating Count]]</f>
        <v>3560125</v>
      </c>
      <c r="L928" s="4" t="str">
        <f t="shared" si="29"/>
        <v>&gt;500</v>
      </c>
      <c r="M9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928" s="1" t="str">
        <f>IF(Amazon_Products_Review_Analysis[[#This Row],[Rating Count]]&lt;=1000, "Yes", "No")</f>
        <v>No</v>
      </c>
      <c r="O928" s="4">
        <f>Amazon_Products_Review_Analysis[[#This Row],[Rating]]+(Amazon_Products_Review_Analysis[[#This Row],[Rating Count]]/1000)</f>
        <v>6.5750000000000002</v>
      </c>
    </row>
    <row r="929" spans="1:15" x14ac:dyDescent="0.3">
      <c r="A929" s="1" t="s">
        <v>997</v>
      </c>
      <c r="B929" s="1" t="s">
        <v>3217</v>
      </c>
      <c r="C929" s="1" t="s">
        <v>3675</v>
      </c>
      <c r="D929" s="3">
        <v>120</v>
      </c>
      <c r="E929" s="3">
        <v>120</v>
      </c>
      <c r="F929" s="2">
        <v>0</v>
      </c>
      <c r="G929" s="4">
        <v>4.5</v>
      </c>
      <c r="H929" s="9">
        <v>4951</v>
      </c>
      <c r="I929" s="1" t="s">
        <v>1999</v>
      </c>
      <c r="J929" t="str">
        <f t="shared" si="28"/>
        <v>Less than 50%</v>
      </c>
      <c r="K929" s="3">
        <f>Amazon_Products_Review_Analysis[[#This Row],[Actual Price]]*Amazon_Products_Review_Analysis[[#This Row],[Rating Count]]</f>
        <v>594120</v>
      </c>
      <c r="L929" s="4" t="str">
        <f t="shared" si="29"/>
        <v>&lt;200</v>
      </c>
      <c r="M9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29" s="1" t="str">
        <f>IF(Amazon_Products_Review_Analysis[[#This Row],[Rating Count]]&lt;=1000, "Yes", "No")</f>
        <v>No</v>
      </c>
      <c r="O929" s="4">
        <f>Amazon_Products_Review_Analysis[[#This Row],[Rating]]+(Amazon_Products_Review_Analysis[[#This Row],[Rating Count]]/1000)</f>
        <v>9.4510000000000005</v>
      </c>
    </row>
    <row r="930" spans="1:15" x14ac:dyDescent="0.3">
      <c r="A930" s="1" t="s">
        <v>998</v>
      </c>
      <c r="B930" s="1" t="s">
        <v>3218</v>
      </c>
      <c r="C930" s="1" t="s">
        <v>3673</v>
      </c>
      <c r="D930" s="3">
        <v>1519</v>
      </c>
      <c r="E930" s="3">
        <v>3499</v>
      </c>
      <c r="F930" s="2">
        <v>0.56999999999999995</v>
      </c>
      <c r="G930" s="4">
        <v>4.3</v>
      </c>
      <c r="H930" s="9">
        <v>408</v>
      </c>
      <c r="I930" s="1" t="s">
        <v>2000</v>
      </c>
      <c r="J930" t="str">
        <f t="shared" si="28"/>
        <v>50% or more</v>
      </c>
      <c r="K930" s="3">
        <f>Amazon_Products_Review_Analysis[[#This Row],[Actual Price]]*Amazon_Products_Review_Analysis[[#This Row],[Rating Count]]</f>
        <v>1427592</v>
      </c>
      <c r="L930" s="4" t="str">
        <f t="shared" si="29"/>
        <v>&gt;500</v>
      </c>
      <c r="M9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30" s="1" t="str">
        <f>IF(Amazon_Products_Review_Analysis[[#This Row],[Rating Count]]&lt;=1000, "Yes", "No")</f>
        <v>Yes</v>
      </c>
      <c r="O930" s="4">
        <f>Amazon_Products_Review_Analysis[[#This Row],[Rating]]+(Amazon_Products_Review_Analysis[[#This Row],[Rating Count]]/1000)</f>
        <v>4.7080000000000002</v>
      </c>
    </row>
    <row r="931" spans="1:15" x14ac:dyDescent="0.3">
      <c r="A931" s="1" t="s">
        <v>999</v>
      </c>
      <c r="B931" s="1" t="s">
        <v>3219</v>
      </c>
      <c r="C931" s="1" t="s">
        <v>3675</v>
      </c>
      <c r="D931" s="3">
        <v>420</v>
      </c>
      <c r="E931" s="3">
        <v>420</v>
      </c>
      <c r="F931" s="2">
        <v>0</v>
      </c>
      <c r="G931" s="4">
        <v>4.2</v>
      </c>
      <c r="H931" s="9">
        <v>1926</v>
      </c>
      <c r="I931" s="1" t="s">
        <v>2001</v>
      </c>
      <c r="J931" t="str">
        <f t="shared" si="28"/>
        <v>Less than 50%</v>
      </c>
      <c r="K931" s="3">
        <f>Amazon_Products_Review_Analysis[[#This Row],[Actual Price]]*Amazon_Products_Review_Analysis[[#This Row],[Rating Count]]</f>
        <v>808920</v>
      </c>
      <c r="L931" s="4" t="str">
        <f t="shared" si="29"/>
        <v>200 – 500</v>
      </c>
      <c r="M9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31" s="1" t="str">
        <f>IF(Amazon_Products_Review_Analysis[[#This Row],[Rating Count]]&lt;=1000, "Yes", "No")</f>
        <v>No</v>
      </c>
      <c r="O931" s="4">
        <f>Amazon_Products_Review_Analysis[[#This Row],[Rating]]+(Amazon_Products_Review_Analysis[[#This Row],[Rating Count]]/1000)</f>
        <v>6.1260000000000003</v>
      </c>
    </row>
    <row r="932" spans="1:15" x14ac:dyDescent="0.3">
      <c r="A932" s="1" t="s">
        <v>1000</v>
      </c>
      <c r="B932" s="1" t="s">
        <v>3220</v>
      </c>
      <c r="C932" s="1" t="s">
        <v>3675</v>
      </c>
      <c r="D932" s="3">
        <v>225</v>
      </c>
      <c r="E932" s="3">
        <v>225</v>
      </c>
      <c r="F932" s="2">
        <v>0</v>
      </c>
      <c r="G932" s="4">
        <v>4.0999999999999996</v>
      </c>
      <c r="H932" s="9">
        <v>4798</v>
      </c>
      <c r="I932" s="1" t="s">
        <v>2002</v>
      </c>
      <c r="J932" t="str">
        <f t="shared" si="28"/>
        <v>Less than 50%</v>
      </c>
      <c r="K932" s="3">
        <f>Amazon_Products_Review_Analysis[[#This Row],[Actual Price]]*Amazon_Products_Review_Analysis[[#This Row],[Rating Count]]</f>
        <v>1079550</v>
      </c>
      <c r="L932" s="4" t="str">
        <f t="shared" si="29"/>
        <v>200 – 500</v>
      </c>
      <c r="M9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32" s="1" t="str">
        <f>IF(Amazon_Products_Review_Analysis[[#This Row],[Rating Count]]&lt;=1000, "Yes", "No")</f>
        <v>No</v>
      </c>
      <c r="O932" s="4">
        <f>Amazon_Products_Review_Analysis[[#This Row],[Rating]]+(Amazon_Products_Review_Analysis[[#This Row],[Rating Count]]/1000)</f>
        <v>8.8979999999999997</v>
      </c>
    </row>
    <row r="933" spans="1:15" x14ac:dyDescent="0.3">
      <c r="A933" s="1" t="s">
        <v>1001</v>
      </c>
      <c r="B933" s="1" t="s">
        <v>3221</v>
      </c>
      <c r="C933" s="1" t="s">
        <v>3673</v>
      </c>
      <c r="D933" s="3">
        <v>199</v>
      </c>
      <c r="E933" s="3">
        <v>799</v>
      </c>
      <c r="F933" s="2">
        <v>0.75</v>
      </c>
      <c r="G933" s="4">
        <v>4.0999999999999996</v>
      </c>
      <c r="H933" s="9">
        <v>7333</v>
      </c>
      <c r="I933" s="1" t="s">
        <v>2003</v>
      </c>
      <c r="J933" t="str">
        <f t="shared" si="28"/>
        <v>50% or more</v>
      </c>
      <c r="K933" s="3">
        <f>Amazon_Products_Review_Analysis[[#This Row],[Actual Price]]*Amazon_Products_Review_Analysis[[#This Row],[Rating Count]]</f>
        <v>5859067</v>
      </c>
      <c r="L933" s="4" t="str">
        <f t="shared" si="29"/>
        <v>&lt;200</v>
      </c>
      <c r="M9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933" s="1" t="str">
        <f>IF(Amazon_Products_Review_Analysis[[#This Row],[Rating Count]]&lt;=1000, "Yes", "No")</f>
        <v>No</v>
      </c>
      <c r="O933" s="4">
        <f>Amazon_Products_Review_Analysis[[#This Row],[Rating]]+(Amazon_Products_Review_Analysis[[#This Row],[Rating Count]]/1000)</f>
        <v>11.433</v>
      </c>
    </row>
    <row r="934" spans="1:15" x14ac:dyDescent="0.3">
      <c r="A934" s="1" t="s">
        <v>1002</v>
      </c>
      <c r="B934" s="1" t="s">
        <v>3222</v>
      </c>
      <c r="C934" s="1" t="s">
        <v>3673</v>
      </c>
      <c r="D934" s="3">
        <v>8349</v>
      </c>
      <c r="E934" s="3">
        <v>9625</v>
      </c>
      <c r="F934" s="2">
        <v>0.13</v>
      </c>
      <c r="G934" s="4">
        <v>3.8</v>
      </c>
      <c r="H934" s="9">
        <v>3652</v>
      </c>
      <c r="I934" s="1" t="s">
        <v>2004</v>
      </c>
      <c r="J934" t="str">
        <f t="shared" si="28"/>
        <v>Less than 50%</v>
      </c>
      <c r="K934" s="3">
        <f>Amazon_Products_Review_Analysis[[#This Row],[Actual Price]]*Amazon_Products_Review_Analysis[[#This Row],[Rating Count]]</f>
        <v>35150500</v>
      </c>
      <c r="L934" s="4" t="str">
        <f t="shared" si="29"/>
        <v>&gt;500</v>
      </c>
      <c r="M9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934" s="1" t="str">
        <f>IF(Amazon_Products_Review_Analysis[[#This Row],[Rating Count]]&lt;=1000, "Yes", "No")</f>
        <v>No</v>
      </c>
      <c r="O934" s="4">
        <f>Amazon_Products_Review_Analysis[[#This Row],[Rating]]+(Amazon_Products_Review_Analysis[[#This Row],[Rating Count]]/1000)</f>
        <v>7.452</v>
      </c>
    </row>
    <row r="935" spans="1:15" x14ac:dyDescent="0.3">
      <c r="A935" s="1" t="s">
        <v>1003</v>
      </c>
      <c r="B935" s="1" t="s">
        <v>3223</v>
      </c>
      <c r="C935" s="1" t="s">
        <v>3673</v>
      </c>
      <c r="D935" s="3">
        <v>3307</v>
      </c>
      <c r="E935" s="3">
        <v>6100</v>
      </c>
      <c r="F935" s="2">
        <v>0.46</v>
      </c>
      <c r="G935" s="4">
        <v>4.3</v>
      </c>
      <c r="H935" s="9">
        <v>2515</v>
      </c>
      <c r="I935" s="1" t="s">
        <v>2005</v>
      </c>
      <c r="J935" t="str">
        <f t="shared" si="28"/>
        <v>Less than 50%</v>
      </c>
      <c r="K935" s="3">
        <f>Amazon_Products_Review_Analysis[[#This Row],[Actual Price]]*Amazon_Products_Review_Analysis[[#This Row],[Rating Count]]</f>
        <v>15341500</v>
      </c>
      <c r="L935" s="4" t="str">
        <f t="shared" si="29"/>
        <v>&gt;500</v>
      </c>
      <c r="M9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35" s="1" t="str">
        <f>IF(Amazon_Products_Review_Analysis[[#This Row],[Rating Count]]&lt;=1000, "Yes", "No")</f>
        <v>No</v>
      </c>
      <c r="O935" s="4">
        <f>Amazon_Products_Review_Analysis[[#This Row],[Rating]]+(Amazon_Products_Review_Analysis[[#This Row],[Rating Count]]/1000)</f>
        <v>6.8149999999999995</v>
      </c>
    </row>
    <row r="936" spans="1:15" x14ac:dyDescent="0.3">
      <c r="A936" s="1" t="s">
        <v>1004</v>
      </c>
      <c r="B936" s="1" t="s">
        <v>3224</v>
      </c>
      <c r="C936" s="1" t="s">
        <v>3673</v>
      </c>
      <c r="D936" s="3">
        <v>449</v>
      </c>
      <c r="E936" s="3">
        <v>1300</v>
      </c>
      <c r="F936" s="2">
        <v>0.65</v>
      </c>
      <c r="G936" s="4">
        <v>4.2</v>
      </c>
      <c r="H936" s="9">
        <v>4959</v>
      </c>
      <c r="I936" s="1" t="s">
        <v>2006</v>
      </c>
      <c r="J936" t="str">
        <f t="shared" si="28"/>
        <v>50% or more</v>
      </c>
      <c r="K936" s="3">
        <f>Amazon_Products_Review_Analysis[[#This Row],[Actual Price]]*Amazon_Products_Review_Analysis[[#This Row],[Rating Count]]</f>
        <v>6446700</v>
      </c>
      <c r="L936" s="4" t="str">
        <f t="shared" si="29"/>
        <v>200 – 500</v>
      </c>
      <c r="M9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36" s="1" t="str">
        <f>IF(Amazon_Products_Review_Analysis[[#This Row],[Rating Count]]&lt;=1000, "Yes", "No")</f>
        <v>No</v>
      </c>
      <c r="O936" s="4">
        <f>Amazon_Products_Review_Analysis[[#This Row],[Rating]]+(Amazon_Products_Review_Analysis[[#This Row],[Rating Count]]/1000)</f>
        <v>9.1589999999999989</v>
      </c>
    </row>
    <row r="937" spans="1:15" x14ac:dyDescent="0.3">
      <c r="A937" s="1" t="s">
        <v>1005</v>
      </c>
      <c r="B937" s="1" t="s">
        <v>3225</v>
      </c>
      <c r="C937" s="1" t="s">
        <v>1488</v>
      </c>
      <c r="D937" s="3">
        <v>380</v>
      </c>
      <c r="E937" s="3">
        <v>400</v>
      </c>
      <c r="F937" s="2">
        <v>0.05</v>
      </c>
      <c r="G937" s="4">
        <v>4.4000000000000004</v>
      </c>
      <c r="H937" s="9">
        <v>2111</v>
      </c>
      <c r="I937" s="1" t="s">
        <v>1006</v>
      </c>
      <c r="J937" t="str">
        <f t="shared" si="28"/>
        <v>Less than 50%</v>
      </c>
      <c r="K937" s="3">
        <f>Amazon_Products_Review_Analysis[[#This Row],[Actual Price]]*Amazon_Products_Review_Analysis[[#This Row],[Rating Count]]</f>
        <v>844400</v>
      </c>
      <c r="L937" s="4" t="str">
        <f t="shared" si="29"/>
        <v>200 – 500</v>
      </c>
      <c r="M9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37" s="1" t="str">
        <f>IF(Amazon_Products_Review_Analysis[[#This Row],[Rating Count]]&lt;=1000, "Yes", "No")</f>
        <v>No</v>
      </c>
      <c r="O937" s="4">
        <f>Amazon_Products_Review_Analysis[[#This Row],[Rating]]+(Amazon_Products_Review_Analysis[[#This Row],[Rating Count]]/1000)</f>
        <v>6.511000000000001</v>
      </c>
    </row>
    <row r="938" spans="1:15" x14ac:dyDescent="0.3">
      <c r="A938" s="1" t="s">
        <v>1007</v>
      </c>
      <c r="B938" s="1" t="s">
        <v>3226</v>
      </c>
      <c r="C938" s="1" t="s">
        <v>3673</v>
      </c>
      <c r="D938" s="3">
        <v>499</v>
      </c>
      <c r="E938" s="3">
        <v>1399</v>
      </c>
      <c r="F938" s="2">
        <v>0.64</v>
      </c>
      <c r="G938" s="4">
        <v>3.9</v>
      </c>
      <c r="H938" s="9">
        <v>1462</v>
      </c>
      <c r="I938" s="1" t="s">
        <v>2007</v>
      </c>
      <c r="J938" t="str">
        <f t="shared" si="28"/>
        <v>50% or more</v>
      </c>
      <c r="K938" s="3">
        <f>Amazon_Products_Review_Analysis[[#This Row],[Actual Price]]*Amazon_Products_Review_Analysis[[#This Row],[Rating Count]]</f>
        <v>2045338</v>
      </c>
      <c r="L938" s="4" t="str">
        <f t="shared" si="29"/>
        <v>200 – 500</v>
      </c>
      <c r="M9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38" s="1" t="str">
        <f>IF(Amazon_Products_Review_Analysis[[#This Row],[Rating Count]]&lt;=1000, "Yes", "No")</f>
        <v>No</v>
      </c>
      <c r="O938" s="4">
        <f>Amazon_Products_Review_Analysis[[#This Row],[Rating]]+(Amazon_Products_Review_Analysis[[#This Row],[Rating Count]]/1000)</f>
        <v>5.3620000000000001</v>
      </c>
    </row>
    <row r="939" spans="1:15" x14ac:dyDescent="0.3">
      <c r="A939" s="1" t="s">
        <v>1008</v>
      </c>
      <c r="B939" s="1" t="s">
        <v>3227</v>
      </c>
      <c r="C939" s="1" t="s">
        <v>3673</v>
      </c>
      <c r="D939" s="3">
        <v>37247</v>
      </c>
      <c r="E939" s="3">
        <v>59890</v>
      </c>
      <c r="F939" s="2">
        <v>0.38</v>
      </c>
      <c r="G939" s="4">
        <v>4</v>
      </c>
      <c r="H939" s="9">
        <v>323</v>
      </c>
      <c r="I939" s="1" t="s">
        <v>2008</v>
      </c>
      <c r="J939" t="str">
        <f t="shared" si="28"/>
        <v>Less than 50%</v>
      </c>
      <c r="K939" s="3">
        <f>Amazon_Products_Review_Analysis[[#This Row],[Actual Price]]*Amazon_Products_Review_Analysis[[#This Row],[Rating Count]]</f>
        <v>19344470</v>
      </c>
      <c r="L939" s="4" t="str">
        <f t="shared" si="29"/>
        <v>&gt;500</v>
      </c>
      <c r="M9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939" s="1" t="str">
        <f>IF(Amazon_Products_Review_Analysis[[#This Row],[Rating Count]]&lt;=1000, "Yes", "No")</f>
        <v>Yes</v>
      </c>
      <c r="O939" s="4">
        <f>Amazon_Products_Review_Analysis[[#This Row],[Rating]]+(Amazon_Products_Review_Analysis[[#This Row],[Rating Count]]/1000)</f>
        <v>4.3230000000000004</v>
      </c>
    </row>
    <row r="940" spans="1:15" x14ac:dyDescent="0.3">
      <c r="A940" s="1" t="s">
        <v>1009</v>
      </c>
      <c r="B940" s="1" t="s">
        <v>3228</v>
      </c>
      <c r="C940" s="1" t="s">
        <v>1488</v>
      </c>
      <c r="D940" s="3">
        <v>849</v>
      </c>
      <c r="E940" s="3">
        <v>2490</v>
      </c>
      <c r="F940" s="2">
        <v>0.66</v>
      </c>
      <c r="G940" s="4">
        <v>4.2</v>
      </c>
      <c r="H940" s="9">
        <v>91188</v>
      </c>
      <c r="I940" s="1" t="s">
        <v>2009</v>
      </c>
      <c r="J940" t="str">
        <f t="shared" si="28"/>
        <v>50% or more</v>
      </c>
      <c r="K940" s="3">
        <f>Amazon_Products_Review_Analysis[[#This Row],[Actual Price]]*Amazon_Products_Review_Analysis[[#This Row],[Rating Count]]</f>
        <v>227058120</v>
      </c>
      <c r="L940" s="4" t="str">
        <f t="shared" si="29"/>
        <v>&gt;500</v>
      </c>
      <c r="M9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40" s="1" t="str">
        <f>IF(Amazon_Products_Review_Analysis[[#This Row],[Rating Count]]&lt;=1000, "Yes", "No")</f>
        <v>No</v>
      </c>
      <c r="O940" s="4">
        <f>Amazon_Products_Review_Analysis[[#This Row],[Rating]]+(Amazon_Products_Review_Analysis[[#This Row],[Rating Count]]/1000)</f>
        <v>95.388000000000005</v>
      </c>
    </row>
    <row r="941" spans="1:15" x14ac:dyDescent="0.3">
      <c r="A941" s="1" t="s">
        <v>1010</v>
      </c>
      <c r="B941" s="1" t="s">
        <v>3229</v>
      </c>
      <c r="C941" s="1" t="s">
        <v>1488</v>
      </c>
      <c r="D941" s="3">
        <v>799</v>
      </c>
      <c r="E941" s="3">
        <v>1999</v>
      </c>
      <c r="F941" s="2">
        <v>0.6</v>
      </c>
      <c r="G941" s="4">
        <v>3.7</v>
      </c>
      <c r="H941" s="9">
        <v>418</v>
      </c>
      <c r="I941" s="1" t="s">
        <v>2010</v>
      </c>
      <c r="J941" t="str">
        <f t="shared" si="28"/>
        <v>50% or more</v>
      </c>
      <c r="K941" s="3">
        <f>Amazon_Products_Review_Analysis[[#This Row],[Actual Price]]*Amazon_Products_Review_Analysis[[#This Row],[Rating Count]]</f>
        <v>835582</v>
      </c>
      <c r="L941" s="4" t="str">
        <f t="shared" si="29"/>
        <v>&gt;500</v>
      </c>
      <c r="M9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41" s="1" t="str">
        <f>IF(Amazon_Products_Review_Analysis[[#This Row],[Rating Count]]&lt;=1000, "Yes", "No")</f>
        <v>Yes</v>
      </c>
      <c r="O941" s="4">
        <f>Amazon_Products_Review_Analysis[[#This Row],[Rating]]+(Amazon_Products_Review_Analysis[[#This Row],[Rating Count]]/1000)</f>
        <v>4.1180000000000003</v>
      </c>
    </row>
    <row r="942" spans="1:15" x14ac:dyDescent="0.3">
      <c r="A942" s="1" t="s">
        <v>1011</v>
      </c>
      <c r="B942" s="1" t="s">
        <v>3230</v>
      </c>
      <c r="C942" s="1" t="s">
        <v>3673</v>
      </c>
      <c r="D942" s="3">
        <v>298</v>
      </c>
      <c r="E942" s="3">
        <v>999</v>
      </c>
      <c r="F942" s="2">
        <v>0.7</v>
      </c>
      <c r="G942" s="4">
        <v>4.3</v>
      </c>
      <c r="H942" s="9">
        <v>1552</v>
      </c>
      <c r="I942" s="1" t="s">
        <v>2011</v>
      </c>
      <c r="J942" t="str">
        <f t="shared" si="28"/>
        <v>50% or more</v>
      </c>
      <c r="K942" s="3">
        <f>Amazon_Products_Review_Analysis[[#This Row],[Actual Price]]*Amazon_Products_Review_Analysis[[#This Row],[Rating Count]]</f>
        <v>1550448</v>
      </c>
      <c r="L942" s="4" t="str">
        <f t="shared" si="29"/>
        <v>200 – 500</v>
      </c>
      <c r="M9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42" s="1" t="str">
        <f>IF(Amazon_Products_Review_Analysis[[#This Row],[Rating Count]]&lt;=1000, "Yes", "No")</f>
        <v>No</v>
      </c>
      <c r="O942" s="4">
        <f>Amazon_Products_Review_Analysis[[#This Row],[Rating]]+(Amazon_Products_Review_Analysis[[#This Row],[Rating Count]]/1000)</f>
        <v>5.8520000000000003</v>
      </c>
    </row>
    <row r="943" spans="1:15" x14ac:dyDescent="0.3">
      <c r="A943" s="1" t="s">
        <v>1012</v>
      </c>
      <c r="B943" s="1" t="s">
        <v>3231</v>
      </c>
      <c r="C943" s="1" t="s">
        <v>1488</v>
      </c>
      <c r="D943" s="3">
        <v>1499</v>
      </c>
      <c r="E943" s="3">
        <v>2999</v>
      </c>
      <c r="F943" s="2">
        <v>0.5</v>
      </c>
      <c r="G943" s="4">
        <v>4.0999999999999996</v>
      </c>
      <c r="H943" s="9">
        <v>25262</v>
      </c>
      <c r="I943" s="1" t="s">
        <v>1013</v>
      </c>
      <c r="J943" t="str">
        <f t="shared" si="28"/>
        <v>50% or more</v>
      </c>
      <c r="K943" s="3">
        <f>Amazon_Products_Review_Analysis[[#This Row],[Actual Price]]*Amazon_Products_Review_Analysis[[#This Row],[Rating Count]]</f>
        <v>75760738</v>
      </c>
      <c r="L943" s="4" t="str">
        <f t="shared" si="29"/>
        <v>&gt;500</v>
      </c>
      <c r="M9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43" s="1" t="str">
        <f>IF(Amazon_Products_Review_Analysis[[#This Row],[Rating Count]]&lt;=1000, "Yes", "No")</f>
        <v>No</v>
      </c>
      <c r="O943" s="4">
        <f>Amazon_Products_Review_Analysis[[#This Row],[Rating]]+(Amazon_Products_Review_Analysis[[#This Row],[Rating Count]]/1000)</f>
        <v>29.362000000000002</v>
      </c>
    </row>
    <row r="944" spans="1:15" x14ac:dyDescent="0.3">
      <c r="A944" s="1" t="s">
        <v>1014</v>
      </c>
      <c r="B944" s="1" t="s">
        <v>3232</v>
      </c>
      <c r="C944" s="1" t="s">
        <v>3676</v>
      </c>
      <c r="D944" s="3">
        <v>649</v>
      </c>
      <c r="E944" s="3">
        <v>1245</v>
      </c>
      <c r="F944" s="2">
        <v>0.48</v>
      </c>
      <c r="G944" s="4">
        <v>3.9</v>
      </c>
      <c r="H944" s="9">
        <v>123365</v>
      </c>
      <c r="I944" s="1" t="s">
        <v>2012</v>
      </c>
      <c r="J944" t="str">
        <f t="shared" si="28"/>
        <v>Less than 50%</v>
      </c>
      <c r="K944" s="3">
        <f>Amazon_Products_Review_Analysis[[#This Row],[Actual Price]]*Amazon_Products_Review_Analysis[[#This Row],[Rating Count]]</f>
        <v>153589425</v>
      </c>
      <c r="L944" s="4" t="str">
        <f t="shared" si="29"/>
        <v>&gt;500</v>
      </c>
      <c r="M9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44" s="1" t="str">
        <f>IF(Amazon_Products_Review_Analysis[[#This Row],[Rating Count]]&lt;=1000, "Yes", "No")</f>
        <v>No</v>
      </c>
      <c r="O944" s="4">
        <f>Amazon_Products_Review_Analysis[[#This Row],[Rating]]+(Amazon_Products_Review_Analysis[[#This Row],[Rating Count]]/1000)</f>
        <v>127.265</v>
      </c>
    </row>
    <row r="945" spans="1:15" x14ac:dyDescent="0.3">
      <c r="A945" s="1" t="s">
        <v>1015</v>
      </c>
      <c r="B945" s="1" t="s">
        <v>3233</v>
      </c>
      <c r="C945" s="1" t="s">
        <v>3676</v>
      </c>
      <c r="D945" s="3">
        <v>1199</v>
      </c>
      <c r="E945" s="3">
        <v>1695</v>
      </c>
      <c r="F945" s="2">
        <v>0.28999999999999998</v>
      </c>
      <c r="G945" s="4">
        <v>3.6</v>
      </c>
      <c r="H945" s="9">
        <v>13300</v>
      </c>
      <c r="I945" s="1" t="s">
        <v>2013</v>
      </c>
      <c r="J945" t="str">
        <f t="shared" si="28"/>
        <v>Less than 50%</v>
      </c>
      <c r="K945" s="3">
        <f>Amazon_Products_Review_Analysis[[#This Row],[Actual Price]]*Amazon_Products_Review_Analysis[[#This Row],[Rating Count]]</f>
        <v>22543500</v>
      </c>
      <c r="L945" s="4" t="str">
        <f t="shared" si="29"/>
        <v>&gt;500</v>
      </c>
      <c r="M9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945" s="1" t="str">
        <f>IF(Amazon_Products_Review_Analysis[[#This Row],[Rating Count]]&lt;=1000, "Yes", "No")</f>
        <v>No</v>
      </c>
      <c r="O945" s="4">
        <f>Amazon_Products_Review_Analysis[[#This Row],[Rating]]+(Amazon_Products_Review_Analysis[[#This Row],[Rating Count]]/1000)</f>
        <v>16.900000000000002</v>
      </c>
    </row>
    <row r="946" spans="1:15" x14ac:dyDescent="0.3">
      <c r="A946" s="1" t="s">
        <v>1016</v>
      </c>
      <c r="B946" s="1" t="s">
        <v>3234</v>
      </c>
      <c r="C946" s="1" t="s">
        <v>3676</v>
      </c>
      <c r="D946" s="3">
        <v>1199</v>
      </c>
      <c r="E946" s="3">
        <v>2000</v>
      </c>
      <c r="F946" s="2">
        <v>0.4</v>
      </c>
      <c r="G946" s="4">
        <v>4</v>
      </c>
      <c r="H946" s="9">
        <v>18543</v>
      </c>
      <c r="I946" s="1" t="s">
        <v>2014</v>
      </c>
      <c r="J946" t="str">
        <f t="shared" si="28"/>
        <v>Less than 50%</v>
      </c>
      <c r="K946" s="3">
        <f>Amazon_Products_Review_Analysis[[#This Row],[Actual Price]]*Amazon_Products_Review_Analysis[[#This Row],[Rating Count]]</f>
        <v>37086000</v>
      </c>
      <c r="L946" s="4" t="str">
        <f t="shared" si="29"/>
        <v>&gt;500</v>
      </c>
      <c r="M9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946" s="1" t="str">
        <f>IF(Amazon_Products_Review_Analysis[[#This Row],[Rating Count]]&lt;=1000, "Yes", "No")</f>
        <v>No</v>
      </c>
      <c r="O946" s="4">
        <f>Amazon_Products_Review_Analysis[[#This Row],[Rating]]+(Amazon_Products_Review_Analysis[[#This Row],[Rating Count]]/1000)</f>
        <v>22.542999999999999</v>
      </c>
    </row>
    <row r="947" spans="1:15" x14ac:dyDescent="0.3">
      <c r="A947" s="1" t="s">
        <v>1017</v>
      </c>
      <c r="B947" s="1" t="s">
        <v>3235</v>
      </c>
      <c r="C947" s="1" t="s">
        <v>3676</v>
      </c>
      <c r="D947" s="3">
        <v>455</v>
      </c>
      <c r="E947" s="3">
        <v>999</v>
      </c>
      <c r="F947" s="2">
        <v>0.54</v>
      </c>
      <c r="G947" s="4">
        <v>4.0999999999999996</v>
      </c>
      <c r="H947" s="9">
        <v>3578</v>
      </c>
      <c r="I947" s="1" t="s">
        <v>100</v>
      </c>
      <c r="J947" t="str">
        <f t="shared" si="28"/>
        <v>50% or more</v>
      </c>
      <c r="K947" s="3">
        <f>Amazon_Products_Review_Analysis[[#This Row],[Actual Price]]*Amazon_Products_Review_Analysis[[#This Row],[Rating Count]]</f>
        <v>3574422</v>
      </c>
      <c r="L947" s="4" t="str">
        <f t="shared" si="29"/>
        <v>200 – 500</v>
      </c>
      <c r="M9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47" s="1" t="str">
        <f>IF(Amazon_Products_Review_Analysis[[#This Row],[Rating Count]]&lt;=1000, "Yes", "No")</f>
        <v>No</v>
      </c>
      <c r="O947" s="4">
        <f>Amazon_Products_Review_Analysis[[#This Row],[Rating]]+(Amazon_Products_Review_Analysis[[#This Row],[Rating Count]]/1000)</f>
        <v>7.677999999999999</v>
      </c>
    </row>
    <row r="948" spans="1:15" x14ac:dyDescent="0.3">
      <c r="A948" s="1" t="s">
        <v>1018</v>
      </c>
      <c r="B948" s="1" t="s">
        <v>3236</v>
      </c>
      <c r="C948" s="1" t="s">
        <v>3676</v>
      </c>
      <c r="D948" s="3">
        <v>199</v>
      </c>
      <c r="E948" s="3">
        <v>1999</v>
      </c>
      <c r="F948" s="2">
        <v>0.9</v>
      </c>
      <c r="G948" s="4">
        <v>3.7</v>
      </c>
      <c r="H948" s="9">
        <v>2031</v>
      </c>
      <c r="I948" s="1" t="s">
        <v>2015</v>
      </c>
      <c r="J948" t="str">
        <f t="shared" si="28"/>
        <v>50% or more</v>
      </c>
      <c r="K948" s="3">
        <f>Amazon_Products_Review_Analysis[[#This Row],[Actual Price]]*Amazon_Products_Review_Analysis[[#This Row],[Rating Count]]</f>
        <v>4059969</v>
      </c>
      <c r="L948" s="4" t="str">
        <f t="shared" si="29"/>
        <v>&lt;200</v>
      </c>
      <c r="M9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948" s="1" t="str">
        <f>IF(Amazon_Products_Review_Analysis[[#This Row],[Rating Count]]&lt;=1000, "Yes", "No")</f>
        <v>No</v>
      </c>
      <c r="O948" s="4">
        <f>Amazon_Products_Review_Analysis[[#This Row],[Rating]]+(Amazon_Products_Review_Analysis[[#This Row],[Rating Count]]/1000)</f>
        <v>5.7309999999999999</v>
      </c>
    </row>
    <row r="949" spans="1:15" x14ac:dyDescent="0.3">
      <c r="A949" s="1" t="s">
        <v>1019</v>
      </c>
      <c r="B949" s="1" t="s">
        <v>3237</v>
      </c>
      <c r="C949" s="1" t="s">
        <v>3676</v>
      </c>
      <c r="D949" s="3">
        <v>293</v>
      </c>
      <c r="E949" s="3">
        <v>499</v>
      </c>
      <c r="F949" s="2">
        <v>0.41</v>
      </c>
      <c r="G949" s="4">
        <v>3.9</v>
      </c>
      <c r="H949" s="9">
        <v>44994</v>
      </c>
      <c r="I949" s="1" t="s">
        <v>2016</v>
      </c>
      <c r="J949" t="str">
        <f t="shared" si="28"/>
        <v>Less than 50%</v>
      </c>
      <c r="K949" s="3">
        <f>Amazon_Products_Review_Analysis[[#This Row],[Actual Price]]*Amazon_Products_Review_Analysis[[#This Row],[Rating Count]]</f>
        <v>22452006</v>
      </c>
      <c r="L949" s="4" t="str">
        <f t="shared" si="29"/>
        <v>200 – 500</v>
      </c>
      <c r="M9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49" s="1" t="str">
        <f>IF(Amazon_Products_Review_Analysis[[#This Row],[Rating Count]]&lt;=1000, "Yes", "No")</f>
        <v>No</v>
      </c>
      <c r="O949" s="4">
        <f>Amazon_Products_Review_Analysis[[#This Row],[Rating]]+(Amazon_Products_Review_Analysis[[#This Row],[Rating Count]]/1000)</f>
        <v>48.893999999999998</v>
      </c>
    </row>
    <row r="950" spans="1:15" x14ac:dyDescent="0.3">
      <c r="A950" s="1" t="s">
        <v>1020</v>
      </c>
      <c r="B950" s="1" t="s">
        <v>3238</v>
      </c>
      <c r="C950" s="1" t="s">
        <v>3676</v>
      </c>
      <c r="D950" s="3">
        <v>199</v>
      </c>
      <c r="E950" s="3">
        <v>495</v>
      </c>
      <c r="F950" s="2">
        <v>0.6</v>
      </c>
      <c r="G950" s="4">
        <v>4.0999999999999996</v>
      </c>
      <c r="H950" s="9">
        <v>270563</v>
      </c>
      <c r="I950" s="1" t="s">
        <v>2017</v>
      </c>
      <c r="J950" t="str">
        <f t="shared" si="28"/>
        <v>50% or more</v>
      </c>
      <c r="K950" s="3">
        <f>Amazon_Products_Review_Analysis[[#This Row],[Actual Price]]*Amazon_Products_Review_Analysis[[#This Row],[Rating Count]]</f>
        <v>133928685</v>
      </c>
      <c r="L950" s="4" t="str">
        <f t="shared" si="29"/>
        <v>&lt;200</v>
      </c>
      <c r="M9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50" s="1" t="str">
        <f>IF(Amazon_Products_Review_Analysis[[#This Row],[Rating Count]]&lt;=1000, "Yes", "No")</f>
        <v>No</v>
      </c>
      <c r="O950" s="4">
        <f>Amazon_Products_Review_Analysis[[#This Row],[Rating]]+(Amazon_Products_Review_Analysis[[#This Row],[Rating Count]]/1000)</f>
        <v>274.66300000000001</v>
      </c>
    </row>
    <row r="951" spans="1:15" x14ac:dyDescent="0.3">
      <c r="A951" s="1" t="s">
        <v>1021</v>
      </c>
      <c r="B951" s="1" t="s">
        <v>3239</v>
      </c>
      <c r="C951" s="1" t="s">
        <v>3676</v>
      </c>
      <c r="D951" s="3">
        <v>749</v>
      </c>
      <c r="E951" s="3">
        <v>1245</v>
      </c>
      <c r="F951" s="2">
        <v>0.4</v>
      </c>
      <c r="G951" s="4">
        <v>3.9</v>
      </c>
      <c r="H951" s="9">
        <v>31783</v>
      </c>
      <c r="I951" s="1" t="s">
        <v>1022</v>
      </c>
      <c r="J951" t="str">
        <f t="shared" si="28"/>
        <v>Less than 50%</v>
      </c>
      <c r="K951" s="3">
        <f>Amazon_Products_Review_Analysis[[#This Row],[Actual Price]]*Amazon_Products_Review_Analysis[[#This Row],[Rating Count]]</f>
        <v>39569835</v>
      </c>
      <c r="L951" s="4" t="str">
        <f t="shared" si="29"/>
        <v>&gt;500</v>
      </c>
      <c r="M9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951" s="1" t="str">
        <f>IF(Amazon_Products_Review_Analysis[[#This Row],[Rating Count]]&lt;=1000, "Yes", "No")</f>
        <v>No</v>
      </c>
      <c r="O951" s="4">
        <f>Amazon_Products_Review_Analysis[[#This Row],[Rating]]+(Amazon_Products_Review_Analysis[[#This Row],[Rating Count]]/1000)</f>
        <v>35.683</v>
      </c>
    </row>
    <row r="952" spans="1:15" x14ac:dyDescent="0.3">
      <c r="A952" s="1" t="s">
        <v>1023</v>
      </c>
      <c r="B952" s="1" t="s">
        <v>3240</v>
      </c>
      <c r="C952" s="1" t="s">
        <v>3676</v>
      </c>
      <c r="D952" s="3">
        <v>1399</v>
      </c>
      <c r="E952" s="3">
        <v>1549</v>
      </c>
      <c r="F952" s="2">
        <v>0.1</v>
      </c>
      <c r="G952" s="4">
        <v>3.9</v>
      </c>
      <c r="H952" s="9">
        <v>2602</v>
      </c>
      <c r="I952" s="1" t="s">
        <v>2018</v>
      </c>
      <c r="J952" t="str">
        <f t="shared" si="28"/>
        <v>Less than 50%</v>
      </c>
      <c r="K952" s="3">
        <f>Amazon_Products_Review_Analysis[[#This Row],[Actual Price]]*Amazon_Products_Review_Analysis[[#This Row],[Rating Count]]</f>
        <v>4030498</v>
      </c>
      <c r="L952" s="4" t="str">
        <f t="shared" si="29"/>
        <v>&gt;500</v>
      </c>
      <c r="M9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52" s="1" t="str">
        <f>IF(Amazon_Products_Review_Analysis[[#This Row],[Rating Count]]&lt;=1000, "Yes", "No")</f>
        <v>No</v>
      </c>
      <c r="O952" s="4">
        <f>Amazon_Products_Review_Analysis[[#This Row],[Rating]]+(Amazon_Products_Review_Analysis[[#This Row],[Rating Count]]/1000)</f>
        <v>6.5019999999999998</v>
      </c>
    </row>
    <row r="953" spans="1:15" x14ac:dyDescent="0.3">
      <c r="A953" s="1" t="s">
        <v>1024</v>
      </c>
      <c r="B953" s="1" t="s">
        <v>3241</v>
      </c>
      <c r="C953" s="1" t="s">
        <v>3676</v>
      </c>
      <c r="D953" s="3">
        <v>749</v>
      </c>
      <c r="E953" s="3">
        <v>1445</v>
      </c>
      <c r="F953" s="2">
        <v>0.48</v>
      </c>
      <c r="G953" s="4">
        <v>3.9</v>
      </c>
      <c r="H953" s="9">
        <v>63350</v>
      </c>
      <c r="I953" s="1" t="s">
        <v>2019</v>
      </c>
      <c r="J953" t="str">
        <f t="shared" si="28"/>
        <v>Less than 50%</v>
      </c>
      <c r="K953" s="3">
        <f>Amazon_Products_Review_Analysis[[#This Row],[Actual Price]]*Amazon_Products_Review_Analysis[[#This Row],[Rating Count]]</f>
        <v>91540750</v>
      </c>
      <c r="L953" s="4" t="str">
        <f t="shared" si="29"/>
        <v>&gt;500</v>
      </c>
      <c r="M9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53" s="1" t="str">
        <f>IF(Amazon_Products_Review_Analysis[[#This Row],[Rating Count]]&lt;=1000, "Yes", "No")</f>
        <v>No</v>
      </c>
      <c r="O953" s="4">
        <f>Amazon_Products_Review_Analysis[[#This Row],[Rating]]+(Amazon_Products_Review_Analysis[[#This Row],[Rating Count]]/1000)</f>
        <v>67.25</v>
      </c>
    </row>
    <row r="954" spans="1:15" x14ac:dyDescent="0.3">
      <c r="A954" s="1" t="s">
        <v>1025</v>
      </c>
      <c r="B954" s="1" t="s">
        <v>3242</v>
      </c>
      <c r="C954" s="1" t="s">
        <v>3676</v>
      </c>
      <c r="D954" s="3">
        <v>1699</v>
      </c>
      <c r="E954" s="3">
        <v>3193</v>
      </c>
      <c r="F954" s="2">
        <v>0.47</v>
      </c>
      <c r="G954" s="4">
        <v>3.8</v>
      </c>
      <c r="H954" s="9">
        <v>54032</v>
      </c>
      <c r="I954" s="1" t="s">
        <v>2020</v>
      </c>
      <c r="J954" t="str">
        <f t="shared" si="28"/>
        <v>Less than 50%</v>
      </c>
      <c r="K954" s="3">
        <f>Amazon_Products_Review_Analysis[[#This Row],[Actual Price]]*Amazon_Products_Review_Analysis[[#This Row],[Rating Count]]</f>
        <v>172524176</v>
      </c>
      <c r="L954" s="4" t="str">
        <f t="shared" si="29"/>
        <v>&gt;500</v>
      </c>
      <c r="M9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54" s="1" t="str">
        <f>IF(Amazon_Products_Review_Analysis[[#This Row],[Rating Count]]&lt;=1000, "Yes", "No")</f>
        <v>No</v>
      </c>
      <c r="O954" s="4">
        <f>Amazon_Products_Review_Analysis[[#This Row],[Rating]]+(Amazon_Products_Review_Analysis[[#This Row],[Rating Count]]/1000)</f>
        <v>57.831999999999994</v>
      </c>
    </row>
    <row r="955" spans="1:15" x14ac:dyDescent="0.3">
      <c r="A955" s="1" t="s">
        <v>1026</v>
      </c>
      <c r="B955" s="1" t="s">
        <v>3243</v>
      </c>
      <c r="C955" s="1" t="s">
        <v>3676</v>
      </c>
      <c r="D955" s="3">
        <v>1043</v>
      </c>
      <c r="E955" s="3">
        <v>1345</v>
      </c>
      <c r="F955" s="2">
        <v>0.22</v>
      </c>
      <c r="G955" s="4">
        <v>3.8</v>
      </c>
      <c r="H955" s="9">
        <v>15592</v>
      </c>
      <c r="I955" s="1" t="s">
        <v>2021</v>
      </c>
      <c r="J955" t="str">
        <f t="shared" si="28"/>
        <v>Less than 50%</v>
      </c>
      <c r="K955" s="3">
        <f>Amazon_Products_Review_Analysis[[#This Row],[Actual Price]]*Amazon_Products_Review_Analysis[[#This Row],[Rating Count]]</f>
        <v>20971240</v>
      </c>
      <c r="L955" s="4" t="str">
        <f t="shared" si="29"/>
        <v>&gt;500</v>
      </c>
      <c r="M9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955" s="1" t="str">
        <f>IF(Amazon_Products_Review_Analysis[[#This Row],[Rating Count]]&lt;=1000, "Yes", "No")</f>
        <v>No</v>
      </c>
      <c r="O955" s="4">
        <f>Amazon_Products_Review_Analysis[[#This Row],[Rating]]+(Amazon_Products_Review_Analysis[[#This Row],[Rating Count]]/1000)</f>
        <v>19.391999999999999</v>
      </c>
    </row>
    <row r="956" spans="1:15" x14ac:dyDescent="0.3">
      <c r="A956" s="1" t="s">
        <v>1027</v>
      </c>
      <c r="B956" s="1" t="s">
        <v>3244</v>
      </c>
      <c r="C956" s="1" t="s">
        <v>3676</v>
      </c>
      <c r="D956" s="3">
        <v>499</v>
      </c>
      <c r="E956" s="3">
        <v>999</v>
      </c>
      <c r="F956" s="2">
        <v>0.5</v>
      </c>
      <c r="G956" s="4">
        <v>4.0999999999999996</v>
      </c>
      <c r="H956" s="9">
        <v>4859</v>
      </c>
      <c r="I956" s="1" t="s">
        <v>2022</v>
      </c>
      <c r="J956" t="str">
        <f t="shared" si="28"/>
        <v>50% or more</v>
      </c>
      <c r="K956" s="3">
        <f>Amazon_Products_Review_Analysis[[#This Row],[Actual Price]]*Amazon_Products_Review_Analysis[[#This Row],[Rating Count]]</f>
        <v>4854141</v>
      </c>
      <c r="L956" s="4" t="str">
        <f t="shared" si="29"/>
        <v>200 – 500</v>
      </c>
      <c r="M9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56" s="1" t="str">
        <f>IF(Amazon_Products_Review_Analysis[[#This Row],[Rating Count]]&lt;=1000, "Yes", "No")</f>
        <v>No</v>
      </c>
      <c r="O956" s="4">
        <f>Amazon_Products_Review_Analysis[[#This Row],[Rating]]+(Amazon_Products_Review_Analysis[[#This Row],[Rating Count]]/1000)</f>
        <v>8.9589999999999996</v>
      </c>
    </row>
    <row r="957" spans="1:15" x14ac:dyDescent="0.3">
      <c r="A957" s="1" t="s">
        <v>1028</v>
      </c>
      <c r="B957" s="1" t="s">
        <v>3245</v>
      </c>
      <c r="C957" s="1" t="s">
        <v>3676</v>
      </c>
      <c r="D957" s="3">
        <v>1464</v>
      </c>
      <c r="E957" s="3">
        <v>1650</v>
      </c>
      <c r="F957" s="2">
        <v>0.11</v>
      </c>
      <c r="G957" s="4">
        <v>4.0999999999999996</v>
      </c>
      <c r="H957" s="9">
        <v>14120</v>
      </c>
      <c r="I957" s="1" t="s">
        <v>2023</v>
      </c>
      <c r="J957" t="str">
        <f t="shared" si="28"/>
        <v>Less than 50%</v>
      </c>
      <c r="K957" s="3">
        <f>Amazon_Products_Review_Analysis[[#This Row],[Actual Price]]*Amazon_Products_Review_Analysis[[#This Row],[Rating Count]]</f>
        <v>23298000</v>
      </c>
      <c r="L957" s="4" t="str">
        <f t="shared" si="29"/>
        <v>&gt;500</v>
      </c>
      <c r="M9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957" s="1" t="str">
        <f>IF(Amazon_Products_Review_Analysis[[#This Row],[Rating Count]]&lt;=1000, "Yes", "No")</f>
        <v>No</v>
      </c>
      <c r="O957" s="4">
        <f>Amazon_Products_Review_Analysis[[#This Row],[Rating]]+(Amazon_Products_Review_Analysis[[#This Row],[Rating Count]]/1000)</f>
        <v>18.22</v>
      </c>
    </row>
    <row r="958" spans="1:15" x14ac:dyDescent="0.3">
      <c r="A958" s="1" t="s">
        <v>1029</v>
      </c>
      <c r="B958" s="1" t="s">
        <v>3246</v>
      </c>
      <c r="C958" s="1" t="s">
        <v>3676</v>
      </c>
      <c r="D958" s="3">
        <v>249</v>
      </c>
      <c r="E958" s="3">
        <v>499</v>
      </c>
      <c r="F958" s="2">
        <v>0.5</v>
      </c>
      <c r="G958" s="4">
        <v>3.3</v>
      </c>
      <c r="H958" s="9">
        <v>8427</v>
      </c>
      <c r="I958" s="1" t="s">
        <v>2024</v>
      </c>
      <c r="J958" t="str">
        <f t="shared" si="28"/>
        <v>50% or more</v>
      </c>
      <c r="K958" s="3">
        <f>Amazon_Products_Review_Analysis[[#This Row],[Actual Price]]*Amazon_Products_Review_Analysis[[#This Row],[Rating Count]]</f>
        <v>4205073</v>
      </c>
      <c r="L958" s="4" t="str">
        <f t="shared" si="29"/>
        <v>200 – 500</v>
      </c>
      <c r="M9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58" s="1" t="str">
        <f>IF(Amazon_Products_Review_Analysis[[#This Row],[Rating Count]]&lt;=1000, "Yes", "No")</f>
        <v>No</v>
      </c>
      <c r="O958" s="4">
        <f>Amazon_Products_Review_Analysis[[#This Row],[Rating]]+(Amazon_Products_Review_Analysis[[#This Row],[Rating Count]]/1000)</f>
        <v>11.727</v>
      </c>
    </row>
    <row r="959" spans="1:15" x14ac:dyDescent="0.3">
      <c r="A959" s="1" t="s">
        <v>1030</v>
      </c>
      <c r="B959" s="1" t="s">
        <v>3247</v>
      </c>
      <c r="C959" s="1" t="s">
        <v>3676</v>
      </c>
      <c r="D959" s="3">
        <v>625</v>
      </c>
      <c r="E959" s="3">
        <v>1400</v>
      </c>
      <c r="F959" s="2">
        <v>0.55000000000000004</v>
      </c>
      <c r="G959" s="4">
        <v>4.2</v>
      </c>
      <c r="H959" s="9">
        <v>23316</v>
      </c>
      <c r="I959" s="1" t="s">
        <v>1671</v>
      </c>
      <c r="J959" t="str">
        <f t="shared" si="28"/>
        <v>50% or more</v>
      </c>
      <c r="K959" s="3">
        <f>Amazon_Products_Review_Analysis[[#This Row],[Actual Price]]*Amazon_Products_Review_Analysis[[#This Row],[Rating Count]]</f>
        <v>32642400</v>
      </c>
      <c r="L959" s="4" t="str">
        <f t="shared" si="29"/>
        <v>&gt;500</v>
      </c>
      <c r="M9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59" s="1" t="str">
        <f>IF(Amazon_Products_Review_Analysis[[#This Row],[Rating Count]]&lt;=1000, "Yes", "No")</f>
        <v>No</v>
      </c>
      <c r="O959" s="4">
        <f>Amazon_Products_Review_Analysis[[#This Row],[Rating]]+(Amazon_Products_Review_Analysis[[#This Row],[Rating Count]]/1000)</f>
        <v>27.515999999999998</v>
      </c>
    </row>
    <row r="960" spans="1:15" x14ac:dyDescent="0.3">
      <c r="A960" s="1" t="s">
        <v>1031</v>
      </c>
      <c r="B960" s="1" t="s">
        <v>3248</v>
      </c>
      <c r="C960" s="1" t="s">
        <v>3676</v>
      </c>
      <c r="D960" s="3">
        <v>1290</v>
      </c>
      <c r="E960" s="3">
        <v>2500</v>
      </c>
      <c r="F960" s="2">
        <v>0.48</v>
      </c>
      <c r="G960" s="4">
        <v>4</v>
      </c>
      <c r="H960" s="9">
        <v>6530</v>
      </c>
      <c r="I960" s="1" t="s">
        <v>2025</v>
      </c>
      <c r="J960" t="str">
        <f t="shared" si="28"/>
        <v>Less than 50%</v>
      </c>
      <c r="K960" s="3">
        <f>Amazon_Products_Review_Analysis[[#This Row],[Actual Price]]*Amazon_Products_Review_Analysis[[#This Row],[Rating Count]]</f>
        <v>16325000</v>
      </c>
      <c r="L960" s="4" t="str">
        <f t="shared" si="29"/>
        <v>&gt;500</v>
      </c>
      <c r="M9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60" s="1" t="str">
        <f>IF(Amazon_Products_Review_Analysis[[#This Row],[Rating Count]]&lt;=1000, "Yes", "No")</f>
        <v>No</v>
      </c>
      <c r="O960" s="4">
        <f>Amazon_Products_Review_Analysis[[#This Row],[Rating]]+(Amazon_Products_Review_Analysis[[#This Row],[Rating Count]]/1000)</f>
        <v>10.530000000000001</v>
      </c>
    </row>
    <row r="961" spans="1:15" x14ac:dyDescent="0.3">
      <c r="A961" s="1" t="s">
        <v>1032</v>
      </c>
      <c r="B961" s="1" t="s">
        <v>3249</v>
      </c>
      <c r="C961" s="1" t="s">
        <v>3676</v>
      </c>
      <c r="D961" s="3">
        <v>3600</v>
      </c>
      <c r="E961" s="3">
        <v>6190</v>
      </c>
      <c r="F961" s="2">
        <v>0.42</v>
      </c>
      <c r="G961" s="4">
        <v>4.3</v>
      </c>
      <c r="H961" s="9">
        <v>11924</v>
      </c>
      <c r="I961" s="1" t="s">
        <v>1033</v>
      </c>
      <c r="J961" t="str">
        <f t="shared" si="28"/>
        <v>Less than 50%</v>
      </c>
      <c r="K961" s="3">
        <f>Amazon_Products_Review_Analysis[[#This Row],[Actual Price]]*Amazon_Products_Review_Analysis[[#This Row],[Rating Count]]</f>
        <v>73809560</v>
      </c>
      <c r="L961" s="4" t="str">
        <f t="shared" si="29"/>
        <v>&gt;500</v>
      </c>
      <c r="M9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61" s="1" t="str">
        <f>IF(Amazon_Products_Review_Analysis[[#This Row],[Rating Count]]&lt;=1000, "Yes", "No")</f>
        <v>No</v>
      </c>
      <c r="O961" s="4">
        <f>Amazon_Products_Review_Analysis[[#This Row],[Rating]]+(Amazon_Products_Review_Analysis[[#This Row],[Rating Count]]/1000)</f>
        <v>16.224</v>
      </c>
    </row>
    <row r="962" spans="1:15" x14ac:dyDescent="0.3">
      <c r="A962" s="1" t="s">
        <v>1034</v>
      </c>
      <c r="B962" s="1" t="s">
        <v>3250</v>
      </c>
      <c r="C962" s="1" t="s">
        <v>3676</v>
      </c>
      <c r="D962" s="3">
        <v>6549</v>
      </c>
      <c r="E962" s="3">
        <v>13999</v>
      </c>
      <c r="F962" s="2">
        <v>0.53</v>
      </c>
      <c r="G962" s="4">
        <v>4</v>
      </c>
      <c r="H962" s="9">
        <v>2961</v>
      </c>
      <c r="I962" s="1" t="s">
        <v>2026</v>
      </c>
      <c r="J962" t="str">
        <f t="shared" ref="J962:J1025" si="30">IF(F962&gt;=0.5, "50% or more", "Less than 50%")</f>
        <v>50% or more</v>
      </c>
      <c r="K962" s="3">
        <f>Amazon_Products_Review_Analysis[[#This Row],[Actual Price]]*Amazon_Products_Review_Analysis[[#This Row],[Rating Count]]</f>
        <v>41451039</v>
      </c>
      <c r="L962" s="4" t="str">
        <f t="shared" ref="L962:L1025" si="31">IF(D962&lt;200, "&lt;200", IF(D962&lt;=500, "200 – 500", "&gt;500"))</f>
        <v>&gt;500</v>
      </c>
      <c r="M9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62" s="1" t="str">
        <f>IF(Amazon_Products_Review_Analysis[[#This Row],[Rating Count]]&lt;=1000, "Yes", "No")</f>
        <v>No</v>
      </c>
      <c r="O962" s="4">
        <f>Amazon_Products_Review_Analysis[[#This Row],[Rating]]+(Amazon_Products_Review_Analysis[[#This Row],[Rating Count]]/1000)</f>
        <v>6.9610000000000003</v>
      </c>
    </row>
    <row r="963" spans="1:15" x14ac:dyDescent="0.3">
      <c r="A963" s="1" t="s">
        <v>1035</v>
      </c>
      <c r="B963" s="1" t="s">
        <v>3251</v>
      </c>
      <c r="C963" s="1" t="s">
        <v>3676</v>
      </c>
      <c r="D963" s="3">
        <v>1625</v>
      </c>
      <c r="E963" s="3">
        <v>2995</v>
      </c>
      <c r="F963" s="2">
        <v>0.46</v>
      </c>
      <c r="G963" s="4">
        <v>4.5</v>
      </c>
      <c r="H963" s="9">
        <v>23484</v>
      </c>
      <c r="I963" s="1" t="s">
        <v>1495</v>
      </c>
      <c r="J963" t="str">
        <f t="shared" si="30"/>
        <v>Less than 50%</v>
      </c>
      <c r="K963" s="3">
        <f>Amazon_Products_Review_Analysis[[#This Row],[Actual Price]]*Amazon_Products_Review_Analysis[[#This Row],[Rating Count]]</f>
        <v>70334580</v>
      </c>
      <c r="L963" s="4" t="str">
        <f t="shared" si="31"/>
        <v>&gt;500</v>
      </c>
      <c r="M9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63" s="1" t="str">
        <f>IF(Amazon_Products_Review_Analysis[[#This Row],[Rating Count]]&lt;=1000, "Yes", "No")</f>
        <v>No</v>
      </c>
      <c r="O963" s="4">
        <f>Amazon_Products_Review_Analysis[[#This Row],[Rating]]+(Amazon_Products_Review_Analysis[[#This Row],[Rating Count]]/1000)</f>
        <v>27.984000000000002</v>
      </c>
    </row>
    <row r="964" spans="1:15" x14ac:dyDescent="0.3">
      <c r="A964" s="1" t="s">
        <v>1036</v>
      </c>
      <c r="B964" s="1" t="s">
        <v>3252</v>
      </c>
      <c r="C964" s="1" t="s">
        <v>3676</v>
      </c>
      <c r="D964" s="3">
        <v>2599</v>
      </c>
      <c r="E964" s="3">
        <v>5890</v>
      </c>
      <c r="F964" s="2">
        <v>0.56000000000000005</v>
      </c>
      <c r="G964" s="4">
        <v>4.0999999999999996</v>
      </c>
      <c r="H964" s="9">
        <v>21783</v>
      </c>
      <c r="I964" s="1" t="s">
        <v>2027</v>
      </c>
      <c r="J964" t="str">
        <f t="shared" si="30"/>
        <v>50% or more</v>
      </c>
      <c r="K964" s="3">
        <f>Amazon_Products_Review_Analysis[[#This Row],[Actual Price]]*Amazon_Products_Review_Analysis[[#This Row],[Rating Count]]</f>
        <v>128301870</v>
      </c>
      <c r="L964" s="4" t="str">
        <f t="shared" si="31"/>
        <v>&gt;500</v>
      </c>
      <c r="M9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64" s="1" t="str">
        <f>IF(Amazon_Products_Review_Analysis[[#This Row],[Rating Count]]&lt;=1000, "Yes", "No")</f>
        <v>No</v>
      </c>
      <c r="O964" s="4">
        <f>Amazon_Products_Review_Analysis[[#This Row],[Rating]]+(Amazon_Products_Review_Analysis[[#This Row],[Rating Count]]/1000)</f>
        <v>25.883000000000003</v>
      </c>
    </row>
    <row r="965" spans="1:15" x14ac:dyDescent="0.3">
      <c r="A965" s="1" t="s">
        <v>1037</v>
      </c>
      <c r="B965" s="1" t="s">
        <v>3253</v>
      </c>
      <c r="C965" s="1" t="s">
        <v>3676</v>
      </c>
      <c r="D965" s="3">
        <v>1199</v>
      </c>
      <c r="E965" s="3">
        <v>2000</v>
      </c>
      <c r="F965" s="2">
        <v>0.4</v>
      </c>
      <c r="G965" s="4">
        <v>4</v>
      </c>
      <c r="H965" s="9">
        <v>14030</v>
      </c>
      <c r="I965" s="1" t="s">
        <v>2028</v>
      </c>
      <c r="J965" t="str">
        <f t="shared" si="30"/>
        <v>Less than 50%</v>
      </c>
      <c r="K965" s="3">
        <f>Amazon_Products_Review_Analysis[[#This Row],[Actual Price]]*Amazon_Products_Review_Analysis[[#This Row],[Rating Count]]</f>
        <v>28060000</v>
      </c>
      <c r="L965" s="4" t="str">
        <f t="shared" si="31"/>
        <v>&gt;500</v>
      </c>
      <c r="M9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965" s="1" t="str">
        <f>IF(Amazon_Products_Review_Analysis[[#This Row],[Rating Count]]&lt;=1000, "Yes", "No")</f>
        <v>No</v>
      </c>
      <c r="O965" s="4">
        <f>Amazon_Products_Review_Analysis[[#This Row],[Rating]]+(Amazon_Products_Review_Analysis[[#This Row],[Rating Count]]/1000)</f>
        <v>18.03</v>
      </c>
    </row>
    <row r="966" spans="1:15" x14ac:dyDescent="0.3">
      <c r="A966" s="1" t="s">
        <v>1038</v>
      </c>
      <c r="B966" s="1" t="s">
        <v>3254</v>
      </c>
      <c r="C966" s="1" t="s">
        <v>3676</v>
      </c>
      <c r="D966" s="3">
        <v>5499</v>
      </c>
      <c r="E966" s="3">
        <v>13150</v>
      </c>
      <c r="F966" s="2">
        <v>0.57999999999999996</v>
      </c>
      <c r="G966" s="4">
        <v>4.2</v>
      </c>
      <c r="H966" s="9">
        <v>6398</v>
      </c>
      <c r="I966" s="1" t="s">
        <v>2029</v>
      </c>
      <c r="J966" t="str">
        <f t="shared" si="30"/>
        <v>50% or more</v>
      </c>
      <c r="K966" s="3">
        <f>Amazon_Products_Review_Analysis[[#This Row],[Actual Price]]*Amazon_Products_Review_Analysis[[#This Row],[Rating Count]]</f>
        <v>84133700</v>
      </c>
      <c r="L966" s="4" t="str">
        <f t="shared" si="31"/>
        <v>&gt;500</v>
      </c>
      <c r="M9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66" s="1" t="str">
        <f>IF(Amazon_Products_Review_Analysis[[#This Row],[Rating Count]]&lt;=1000, "Yes", "No")</f>
        <v>No</v>
      </c>
      <c r="O966" s="4">
        <f>Amazon_Products_Review_Analysis[[#This Row],[Rating]]+(Amazon_Products_Review_Analysis[[#This Row],[Rating Count]]/1000)</f>
        <v>10.597999999999999</v>
      </c>
    </row>
    <row r="967" spans="1:15" x14ac:dyDescent="0.3">
      <c r="A967" s="1" t="s">
        <v>1039</v>
      </c>
      <c r="B967" s="1" t="s">
        <v>3255</v>
      </c>
      <c r="C967" s="1" t="s">
        <v>3676</v>
      </c>
      <c r="D967" s="3">
        <v>1299</v>
      </c>
      <c r="E967" s="3">
        <v>3500</v>
      </c>
      <c r="F967" s="2">
        <v>0.63</v>
      </c>
      <c r="G967" s="4">
        <v>3.8</v>
      </c>
      <c r="H967" s="9">
        <v>44050</v>
      </c>
      <c r="I967" s="1" t="s">
        <v>2030</v>
      </c>
      <c r="J967" t="str">
        <f t="shared" si="30"/>
        <v>50% or more</v>
      </c>
      <c r="K967" s="3">
        <f>Amazon_Products_Review_Analysis[[#This Row],[Actual Price]]*Amazon_Products_Review_Analysis[[#This Row],[Rating Count]]</f>
        <v>154175000</v>
      </c>
      <c r="L967" s="4" t="str">
        <f t="shared" si="31"/>
        <v>&gt;500</v>
      </c>
      <c r="M9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67" s="1" t="str">
        <f>IF(Amazon_Products_Review_Analysis[[#This Row],[Rating Count]]&lt;=1000, "Yes", "No")</f>
        <v>No</v>
      </c>
      <c r="O967" s="4">
        <f>Amazon_Products_Review_Analysis[[#This Row],[Rating]]+(Amazon_Products_Review_Analysis[[#This Row],[Rating Count]]/1000)</f>
        <v>47.849999999999994</v>
      </c>
    </row>
    <row r="968" spans="1:15" x14ac:dyDescent="0.3">
      <c r="A968" s="1" t="s">
        <v>1040</v>
      </c>
      <c r="B968" s="1" t="s">
        <v>3256</v>
      </c>
      <c r="C968" s="1" t="s">
        <v>3676</v>
      </c>
      <c r="D968" s="3">
        <v>599</v>
      </c>
      <c r="E968" s="3">
        <v>785</v>
      </c>
      <c r="F968" s="2">
        <v>0.24</v>
      </c>
      <c r="G968" s="4">
        <v>4.2</v>
      </c>
      <c r="H968" s="9">
        <v>24247</v>
      </c>
      <c r="I968" s="1" t="s">
        <v>2031</v>
      </c>
      <c r="J968" t="str">
        <f t="shared" si="30"/>
        <v>Less than 50%</v>
      </c>
      <c r="K968" s="3">
        <f>Amazon_Products_Review_Analysis[[#This Row],[Actual Price]]*Amazon_Products_Review_Analysis[[#This Row],[Rating Count]]</f>
        <v>19033895</v>
      </c>
      <c r="L968" s="4" t="str">
        <f t="shared" si="31"/>
        <v>&gt;500</v>
      </c>
      <c r="M9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968" s="1" t="str">
        <f>IF(Amazon_Products_Review_Analysis[[#This Row],[Rating Count]]&lt;=1000, "Yes", "No")</f>
        <v>No</v>
      </c>
      <c r="O968" s="4">
        <f>Amazon_Products_Review_Analysis[[#This Row],[Rating]]+(Amazon_Products_Review_Analysis[[#This Row],[Rating Count]]/1000)</f>
        <v>28.446999999999999</v>
      </c>
    </row>
    <row r="969" spans="1:15" x14ac:dyDescent="0.3">
      <c r="A969" s="1" t="s">
        <v>1041</v>
      </c>
      <c r="B969" s="1" t="s">
        <v>3257</v>
      </c>
      <c r="C969" s="1" t="s">
        <v>3676</v>
      </c>
      <c r="D969" s="3">
        <v>1999</v>
      </c>
      <c r="E969" s="3">
        <v>3210</v>
      </c>
      <c r="F969" s="2">
        <v>0.38</v>
      </c>
      <c r="G969" s="4">
        <v>4.2</v>
      </c>
      <c r="H969" s="9">
        <v>41349</v>
      </c>
      <c r="I969" s="1" t="s">
        <v>2032</v>
      </c>
      <c r="J969" t="str">
        <f t="shared" si="30"/>
        <v>Less than 50%</v>
      </c>
      <c r="K969" s="3">
        <f>Amazon_Products_Review_Analysis[[#This Row],[Actual Price]]*Amazon_Products_Review_Analysis[[#This Row],[Rating Count]]</f>
        <v>132730290</v>
      </c>
      <c r="L969" s="4" t="str">
        <f t="shared" si="31"/>
        <v>&gt;500</v>
      </c>
      <c r="M9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969" s="1" t="str">
        <f>IF(Amazon_Products_Review_Analysis[[#This Row],[Rating Count]]&lt;=1000, "Yes", "No")</f>
        <v>No</v>
      </c>
      <c r="O969" s="4">
        <f>Amazon_Products_Review_Analysis[[#This Row],[Rating]]+(Amazon_Products_Review_Analysis[[#This Row],[Rating Count]]/1000)</f>
        <v>45.548999999999999</v>
      </c>
    </row>
    <row r="970" spans="1:15" x14ac:dyDescent="0.3">
      <c r="A970" s="1" t="s">
        <v>1042</v>
      </c>
      <c r="B970" s="1" t="s">
        <v>3258</v>
      </c>
      <c r="C970" s="1" t="s">
        <v>3676</v>
      </c>
      <c r="D970" s="3">
        <v>549</v>
      </c>
      <c r="E970" s="3">
        <v>1000</v>
      </c>
      <c r="F970" s="2">
        <v>0.45</v>
      </c>
      <c r="G970" s="4">
        <v>3.6</v>
      </c>
      <c r="H970" s="9">
        <v>1074</v>
      </c>
      <c r="I970" s="1" t="s">
        <v>2033</v>
      </c>
      <c r="J970" t="str">
        <f t="shared" si="30"/>
        <v>Less than 50%</v>
      </c>
      <c r="K970" s="3">
        <f>Amazon_Products_Review_Analysis[[#This Row],[Actual Price]]*Amazon_Products_Review_Analysis[[#This Row],[Rating Count]]</f>
        <v>1074000</v>
      </c>
      <c r="L970" s="4" t="str">
        <f t="shared" si="31"/>
        <v>&gt;500</v>
      </c>
      <c r="M9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70" s="1" t="str">
        <f>IF(Amazon_Products_Review_Analysis[[#This Row],[Rating Count]]&lt;=1000, "Yes", "No")</f>
        <v>No</v>
      </c>
      <c r="O970" s="4">
        <f>Amazon_Products_Review_Analysis[[#This Row],[Rating]]+(Amazon_Products_Review_Analysis[[#This Row],[Rating Count]]/1000)</f>
        <v>4.6740000000000004</v>
      </c>
    </row>
    <row r="971" spans="1:15" x14ac:dyDescent="0.3">
      <c r="A971" s="1" t="s">
        <v>1043</v>
      </c>
      <c r="B971" s="1" t="s">
        <v>3259</v>
      </c>
      <c r="C971" s="1" t="s">
        <v>3676</v>
      </c>
      <c r="D971" s="3">
        <v>999</v>
      </c>
      <c r="E971" s="3">
        <v>2000</v>
      </c>
      <c r="F971" s="2">
        <v>0.5</v>
      </c>
      <c r="G971" s="4">
        <v>3.8</v>
      </c>
      <c r="H971" s="9">
        <v>1163</v>
      </c>
      <c r="I971" s="1" t="s">
        <v>2034</v>
      </c>
      <c r="J971" t="str">
        <f t="shared" si="30"/>
        <v>50% or more</v>
      </c>
      <c r="K971" s="3">
        <f>Amazon_Products_Review_Analysis[[#This Row],[Actual Price]]*Amazon_Products_Review_Analysis[[#This Row],[Rating Count]]</f>
        <v>2326000</v>
      </c>
      <c r="L971" s="4" t="str">
        <f t="shared" si="31"/>
        <v>&gt;500</v>
      </c>
      <c r="M9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71" s="1" t="str">
        <f>IF(Amazon_Products_Review_Analysis[[#This Row],[Rating Count]]&lt;=1000, "Yes", "No")</f>
        <v>No</v>
      </c>
      <c r="O971" s="4">
        <f>Amazon_Products_Review_Analysis[[#This Row],[Rating]]+(Amazon_Products_Review_Analysis[[#This Row],[Rating Count]]/1000)</f>
        <v>4.9630000000000001</v>
      </c>
    </row>
    <row r="972" spans="1:15" x14ac:dyDescent="0.3">
      <c r="A972" s="1" t="s">
        <v>1044</v>
      </c>
      <c r="B972" s="1" t="s">
        <v>3260</v>
      </c>
      <c r="C972" s="1" t="s">
        <v>3676</v>
      </c>
      <c r="D972" s="3">
        <v>398</v>
      </c>
      <c r="E972" s="3">
        <v>1999</v>
      </c>
      <c r="F972" s="2">
        <v>0.8</v>
      </c>
      <c r="G972" s="4">
        <v>4.0999999999999996</v>
      </c>
      <c r="H972" s="9">
        <v>257</v>
      </c>
      <c r="I972" s="1" t="s">
        <v>1045</v>
      </c>
      <c r="J972" t="str">
        <f t="shared" si="30"/>
        <v>50% or more</v>
      </c>
      <c r="K972" s="3">
        <f>Amazon_Products_Review_Analysis[[#This Row],[Actual Price]]*Amazon_Products_Review_Analysis[[#This Row],[Rating Count]]</f>
        <v>513743</v>
      </c>
      <c r="L972" s="4" t="str">
        <f t="shared" si="31"/>
        <v>200 – 500</v>
      </c>
      <c r="M9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972" s="1" t="str">
        <f>IF(Amazon_Products_Review_Analysis[[#This Row],[Rating Count]]&lt;=1000, "Yes", "No")</f>
        <v>Yes</v>
      </c>
      <c r="O972" s="4">
        <f>Amazon_Products_Review_Analysis[[#This Row],[Rating]]+(Amazon_Products_Review_Analysis[[#This Row],[Rating Count]]/1000)</f>
        <v>4.3569999999999993</v>
      </c>
    </row>
    <row r="973" spans="1:15" x14ac:dyDescent="0.3">
      <c r="A973" s="1" t="s">
        <v>1046</v>
      </c>
      <c r="B973" s="1" t="s">
        <v>3261</v>
      </c>
      <c r="C973" s="1" t="s">
        <v>3676</v>
      </c>
      <c r="D973" s="3">
        <v>539</v>
      </c>
      <c r="E973" s="3">
        <v>720</v>
      </c>
      <c r="F973" s="2">
        <v>0.25</v>
      </c>
      <c r="G973" s="4">
        <v>4.0999999999999996</v>
      </c>
      <c r="H973" s="9">
        <v>36017</v>
      </c>
      <c r="I973" s="1" t="s">
        <v>1047</v>
      </c>
      <c r="J973" t="str">
        <f t="shared" si="30"/>
        <v>Less than 50%</v>
      </c>
      <c r="K973" s="3">
        <f>Amazon_Products_Review_Analysis[[#This Row],[Actual Price]]*Amazon_Products_Review_Analysis[[#This Row],[Rating Count]]</f>
        <v>25932240</v>
      </c>
      <c r="L973" s="4" t="str">
        <f t="shared" si="31"/>
        <v>&gt;500</v>
      </c>
      <c r="M9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973" s="1" t="str">
        <f>IF(Amazon_Products_Review_Analysis[[#This Row],[Rating Count]]&lt;=1000, "Yes", "No")</f>
        <v>No</v>
      </c>
      <c r="O973" s="4">
        <f>Amazon_Products_Review_Analysis[[#This Row],[Rating]]+(Amazon_Products_Review_Analysis[[#This Row],[Rating Count]]/1000)</f>
        <v>40.117000000000004</v>
      </c>
    </row>
    <row r="974" spans="1:15" x14ac:dyDescent="0.3">
      <c r="A974" s="1" t="s">
        <v>1048</v>
      </c>
      <c r="B974" s="1" t="s">
        <v>3262</v>
      </c>
      <c r="C974" s="1" t="s">
        <v>3676</v>
      </c>
      <c r="D974" s="3">
        <v>699</v>
      </c>
      <c r="E974" s="3">
        <v>1595</v>
      </c>
      <c r="F974" s="2">
        <v>0.56000000000000005</v>
      </c>
      <c r="G974" s="4">
        <v>4.0999999999999996</v>
      </c>
      <c r="H974" s="9">
        <v>8090</v>
      </c>
      <c r="I974" s="1" t="s">
        <v>2035</v>
      </c>
      <c r="J974" t="str">
        <f t="shared" si="30"/>
        <v>50% or more</v>
      </c>
      <c r="K974" s="3">
        <f>Amazon_Products_Review_Analysis[[#This Row],[Actual Price]]*Amazon_Products_Review_Analysis[[#This Row],[Rating Count]]</f>
        <v>12903550</v>
      </c>
      <c r="L974" s="4" t="str">
        <f t="shared" si="31"/>
        <v>&gt;500</v>
      </c>
      <c r="M9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74" s="1" t="str">
        <f>IF(Amazon_Products_Review_Analysis[[#This Row],[Rating Count]]&lt;=1000, "Yes", "No")</f>
        <v>No</v>
      </c>
      <c r="O974" s="4">
        <f>Amazon_Products_Review_Analysis[[#This Row],[Rating]]+(Amazon_Products_Review_Analysis[[#This Row],[Rating Count]]/1000)</f>
        <v>12.19</v>
      </c>
    </row>
    <row r="975" spans="1:15" x14ac:dyDescent="0.3">
      <c r="A975" s="1" t="s">
        <v>1049</v>
      </c>
      <c r="B975" s="1" t="s">
        <v>3263</v>
      </c>
      <c r="C975" s="1" t="s">
        <v>3676</v>
      </c>
      <c r="D975" s="3">
        <v>2148</v>
      </c>
      <c r="E975" s="3">
        <v>3645</v>
      </c>
      <c r="F975" s="2">
        <v>0.41</v>
      </c>
      <c r="G975" s="4">
        <v>4.0999999999999996</v>
      </c>
      <c r="H975" s="9">
        <v>31388</v>
      </c>
      <c r="I975" s="1" t="s">
        <v>2036</v>
      </c>
      <c r="J975" t="str">
        <f t="shared" si="30"/>
        <v>Less than 50%</v>
      </c>
      <c r="K975" s="3">
        <f>Amazon_Products_Review_Analysis[[#This Row],[Actual Price]]*Amazon_Products_Review_Analysis[[#This Row],[Rating Count]]</f>
        <v>114409260</v>
      </c>
      <c r="L975" s="4" t="str">
        <f t="shared" si="31"/>
        <v>&gt;500</v>
      </c>
      <c r="M9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75" s="1" t="str">
        <f>IF(Amazon_Products_Review_Analysis[[#This Row],[Rating Count]]&lt;=1000, "Yes", "No")</f>
        <v>No</v>
      </c>
      <c r="O975" s="4">
        <f>Amazon_Products_Review_Analysis[[#This Row],[Rating]]+(Amazon_Products_Review_Analysis[[#This Row],[Rating Count]]/1000)</f>
        <v>35.488</v>
      </c>
    </row>
    <row r="976" spans="1:15" x14ac:dyDescent="0.3">
      <c r="A976" s="1" t="s">
        <v>1050</v>
      </c>
      <c r="B976" s="1" t="s">
        <v>3264</v>
      </c>
      <c r="C976" s="1" t="s">
        <v>3676</v>
      </c>
      <c r="D976" s="3">
        <v>3599</v>
      </c>
      <c r="E976" s="3">
        <v>7950</v>
      </c>
      <c r="F976" s="2">
        <v>0.55000000000000004</v>
      </c>
      <c r="G976" s="4">
        <v>4.2</v>
      </c>
      <c r="H976" s="9">
        <v>136</v>
      </c>
      <c r="I976" s="1" t="s">
        <v>2037</v>
      </c>
      <c r="J976" t="str">
        <f t="shared" si="30"/>
        <v>50% or more</v>
      </c>
      <c r="K976" s="3">
        <f>Amazon_Products_Review_Analysis[[#This Row],[Actual Price]]*Amazon_Products_Review_Analysis[[#This Row],[Rating Count]]</f>
        <v>1081200</v>
      </c>
      <c r="L976" s="4" t="str">
        <f t="shared" si="31"/>
        <v>&gt;500</v>
      </c>
      <c r="M9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76" s="1" t="str">
        <f>IF(Amazon_Products_Review_Analysis[[#This Row],[Rating Count]]&lt;=1000, "Yes", "No")</f>
        <v>Yes</v>
      </c>
      <c r="O976" s="4">
        <f>Amazon_Products_Review_Analysis[[#This Row],[Rating]]+(Amazon_Products_Review_Analysis[[#This Row],[Rating Count]]/1000)</f>
        <v>4.3360000000000003</v>
      </c>
    </row>
    <row r="977" spans="1:15" x14ac:dyDescent="0.3">
      <c r="A977" s="1" t="s">
        <v>1051</v>
      </c>
      <c r="B977" s="1" t="s">
        <v>3265</v>
      </c>
      <c r="C977" s="1" t="s">
        <v>3676</v>
      </c>
      <c r="D977" s="3">
        <v>351</v>
      </c>
      <c r="E977" s="3">
        <v>999</v>
      </c>
      <c r="F977" s="2">
        <v>0.65</v>
      </c>
      <c r="G977" s="4">
        <v>4</v>
      </c>
      <c r="H977" s="9">
        <v>5380</v>
      </c>
      <c r="I977" s="1" t="s">
        <v>2038</v>
      </c>
      <c r="J977" t="str">
        <f t="shared" si="30"/>
        <v>50% or more</v>
      </c>
      <c r="K977" s="3">
        <f>Amazon_Products_Review_Analysis[[#This Row],[Actual Price]]*Amazon_Products_Review_Analysis[[#This Row],[Rating Count]]</f>
        <v>5374620</v>
      </c>
      <c r="L977" s="4" t="str">
        <f t="shared" si="31"/>
        <v>200 – 500</v>
      </c>
      <c r="M9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77" s="1" t="str">
        <f>IF(Amazon_Products_Review_Analysis[[#This Row],[Rating Count]]&lt;=1000, "Yes", "No")</f>
        <v>No</v>
      </c>
      <c r="O977" s="4">
        <f>Amazon_Products_Review_Analysis[[#This Row],[Rating]]+(Amazon_Products_Review_Analysis[[#This Row],[Rating Count]]/1000)</f>
        <v>9.379999999999999</v>
      </c>
    </row>
    <row r="978" spans="1:15" x14ac:dyDescent="0.3">
      <c r="A978" s="1" t="s">
        <v>1052</v>
      </c>
      <c r="B978" s="1" t="s">
        <v>3266</v>
      </c>
      <c r="C978" s="1" t="s">
        <v>3676</v>
      </c>
      <c r="D978" s="3">
        <v>1614</v>
      </c>
      <c r="E978" s="3">
        <v>1745</v>
      </c>
      <c r="F978" s="2">
        <v>0.08</v>
      </c>
      <c r="G978" s="4">
        <v>4.3</v>
      </c>
      <c r="H978" s="9">
        <v>37974</v>
      </c>
      <c r="I978" s="1" t="s">
        <v>2039</v>
      </c>
      <c r="J978" t="str">
        <f t="shared" si="30"/>
        <v>Less than 50%</v>
      </c>
      <c r="K978" s="3">
        <f>Amazon_Products_Review_Analysis[[#This Row],[Actual Price]]*Amazon_Products_Review_Analysis[[#This Row],[Rating Count]]</f>
        <v>66264630</v>
      </c>
      <c r="L978" s="4" t="str">
        <f t="shared" si="31"/>
        <v>&gt;500</v>
      </c>
      <c r="M9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78" s="1" t="str">
        <f>IF(Amazon_Products_Review_Analysis[[#This Row],[Rating Count]]&lt;=1000, "Yes", "No")</f>
        <v>No</v>
      </c>
      <c r="O978" s="4">
        <f>Amazon_Products_Review_Analysis[[#This Row],[Rating]]+(Amazon_Products_Review_Analysis[[#This Row],[Rating Count]]/1000)</f>
        <v>42.273999999999994</v>
      </c>
    </row>
    <row r="979" spans="1:15" x14ac:dyDescent="0.3">
      <c r="A979" s="1" t="s">
        <v>1053</v>
      </c>
      <c r="B979" s="1" t="s">
        <v>3267</v>
      </c>
      <c r="C979" s="1" t="s">
        <v>3676</v>
      </c>
      <c r="D979" s="3">
        <v>719</v>
      </c>
      <c r="E979" s="3">
        <v>1295</v>
      </c>
      <c r="F979" s="2">
        <v>0.44</v>
      </c>
      <c r="G979" s="4">
        <v>4.2</v>
      </c>
      <c r="H979" s="9">
        <v>17218</v>
      </c>
      <c r="I979" s="1" t="s">
        <v>2040</v>
      </c>
      <c r="J979" t="str">
        <f t="shared" si="30"/>
        <v>Less than 50%</v>
      </c>
      <c r="K979" s="3">
        <f>Amazon_Products_Review_Analysis[[#This Row],[Actual Price]]*Amazon_Products_Review_Analysis[[#This Row],[Rating Count]]</f>
        <v>22297310</v>
      </c>
      <c r="L979" s="4" t="str">
        <f t="shared" si="31"/>
        <v>&gt;500</v>
      </c>
      <c r="M9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79" s="1" t="str">
        <f>IF(Amazon_Products_Review_Analysis[[#This Row],[Rating Count]]&lt;=1000, "Yes", "No")</f>
        <v>No</v>
      </c>
      <c r="O979" s="4">
        <f>Amazon_Products_Review_Analysis[[#This Row],[Rating]]+(Amazon_Products_Review_Analysis[[#This Row],[Rating Count]]/1000)</f>
        <v>21.417999999999999</v>
      </c>
    </row>
    <row r="980" spans="1:15" x14ac:dyDescent="0.3">
      <c r="A980" s="1" t="s">
        <v>1054</v>
      </c>
      <c r="B980" s="1" t="s">
        <v>3268</v>
      </c>
      <c r="C980" s="1" t="s">
        <v>3676</v>
      </c>
      <c r="D980" s="3">
        <v>678</v>
      </c>
      <c r="E980" s="3">
        <v>1499</v>
      </c>
      <c r="F980" s="2">
        <v>0.55000000000000004</v>
      </c>
      <c r="G980" s="4">
        <v>4.2</v>
      </c>
      <c r="H980" s="9">
        <v>900</v>
      </c>
      <c r="I980" s="1" t="s">
        <v>1495</v>
      </c>
      <c r="J980" t="str">
        <f t="shared" si="30"/>
        <v>50% or more</v>
      </c>
      <c r="K980" s="3">
        <f>Amazon_Products_Review_Analysis[[#This Row],[Actual Price]]*Amazon_Products_Review_Analysis[[#This Row],[Rating Count]]</f>
        <v>1349100</v>
      </c>
      <c r="L980" s="4" t="str">
        <f t="shared" si="31"/>
        <v>&gt;500</v>
      </c>
      <c r="M9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80" s="1" t="str">
        <f>IF(Amazon_Products_Review_Analysis[[#This Row],[Rating Count]]&lt;=1000, "Yes", "No")</f>
        <v>Yes</v>
      </c>
      <c r="O980" s="4">
        <f>Amazon_Products_Review_Analysis[[#This Row],[Rating]]+(Amazon_Products_Review_Analysis[[#This Row],[Rating Count]]/1000)</f>
        <v>5.1000000000000005</v>
      </c>
    </row>
    <row r="981" spans="1:15" x14ac:dyDescent="0.3">
      <c r="A981" s="1" t="s">
        <v>1055</v>
      </c>
      <c r="B981" s="1" t="s">
        <v>3269</v>
      </c>
      <c r="C981" s="1" t="s">
        <v>3676</v>
      </c>
      <c r="D981" s="3">
        <v>809</v>
      </c>
      <c r="E981" s="3">
        <v>1545</v>
      </c>
      <c r="F981" s="2">
        <v>0.48</v>
      </c>
      <c r="G981" s="4">
        <v>3.7</v>
      </c>
      <c r="H981" s="9">
        <v>976</v>
      </c>
      <c r="I981" s="1" t="s">
        <v>2041</v>
      </c>
      <c r="J981" t="str">
        <f t="shared" si="30"/>
        <v>Less than 50%</v>
      </c>
      <c r="K981" s="3">
        <f>Amazon_Products_Review_Analysis[[#This Row],[Actual Price]]*Amazon_Products_Review_Analysis[[#This Row],[Rating Count]]</f>
        <v>1507920</v>
      </c>
      <c r="L981" s="4" t="str">
        <f t="shared" si="31"/>
        <v>&gt;500</v>
      </c>
      <c r="M9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81" s="1" t="str">
        <f>IF(Amazon_Products_Review_Analysis[[#This Row],[Rating Count]]&lt;=1000, "Yes", "No")</f>
        <v>Yes</v>
      </c>
      <c r="O981" s="4">
        <f>Amazon_Products_Review_Analysis[[#This Row],[Rating]]+(Amazon_Products_Review_Analysis[[#This Row],[Rating Count]]/1000)</f>
        <v>4.6760000000000002</v>
      </c>
    </row>
    <row r="982" spans="1:15" x14ac:dyDescent="0.3">
      <c r="A982" s="1" t="s">
        <v>1056</v>
      </c>
      <c r="B982" s="1" t="s">
        <v>3270</v>
      </c>
      <c r="C982" s="1" t="s">
        <v>3676</v>
      </c>
      <c r="D982" s="3">
        <v>1969</v>
      </c>
      <c r="E982" s="3">
        <v>5000</v>
      </c>
      <c r="F982" s="2">
        <v>0.61</v>
      </c>
      <c r="G982" s="4">
        <v>4.0999999999999996</v>
      </c>
      <c r="H982" s="9">
        <v>4927</v>
      </c>
      <c r="I982" s="1" t="s">
        <v>2042</v>
      </c>
      <c r="J982" t="str">
        <f t="shared" si="30"/>
        <v>50% or more</v>
      </c>
      <c r="K982" s="3">
        <f>Amazon_Products_Review_Analysis[[#This Row],[Actual Price]]*Amazon_Products_Review_Analysis[[#This Row],[Rating Count]]</f>
        <v>24635000</v>
      </c>
      <c r="L982" s="4" t="str">
        <f t="shared" si="31"/>
        <v>&gt;500</v>
      </c>
      <c r="M9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82" s="1" t="str">
        <f>IF(Amazon_Products_Review_Analysis[[#This Row],[Rating Count]]&lt;=1000, "Yes", "No")</f>
        <v>No</v>
      </c>
      <c r="O982" s="4">
        <f>Amazon_Products_Review_Analysis[[#This Row],[Rating]]+(Amazon_Products_Review_Analysis[[#This Row],[Rating Count]]/1000)</f>
        <v>9.0269999999999992</v>
      </c>
    </row>
    <row r="983" spans="1:15" x14ac:dyDescent="0.3">
      <c r="A983" s="1" t="s">
        <v>1057</v>
      </c>
      <c r="B983" s="1" t="s">
        <v>3271</v>
      </c>
      <c r="C983" s="1" t="s">
        <v>3676</v>
      </c>
      <c r="D983" s="3">
        <v>1490</v>
      </c>
      <c r="E983" s="3">
        <v>1695</v>
      </c>
      <c r="F983" s="2">
        <v>0.12</v>
      </c>
      <c r="G983" s="4">
        <v>4.4000000000000004</v>
      </c>
      <c r="H983" s="9">
        <v>3543</v>
      </c>
      <c r="I983" s="1" t="s">
        <v>2043</v>
      </c>
      <c r="J983" t="str">
        <f t="shared" si="30"/>
        <v>Less than 50%</v>
      </c>
      <c r="K983" s="3">
        <f>Amazon_Products_Review_Analysis[[#This Row],[Actual Price]]*Amazon_Products_Review_Analysis[[#This Row],[Rating Count]]</f>
        <v>6005385</v>
      </c>
      <c r="L983" s="4" t="str">
        <f t="shared" si="31"/>
        <v>&gt;500</v>
      </c>
      <c r="M9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983" s="1" t="str">
        <f>IF(Amazon_Products_Review_Analysis[[#This Row],[Rating Count]]&lt;=1000, "Yes", "No")</f>
        <v>No</v>
      </c>
      <c r="O983" s="4">
        <f>Amazon_Products_Review_Analysis[[#This Row],[Rating]]+(Amazon_Products_Review_Analysis[[#This Row],[Rating Count]]/1000)</f>
        <v>7.9430000000000005</v>
      </c>
    </row>
    <row r="984" spans="1:15" x14ac:dyDescent="0.3">
      <c r="A984" s="1" t="s">
        <v>1058</v>
      </c>
      <c r="B984" s="1" t="s">
        <v>3272</v>
      </c>
      <c r="C984" s="1" t="s">
        <v>3676</v>
      </c>
      <c r="D984" s="3">
        <v>2499</v>
      </c>
      <c r="E984" s="3">
        <v>3945</v>
      </c>
      <c r="F984" s="2">
        <v>0.37</v>
      </c>
      <c r="G984" s="4">
        <v>3.8</v>
      </c>
      <c r="H984" s="9">
        <v>2732</v>
      </c>
      <c r="I984" s="1" t="s">
        <v>2044</v>
      </c>
      <c r="J984" t="str">
        <f t="shared" si="30"/>
        <v>Less than 50%</v>
      </c>
      <c r="K984" s="3">
        <f>Amazon_Products_Review_Analysis[[#This Row],[Actual Price]]*Amazon_Products_Review_Analysis[[#This Row],[Rating Count]]</f>
        <v>10777740</v>
      </c>
      <c r="L984" s="4" t="str">
        <f t="shared" si="31"/>
        <v>&gt;500</v>
      </c>
      <c r="M9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984" s="1" t="str">
        <f>IF(Amazon_Products_Review_Analysis[[#This Row],[Rating Count]]&lt;=1000, "Yes", "No")</f>
        <v>No</v>
      </c>
      <c r="O984" s="4">
        <f>Amazon_Products_Review_Analysis[[#This Row],[Rating]]+(Amazon_Products_Review_Analysis[[#This Row],[Rating Count]]/1000)</f>
        <v>6.532</v>
      </c>
    </row>
    <row r="985" spans="1:15" x14ac:dyDescent="0.3">
      <c r="A985" s="1" t="s">
        <v>1059</v>
      </c>
      <c r="B985" s="1" t="s">
        <v>3273</v>
      </c>
      <c r="C985" s="1" t="s">
        <v>3676</v>
      </c>
      <c r="D985" s="3">
        <v>1665</v>
      </c>
      <c r="E985" s="3">
        <v>2099</v>
      </c>
      <c r="F985" s="2">
        <v>0.21</v>
      </c>
      <c r="G985" s="4">
        <v>4</v>
      </c>
      <c r="H985" s="9">
        <v>14368</v>
      </c>
      <c r="I985" s="1" t="s">
        <v>2045</v>
      </c>
      <c r="J985" t="str">
        <f t="shared" si="30"/>
        <v>Less than 50%</v>
      </c>
      <c r="K985" s="3">
        <f>Amazon_Products_Review_Analysis[[#This Row],[Actual Price]]*Amazon_Products_Review_Analysis[[#This Row],[Rating Count]]</f>
        <v>30158432</v>
      </c>
      <c r="L985" s="4" t="str">
        <f t="shared" si="31"/>
        <v>&gt;500</v>
      </c>
      <c r="M9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985" s="1" t="str">
        <f>IF(Amazon_Products_Review_Analysis[[#This Row],[Rating Count]]&lt;=1000, "Yes", "No")</f>
        <v>No</v>
      </c>
      <c r="O985" s="4">
        <f>Amazon_Products_Review_Analysis[[#This Row],[Rating]]+(Amazon_Products_Review_Analysis[[#This Row],[Rating Count]]/1000)</f>
        <v>18.368000000000002</v>
      </c>
    </row>
    <row r="986" spans="1:15" x14ac:dyDescent="0.3">
      <c r="A986" s="1" t="s">
        <v>1060</v>
      </c>
      <c r="B986" s="1" t="s">
        <v>3274</v>
      </c>
      <c r="C986" s="1" t="s">
        <v>3676</v>
      </c>
      <c r="D986" s="3">
        <v>3229</v>
      </c>
      <c r="E986" s="3">
        <v>5295</v>
      </c>
      <c r="F986" s="2">
        <v>0.39</v>
      </c>
      <c r="G986" s="4">
        <v>4.2</v>
      </c>
      <c r="H986" s="9">
        <v>39724</v>
      </c>
      <c r="I986" s="1" t="s">
        <v>2046</v>
      </c>
      <c r="J986" t="str">
        <f t="shared" si="30"/>
        <v>Less than 50%</v>
      </c>
      <c r="K986" s="3">
        <f>Amazon_Products_Review_Analysis[[#This Row],[Actual Price]]*Amazon_Products_Review_Analysis[[#This Row],[Rating Count]]</f>
        <v>210338580</v>
      </c>
      <c r="L986" s="4" t="str">
        <f t="shared" si="31"/>
        <v>&gt;500</v>
      </c>
      <c r="M9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986" s="1" t="str">
        <f>IF(Amazon_Products_Review_Analysis[[#This Row],[Rating Count]]&lt;=1000, "Yes", "No")</f>
        <v>No</v>
      </c>
      <c r="O986" s="4">
        <f>Amazon_Products_Review_Analysis[[#This Row],[Rating]]+(Amazon_Products_Review_Analysis[[#This Row],[Rating Count]]/1000)</f>
        <v>43.923999999999999</v>
      </c>
    </row>
    <row r="987" spans="1:15" x14ac:dyDescent="0.3">
      <c r="A987" s="1" t="s">
        <v>1061</v>
      </c>
      <c r="B987" s="1" t="s">
        <v>3275</v>
      </c>
      <c r="C987" s="1" t="s">
        <v>3676</v>
      </c>
      <c r="D987" s="3">
        <v>1799</v>
      </c>
      <c r="E987" s="3">
        <v>3595</v>
      </c>
      <c r="F987" s="2">
        <v>0.5</v>
      </c>
      <c r="G987" s="4">
        <v>3.8</v>
      </c>
      <c r="H987" s="9">
        <v>9791</v>
      </c>
      <c r="I987" s="1" t="s">
        <v>2047</v>
      </c>
      <c r="J987" t="str">
        <f t="shared" si="30"/>
        <v>50% or more</v>
      </c>
      <c r="K987" s="3">
        <f>Amazon_Products_Review_Analysis[[#This Row],[Actual Price]]*Amazon_Products_Review_Analysis[[#This Row],[Rating Count]]</f>
        <v>35198645</v>
      </c>
      <c r="L987" s="4" t="str">
        <f t="shared" si="31"/>
        <v>&gt;500</v>
      </c>
      <c r="M9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87" s="1" t="str">
        <f>IF(Amazon_Products_Review_Analysis[[#This Row],[Rating Count]]&lt;=1000, "Yes", "No")</f>
        <v>No</v>
      </c>
      <c r="O987" s="4">
        <f>Amazon_Products_Review_Analysis[[#This Row],[Rating]]+(Amazon_Products_Review_Analysis[[#This Row],[Rating Count]]/1000)</f>
        <v>13.591000000000001</v>
      </c>
    </row>
    <row r="988" spans="1:15" x14ac:dyDescent="0.3">
      <c r="A988" s="1" t="s">
        <v>1062</v>
      </c>
      <c r="B988" s="1" t="s">
        <v>3276</v>
      </c>
      <c r="C988" s="1" t="s">
        <v>3676</v>
      </c>
      <c r="D988" s="3">
        <v>1260</v>
      </c>
      <c r="E988" s="3">
        <v>1699</v>
      </c>
      <c r="F988" s="2">
        <v>0.26</v>
      </c>
      <c r="G988" s="4">
        <v>4.2</v>
      </c>
      <c r="H988" s="9">
        <v>2891</v>
      </c>
      <c r="I988" s="1" t="s">
        <v>2048</v>
      </c>
      <c r="J988" t="str">
        <f t="shared" si="30"/>
        <v>Less than 50%</v>
      </c>
      <c r="K988" s="3">
        <f>Amazon_Products_Review_Analysis[[#This Row],[Actual Price]]*Amazon_Products_Review_Analysis[[#This Row],[Rating Count]]</f>
        <v>4911809</v>
      </c>
      <c r="L988" s="4" t="str">
        <f t="shared" si="31"/>
        <v>&gt;500</v>
      </c>
      <c r="M9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988" s="1" t="str">
        <f>IF(Amazon_Products_Review_Analysis[[#This Row],[Rating Count]]&lt;=1000, "Yes", "No")</f>
        <v>No</v>
      </c>
      <c r="O988" s="4">
        <f>Amazon_Products_Review_Analysis[[#This Row],[Rating]]+(Amazon_Products_Review_Analysis[[#This Row],[Rating Count]]/1000)</f>
        <v>7.0910000000000002</v>
      </c>
    </row>
    <row r="989" spans="1:15" x14ac:dyDescent="0.3">
      <c r="A989" s="1" t="s">
        <v>1063</v>
      </c>
      <c r="B989" s="1" t="s">
        <v>3277</v>
      </c>
      <c r="C989" s="1" t="s">
        <v>3676</v>
      </c>
      <c r="D989" s="3">
        <v>749</v>
      </c>
      <c r="E989" s="3">
        <v>1129</v>
      </c>
      <c r="F989" s="2">
        <v>0.34</v>
      </c>
      <c r="G989" s="4">
        <v>4</v>
      </c>
      <c r="H989" s="9">
        <v>2446</v>
      </c>
      <c r="I989" s="1" t="s">
        <v>2049</v>
      </c>
      <c r="J989" t="str">
        <f t="shared" si="30"/>
        <v>Less than 50%</v>
      </c>
      <c r="K989" s="3">
        <f>Amazon_Products_Review_Analysis[[#This Row],[Actual Price]]*Amazon_Products_Review_Analysis[[#This Row],[Rating Count]]</f>
        <v>2761534</v>
      </c>
      <c r="L989" s="4" t="str">
        <f t="shared" si="31"/>
        <v>&gt;500</v>
      </c>
      <c r="M9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989" s="1" t="str">
        <f>IF(Amazon_Products_Review_Analysis[[#This Row],[Rating Count]]&lt;=1000, "Yes", "No")</f>
        <v>No</v>
      </c>
      <c r="O989" s="4">
        <f>Amazon_Products_Review_Analysis[[#This Row],[Rating]]+(Amazon_Products_Review_Analysis[[#This Row],[Rating Count]]/1000)</f>
        <v>6.4459999999999997</v>
      </c>
    </row>
    <row r="990" spans="1:15" x14ac:dyDescent="0.3">
      <c r="A990" s="1" t="s">
        <v>1064</v>
      </c>
      <c r="B990" s="1" t="s">
        <v>3278</v>
      </c>
      <c r="C990" s="1" t="s">
        <v>3676</v>
      </c>
      <c r="D990" s="3">
        <v>3499</v>
      </c>
      <c r="E990" s="3">
        <v>5795</v>
      </c>
      <c r="F990" s="2">
        <v>0.4</v>
      </c>
      <c r="G990" s="4">
        <v>3.9</v>
      </c>
      <c r="H990" s="9">
        <v>25340</v>
      </c>
      <c r="I990" s="1" t="s">
        <v>2050</v>
      </c>
      <c r="J990" t="str">
        <f t="shared" si="30"/>
        <v>Less than 50%</v>
      </c>
      <c r="K990" s="3">
        <f>Amazon_Products_Review_Analysis[[#This Row],[Actual Price]]*Amazon_Products_Review_Analysis[[#This Row],[Rating Count]]</f>
        <v>146845300</v>
      </c>
      <c r="L990" s="4" t="str">
        <f t="shared" si="31"/>
        <v>&gt;500</v>
      </c>
      <c r="M9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990" s="1" t="str">
        <f>IF(Amazon_Products_Review_Analysis[[#This Row],[Rating Count]]&lt;=1000, "Yes", "No")</f>
        <v>No</v>
      </c>
      <c r="O990" s="4">
        <f>Amazon_Products_Review_Analysis[[#This Row],[Rating]]+(Amazon_Products_Review_Analysis[[#This Row],[Rating Count]]/1000)</f>
        <v>29.24</v>
      </c>
    </row>
    <row r="991" spans="1:15" x14ac:dyDescent="0.3">
      <c r="A991" s="1" t="s">
        <v>1065</v>
      </c>
      <c r="B991" s="1" t="s">
        <v>3279</v>
      </c>
      <c r="C991" s="1" t="s">
        <v>3676</v>
      </c>
      <c r="D991" s="3">
        <v>379</v>
      </c>
      <c r="E991" s="3">
        <v>999</v>
      </c>
      <c r="F991" s="2">
        <v>0.62</v>
      </c>
      <c r="G991" s="4">
        <v>4.3</v>
      </c>
      <c r="H991" s="9">
        <v>3096</v>
      </c>
      <c r="I991" s="1" t="s">
        <v>2051</v>
      </c>
      <c r="J991" t="str">
        <f t="shared" si="30"/>
        <v>50% or more</v>
      </c>
      <c r="K991" s="3">
        <f>Amazon_Products_Review_Analysis[[#This Row],[Actual Price]]*Amazon_Products_Review_Analysis[[#This Row],[Rating Count]]</f>
        <v>3092904</v>
      </c>
      <c r="L991" s="4" t="str">
        <f t="shared" si="31"/>
        <v>200 – 500</v>
      </c>
      <c r="M9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991" s="1" t="str">
        <f>IF(Amazon_Products_Review_Analysis[[#This Row],[Rating Count]]&lt;=1000, "Yes", "No")</f>
        <v>No</v>
      </c>
      <c r="O991" s="4">
        <f>Amazon_Products_Review_Analysis[[#This Row],[Rating]]+(Amazon_Products_Review_Analysis[[#This Row],[Rating Count]]/1000)</f>
        <v>7.3959999999999999</v>
      </c>
    </row>
    <row r="992" spans="1:15" x14ac:dyDescent="0.3">
      <c r="A992" s="1" t="s">
        <v>1066</v>
      </c>
      <c r="B992" s="1" t="s">
        <v>3280</v>
      </c>
      <c r="C992" s="1" t="s">
        <v>3676</v>
      </c>
      <c r="D992" s="3">
        <v>1099</v>
      </c>
      <c r="E992" s="3">
        <v>2400</v>
      </c>
      <c r="F992" s="2">
        <v>0.54</v>
      </c>
      <c r="G992" s="4">
        <v>3.8</v>
      </c>
      <c r="H992" s="9">
        <v>4</v>
      </c>
      <c r="I992" s="1" t="s">
        <v>2052</v>
      </c>
      <c r="J992" t="str">
        <f t="shared" si="30"/>
        <v>50% or more</v>
      </c>
      <c r="K992" s="3">
        <f>Amazon_Products_Review_Analysis[[#This Row],[Actual Price]]*Amazon_Products_Review_Analysis[[#This Row],[Rating Count]]</f>
        <v>9600</v>
      </c>
      <c r="L992" s="4" t="str">
        <f t="shared" si="31"/>
        <v>&gt;500</v>
      </c>
      <c r="M9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92" s="1" t="str">
        <f>IF(Amazon_Products_Review_Analysis[[#This Row],[Rating Count]]&lt;=1000, "Yes", "No")</f>
        <v>Yes</v>
      </c>
      <c r="O992" s="4">
        <f>Amazon_Products_Review_Analysis[[#This Row],[Rating]]+(Amazon_Products_Review_Analysis[[#This Row],[Rating Count]]/1000)</f>
        <v>3.8039999999999998</v>
      </c>
    </row>
    <row r="993" spans="1:15" x14ac:dyDescent="0.3">
      <c r="A993" s="1" t="s">
        <v>1067</v>
      </c>
      <c r="B993" s="1" t="s">
        <v>3281</v>
      </c>
      <c r="C993" s="1" t="s">
        <v>3676</v>
      </c>
      <c r="D993" s="3">
        <v>749</v>
      </c>
      <c r="E993" s="3">
        <v>1299</v>
      </c>
      <c r="F993" s="2">
        <v>0.42</v>
      </c>
      <c r="G993" s="4">
        <v>4</v>
      </c>
      <c r="H993" s="9">
        <v>119</v>
      </c>
      <c r="I993" s="1" t="s">
        <v>2053</v>
      </c>
      <c r="J993" t="str">
        <f t="shared" si="30"/>
        <v>Less than 50%</v>
      </c>
      <c r="K993" s="3">
        <f>Amazon_Products_Review_Analysis[[#This Row],[Actual Price]]*Amazon_Products_Review_Analysis[[#This Row],[Rating Count]]</f>
        <v>154581</v>
      </c>
      <c r="L993" s="4" t="str">
        <f t="shared" si="31"/>
        <v>&gt;500</v>
      </c>
      <c r="M9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93" s="1" t="str">
        <f>IF(Amazon_Products_Review_Analysis[[#This Row],[Rating Count]]&lt;=1000, "Yes", "No")</f>
        <v>Yes</v>
      </c>
      <c r="O993" s="4">
        <f>Amazon_Products_Review_Analysis[[#This Row],[Rating]]+(Amazon_Products_Review_Analysis[[#This Row],[Rating Count]]/1000)</f>
        <v>4.1189999999999998</v>
      </c>
    </row>
    <row r="994" spans="1:15" x14ac:dyDescent="0.3">
      <c r="A994" s="1" t="s">
        <v>1068</v>
      </c>
      <c r="B994" s="1" t="s">
        <v>3282</v>
      </c>
      <c r="C994" s="1" t="s">
        <v>3676</v>
      </c>
      <c r="D994" s="3">
        <v>1299</v>
      </c>
      <c r="E994" s="3">
        <v>1299</v>
      </c>
      <c r="F994" s="2">
        <v>0</v>
      </c>
      <c r="G994" s="4">
        <v>4.2</v>
      </c>
      <c r="H994" s="9">
        <v>40106</v>
      </c>
      <c r="I994" s="1" t="s">
        <v>2054</v>
      </c>
      <c r="J994" t="str">
        <f t="shared" si="30"/>
        <v>Less than 50%</v>
      </c>
      <c r="K994" s="3">
        <f>Amazon_Products_Review_Analysis[[#This Row],[Actual Price]]*Amazon_Products_Review_Analysis[[#This Row],[Rating Count]]</f>
        <v>52097694</v>
      </c>
      <c r="L994" s="4" t="str">
        <f t="shared" si="31"/>
        <v>&gt;500</v>
      </c>
      <c r="M9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994" s="1" t="str">
        <f>IF(Amazon_Products_Review_Analysis[[#This Row],[Rating Count]]&lt;=1000, "Yes", "No")</f>
        <v>No</v>
      </c>
      <c r="O994" s="4">
        <f>Amazon_Products_Review_Analysis[[#This Row],[Rating]]+(Amazon_Products_Review_Analysis[[#This Row],[Rating Count]]/1000)</f>
        <v>44.306000000000004</v>
      </c>
    </row>
    <row r="995" spans="1:15" x14ac:dyDescent="0.3">
      <c r="A995" s="1" t="s">
        <v>1069</v>
      </c>
      <c r="B995" s="1" t="s">
        <v>3283</v>
      </c>
      <c r="C995" s="1" t="s">
        <v>3676</v>
      </c>
      <c r="D995" s="3">
        <v>549</v>
      </c>
      <c r="E995" s="3">
        <v>1090</v>
      </c>
      <c r="F995" s="2">
        <v>0.5</v>
      </c>
      <c r="G995" s="4">
        <v>4.2</v>
      </c>
      <c r="H995" s="9">
        <v>13029</v>
      </c>
      <c r="I995" s="1" t="s">
        <v>1033</v>
      </c>
      <c r="J995" t="str">
        <f t="shared" si="30"/>
        <v>50% or more</v>
      </c>
      <c r="K995" s="3">
        <f>Amazon_Products_Review_Analysis[[#This Row],[Actual Price]]*Amazon_Products_Review_Analysis[[#This Row],[Rating Count]]</f>
        <v>14201610</v>
      </c>
      <c r="L995" s="4" t="str">
        <f t="shared" si="31"/>
        <v>&gt;500</v>
      </c>
      <c r="M9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95" s="1" t="str">
        <f>IF(Amazon_Products_Review_Analysis[[#This Row],[Rating Count]]&lt;=1000, "Yes", "No")</f>
        <v>No</v>
      </c>
      <c r="O995" s="4">
        <f>Amazon_Products_Review_Analysis[[#This Row],[Rating]]+(Amazon_Products_Review_Analysis[[#This Row],[Rating Count]]/1000)</f>
        <v>17.228999999999999</v>
      </c>
    </row>
    <row r="996" spans="1:15" x14ac:dyDescent="0.3">
      <c r="A996" s="1" t="s">
        <v>1070</v>
      </c>
      <c r="B996" s="1" t="s">
        <v>3284</v>
      </c>
      <c r="C996" s="1" t="s">
        <v>3676</v>
      </c>
      <c r="D996" s="3">
        <v>899</v>
      </c>
      <c r="E996" s="3">
        <v>2000</v>
      </c>
      <c r="F996" s="2">
        <v>0.55000000000000004</v>
      </c>
      <c r="G996" s="4">
        <v>3.6</v>
      </c>
      <c r="H996" s="9">
        <v>291</v>
      </c>
      <c r="I996" s="1" t="s">
        <v>2055</v>
      </c>
      <c r="J996" t="str">
        <f t="shared" si="30"/>
        <v>50% or more</v>
      </c>
      <c r="K996" s="3">
        <f>Amazon_Products_Review_Analysis[[#This Row],[Actual Price]]*Amazon_Products_Review_Analysis[[#This Row],[Rating Count]]</f>
        <v>582000</v>
      </c>
      <c r="L996" s="4" t="str">
        <f t="shared" si="31"/>
        <v>&gt;500</v>
      </c>
      <c r="M9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996" s="1" t="str">
        <f>IF(Amazon_Products_Review_Analysis[[#This Row],[Rating Count]]&lt;=1000, "Yes", "No")</f>
        <v>Yes</v>
      </c>
      <c r="O996" s="4">
        <f>Amazon_Products_Review_Analysis[[#This Row],[Rating]]+(Amazon_Products_Review_Analysis[[#This Row],[Rating Count]]/1000)</f>
        <v>3.891</v>
      </c>
    </row>
    <row r="997" spans="1:15" x14ac:dyDescent="0.3">
      <c r="A997" s="1" t="s">
        <v>1071</v>
      </c>
      <c r="B997" s="1" t="s">
        <v>3285</v>
      </c>
      <c r="C997" s="1" t="s">
        <v>3676</v>
      </c>
      <c r="D997" s="3">
        <v>1321</v>
      </c>
      <c r="E997" s="3">
        <v>1545</v>
      </c>
      <c r="F997" s="2">
        <v>0.14000000000000001</v>
      </c>
      <c r="G997" s="4">
        <v>4.3</v>
      </c>
      <c r="H997" s="9">
        <v>15453</v>
      </c>
      <c r="I997" s="1" t="s">
        <v>2056</v>
      </c>
      <c r="J997" t="str">
        <f t="shared" si="30"/>
        <v>Less than 50%</v>
      </c>
      <c r="K997" s="3">
        <f>Amazon_Products_Review_Analysis[[#This Row],[Actual Price]]*Amazon_Products_Review_Analysis[[#This Row],[Rating Count]]</f>
        <v>23874885</v>
      </c>
      <c r="L997" s="4" t="str">
        <f t="shared" si="31"/>
        <v>&gt;500</v>
      </c>
      <c r="M9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997" s="1" t="str">
        <f>IF(Amazon_Products_Review_Analysis[[#This Row],[Rating Count]]&lt;=1000, "Yes", "No")</f>
        <v>No</v>
      </c>
      <c r="O997" s="4">
        <f>Amazon_Products_Review_Analysis[[#This Row],[Rating]]+(Amazon_Products_Review_Analysis[[#This Row],[Rating Count]]/1000)</f>
        <v>19.753</v>
      </c>
    </row>
    <row r="998" spans="1:15" x14ac:dyDescent="0.3">
      <c r="A998" s="1" t="s">
        <v>1072</v>
      </c>
      <c r="B998" s="1" t="s">
        <v>3286</v>
      </c>
      <c r="C998" s="1" t="s">
        <v>3676</v>
      </c>
      <c r="D998" s="3">
        <v>1099</v>
      </c>
      <c r="E998" s="3">
        <v>1999</v>
      </c>
      <c r="F998" s="2">
        <v>0.45</v>
      </c>
      <c r="G998" s="4">
        <v>4</v>
      </c>
      <c r="H998" s="9">
        <v>604</v>
      </c>
      <c r="I998" s="1" t="s">
        <v>2057</v>
      </c>
      <c r="J998" t="str">
        <f t="shared" si="30"/>
        <v>Less than 50%</v>
      </c>
      <c r="K998" s="3">
        <f>Amazon_Products_Review_Analysis[[#This Row],[Actual Price]]*Amazon_Products_Review_Analysis[[#This Row],[Rating Count]]</f>
        <v>1207396</v>
      </c>
      <c r="L998" s="4" t="str">
        <f t="shared" si="31"/>
        <v>&gt;500</v>
      </c>
      <c r="M9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998" s="1" t="str">
        <f>IF(Amazon_Products_Review_Analysis[[#This Row],[Rating Count]]&lt;=1000, "Yes", "No")</f>
        <v>Yes</v>
      </c>
      <c r="O998" s="4">
        <f>Amazon_Products_Review_Analysis[[#This Row],[Rating]]+(Amazon_Products_Review_Analysis[[#This Row],[Rating Count]]/1000)</f>
        <v>4.6040000000000001</v>
      </c>
    </row>
    <row r="999" spans="1:15" x14ac:dyDescent="0.3">
      <c r="A999" s="1" t="s">
        <v>1073</v>
      </c>
      <c r="B999" s="1" t="s">
        <v>3287</v>
      </c>
      <c r="C999" s="1" t="s">
        <v>3676</v>
      </c>
      <c r="D999" s="3">
        <v>775</v>
      </c>
      <c r="E999" s="3">
        <v>875</v>
      </c>
      <c r="F999" s="2">
        <v>0.11</v>
      </c>
      <c r="G999" s="4">
        <v>4.2</v>
      </c>
      <c r="H999" s="9">
        <v>46647</v>
      </c>
      <c r="I999" s="1" t="s">
        <v>2058</v>
      </c>
      <c r="J999" t="str">
        <f t="shared" si="30"/>
        <v>Less than 50%</v>
      </c>
      <c r="K999" s="3">
        <f>Amazon_Products_Review_Analysis[[#This Row],[Actual Price]]*Amazon_Products_Review_Analysis[[#This Row],[Rating Count]]</f>
        <v>40816125</v>
      </c>
      <c r="L999" s="4" t="str">
        <f t="shared" si="31"/>
        <v>&gt;500</v>
      </c>
      <c r="M9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999" s="1" t="str">
        <f>IF(Amazon_Products_Review_Analysis[[#This Row],[Rating Count]]&lt;=1000, "Yes", "No")</f>
        <v>No</v>
      </c>
      <c r="O999" s="4">
        <f>Amazon_Products_Review_Analysis[[#This Row],[Rating]]+(Amazon_Products_Review_Analysis[[#This Row],[Rating Count]]/1000)</f>
        <v>50.847000000000001</v>
      </c>
    </row>
    <row r="1000" spans="1:15" x14ac:dyDescent="0.3">
      <c r="A1000" s="1" t="s">
        <v>1074</v>
      </c>
      <c r="B1000" s="1" t="s">
        <v>3288</v>
      </c>
      <c r="C1000" s="1" t="s">
        <v>3676</v>
      </c>
      <c r="D1000" s="3">
        <v>6299</v>
      </c>
      <c r="E1000" s="3">
        <v>15270</v>
      </c>
      <c r="F1000" s="2">
        <v>0.59</v>
      </c>
      <c r="G1000" s="4">
        <v>4.0999999999999996</v>
      </c>
      <c r="H1000" s="9">
        <v>3233</v>
      </c>
      <c r="I1000" s="1" t="s">
        <v>43</v>
      </c>
      <c r="J1000" t="str">
        <f t="shared" si="30"/>
        <v>50% or more</v>
      </c>
      <c r="K1000" s="3">
        <f>Amazon_Products_Review_Analysis[[#This Row],[Actual Price]]*Amazon_Products_Review_Analysis[[#This Row],[Rating Count]]</f>
        <v>49367910</v>
      </c>
      <c r="L1000" s="4" t="str">
        <f t="shared" si="31"/>
        <v>&gt;500</v>
      </c>
      <c r="M10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00" s="1" t="str">
        <f>IF(Amazon_Products_Review_Analysis[[#This Row],[Rating Count]]&lt;=1000, "Yes", "No")</f>
        <v>No</v>
      </c>
      <c r="O1000" s="4">
        <f>Amazon_Products_Review_Analysis[[#This Row],[Rating]]+(Amazon_Products_Review_Analysis[[#This Row],[Rating Count]]/1000)</f>
        <v>7.3330000000000002</v>
      </c>
    </row>
    <row r="1001" spans="1:15" x14ac:dyDescent="0.3">
      <c r="A1001" s="1" t="s">
        <v>1075</v>
      </c>
      <c r="B1001" s="1" t="s">
        <v>3289</v>
      </c>
      <c r="C1001" s="1" t="s">
        <v>3676</v>
      </c>
      <c r="D1001" s="3">
        <v>3190</v>
      </c>
      <c r="E1001" s="3">
        <v>4195</v>
      </c>
      <c r="F1001" s="2">
        <v>0.24</v>
      </c>
      <c r="G1001" s="4">
        <v>4</v>
      </c>
      <c r="H1001" s="9">
        <v>1282</v>
      </c>
      <c r="I1001" s="1" t="s">
        <v>2059</v>
      </c>
      <c r="J1001" t="str">
        <f t="shared" si="30"/>
        <v>Less than 50%</v>
      </c>
      <c r="K1001" s="3">
        <f>Amazon_Products_Review_Analysis[[#This Row],[Actual Price]]*Amazon_Products_Review_Analysis[[#This Row],[Rating Count]]</f>
        <v>5377990</v>
      </c>
      <c r="L1001" s="4" t="str">
        <f t="shared" si="31"/>
        <v>&gt;500</v>
      </c>
      <c r="M10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01" s="1" t="str">
        <f>IF(Amazon_Products_Review_Analysis[[#This Row],[Rating Count]]&lt;=1000, "Yes", "No")</f>
        <v>No</v>
      </c>
      <c r="O1001" s="4">
        <f>Amazon_Products_Review_Analysis[[#This Row],[Rating]]+(Amazon_Products_Review_Analysis[[#This Row],[Rating Count]]/1000)</f>
        <v>5.282</v>
      </c>
    </row>
    <row r="1002" spans="1:15" x14ac:dyDescent="0.3">
      <c r="A1002" s="1" t="s">
        <v>1076</v>
      </c>
      <c r="B1002" s="1" t="s">
        <v>3290</v>
      </c>
      <c r="C1002" s="1" t="s">
        <v>3676</v>
      </c>
      <c r="D1002" s="3">
        <v>799</v>
      </c>
      <c r="E1002" s="3">
        <v>1989</v>
      </c>
      <c r="F1002" s="2">
        <v>0.6</v>
      </c>
      <c r="G1002" s="4">
        <v>4.3</v>
      </c>
      <c r="H1002" s="9">
        <v>70</v>
      </c>
      <c r="I1002" s="1" t="s">
        <v>2060</v>
      </c>
      <c r="J1002" t="str">
        <f t="shared" si="30"/>
        <v>50% or more</v>
      </c>
      <c r="K1002" s="3">
        <f>Amazon_Products_Review_Analysis[[#This Row],[Actual Price]]*Amazon_Products_Review_Analysis[[#This Row],[Rating Count]]</f>
        <v>139230</v>
      </c>
      <c r="L1002" s="4" t="str">
        <f t="shared" si="31"/>
        <v>&gt;500</v>
      </c>
      <c r="M10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02" s="1" t="str">
        <f>IF(Amazon_Products_Review_Analysis[[#This Row],[Rating Count]]&lt;=1000, "Yes", "No")</f>
        <v>Yes</v>
      </c>
      <c r="O1002" s="4">
        <f>Amazon_Products_Review_Analysis[[#This Row],[Rating]]+(Amazon_Products_Review_Analysis[[#This Row],[Rating Count]]/1000)</f>
        <v>4.37</v>
      </c>
    </row>
    <row r="1003" spans="1:15" x14ac:dyDescent="0.3">
      <c r="A1003" s="1" t="s">
        <v>1077</v>
      </c>
      <c r="B1003" s="1" t="s">
        <v>3291</v>
      </c>
      <c r="C1003" s="1" t="s">
        <v>3676</v>
      </c>
      <c r="D1003" s="3">
        <v>2699</v>
      </c>
      <c r="E1003" s="3">
        <v>5000</v>
      </c>
      <c r="F1003" s="2">
        <v>0.46</v>
      </c>
      <c r="G1003" s="4">
        <v>4</v>
      </c>
      <c r="H1003" s="9">
        <v>26164</v>
      </c>
      <c r="I1003" s="1" t="s">
        <v>2061</v>
      </c>
      <c r="J1003" t="str">
        <f t="shared" si="30"/>
        <v>Less than 50%</v>
      </c>
      <c r="K1003" s="3">
        <f>Amazon_Products_Review_Analysis[[#This Row],[Actual Price]]*Amazon_Products_Review_Analysis[[#This Row],[Rating Count]]</f>
        <v>130820000</v>
      </c>
      <c r="L1003" s="4" t="str">
        <f t="shared" si="31"/>
        <v>&gt;500</v>
      </c>
      <c r="M10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03" s="1" t="str">
        <f>IF(Amazon_Products_Review_Analysis[[#This Row],[Rating Count]]&lt;=1000, "Yes", "No")</f>
        <v>No</v>
      </c>
      <c r="O1003" s="4">
        <f>Amazon_Products_Review_Analysis[[#This Row],[Rating]]+(Amazon_Products_Review_Analysis[[#This Row],[Rating Count]]/1000)</f>
        <v>30.164000000000001</v>
      </c>
    </row>
    <row r="1004" spans="1:15" x14ac:dyDescent="0.3">
      <c r="A1004" s="1" t="s">
        <v>1078</v>
      </c>
      <c r="B1004" s="1" t="s">
        <v>3292</v>
      </c>
      <c r="C1004" s="1" t="s">
        <v>3676</v>
      </c>
      <c r="D1004" s="3">
        <v>599</v>
      </c>
      <c r="E1004" s="3">
        <v>990</v>
      </c>
      <c r="F1004" s="2">
        <v>0.39</v>
      </c>
      <c r="G1004" s="4">
        <v>3.9</v>
      </c>
      <c r="H1004" s="9">
        <v>16166</v>
      </c>
      <c r="I1004" s="1" t="s">
        <v>2062</v>
      </c>
      <c r="J1004" t="str">
        <f t="shared" si="30"/>
        <v>Less than 50%</v>
      </c>
      <c r="K1004" s="3">
        <f>Amazon_Products_Review_Analysis[[#This Row],[Actual Price]]*Amazon_Products_Review_Analysis[[#This Row],[Rating Count]]</f>
        <v>16004340</v>
      </c>
      <c r="L1004" s="4" t="str">
        <f t="shared" si="31"/>
        <v>&gt;500</v>
      </c>
      <c r="M10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04" s="1" t="str">
        <f>IF(Amazon_Products_Review_Analysis[[#This Row],[Rating Count]]&lt;=1000, "Yes", "No")</f>
        <v>No</v>
      </c>
      <c r="O1004" s="4">
        <f>Amazon_Products_Review_Analysis[[#This Row],[Rating]]+(Amazon_Products_Review_Analysis[[#This Row],[Rating Count]]/1000)</f>
        <v>20.065999999999999</v>
      </c>
    </row>
    <row r="1005" spans="1:15" x14ac:dyDescent="0.3">
      <c r="A1005" s="1" t="s">
        <v>1079</v>
      </c>
      <c r="B1005" s="1" t="s">
        <v>3293</v>
      </c>
      <c r="C1005" s="1" t="s">
        <v>3676</v>
      </c>
      <c r="D1005" s="3">
        <v>749</v>
      </c>
      <c r="E1005" s="3">
        <v>1111</v>
      </c>
      <c r="F1005" s="2">
        <v>0.33</v>
      </c>
      <c r="G1005" s="4">
        <v>4.2</v>
      </c>
      <c r="H1005" s="9">
        <v>35693</v>
      </c>
      <c r="I1005" s="1" t="s">
        <v>1580</v>
      </c>
      <c r="J1005" t="str">
        <f t="shared" si="30"/>
        <v>Less than 50%</v>
      </c>
      <c r="K1005" s="3">
        <f>Amazon_Products_Review_Analysis[[#This Row],[Actual Price]]*Amazon_Products_Review_Analysis[[#This Row],[Rating Count]]</f>
        <v>39654923</v>
      </c>
      <c r="L1005" s="4" t="str">
        <f t="shared" si="31"/>
        <v>&gt;500</v>
      </c>
      <c r="M10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05" s="1" t="str">
        <f>IF(Amazon_Products_Review_Analysis[[#This Row],[Rating Count]]&lt;=1000, "Yes", "No")</f>
        <v>No</v>
      </c>
      <c r="O1005" s="4">
        <f>Amazon_Products_Review_Analysis[[#This Row],[Rating]]+(Amazon_Products_Review_Analysis[[#This Row],[Rating Count]]/1000)</f>
        <v>39.893000000000001</v>
      </c>
    </row>
    <row r="1006" spans="1:15" x14ac:dyDescent="0.3">
      <c r="A1006" s="1" t="s">
        <v>1080</v>
      </c>
      <c r="B1006" s="1" t="s">
        <v>3294</v>
      </c>
      <c r="C1006" s="1" t="s">
        <v>3676</v>
      </c>
      <c r="D1006" s="3">
        <v>6199</v>
      </c>
      <c r="E1006" s="3">
        <v>10400</v>
      </c>
      <c r="F1006" s="2">
        <v>0.4</v>
      </c>
      <c r="G1006" s="4">
        <v>4.0999999999999996</v>
      </c>
      <c r="H1006" s="9">
        <v>14391</v>
      </c>
      <c r="I1006" s="1" t="s">
        <v>2063</v>
      </c>
      <c r="J1006" t="str">
        <f t="shared" si="30"/>
        <v>Less than 50%</v>
      </c>
      <c r="K1006" s="3">
        <f>Amazon_Products_Review_Analysis[[#This Row],[Actual Price]]*Amazon_Products_Review_Analysis[[#This Row],[Rating Count]]</f>
        <v>149666400</v>
      </c>
      <c r="L1006" s="4" t="str">
        <f t="shared" si="31"/>
        <v>&gt;500</v>
      </c>
      <c r="M10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06" s="1" t="str">
        <f>IF(Amazon_Products_Review_Analysis[[#This Row],[Rating Count]]&lt;=1000, "Yes", "No")</f>
        <v>No</v>
      </c>
      <c r="O1006" s="4">
        <f>Amazon_Products_Review_Analysis[[#This Row],[Rating]]+(Amazon_Products_Review_Analysis[[#This Row],[Rating Count]]/1000)</f>
        <v>18.491</v>
      </c>
    </row>
    <row r="1007" spans="1:15" x14ac:dyDescent="0.3">
      <c r="A1007" s="1" t="s">
        <v>1081</v>
      </c>
      <c r="B1007" s="1" t="s">
        <v>3295</v>
      </c>
      <c r="C1007" s="1" t="s">
        <v>3676</v>
      </c>
      <c r="D1007" s="3">
        <v>1819</v>
      </c>
      <c r="E1007" s="3">
        <v>2490</v>
      </c>
      <c r="F1007" s="2">
        <v>0.27</v>
      </c>
      <c r="G1007" s="4">
        <v>4.4000000000000004</v>
      </c>
      <c r="H1007" s="9">
        <v>7946</v>
      </c>
      <c r="I1007" s="1" t="s">
        <v>1495</v>
      </c>
      <c r="J1007" t="str">
        <f t="shared" si="30"/>
        <v>Less than 50%</v>
      </c>
      <c r="K1007" s="3">
        <f>Amazon_Products_Review_Analysis[[#This Row],[Actual Price]]*Amazon_Products_Review_Analysis[[#This Row],[Rating Count]]</f>
        <v>19785540</v>
      </c>
      <c r="L1007" s="4" t="str">
        <f t="shared" si="31"/>
        <v>&gt;500</v>
      </c>
      <c r="M10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07" s="1" t="str">
        <f>IF(Amazon_Products_Review_Analysis[[#This Row],[Rating Count]]&lt;=1000, "Yes", "No")</f>
        <v>No</v>
      </c>
      <c r="O1007" s="4">
        <f>Amazon_Products_Review_Analysis[[#This Row],[Rating]]+(Amazon_Products_Review_Analysis[[#This Row],[Rating Count]]/1000)</f>
        <v>12.346</v>
      </c>
    </row>
    <row r="1008" spans="1:15" x14ac:dyDescent="0.3">
      <c r="A1008" s="1" t="s">
        <v>1082</v>
      </c>
      <c r="B1008" s="1" t="s">
        <v>3296</v>
      </c>
      <c r="C1008" s="1" t="s">
        <v>3676</v>
      </c>
      <c r="D1008" s="3">
        <v>1199</v>
      </c>
      <c r="E1008" s="3">
        <v>1900</v>
      </c>
      <c r="F1008" s="2">
        <v>0.37</v>
      </c>
      <c r="G1008" s="4">
        <v>4</v>
      </c>
      <c r="H1008" s="9">
        <v>1765</v>
      </c>
      <c r="I1008" s="1" t="s">
        <v>2064</v>
      </c>
      <c r="J1008" t="str">
        <f t="shared" si="30"/>
        <v>Less than 50%</v>
      </c>
      <c r="K1008" s="3">
        <f>Amazon_Products_Review_Analysis[[#This Row],[Actual Price]]*Amazon_Products_Review_Analysis[[#This Row],[Rating Count]]</f>
        <v>3353500</v>
      </c>
      <c r="L1008" s="4" t="str">
        <f t="shared" si="31"/>
        <v>&gt;500</v>
      </c>
      <c r="M10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08" s="1" t="str">
        <f>IF(Amazon_Products_Review_Analysis[[#This Row],[Rating Count]]&lt;=1000, "Yes", "No")</f>
        <v>No</v>
      </c>
      <c r="O1008" s="4">
        <f>Amazon_Products_Review_Analysis[[#This Row],[Rating]]+(Amazon_Products_Review_Analysis[[#This Row],[Rating Count]]/1000)</f>
        <v>5.7649999999999997</v>
      </c>
    </row>
    <row r="1009" spans="1:15" x14ac:dyDescent="0.3">
      <c r="A1009" s="1" t="s">
        <v>1083</v>
      </c>
      <c r="B1009" s="1" t="s">
        <v>3297</v>
      </c>
      <c r="C1009" s="1" t="s">
        <v>3676</v>
      </c>
      <c r="D1009" s="3">
        <v>3249</v>
      </c>
      <c r="E1009" s="3">
        <v>6295</v>
      </c>
      <c r="F1009" s="2">
        <v>0.48</v>
      </c>
      <c r="G1009" s="4">
        <v>3.8</v>
      </c>
      <c r="H1009" s="9">
        <v>14062</v>
      </c>
      <c r="I1009" s="1" t="s">
        <v>2065</v>
      </c>
      <c r="J1009" t="str">
        <f t="shared" si="30"/>
        <v>Less than 50%</v>
      </c>
      <c r="K1009" s="3">
        <f>Amazon_Products_Review_Analysis[[#This Row],[Actual Price]]*Amazon_Products_Review_Analysis[[#This Row],[Rating Count]]</f>
        <v>88520290</v>
      </c>
      <c r="L1009" s="4" t="str">
        <f t="shared" si="31"/>
        <v>&gt;500</v>
      </c>
      <c r="M10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09" s="1" t="str">
        <f>IF(Amazon_Products_Review_Analysis[[#This Row],[Rating Count]]&lt;=1000, "Yes", "No")</f>
        <v>No</v>
      </c>
      <c r="O1009" s="4">
        <f>Amazon_Products_Review_Analysis[[#This Row],[Rating]]+(Amazon_Products_Review_Analysis[[#This Row],[Rating Count]]/1000)</f>
        <v>17.861999999999998</v>
      </c>
    </row>
    <row r="1010" spans="1:15" x14ac:dyDescent="0.3">
      <c r="A1010" s="1" t="s">
        <v>1084</v>
      </c>
      <c r="B1010" s="1" t="s">
        <v>3298</v>
      </c>
      <c r="C1010" s="1" t="s">
        <v>3676</v>
      </c>
      <c r="D1010" s="3">
        <v>349</v>
      </c>
      <c r="E1010" s="3">
        <v>999</v>
      </c>
      <c r="F1010" s="2">
        <v>0.65</v>
      </c>
      <c r="G1010" s="4">
        <v>4</v>
      </c>
      <c r="H1010" s="9">
        <v>15646</v>
      </c>
      <c r="I1010" s="1" t="s">
        <v>2066</v>
      </c>
      <c r="J1010" t="str">
        <f t="shared" si="30"/>
        <v>50% or more</v>
      </c>
      <c r="K1010" s="3">
        <f>Amazon_Products_Review_Analysis[[#This Row],[Actual Price]]*Amazon_Products_Review_Analysis[[#This Row],[Rating Count]]</f>
        <v>15630354</v>
      </c>
      <c r="L1010" s="4" t="str">
        <f t="shared" si="31"/>
        <v>200 – 500</v>
      </c>
      <c r="M10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010" s="1" t="str">
        <f>IF(Amazon_Products_Review_Analysis[[#This Row],[Rating Count]]&lt;=1000, "Yes", "No")</f>
        <v>No</v>
      </c>
      <c r="O1010" s="4">
        <f>Amazon_Products_Review_Analysis[[#This Row],[Rating]]+(Amazon_Products_Review_Analysis[[#This Row],[Rating Count]]/1000)</f>
        <v>19.646000000000001</v>
      </c>
    </row>
    <row r="1011" spans="1:15" x14ac:dyDescent="0.3">
      <c r="A1011" s="1" t="s">
        <v>1085</v>
      </c>
      <c r="B1011" s="1" t="s">
        <v>3299</v>
      </c>
      <c r="C1011" s="1" t="s">
        <v>3676</v>
      </c>
      <c r="D1011" s="3">
        <v>1049</v>
      </c>
      <c r="E1011" s="3">
        <v>1699</v>
      </c>
      <c r="F1011" s="2">
        <v>0.38</v>
      </c>
      <c r="G1011" s="4">
        <v>3.1</v>
      </c>
      <c r="H1011" s="9">
        <v>111</v>
      </c>
      <c r="I1011" s="1" t="s">
        <v>1923</v>
      </c>
      <c r="J1011" t="str">
        <f t="shared" si="30"/>
        <v>Less than 50%</v>
      </c>
      <c r="K1011" s="3">
        <f>Amazon_Products_Review_Analysis[[#This Row],[Actual Price]]*Amazon_Products_Review_Analysis[[#This Row],[Rating Count]]</f>
        <v>188589</v>
      </c>
      <c r="L1011" s="4" t="str">
        <f t="shared" si="31"/>
        <v>&gt;500</v>
      </c>
      <c r="M10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11" s="1" t="str">
        <f>IF(Amazon_Products_Review_Analysis[[#This Row],[Rating Count]]&lt;=1000, "Yes", "No")</f>
        <v>Yes</v>
      </c>
      <c r="O1011" s="4">
        <f>Amazon_Products_Review_Analysis[[#This Row],[Rating]]+(Amazon_Products_Review_Analysis[[#This Row],[Rating Count]]/1000)</f>
        <v>3.2110000000000003</v>
      </c>
    </row>
    <row r="1012" spans="1:15" x14ac:dyDescent="0.3">
      <c r="A1012" s="1" t="s">
        <v>1086</v>
      </c>
      <c r="B1012" s="1" t="s">
        <v>3300</v>
      </c>
      <c r="C1012" s="1" t="s">
        <v>3676</v>
      </c>
      <c r="D1012" s="3">
        <v>799</v>
      </c>
      <c r="E1012" s="3">
        <v>1500</v>
      </c>
      <c r="F1012" s="2">
        <v>0.47</v>
      </c>
      <c r="G1012" s="4">
        <v>4.3</v>
      </c>
      <c r="H1012" s="9">
        <v>9695</v>
      </c>
      <c r="I1012" s="1" t="s">
        <v>43</v>
      </c>
      <c r="J1012" t="str">
        <f t="shared" si="30"/>
        <v>Less than 50%</v>
      </c>
      <c r="K1012" s="3">
        <f>Amazon_Products_Review_Analysis[[#This Row],[Actual Price]]*Amazon_Products_Review_Analysis[[#This Row],[Rating Count]]</f>
        <v>14542500</v>
      </c>
      <c r="L1012" s="4" t="str">
        <f t="shared" si="31"/>
        <v>&gt;500</v>
      </c>
      <c r="M10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12" s="1" t="str">
        <f>IF(Amazon_Products_Review_Analysis[[#This Row],[Rating Count]]&lt;=1000, "Yes", "No")</f>
        <v>No</v>
      </c>
      <c r="O1012" s="4">
        <f>Amazon_Products_Review_Analysis[[#This Row],[Rating]]+(Amazon_Products_Review_Analysis[[#This Row],[Rating Count]]/1000)</f>
        <v>13.995000000000001</v>
      </c>
    </row>
    <row r="1013" spans="1:15" x14ac:dyDescent="0.3">
      <c r="A1013" s="1" t="s">
        <v>1087</v>
      </c>
      <c r="B1013" s="1" t="s">
        <v>3301</v>
      </c>
      <c r="C1013" s="1" t="s">
        <v>3676</v>
      </c>
      <c r="D1013" s="3">
        <v>4999</v>
      </c>
      <c r="E1013" s="3">
        <v>9650</v>
      </c>
      <c r="F1013" s="2">
        <v>0.48</v>
      </c>
      <c r="G1013" s="4">
        <v>4.2</v>
      </c>
      <c r="H1013" s="9">
        <v>1772</v>
      </c>
      <c r="I1013" s="1" t="s">
        <v>2067</v>
      </c>
      <c r="J1013" t="str">
        <f t="shared" si="30"/>
        <v>Less than 50%</v>
      </c>
      <c r="K1013" s="3">
        <f>Amazon_Products_Review_Analysis[[#This Row],[Actual Price]]*Amazon_Products_Review_Analysis[[#This Row],[Rating Count]]</f>
        <v>17099800</v>
      </c>
      <c r="L1013" s="4" t="str">
        <f t="shared" si="31"/>
        <v>&gt;500</v>
      </c>
      <c r="M10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13" s="1" t="str">
        <f>IF(Amazon_Products_Review_Analysis[[#This Row],[Rating Count]]&lt;=1000, "Yes", "No")</f>
        <v>No</v>
      </c>
      <c r="O1013" s="4">
        <f>Amazon_Products_Review_Analysis[[#This Row],[Rating]]+(Amazon_Products_Review_Analysis[[#This Row],[Rating Count]]/1000)</f>
        <v>5.9720000000000004</v>
      </c>
    </row>
    <row r="1014" spans="1:15" x14ac:dyDescent="0.3">
      <c r="A1014" s="1" t="s">
        <v>1088</v>
      </c>
      <c r="B1014" s="1" t="s">
        <v>3302</v>
      </c>
      <c r="C1014" s="1" t="s">
        <v>3676</v>
      </c>
      <c r="D1014" s="3">
        <v>6999</v>
      </c>
      <c r="E1014" s="3">
        <v>10590</v>
      </c>
      <c r="F1014" s="2">
        <v>0.34</v>
      </c>
      <c r="G1014" s="4">
        <v>4.4000000000000004</v>
      </c>
      <c r="H1014" s="9">
        <v>11499</v>
      </c>
      <c r="I1014" s="1" t="s">
        <v>2068</v>
      </c>
      <c r="J1014" t="str">
        <f t="shared" si="30"/>
        <v>Less than 50%</v>
      </c>
      <c r="K1014" s="3">
        <f>Amazon_Products_Review_Analysis[[#This Row],[Actual Price]]*Amazon_Products_Review_Analysis[[#This Row],[Rating Count]]</f>
        <v>121774410</v>
      </c>
      <c r="L1014" s="4" t="str">
        <f t="shared" si="31"/>
        <v>&gt;500</v>
      </c>
      <c r="M10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14" s="1" t="str">
        <f>IF(Amazon_Products_Review_Analysis[[#This Row],[Rating Count]]&lt;=1000, "Yes", "No")</f>
        <v>No</v>
      </c>
      <c r="O1014" s="4">
        <f>Amazon_Products_Review_Analysis[[#This Row],[Rating]]+(Amazon_Products_Review_Analysis[[#This Row],[Rating Count]]/1000)</f>
        <v>15.899000000000001</v>
      </c>
    </row>
    <row r="1015" spans="1:15" x14ac:dyDescent="0.3">
      <c r="A1015" s="1" t="s">
        <v>1089</v>
      </c>
      <c r="B1015" s="1" t="s">
        <v>3303</v>
      </c>
      <c r="C1015" s="1" t="s">
        <v>3676</v>
      </c>
      <c r="D1015" s="3">
        <v>799</v>
      </c>
      <c r="E1015" s="3">
        <v>1999</v>
      </c>
      <c r="F1015" s="2">
        <v>0.6</v>
      </c>
      <c r="G1015" s="4">
        <v>4.0999999999999996</v>
      </c>
      <c r="H1015" s="9">
        <v>2162</v>
      </c>
      <c r="I1015" s="1" t="s">
        <v>2069</v>
      </c>
      <c r="J1015" t="str">
        <f t="shared" si="30"/>
        <v>50% or more</v>
      </c>
      <c r="K1015" s="3">
        <f>Amazon_Products_Review_Analysis[[#This Row],[Actual Price]]*Amazon_Products_Review_Analysis[[#This Row],[Rating Count]]</f>
        <v>4321838</v>
      </c>
      <c r="L1015" s="4" t="str">
        <f t="shared" si="31"/>
        <v>&gt;500</v>
      </c>
      <c r="M10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15" s="1" t="str">
        <f>IF(Amazon_Products_Review_Analysis[[#This Row],[Rating Count]]&lt;=1000, "Yes", "No")</f>
        <v>No</v>
      </c>
      <c r="O1015" s="4">
        <f>Amazon_Products_Review_Analysis[[#This Row],[Rating]]+(Amazon_Products_Review_Analysis[[#This Row],[Rating Count]]/1000)</f>
        <v>6.2619999999999996</v>
      </c>
    </row>
    <row r="1016" spans="1:15" x14ac:dyDescent="0.3">
      <c r="A1016" s="1" t="s">
        <v>1090</v>
      </c>
      <c r="B1016" s="1" t="s">
        <v>3304</v>
      </c>
      <c r="C1016" s="1" t="s">
        <v>3676</v>
      </c>
      <c r="D1016" s="3">
        <v>89</v>
      </c>
      <c r="E1016" s="3">
        <v>89</v>
      </c>
      <c r="F1016" s="2">
        <v>0</v>
      </c>
      <c r="G1016" s="4">
        <v>4.2</v>
      </c>
      <c r="H1016" s="9">
        <v>19621</v>
      </c>
      <c r="I1016" s="1" t="s">
        <v>2019</v>
      </c>
      <c r="J1016" t="str">
        <f t="shared" si="30"/>
        <v>Less than 50%</v>
      </c>
      <c r="K1016" s="3">
        <f>Amazon_Products_Review_Analysis[[#This Row],[Actual Price]]*Amazon_Products_Review_Analysis[[#This Row],[Rating Count]]</f>
        <v>1746269</v>
      </c>
      <c r="L1016" s="4" t="str">
        <f t="shared" si="31"/>
        <v>&lt;200</v>
      </c>
      <c r="M10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016" s="1" t="str">
        <f>IF(Amazon_Products_Review_Analysis[[#This Row],[Rating Count]]&lt;=1000, "Yes", "No")</f>
        <v>No</v>
      </c>
      <c r="O1016" s="4">
        <f>Amazon_Products_Review_Analysis[[#This Row],[Rating]]+(Amazon_Products_Review_Analysis[[#This Row],[Rating Count]]/1000)</f>
        <v>23.820999999999998</v>
      </c>
    </row>
    <row r="1017" spans="1:15" x14ac:dyDescent="0.3">
      <c r="A1017" s="1" t="s">
        <v>1091</v>
      </c>
      <c r="B1017" s="1" t="s">
        <v>3305</v>
      </c>
      <c r="C1017" s="1" t="s">
        <v>3676</v>
      </c>
      <c r="D1017" s="3">
        <v>1400</v>
      </c>
      <c r="E1017" s="3">
        <v>2485</v>
      </c>
      <c r="F1017" s="2">
        <v>0.44</v>
      </c>
      <c r="G1017" s="4">
        <v>4.0999999999999996</v>
      </c>
      <c r="H1017" s="9">
        <v>19998</v>
      </c>
      <c r="I1017" s="1" t="s">
        <v>2070</v>
      </c>
      <c r="J1017" t="str">
        <f t="shared" si="30"/>
        <v>Less than 50%</v>
      </c>
      <c r="K1017" s="3">
        <f>Amazon_Products_Review_Analysis[[#This Row],[Actual Price]]*Amazon_Products_Review_Analysis[[#This Row],[Rating Count]]</f>
        <v>49695030</v>
      </c>
      <c r="L1017" s="4" t="str">
        <f t="shared" si="31"/>
        <v>&gt;500</v>
      </c>
      <c r="M10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17" s="1" t="str">
        <f>IF(Amazon_Products_Review_Analysis[[#This Row],[Rating Count]]&lt;=1000, "Yes", "No")</f>
        <v>No</v>
      </c>
      <c r="O1017" s="4">
        <f>Amazon_Products_Review_Analysis[[#This Row],[Rating]]+(Amazon_Products_Review_Analysis[[#This Row],[Rating Count]]/1000)</f>
        <v>24.097999999999999</v>
      </c>
    </row>
    <row r="1018" spans="1:15" x14ac:dyDescent="0.3">
      <c r="A1018" s="1" t="s">
        <v>1092</v>
      </c>
      <c r="B1018" s="1" t="s">
        <v>3306</v>
      </c>
      <c r="C1018" s="1" t="s">
        <v>3676</v>
      </c>
      <c r="D1018" s="3">
        <v>355</v>
      </c>
      <c r="E1018" s="3">
        <v>899</v>
      </c>
      <c r="F1018" s="2">
        <v>0.61</v>
      </c>
      <c r="G1018" s="4">
        <v>4.0999999999999996</v>
      </c>
      <c r="H1018" s="9">
        <v>1051</v>
      </c>
      <c r="I1018" s="1" t="s">
        <v>2071</v>
      </c>
      <c r="J1018" t="str">
        <f t="shared" si="30"/>
        <v>50% or more</v>
      </c>
      <c r="K1018" s="3">
        <f>Amazon_Products_Review_Analysis[[#This Row],[Actual Price]]*Amazon_Products_Review_Analysis[[#This Row],[Rating Count]]</f>
        <v>944849</v>
      </c>
      <c r="L1018" s="4" t="str">
        <f t="shared" si="31"/>
        <v>200 – 500</v>
      </c>
      <c r="M10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018" s="1" t="str">
        <f>IF(Amazon_Products_Review_Analysis[[#This Row],[Rating Count]]&lt;=1000, "Yes", "No")</f>
        <v>No</v>
      </c>
      <c r="O1018" s="4">
        <f>Amazon_Products_Review_Analysis[[#This Row],[Rating]]+(Amazon_Products_Review_Analysis[[#This Row],[Rating Count]]/1000)</f>
        <v>5.1509999999999998</v>
      </c>
    </row>
    <row r="1019" spans="1:15" x14ac:dyDescent="0.3">
      <c r="A1019" s="1" t="s">
        <v>1093</v>
      </c>
      <c r="B1019" s="1" t="s">
        <v>3307</v>
      </c>
      <c r="C1019" s="1" t="s">
        <v>3676</v>
      </c>
      <c r="D1019" s="3">
        <v>2169</v>
      </c>
      <c r="E1019" s="3">
        <v>3279</v>
      </c>
      <c r="F1019" s="2">
        <v>0.34</v>
      </c>
      <c r="G1019" s="4">
        <v>4.0999999999999996</v>
      </c>
      <c r="H1019" s="9">
        <v>1716</v>
      </c>
      <c r="I1019" s="1" t="s">
        <v>2072</v>
      </c>
      <c r="J1019" t="str">
        <f t="shared" si="30"/>
        <v>Less than 50%</v>
      </c>
      <c r="K1019" s="3">
        <f>Amazon_Products_Review_Analysis[[#This Row],[Actual Price]]*Amazon_Products_Review_Analysis[[#This Row],[Rating Count]]</f>
        <v>5626764</v>
      </c>
      <c r="L1019" s="4" t="str">
        <f t="shared" si="31"/>
        <v>&gt;500</v>
      </c>
      <c r="M10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19" s="1" t="str">
        <f>IF(Amazon_Products_Review_Analysis[[#This Row],[Rating Count]]&lt;=1000, "Yes", "No")</f>
        <v>No</v>
      </c>
      <c r="O1019" s="4">
        <f>Amazon_Products_Review_Analysis[[#This Row],[Rating]]+(Amazon_Products_Review_Analysis[[#This Row],[Rating Count]]/1000)</f>
        <v>5.8159999999999998</v>
      </c>
    </row>
    <row r="1020" spans="1:15" x14ac:dyDescent="0.3">
      <c r="A1020" s="1" t="s">
        <v>1094</v>
      </c>
      <c r="B1020" s="1" t="s">
        <v>3308</v>
      </c>
      <c r="C1020" s="1" t="s">
        <v>3676</v>
      </c>
      <c r="D1020" s="3">
        <v>2799</v>
      </c>
      <c r="E1020" s="3">
        <v>3799</v>
      </c>
      <c r="F1020" s="2">
        <v>0.26</v>
      </c>
      <c r="G1020" s="4">
        <v>3.9</v>
      </c>
      <c r="H1020" s="9">
        <v>32931</v>
      </c>
      <c r="I1020" s="1" t="s">
        <v>1518</v>
      </c>
      <c r="J1020" t="str">
        <f t="shared" si="30"/>
        <v>Less than 50%</v>
      </c>
      <c r="K1020" s="3">
        <f>Amazon_Products_Review_Analysis[[#This Row],[Actual Price]]*Amazon_Products_Review_Analysis[[#This Row],[Rating Count]]</f>
        <v>125104869</v>
      </c>
      <c r="L1020" s="4" t="str">
        <f t="shared" si="31"/>
        <v>&gt;500</v>
      </c>
      <c r="M10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20" s="1" t="str">
        <f>IF(Amazon_Products_Review_Analysis[[#This Row],[Rating Count]]&lt;=1000, "Yes", "No")</f>
        <v>No</v>
      </c>
      <c r="O1020" s="4">
        <f>Amazon_Products_Review_Analysis[[#This Row],[Rating]]+(Amazon_Products_Review_Analysis[[#This Row],[Rating Count]]/1000)</f>
        <v>36.830999999999996</v>
      </c>
    </row>
    <row r="1021" spans="1:15" x14ac:dyDescent="0.3">
      <c r="A1021" s="1" t="s">
        <v>1095</v>
      </c>
      <c r="B1021" s="1" t="s">
        <v>3309</v>
      </c>
      <c r="C1021" s="1" t="s">
        <v>3676</v>
      </c>
      <c r="D1021" s="3">
        <v>899</v>
      </c>
      <c r="E1021" s="3">
        <v>1249</v>
      </c>
      <c r="F1021" s="2">
        <v>0.28000000000000003</v>
      </c>
      <c r="G1021" s="4">
        <v>3.9</v>
      </c>
      <c r="H1021" s="9">
        <v>17424</v>
      </c>
      <c r="I1021" s="1" t="s">
        <v>1615</v>
      </c>
      <c r="J1021" t="str">
        <f t="shared" si="30"/>
        <v>Less than 50%</v>
      </c>
      <c r="K1021" s="3">
        <f>Amazon_Products_Review_Analysis[[#This Row],[Actual Price]]*Amazon_Products_Review_Analysis[[#This Row],[Rating Count]]</f>
        <v>21762576</v>
      </c>
      <c r="L1021" s="4" t="str">
        <f t="shared" si="31"/>
        <v>&gt;500</v>
      </c>
      <c r="M10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21" s="1" t="str">
        <f>IF(Amazon_Products_Review_Analysis[[#This Row],[Rating Count]]&lt;=1000, "Yes", "No")</f>
        <v>No</v>
      </c>
      <c r="O1021" s="4">
        <f>Amazon_Products_Review_Analysis[[#This Row],[Rating]]+(Amazon_Products_Review_Analysis[[#This Row],[Rating Count]]/1000)</f>
        <v>21.323999999999998</v>
      </c>
    </row>
    <row r="1022" spans="1:15" x14ac:dyDescent="0.3">
      <c r="A1022" s="1" t="s">
        <v>1096</v>
      </c>
      <c r="B1022" s="1" t="s">
        <v>3310</v>
      </c>
      <c r="C1022" s="1" t="s">
        <v>3676</v>
      </c>
      <c r="D1022" s="3">
        <v>2499</v>
      </c>
      <c r="E1022" s="3">
        <v>5000</v>
      </c>
      <c r="F1022" s="2">
        <v>0.5</v>
      </c>
      <c r="G1022" s="4">
        <v>3.8</v>
      </c>
      <c r="H1022" s="9">
        <v>1889</v>
      </c>
      <c r="I1022" s="1" t="s">
        <v>1495</v>
      </c>
      <c r="J1022" t="str">
        <f t="shared" si="30"/>
        <v>50% or more</v>
      </c>
      <c r="K1022" s="3">
        <f>Amazon_Products_Review_Analysis[[#This Row],[Actual Price]]*Amazon_Products_Review_Analysis[[#This Row],[Rating Count]]</f>
        <v>9445000</v>
      </c>
      <c r="L1022" s="4" t="str">
        <f t="shared" si="31"/>
        <v>&gt;500</v>
      </c>
      <c r="M10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22" s="1" t="str">
        <f>IF(Amazon_Products_Review_Analysis[[#This Row],[Rating Count]]&lt;=1000, "Yes", "No")</f>
        <v>No</v>
      </c>
      <c r="O1022" s="4">
        <f>Amazon_Products_Review_Analysis[[#This Row],[Rating]]+(Amazon_Products_Review_Analysis[[#This Row],[Rating Count]]/1000)</f>
        <v>5.6890000000000001</v>
      </c>
    </row>
    <row r="1023" spans="1:15" x14ac:dyDescent="0.3">
      <c r="A1023" s="1" t="s">
        <v>1097</v>
      </c>
      <c r="B1023" s="1" t="s">
        <v>3311</v>
      </c>
      <c r="C1023" s="1" t="s">
        <v>3676</v>
      </c>
      <c r="D1023" s="3">
        <v>3599</v>
      </c>
      <c r="E1023" s="3">
        <v>7299</v>
      </c>
      <c r="F1023" s="2">
        <v>0.51</v>
      </c>
      <c r="G1023" s="4">
        <v>4</v>
      </c>
      <c r="H1023" s="9">
        <v>10324</v>
      </c>
      <c r="I1023" s="1" t="s">
        <v>2073</v>
      </c>
      <c r="J1023" t="str">
        <f t="shared" si="30"/>
        <v>50% or more</v>
      </c>
      <c r="K1023" s="3">
        <f>Amazon_Products_Review_Analysis[[#This Row],[Actual Price]]*Amazon_Products_Review_Analysis[[#This Row],[Rating Count]]</f>
        <v>75354876</v>
      </c>
      <c r="L1023" s="4" t="str">
        <f t="shared" si="31"/>
        <v>&gt;500</v>
      </c>
      <c r="M10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23" s="1" t="str">
        <f>IF(Amazon_Products_Review_Analysis[[#This Row],[Rating Count]]&lt;=1000, "Yes", "No")</f>
        <v>No</v>
      </c>
      <c r="O1023" s="4">
        <f>Amazon_Products_Review_Analysis[[#This Row],[Rating]]+(Amazon_Products_Review_Analysis[[#This Row],[Rating Count]]/1000)</f>
        <v>14.324</v>
      </c>
    </row>
    <row r="1024" spans="1:15" x14ac:dyDescent="0.3">
      <c r="A1024" s="1" t="s">
        <v>1098</v>
      </c>
      <c r="B1024" s="1" t="s">
        <v>3312</v>
      </c>
      <c r="C1024" s="1" t="s">
        <v>3676</v>
      </c>
      <c r="D1024" s="3">
        <v>499</v>
      </c>
      <c r="E1024" s="3">
        <v>625</v>
      </c>
      <c r="F1024" s="2">
        <v>0.2</v>
      </c>
      <c r="G1024" s="4">
        <v>4.2</v>
      </c>
      <c r="H1024" s="9">
        <v>5355</v>
      </c>
      <c r="I1024" s="1" t="s">
        <v>2074</v>
      </c>
      <c r="J1024" t="str">
        <f t="shared" si="30"/>
        <v>Less than 50%</v>
      </c>
      <c r="K1024" s="3">
        <f>Amazon_Products_Review_Analysis[[#This Row],[Actual Price]]*Amazon_Products_Review_Analysis[[#This Row],[Rating Count]]</f>
        <v>3346875</v>
      </c>
      <c r="L1024" s="4" t="str">
        <f t="shared" si="31"/>
        <v>200 – 500</v>
      </c>
      <c r="M10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024" s="1" t="str">
        <f>IF(Amazon_Products_Review_Analysis[[#This Row],[Rating Count]]&lt;=1000, "Yes", "No")</f>
        <v>No</v>
      </c>
      <c r="O1024" s="4">
        <f>Amazon_Products_Review_Analysis[[#This Row],[Rating]]+(Amazon_Products_Review_Analysis[[#This Row],[Rating Count]]/1000)</f>
        <v>9.5549999999999997</v>
      </c>
    </row>
    <row r="1025" spans="1:15" x14ac:dyDescent="0.3">
      <c r="A1025" s="1" t="s">
        <v>1099</v>
      </c>
      <c r="B1025" s="1" t="s">
        <v>3313</v>
      </c>
      <c r="C1025" s="1" t="s">
        <v>3676</v>
      </c>
      <c r="D1025" s="3">
        <v>653</v>
      </c>
      <c r="E1025" s="3">
        <v>1020</v>
      </c>
      <c r="F1025" s="2">
        <v>0.36</v>
      </c>
      <c r="G1025" s="4">
        <v>4.0999999999999996</v>
      </c>
      <c r="H1025" s="9">
        <v>3366</v>
      </c>
      <c r="I1025" s="1" t="s">
        <v>2075</v>
      </c>
      <c r="J1025" t="str">
        <f t="shared" si="30"/>
        <v>Less than 50%</v>
      </c>
      <c r="K1025" s="3">
        <f>Amazon_Products_Review_Analysis[[#This Row],[Actual Price]]*Amazon_Products_Review_Analysis[[#This Row],[Rating Count]]</f>
        <v>3433320</v>
      </c>
      <c r="L1025" s="4" t="str">
        <f t="shared" si="31"/>
        <v>&gt;500</v>
      </c>
      <c r="M10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25" s="1" t="str">
        <f>IF(Amazon_Products_Review_Analysis[[#This Row],[Rating Count]]&lt;=1000, "Yes", "No")</f>
        <v>No</v>
      </c>
      <c r="O1025" s="4">
        <f>Amazon_Products_Review_Analysis[[#This Row],[Rating]]+(Amazon_Products_Review_Analysis[[#This Row],[Rating Count]]/1000)</f>
        <v>7.4659999999999993</v>
      </c>
    </row>
    <row r="1026" spans="1:15" x14ac:dyDescent="0.3">
      <c r="A1026" s="1" t="s">
        <v>1100</v>
      </c>
      <c r="B1026" s="1" t="s">
        <v>3314</v>
      </c>
      <c r="C1026" s="1" t="s">
        <v>3676</v>
      </c>
      <c r="D1026" s="3">
        <v>4789</v>
      </c>
      <c r="E1026" s="3">
        <v>8990</v>
      </c>
      <c r="F1026" s="2">
        <v>0.47</v>
      </c>
      <c r="G1026" s="4">
        <v>4.3</v>
      </c>
      <c r="H1026" s="9">
        <v>1017</v>
      </c>
      <c r="I1026" s="1" t="s">
        <v>2076</v>
      </c>
      <c r="J1026" t="str">
        <f t="shared" ref="J1026:J1089" si="32">IF(F1026&gt;=0.5, "50% or more", "Less than 50%")</f>
        <v>Less than 50%</v>
      </c>
      <c r="K1026" s="3">
        <f>Amazon_Products_Review_Analysis[[#This Row],[Actual Price]]*Amazon_Products_Review_Analysis[[#This Row],[Rating Count]]</f>
        <v>9142830</v>
      </c>
      <c r="L1026" s="4" t="str">
        <f t="shared" ref="L1026:L1089" si="33">IF(D1026&lt;200, "&lt;200", IF(D1026&lt;=500, "200 – 500", "&gt;500"))</f>
        <v>&gt;500</v>
      </c>
      <c r="M10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26" s="1" t="str">
        <f>IF(Amazon_Products_Review_Analysis[[#This Row],[Rating Count]]&lt;=1000, "Yes", "No")</f>
        <v>No</v>
      </c>
      <c r="O1026" s="4">
        <f>Amazon_Products_Review_Analysis[[#This Row],[Rating]]+(Amazon_Products_Review_Analysis[[#This Row],[Rating Count]]/1000)</f>
        <v>5.3170000000000002</v>
      </c>
    </row>
    <row r="1027" spans="1:15" x14ac:dyDescent="0.3">
      <c r="A1027" s="1" t="s">
        <v>1101</v>
      </c>
      <c r="B1027" s="1" t="s">
        <v>3315</v>
      </c>
      <c r="C1027" s="1" t="s">
        <v>3676</v>
      </c>
      <c r="D1027" s="3">
        <v>1409</v>
      </c>
      <c r="E1027" s="3">
        <v>1639</v>
      </c>
      <c r="F1027" s="2">
        <v>0.14000000000000001</v>
      </c>
      <c r="G1027" s="4">
        <v>3.7</v>
      </c>
      <c r="H1027" s="9">
        <v>787</v>
      </c>
      <c r="I1027" s="1" t="s">
        <v>1993</v>
      </c>
      <c r="J1027" t="str">
        <f t="shared" si="32"/>
        <v>Less than 50%</v>
      </c>
      <c r="K1027" s="3">
        <f>Amazon_Products_Review_Analysis[[#This Row],[Actual Price]]*Amazon_Products_Review_Analysis[[#This Row],[Rating Count]]</f>
        <v>1289893</v>
      </c>
      <c r="L1027" s="4" t="str">
        <f t="shared" si="33"/>
        <v>&gt;500</v>
      </c>
      <c r="M10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027" s="1" t="str">
        <f>IF(Amazon_Products_Review_Analysis[[#This Row],[Rating Count]]&lt;=1000, "Yes", "No")</f>
        <v>Yes</v>
      </c>
      <c r="O1027" s="4">
        <f>Amazon_Products_Review_Analysis[[#This Row],[Rating]]+(Amazon_Products_Review_Analysis[[#This Row],[Rating Count]]/1000)</f>
        <v>4.4870000000000001</v>
      </c>
    </row>
    <row r="1028" spans="1:15" x14ac:dyDescent="0.3">
      <c r="A1028" s="1" t="s">
        <v>1102</v>
      </c>
      <c r="B1028" s="1" t="s">
        <v>3316</v>
      </c>
      <c r="C1028" s="1" t="s">
        <v>3676</v>
      </c>
      <c r="D1028" s="3">
        <v>753</v>
      </c>
      <c r="E1028" s="3">
        <v>899</v>
      </c>
      <c r="F1028" s="2">
        <v>0.16</v>
      </c>
      <c r="G1028" s="4">
        <v>4.2</v>
      </c>
      <c r="H1028" s="9">
        <v>18462</v>
      </c>
      <c r="I1028" s="1" t="s">
        <v>2077</v>
      </c>
      <c r="J1028" t="str">
        <f t="shared" si="32"/>
        <v>Less than 50%</v>
      </c>
      <c r="K1028" s="3">
        <f>Amazon_Products_Review_Analysis[[#This Row],[Actual Price]]*Amazon_Products_Review_Analysis[[#This Row],[Rating Count]]</f>
        <v>16597338</v>
      </c>
      <c r="L1028" s="4" t="str">
        <f t="shared" si="33"/>
        <v>&gt;500</v>
      </c>
      <c r="M10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028" s="1" t="str">
        <f>IF(Amazon_Products_Review_Analysis[[#This Row],[Rating Count]]&lt;=1000, "Yes", "No")</f>
        <v>No</v>
      </c>
      <c r="O1028" s="4">
        <f>Amazon_Products_Review_Analysis[[#This Row],[Rating]]+(Amazon_Products_Review_Analysis[[#This Row],[Rating Count]]/1000)</f>
        <v>22.661999999999999</v>
      </c>
    </row>
    <row r="1029" spans="1:15" x14ac:dyDescent="0.3">
      <c r="A1029" s="1" t="s">
        <v>1103</v>
      </c>
      <c r="B1029" s="1" t="s">
        <v>3317</v>
      </c>
      <c r="C1029" s="1" t="s">
        <v>3676</v>
      </c>
      <c r="D1029" s="3">
        <v>353</v>
      </c>
      <c r="E1029" s="3">
        <v>1199</v>
      </c>
      <c r="F1029" s="2">
        <v>0.71</v>
      </c>
      <c r="G1029" s="4">
        <v>4.3</v>
      </c>
      <c r="H1029" s="9">
        <v>629</v>
      </c>
      <c r="I1029" s="1" t="s">
        <v>1495</v>
      </c>
      <c r="J1029" t="str">
        <f t="shared" si="32"/>
        <v>50% or more</v>
      </c>
      <c r="K1029" s="3">
        <f>Amazon_Products_Review_Analysis[[#This Row],[Actual Price]]*Amazon_Products_Review_Analysis[[#This Row],[Rating Count]]</f>
        <v>754171</v>
      </c>
      <c r="L1029" s="4" t="str">
        <f t="shared" si="33"/>
        <v>200 – 500</v>
      </c>
      <c r="M10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029" s="1" t="str">
        <f>IF(Amazon_Products_Review_Analysis[[#This Row],[Rating Count]]&lt;=1000, "Yes", "No")</f>
        <v>Yes</v>
      </c>
      <c r="O1029" s="4">
        <f>Amazon_Products_Review_Analysis[[#This Row],[Rating]]+(Amazon_Products_Review_Analysis[[#This Row],[Rating Count]]/1000)</f>
        <v>4.9290000000000003</v>
      </c>
    </row>
    <row r="1030" spans="1:15" x14ac:dyDescent="0.3">
      <c r="A1030" s="1" t="s">
        <v>1104</v>
      </c>
      <c r="B1030" s="1" t="s">
        <v>3318</v>
      </c>
      <c r="C1030" s="1" t="s">
        <v>3676</v>
      </c>
      <c r="D1030" s="3">
        <v>1099</v>
      </c>
      <c r="E1030" s="3">
        <v>1899</v>
      </c>
      <c r="F1030" s="2">
        <v>0.42</v>
      </c>
      <c r="G1030" s="4">
        <v>4.3</v>
      </c>
      <c r="H1030" s="9">
        <v>15276</v>
      </c>
      <c r="I1030" s="1" t="s">
        <v>2078</v>
      </c>
      <c r="J1030" t="str">
        <f t="shared" si="32"/>
        <v>Less than 50%</v>
      </c>
      <c r="K1030" s="3">
        <f>Amazon_Products_Review_Analysis[[#This Row],[Actual Price]]*Amazon_Products_Review_Analysis[[#This Row],[Rating Count]]</f>
        <v>29009124</v>
      </c>
      <c r="L1030" s="4" t="str">
        <f t="shared" si="33"/>
        <v>&gt;500</v>
      </c>
      <c r="M10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30" s="1" t="str">
        <f>IF(Amazon_Products_Review_Analysis[[#This Row],[Rating Count]]&lt;=1000, "Yes", "No")</f>
        <v>No</v>
      </c>
      <c r="O1030" s="4">
        <f>Amazon_Products_Review_Analysis[[#This Row],[Rating]]+(Amazon_Products_Review_Analysis[[#This Row],[Rating Count]]/1000)</f>
        <v>19.576000000000001</v>
      </c>
    </row>
    <row r="1031" spans="1:15" x14ac:dyDescent="0.3">
      <c r="A1031" s="1" t="s">
        <v>1105</v>
      </c>
      <c r="B1031" s="1" t="s">
        <v>3319</v>
      </c>
      <c r="C1031" s="1" t="s">
        <v>3676</v>
      </c>
      <c r="D1031" s="3">
        <v>8799</v>
      </c>
      <c r="E1031" s="3">
        <v>11595</v>
      </c>
      <c r="F1031" s="2">
        <v>0.24</v>
      </c>
      <c r="G1031" s="4">
        <v>4.4000000000000004</v>
      </c>
      <c r="H1031" s="9">
        <v>2981</v>
      </c>
      <c r="I1031" s="1" t="s">
        <v>2079</v>
      </c>
      <c r="J1031" t="str">
        <f t="shared" si="32"/>
        <v>Less than 50%</v>
      </c>
      <c r="K1031" s="3">
        <f>Amazon_Products_Review_Analysis[[#This Row],[Actual Price]]*Amazon_Products_Review_Analysis[[#This Row],[Rating Count]]</f>
        <v>34564695</v>
      </c>
      <c r="L1031" s="4" t="str">
        <f t="shared" si="33"/>
        <v>&gt;500</v>
      </c>
      <c r="M10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31" s="1" t="str">
        <f>IF(Amazon_Products_Review_Analysis[[#This Row],[Rating Count]]&lt;=1000, "Yes", "No")</f>
        <v>No</v>
      </c>
      <c r="O1031" s="4">
        <f>Amazon_Products_Review_Analysis[[#This Row],[Rating]]+(Amazon_Products_Review_Analysis[[#This Row],[Rating Count]]/1000)</f>
        <v>7.3810000000000002</v>
      </c>
    </row>
    <row r="1032" spans="1:15" x14ac:dyDescent="0.3">
      <c r="A1032" s="1" t="s">
        <v>1106</v>
      </c>
      <c r="B1032" s="1" t="s">
        <v>3320</v>
      </c>
      <c r="C1032" s="1" t="s">
        <v>3676</v>
      </c>
      <c r="D1032" s="3">
        <v>1345</v>
      </c>
      <c r="E1032" s="3">
        <v>1750</v>
      </c>
      <c r="F1032" s="2">
        <v>0.23</v>
      </c>
      <c r="G1032" s="4">
        <v>3.8</v>
      </c>
      <c r="H1032" s="9">
        <v>2466</v>
      </c>
      <c r="I1032" s="1" t="s">
        <v>2080</v>
      </c>
      <c r="J1032" t="str">
        <f t="shared" si="32"/>
        <v>Less than 50%</v>
      </c>
      <c r="K1032" s="3">
        <f>Amazon_Products_Review_Analysis[[#This Row],[Actual Price]]*Amazon_Products_Review_Analysis[[#This Row],[Rating Count]]</f>
        <v>4315500</v>
      </c>
      <c r="L1032" s="4" t="str">
        <f t="shared" si="33"/>
        <v>&gt;500</v>
      </c>
      <c r="M10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32" s="1" t="str">
        <f>IF(Amazon_Products_Review_Analysis[[#This Row],[Rating Count]]&lt;=1000, "Yes", "No")</f>
        <v>No</v>
      </c>
      <c r="O1032" s="4">
        <f>Amazon_Products_Review_Analysis[[#This Row],[Rating]]+(Amazon_Products_Review_Analysis[[#This Row],[Rating Count]]/1000)</f>
        <v>6.266</v>
      </c>
    </row>
    <row r="1033" spans="1:15" x14ac:dyDescent="0.3">
      <c r="A1033" s="1" t="s">
        <v>1107</v>
      </c>
      <c r="B1033" s="1" t="s">
        <v>3321</v>
      </c>
      <c r="C1033" s="1" t="s">
        <v>3676</v>
      </c>
      <c r="D1033" s="3">
        <v>2095</v>
      </c>
      <c r="E1033" s="3">
        <v>2095</v>
      </c>
      <c r="F1033" s="2">
        <v>0</v>
      </c>
      <c r="G1033" s="4">
        <v>4.5</v>
      </c>
      <c r="H1033" s="9">
        <v>7949</v>
      </c>
      <c r="I1033" s="1" t="s">
        <v>2081</v>
      </c>
      <c r="J1033" t="str">
        <f t="shared" si="32"/>
        <v>Less than 50%</v>
      </c>
      <c r="K1033" s="3">
        <f>Amazon_Products_Review_Analysis[[#This Row],[Actual Price]]*Amazon_Products_Review_Analysis[[#This Row],[Rating Count]]</f>
        <v>16653155</v>
      </c>
      <c r="L1033" s="4" t="str">
        <f t="shared" si="33"/>
        <v>&gt;500</v>
      </c>
      <c r="M10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033" s="1" t="str">
        <f>IF(Amazon_Products_Review_Analysis[[#This Row],[Rating Count]]&lt;=1000, "Yes", "No")</f>
        <v>No</v>
      </c>
      <c r="O1033" s="4">
        <f>Amazon_Products_Review_Analysis[[#This Row],[Rating]]+(Amazon_Products_Review_Analysis[[#This Row],[Rating Count]]/1000)</f>
        <v>12.449</v>
      </c>
    </row>
    <row r="1034" spans="1:15" x14ac:dyDescent="0.3">
      <c r="A1034" s="1" t="s">
        <v>1108</v>
      </c>
      <c r="B1034" s="1" t="s">
        <v>3322</v>
      </c>
      <c r="C1034" s="1" t="s">
        <v>3676</v>
      </c>
      <c r="D1034" s="3">
        <v>1498</v>
      </c>
      <c r="E1034" s="3">
        <v>2300</v>
      </c>
      <c r="F1034" s="2">
        <v>0.35</v>
      </c>
      <c r="G1034" s="4">
        <v>3.8</v>
      </c>
      <c r="H1034" s="9">
        <v>95</v>
      </c>
      <c r="I1034" s="1" t="s">
        <v>1495</v>
      </c>
      <c r="J1034" t="str">
        <f t="shared" si="32"/>
        <v>Less than 50%</v>
      </c>
      <c r="K1034" s="3">
        <f>Amazon_Products_Review_Analysis[[#This Row],[Actual Price]]*Amazon_Products_Review_Analysis[[#This Row],[Rating Count]]</f>
        <v>218500</v>
      </c>
      <c r="L1034" s="4" t="str">
        <f t="shared" si="33"/>
        <v>&gt;500</v>
      </c>
      <c r="M10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34" s="1" t="str">
        <f>IF(Amazon_Products_Review_Analysis[[#This Row],[Rating Count]]&lt;=1000, "Yes", "No")</f>
        <v>Yes</v>
      </c>
      <c r="O1034" s="4">
        <f>Amazon_Products_Review_Analysis[[#This Row],[Rating]]+(Amazon_Products_Review_Analysis[[#This Row],[Rating Count]]/1000)</f>
        <v>3.895</v>
      </c>
    </row>
    <row r="1035" spans="1:15" x14ac:dyDescent="0.3">
      <c r="A1035" s="1" t="s">
        <v>1109</v>
      </c>
      <c r="B1035" s="1" t="s">
        <v>3323</v>
      </c>
      <c r="C1035" s="1" t="s">
        <v>3676</v>
      </c>
      <c r="D1035" s="3">
        <v>2199</v>
      </c>
      <c r="E1035" s="3">
        <v>2990</v>
      </c>
      <c r="F1035" s="2">
        <v>0.26</v>
      </c>
      <c r="G1035" s="4">
        <v>3.8</v>
      </c>
      <c r="H1035" s="9">
        <v>1558</v>
      </c>
      <c r="I1035" s="1" t="s">
        <v>2082</v>
      </c>
      <c r="J1035" t="str">
        <f t="shared" si="32"/>
        <v>Less than 50%</v>
      </c>
      <c r="K1035" s="3">
        <f>Amazon_Products_Review_Analysis[[#This Row],[Actual Price]]*Amazon_Products_Review_Analysis[[#This Row],[Rating Count]]</f>
        <v>4658420</v>
      </c>
      <c r="L1035" s="4" t="str">
        <f t="shared" si="33"/>
        <v>&gt;500</v>
      </c>
      <c r="M10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35" s="1" t="str">
        <f>IF(Amazon_Products_Review_Analysis[[#This Row],[Rating Count]]&lt;=1000, "Yes", "No")</f>
        <v>No</v>
      </c>
      <c r="O1035" s="4">
        <f>Amazon_Products_Review_Analysis[[#This Row],[Rating]]+(Amazon_Products_Review_Analysis[[#This Row],[Rating Count]]/1000)</f>
        <v>5.3579999999999997</v>
      </c>
    </row>
    <row r="1036" spans="1:15" x14ac:dyDescent="0.3">
      <c r="A1036" s="1" t="s">
        <v>1110</v>
      </c>
      <c r="B1036" s="1" t="s">
        <v>3324</v>
      </c>
      <c r="C1036" s="1" t="s">
        <v>3676</v>
      </c>
      <c r="D1036" s="3">
        <v>3699</v>
      </c>
      <c r="E1036" s="3">
        <v>4295</v>
      </c>
      <c r="F1036" s="2">
        <v>0.14000000000000001</v>
      </c>
      <c r="G1036" s="4">
        <v>4.0999999999999996</v>
      </c>
      <c r="H1036" s="9">
        <v>26543</v>
      </c>
      <c r="I1036" s="1" t="s">
        <v>2083</v>
      </c>
      <c r="J1036" t="str">
        <f t="shared" si="32"/>
        <v>Less than 50%</v>
      </c>
      <c r="K1036" s="3">
        <f>Amazon_Products_Review_Analysis[[#This Row],[Actual Price]]*Amazon_Products_Review_Analysis[[#This Row],[Rating Count]]</f>
        <v>114002185</v>
      </c>
      <c r="L1036" s="4" t="str">
        <f t="shared" si="33"/>
        <v>&gt;500</v>
      </c>
      <c r="M10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036" s="1" t="str">
        <f>IF(Amazon_Products_Review_Analysis[[#This Row],[Rating Count]]&lt;=1000, "Yes", "No")</f>
        <v>No</v>
      </c>
      <c r="O1036" s="4">
        <f>Amazon_Products_Review_Analysis[[#This Row],[Rating]]+(Amazon_Products_Review_Analysis[[#This Row],[Rating Count]]/1000)</f>
        <v>30.643000000000001</v>
      </c>
    </row>
    <row r="1037" spans="1:15" x14ac:dyDescent="0.3">
      <c r="A1037" s="1" t="s">
        <v>1111</v>
      </c>
      <c r="B1037" s="1" t="s">
        <v>3325</v>
      </c>
      <c r="C1037" s="1" t="s">
        <v>3676</v>
      </c>
      <c r="D1037" s="3">
        <v>177</v>
      </c>
      <c r="E1037" s="3">
        <v>199</v>
      </c>
      <c r="F1037" s="2">
        <v>0.11</v>
      </c>
      <c r="G1037" s="4">
        <v>4.0999999999999996</v>
      </c>
      <c r="H1037" s="9">
        <v>3688</v>
      </c>
      <c r="I1037" s="1" t="s">
        <v>2084</v>
      </c>
      <c r="J1037" t="str">
        <f t="shared" si="32"/>
        <v>Less than 50%</v>
      </c>
      <c r="K1037" s="3">
        <f>Amazon_Products_Review_Analysis[[#This Row],[Actual Price]]*Amazon_Products_Review_Analysis[[#This Row],[Rating Count]]</f>
        <v>733912</v>
      </c>
      <c r="L1037" s="4" t="str">
        <f t="shared" si="33"/>
        <v>&lt;200</v>
      </c>
      <c r="M10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037" s="1" t="str">
        <f>IF(Amazon_Products_Review_Analysis[[#This Row],[Rating Count]]&lt;=1000, "Yes", "No")</f>
        <v>No</v>
      </c>
      <c r="O1037" s="4">
        <f>Amazon_Products_Review_Analysis[[#This Row],[Rating]]+(Amazon_Products_Review_Analysis[[#This Row],[Rating Count]]/1000)</f>
        <v>7.7880000000000003</v>
      </c>
    </row>
    <row r="1038" spans="1:15" x14ac:dyDescent="0.3">
      <c r="A1038" s="1" t="s">
        <v>1112</v>
      </c>
      <c r="B1038" s="1" t="s">
        <v>3326</v>
      </c>
      <c r="C1038" s="1" t="s">
        <v>3676</v>
      </c>
      <c r="D1038" s="3">
        <v>1149</v>
      </c>
      <c r="E1038" s="3">
        <v>2499</v>
      </c>
      <c r="F1038" s="2">
        <v>0.54</v>
      </c>
      <c r="G1038" s="4">
        <v>3.8</v>
      </c>
      <c r="H1038" s="9">
        <v>4383</v>
      </c>
      <c r="I1038" s="1" t="s">
        <v>1710</v>
      </c>
      <c r="J1038" t="str">
        <f t="shared" si="32"/>
        <v>50% or more</v>
      </c>
      <c r="K1038" s="3">
        <f>Amazon_Products_Review_Analysis[[#This Row],[Actual Price]]*Amazon_Products_Review_Analysis[[#This Row],[Rating Count]]</f>
        <v>10953117</v>
      </c>
      <c r="L1038" s="4" t="str">
        <f t="shared" si="33"/>
        <v>&gt;500</v>
      </c>
      <c r="M10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38" s="1" t="str">
        <f>IF(Amazon_Products_Review_Analysis[[#This Row],[Rating Count]]&lt;=1000, "Yes", "No")</f>
        <v>No</v>
      </c>
      <c r="O1038" s="4">
        <f>Amazon_Products_Review_Analysis[[#This Row],[Rating]]+(Amazon_Products_Review_Analysis[[#This Row],[Rating Count]]/1000)</f>
        <v>8.1829999999999998</v>
      </c>
    </row>
    <row r="1039" spans="1:15" x14ac:dyDescent="0.3">
      <c r="A1039" s="1" t="s">
        <v>1113</v>
      </c>
      <c r="B1039" s="1" t="s">
        <v>3327</v>
      </c>
      <c r="C1039" s="1" t="s">
        <v>3676</v>
      </c>
      <c r="D1039" s="3">
        <v>244</v>
      </c>
      <c r="E1039" s="3">
        <v>499</v>
      </c>
      <c r="F1039" s="2">
        <v>0.51</v>
      </c>
      <c r="G1039" s="4">
        <v>3.3</v>
      </c>
      <c r="H1039" s="9">
        <v>478</v>
      </c>
      <c r="I1039" s="1" t="s">
        <v>2085</v>
      </c>
      <c r="J1039" t="str">
        <f t="shared" si="32"/>
        <v>50% or more</v>
      </c>
      <c r="K1039" s="3">
        <f>Amazon_Products_Review_Analysis[[#This Row],[Actual Price]]*Amazon_Products_Review_Analysis[[#This Row],[Rating Count]]</f>
        <v>238522</v>
      </c>
      <c r="L1039" s="4" t="str">
        <f t="shared" si="33"/>
        <v>200 – 500</v>
      </c>
      <c r="M10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39" s="1" t="str">
        <f>IF(Amazon_Products_Review_Analysis[[#This Row],[Rating Count]]&lt;=1000, "Yes", "No")</f>
        <v>Yes</v>
      </c>
      <c r="O1039" s="4">
        <f>Amazon_Products_Review_Analysis[[#This Row],[Rating]]+(Amazon_Products_Review_Analysis[[#This Row],[Rating Count]]/1000)</f>
        <v>3.7779999999999996</v>
      </c>
    </row>
    <row r="1040" spans="1:15" x14ac:dyDescent="0.3">
      <c r="A1040" s="1" t="s">
        <v>1114</v>
      </c>
      <c r="B1040" s="1" t="s">
        <v>3328</v>
      </c>
      <c r="C1040" s="1" t="s">
        <v>3676</v>
      </c>
      <c r="D1040" s="3">
        <v>1959</v>
      </c>
      <c r="E1040" s="3">
        <v>2400</v>
      </c>
      <c r="F1040" s="2">
        <v>0.18</v>
      </c>
      <c r="G1040" s="4">
        <v>4</v>
      </c>
      <c r="H1040" s="9">
        <v>237</v>
      </c>
      <c r="I1040" s="1" t="s">
        <v>2086</v>
      </c>
      <c r="J1040" t="str">
        <f t="shared" si="32"/>
        <v>Less than 50%</v>
      </c>
      <c r="K1040" s="3">
        <f>Amazon_Products_Review_Analysis[[#This Row],[Actual Price]]*Amazon_Products_Review_Analysis[[#This Row],[Rating Count]]</f>
        <v>568800</v>
      </c>
      <c r="L1040" s="4" t="str">
        <f t="shared" si="33"/>
        <v>&gt;500</v>
      </c>
      <c r="M10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040" s="1" t="str">
        <f>IF(Amazon_Products_Review_Analysis[[#This Row],[Rating Count]]&lt;=1000, "Yes", "No")</f>
        <v>Yes</v>
      </c>
      <c r="O1040" s="4">
        <f>Amazon_Products_Review_Analysis[[#This Row],[Rating]]+(Amazon_Products_Review_Analysis[[#This Row],[Rating Count]]/1000)</f>
        <v>4.2370000000000001</v>
      </c>
    </row>
    <row r="1041" spans="1:15" x14ac:dyDescent="0.3">
      <c r="A1041" s="1" t="s">
        <v>1115</v>
      </c>
      <c r="B1041" s="1" t="s">
        <v>3329</v>
      </c>
      <c r="C1041" s="1" t="s">
        <v>3676</v>
      </c>
      <c r="D1041" s="3">
        <v>319</v>
      </c>
      <c r="E1041" s="3">
        <v>749</v>
      </c>
      <c r="F1041" s="2">
        <v>0.56999999999999995</v>
      </c>
      <c r="G1041" s="4">
        <v>4.5999999999999996</v>
      </c>
      <c r="H1041" s="9">
        <v>124</v>
      </c>
      <c r="I1041" s="1" t="s">
        <v>1580</v>
      </c>
      <c r="J1041" t="str">
        <f t="shared" si="32"/>
        <v>50% or more</v>
      </c>
      <c r="K1041" s="3">
        <f>Amazon_Products_Review_Analysis[[#This Row],[Actual Price]]*Amazon_Products_Review_Analysis[[#This Row],[Rating Count]]</f>
        <v>92876</v>
      </c>
      <c r="L1041" s="4" t="str">
        <f t="shared" si="33"/>
        <v>200 – 500</v>
      </c>
      <c r="M10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41" s="1" t="str">
        <f>IF(Amazon_Products_Review_Analysis[[#This Row],[Rating Count]]&lt;=1000, "Yes", "No")</f>
        <v>Yes</v>
      </c>
      <c r="O1041" s="4">
        <f>Amazon_Products_Review_Analysis[[#This Row],[Rating]]+(Amazon_Products_Review_Analysis[[#This Row],[Rating Count]]/1000)</f>
        <v>4.7239999999999993</v>
      </c>
    </row>
    <row r="1042" spans="1:15" x14ac:dyDescent="0.3">
      <c r="A1042" s="1" t="s">
        <v>1116</v>
      </c>
      <c r="B1042" s="1" t="s">
        <v>3330</v>
      </c>
      <c r="C1042" s="1" t="s">
        <v>3676</v>
      </c>
      <c r="D1042" s="3">
        <v>1499</v>
      </c>
      <c r="E1042" s="3">
        <v>1775</v>
      </c>
      <c r="F1042" s="2">
        <v>0.16</v>
      </c>
      <c r="G1042" s="4">
        <v>3.9</v>
      </c>
      <c r="H1042" s="9">
        <v>14667</v>
      </c>
      <c r="I1042" s="1" t="s">
        <v>1615</v>
      </c>
      <c r="J1042" t="str">
        <f t="shared" si="32"/>
        <v>Less than 50%</v>
      </c>
      <c r="K1042" s="3">
        <f>Amazon_Products_Review_Analysis[[#This Row],[Actual Price]]*Amazon_Products_Review_Analysis[[#This Row],[Rating Count]]</f>
        <v>26033925</v>
      </c>
      <c r="L1042" s="4" t="str">
        <f t="shared" si="33"/>
        <v>&gt;500</v>
      </c>
      <c r="M10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042" s="1" t="str">
        <f>IF(Amazon_Products_Review_Analysis[[#This Row],[Rating Count]]&lt;=1000, "Yes", "No")</f>
        <v>No</v>
      </c>
      <c r="O1042" s="4">
        <f>Amazon_Products_Review_Analysis[[#This Row],[Rating]]+(Amazon_Products_Review_Analysis[[#This Row],[Rating Count]]/1000)</f>
        <v>18.567</v>
      </c>
    </row>
    <row r="1043" spans="1:15" x14ac:dyDescent="0.3">
      <c r="A1043" s="1" t="s">
        <v>1117</v>
      </c>
      <c r="B1043" s="1" t="s">
        <v>3331</v>
      </c>
      <c r="C1043" s="1" t="s">
        <v>3676</v>
      </c>
      <c r="D1043" s="3">
        <v>469</v>
      </c>
      <c r="E1043" s="3">
        <v>1599</v>
      </c>
      <c r="F1043" s="2">
        <v>0.71</v>
      </c>
      <c r="G1043" s="4">
        <v>3.7</v>
      </c>
      <c r="H1043" s="9">
        <v>6</v>
      </c>
      <c r="I1043" s="1" t="s">
        <v>2087</v>
      </c>
      <c r="J1043" t="str">
        <f t="shared" si="32"/>
        <v>50% or more</v>
      </c>
      <c r="K1043" s="3">
        <f>Amazon_Products_Review_Analysis[[#This Row],[Actual Price]]*Amazon_Products_Review_Analysis[[#This Row],[Rating Count]]</f>
        <v>9594</v>
      </c>
      <c r="L1043" s="4" t="str">
        <f t="shared" si="33"/>
        <v>200 – 500</v>
      </c>
      <c r="M10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043" s="1" t="str">
        <f>IF(Amazon_Products_Review_Analysis[[#This Row],[Rating Count]]&lt;=1000, "Yes", "No")</f>
        <v>Yes</v>
      </c>
      <c r="O1043" s="4">
        <f>Amazon_Products_Review_Analysis[[#This Row],[Rating]]+(Amazon_Products_Review_Analysis[[#This Row],[Rating Count]]/1000)</f>
        <v>3.706</v>
      </c>
    </row>
    <row r="1044" spans="1:15" x14ac:dyDescent="0.3">
      <c r="A1044" s="1" t="s">
        <v>1118</v>
      </c>
      <c r="B1044" s="1" t="s">
        <v>3332</v>
      </c>
      <c r="C1044" s="1" t="s">
        <v>3676</v>
      </c>
      <c r="D1044" s="3">
        <v>1099</v>
      </c>
      <c r="E1044" s="3">
        <v>1795</v>
      </c>
      <c r="F1044" s="2">
        <v>0.39</v>
      </c>
      <c r="G1044" s="4">
        <v>4.2</v>
      </c>
      <c r="H1044" s="9">
        <v>4244</v>
      </c>
      <c r="I1044" s="1" t="s">
        <v>1710</v>
      </c>
      <c r="J1044" t="str">
        <f t="shared" si="32"/>
        <v>Less than 50%</v>
      </c>
      <c r="K1044" s="3">
        <f>Amazon_Products_Review_Analysis[[#This Row],[Actual Price]]*Amazon_Products_Review_Analysis[[#This Row],[Rating Count]]</f>
        <v>7617980</v>
      </c>
      <c r="L1044" s="4" t="str">
        <f t="shared" si="33"/>
        <v>&gt;500</v>
      </c>
      <c r="M10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44" s="1" t="str">
        <f>IF(Amazon_Products_Review_Analysis[[#This Row],[Rating Count]]&lt;=1000, "Yes", "No")</f>
        <v>No</v>
      </c>
      <c r="O1044" s="4">
        <f>Amazon_Products_Review_Analysis[[#This Row],[Rating]]+(Amazon_Products_Review_Analysis[[#This Row],[Rating Count]]/1000)</f>
        <v>8.4439999999999991</v>
      </c>
    </row>
    <row r="1045" spans="1:15" x14ac:dyDescent="0.3">
      <c r="A1045" s="1" t="s">
        <v>1119</v>
      </c>
      <c r="B1045" s="1" t="s">
        <v>3333</v>
      </c>
      <c r="C1045" s="1" t="s">
        <v>3676</v>
      </c>
      <c r="D1045" s="3">
        <v>9590</v>
      </c>
      <c r="E1045" s="3">
        <v>15999</v>
      </c>
      <c r="F1045" s="2">
        <v>0.4</v>
      </c>
      <c r="G1045" s="4">
        <v>4.0999999999999996</v>
      </c>
      <c r="H1045" s="9">
        <v>1017</v>
      </c>
      <c r="I1045" s="1" t="s">
        <v>34</v>
      </c>
      <c r="J1045" t="str">
        <f t="shared" si="32"/>
        <v>Less than 50%</v>
      </c>
      <c r="K1045" s="3">
        <f>Amazon_Products_Review_Analysis[[#This Row],[Actual Price]]*Amazon_Products_Review_Analysis[[#This Row],[Rating Count]]</f>
        <v>16270983</v>
      </c>
      <c r="L1045" s="4" t="str">
        <f t="shared" si="33"/>
        <v>&gt;500</v>
      </c>
      <c r="M10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45" s="1" t="str">
        <f>IF(Amazon_Products_Review_Analysis[[#This Row],[Rating Count]]&lt;=1000, "Yes", "No")</f>
        <v>No</v>
      </c>
      <c r="O1045" s="4">
        <f>Amazon_Products_Review_Analysis[[#This Row],[Rating]]+(Amazon_Products_Review_Analysis[[#This Row],[Rating Count]]/1000)</f>
        <v>5.1169999999999991</v>
      </c>
    </row>
    <row r="1046" spans="1:15" x14ac:dyDescent="0.3">
      <c r="A1046" s="1" t="s">
        <v>1120</v>
      </c>
      <c r="B1046" s="1" t="s">
        <v>3334</v>
      </c>
      <c r="C1046" s="1" t="s">
        <v>3676</v>
      </c>
      <c r="D1046" s="3">
        <v>999</v>
      </c>
      <c r="E1046" s="3">
        <v>1490</v>
      </c>
      <c r="F1046" s="2">
        <v>0.33</v>
      </c>
      <c r="G1046" s="4">
        <v>4.0999999999999996</v>
      </c>
      <c r="H1046" s="9">
        <v>12999</v>
      </c>
      <c r="I1046" s="1" t="s">
        <v>2088</v>
      </c>
      <c r="J1046" t="str">
        <f t="shared" si="32"/>
        <v>Less than 50%</v>
      </c>
      <c r="K1046" s="3">
        <f>Amazon_Products_Review_Analysis[[#This Row],[Actual Price]]*Amazon_Products_Review_Analysis[[#This Row],[Rating Count]]</f>
        <v>19368510</v>
      </c>
      <c r="L1046" s="4" t="str">
        <f t="shared" si="33"/>
        <v>&gt;500</v>
      </c>
      <c r="M10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46" s="1" t="str">
        <f>IF(Amazon_Products_Review_Analysis[[#This Row],[Rating Count]]&lt;=1000, "Yes", "No")</f>
        <v>No</v>
      </c>
      <c r="O1046" s="4">
        <f>Amazon_Products_Review_Analysis[[#This Row],[Rating]]+(Amazon_Products_Review_Analysis[[#This Row],[Rating Count]]/1000)</f>
        <v>17.099</v>
      </c>
    </row>
    <row r="1047" spans="1:15" x14ac:dyDescent="0.3">
      <c r="A1047" s="1" t="s">
        <v>1121</v>
      </c>
      <c r="B1047" s="1" t="s">
        <v>3335</v>
      </c>
      <c r="C1047" s="1" t="s">
        <v>3676</v>
      </c>
      <c r="D1047" s="3">
        <v>1299</v>
      </c>
      <c r="E1047" s="3">
        <v>1999</v>
      </c>
      <c r="F1047" s="2">
        <v>0.35</v>
      </c>
      <c r="G1047" s="4">
        <v>3.8</v>
      </c>
      <c r="H1047" s="9">
        <v>311</v>
      </c>
      <c r="I1047" s="1" t="s">
        <v>2089</v>
      </c>
      <c r="J1047" t="str">
        <f t="shared" si="32"/>
        <v>Less than 50%</v>
      </c>
      <c r="K1047" s="3">
        <f>Amazon_Products_Review_Analysis[[#This Row],[Actual Price]]*Amazon_Products_Review_Analysis[[#This Row],[Rating Count]]</f>
        <v>621689</v>
      </c>
      <c r="L1047" s="4" t="str">
        <f t="shared" si="33"/>
        <v>&gt;500</v>
      </c>
      <c r="M10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47" s="1" t="str">
        <f>IF(Amazon_Products_Review_Analysis[[#This Row],[Rating Count]]&lt;=1000, "Yes", "No")</f>
        <v>Yes</v>
      </c>
      <c r="O1047" s="4">
        <f>Amazon_Products_Review_Analysis[[#This Row],[Rating]]+(Amazon_Products_Review_Analysis[[#This Row],[Rating Count]]/1000)</f>
        <v>4.1109999999999998</v>
      </c>
    </row>
    <row r="1048" spans="1:15" x14ac:dyDescent="0.3">
      <c r="A1048" s="1" t="s">
        <v>1122</v>
      </c>
      <c r="B1048" s="1" t="s">
        <v>3336</v>
      </c>
      <c r="C1048" s="1" t="s">
        <v>3676</v>
      </c>
      <c r="D1048" s="3">
        <v>292</v>
      </c>
      <c r="E1048" s="3">
        <v>499</v>
      </c>
      <c r="F1048" s="2">
        <v>0.41</v>
      </c>
      <c r="G1048" s="4">
        <v>4.0999999999999996</v>
      </c>
      <c r="H1048" s="9">
        <v>4238</v>
      </c>
      <c r="I1048" s="1" t="s">
        <v>1123</v>
      </c>
      <c r="J1048" t="str">
        <f t="shared" si="32"/>
        <v>Less than 50%</v>
      </c>
      <c r="K1048" s="3">
        <f>Amazon_Products_Review_Analysis[[#This Row],[Actual Price]]*Amazon_Products_Review_Analysis[[#This Row],[Rating Count]]</f>
        <v>2114762</v>
      </c>
      <c r="L1048" s="4" t="str">
        <f t="shared" si="33"/>
        <v>200 – 500</v>
      </c>
      <c r="M10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48" s="1" t="str">
        <f>IF(Amazon_Products_Review_Analysis[[#This Row],[Rating Count]]&lt;=1000, "Yes", "No")</f>
        <v>No</v>
      </c>
      <c r="O1048" s="4">
        <f>Amazon_Products_Review_Analysis[[#This Row],[Rating]]+(Amazon_Products_Review_Analysis[[#This Row],[Rating Count]]/1000)</f>
        <v>8.338000000000001</v>
      </c>
    </row>
    <row r="1049" spans="1:15" x14ac:dyDescent="0.3">
      <c r="A1049" s="1" t="s">
        <v>1124</v>
      </c>
      <c r="B1049" s="1" t="s">
        <v>3337</v>
      </c>
      <c r="C1049" s="1" t="s">
        <v>3676</v>
      </c>
      <c r="D1049" s="3">
        <v>160</v>
      </c>
      <c r="E1049" s="3">
        <v>299</v>
      </c>
      <c r="F1049" s="2">
        <v>0.46</v>
      </c>
      <c r="G1049" s="4">
        <v>4.5999999999999996</v>
      </c>
      <c r="H1049" s="9">
        <v>2781</v>
      </c>
      <c r="I1049" s="1" t="s">
        <v>2090</v>
      </c>
      <c r="J1049" t="str">
        <f t="shared" si="32"/>
        <v>Less than 50%</v>
      </c>
      <c r="K1049" s="3">
        <f>Amazon_Products_Review_Analysis[[#This Row],[Actual Price]]*Amazon_Products_Review_Analysis[[#This Row],[Rating Count]]</f>
        <v>831519</v>
      </c>
      <c r="L1049" s="4" t="str">
        <f t="shared" si="33"/>
        <v>&lt;200</v>
      </c>
      <c r="M10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49" s="1" t="str">
        <f>IF(Amazon_Products_Review_Analysis[[#This Row],[Rating Count]]&lt;=1000, "Yes", "No")</f>
        <v>No</v>
      </c>
      <c r="O1049" s="4">
        <f>Amazon_Products_Review_Analysis[[#This Row],[Rating]]+(Amazon_Products_Review_Analysis[[#This Row],[Rating Count]]/1000)</f>
        <v>7.3810000000000002</v>
      </c>
    </row>
    <row r="1050" spans="1:15" x14ac:dyDescent="0.3">
      <c r="A1050" s="1" t="s">
        <v>1125</v>
      </c>
      <c r="B1050" s="1" t="s">
        <v>3338</v>
      </c>
      <c r="C1050" s="1" t="s">
        <v>3676</v>
      </c>
      <c r="D1050" s="3">
        <v>600</v>
      </c>
      <c r="E1050" s="3">
        <v>600</v>
      </c>
      <c r="F1050" s="2">
        <v>0</v>
      </c>
      <c r="G1050" s="4">
        <v>4.0999999999999996</v>
      </c>
      <c r="H1050" s="9">
        <v>10907</v>
      </c>
      <c r="I1050" s="1" t="s">
        <v>2091</v>
      </c>
      <c r="J1050" t="str">
        <f t="shared" si="32"/>
        <v>Less than 50%</v>
      </c>
      <c r="K1050" s="3">
        <f>Amazon_Products_Review_Analysis[[#This Row],[Actual Price]]*Amazon_Products_Review_Analysis[[#This Row],[Rating Count]]</f>
        <v>6544200</v>
      </c>
      <c r="L1050" s="4" t="str">
        <f t="shared" si="33"/>
        <v>&gt;500</v>
      </c>
      <c r="M10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050" s="1" t="str">
        <f>IF(Amazon_Products_Review_Analysis[[#This Row],[Rating Count]]&lt;=1000, "Yes", "No")</f>
        <v>No</v>
      </c>
      <c r="O1050" s="4">
        <f>Amazon_Products_Review_Analysis[[#This Row],[Rating]]+(Amazon_Products_Review_Analysis[[#This Row],[Rating Count]]/1000)</f>
        <v>15.007</v>
      </c>
    </row>
    <row r="1051" spans="1:15" x14ac:dyDescent="0.3">
      <c r="A1051" s="1" t="s">
        <v>1126</v>
      </c>
      <c r="B1051" s="1" t="s">
        <v>3339</v>
      </c>
      <c r="C1051" s="1" t="s">
        <v>3676</v>
      </c>
      <c r="D1051" s="3">
        <v>1130</v>
      </c>
      <c r="E1051" s="3">
        <v>1130</v>
      </c>
      <c r="F1051" s="2">
        <v>0</v>
      </c>
      <c r="G1051" s="4">
        <v>4.2</v>
      </c>
      <c r="H1051" s="9">
        <v>13250</v>
      </c>
      <c r="I1051" s="1" t="s">
        <v>1495</v>
      </c>
      <c r="J1051" t="str">
        <f t="shared" si="32"/>
        <v>Less than 50%</v>
      </c>
      <c r="K1051" s="3">
        <f>Amazon_Products_Review_Analysis[[#This Row],[Actual Price]]*Amazon_Products_Review_Analysis[[#This Row],[Rating Count]]</f>
        <v>14972500</v>
      </c>
      <c r="L1051" s="4" t="str">
        <f t="shared" si="33"/>
        <v>&gt;500</v>
      </c>
      <c r="M10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051" s="1" t="str">
        <f>IF(Amazon_Products_Review_Analysis[[#This Row],[Rating Count]]&lt;=1000, "Yes", "No")</f>
        <v>No</v>
      </c>
      <c r="O1051" s="4">
        <f>Amazon_Products_Review_Analysis[[#This Row],[Rating]]+(Amazon_Products_Review_Analysis[[#This Row],[Rating Count]]/1000)</f>
        <v>17.45</v>
      </c>
    </row>
    <row r="1052" spans="1:15" x14ac:dyDescent="0.3">
      <c r="A1052" s="1" t="s">
        <v>1127</v>
      </c>
      <c r="B1052" s="1" t="s">
        <v>3340</v>
      </c>
      <c r="C1052" s="1" t="s">
        <v>3676</v>
      </c>
      <c r="D1052" s="3">
        <v>3249</v>
      </c>
      <c r="E1052" s="3">
        <v>6295</v>
      </c>
      <c r="F1052" s="2">
        <v>0.48</v>
      </c>
      <c r="G1052" s="4">
        <v>3.9</v>
      </c>
      <c r="H1052" s="9">
        <v>43070</v>
      </c>
      <c r="I1052" s="1" t="s">
        <v>2092</v>
      </c>
      <c r="J1052" t="str">
        <f t="shared" si="32"/>
        <v>Less than 50%</v>
      </c>
      <c r="K1052" s="3">
        <f>Amazon_Products_Review_Analysis[[#This Row],[Actual Price]]*Amazon_Products_Review_Analysis[[#This Row],[Rating Count]]</f>
        <v>271125650</v>
      </c>
      <c r="L1052" s="4" t="str">
        <f t="shared" si="33"/>
        <v>&gt;500</v>
      </c>
      <c r="M10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52" s="1" t="str">
        <f>IF(Amazon_Products_Review_Analysis[[#This Row],[Rating Count]]&lt;=1000, "Yes", "No")</f>
        <v>No</v>
      </c>
      <c r="O1052" s="4">
        <f>Amazon_Products_Review_Analysis[[#This Row],[Rating]]+(Amazon_Products_Review_Analysis[[#This Row],[Rating Count]]/1000)</f>
        <v>46.97</v>
      </c>
    </row>
    <row r="1053" spans="1:15" x14ac:dyDescent="0.3">
      <c r="A1053" s="1" t="s">
        <v>1128</v>
      </c>
      <c r="B1053" s="1" t="s">
        <v>3341</v>
      </c>
      <c r="C1053" s="1" t="s">
        <v>3676</v>
      </c>
      <c r="D1053" s="3">
        <v>3599</v>
      </c>
      <c r="E1053" s="3">
        <v>9455</v>
      </c>
      <c r="F1053" s="2">
        <v>0.62</v>
      </c>
      <c r="G1053" s="4">
        <v>4.0999999999999996</v>
      </c>
      <c r="H1053" s="9">
        <v>11828</v>
      </c>
      <c r="I1053" s="1" t="s">
        <v>2093</v>
      </c>
      <c r="J1053" t="str">
        <f t="shared" si="32"/>
        <v>50% or more</v>
      </c>
      <c r="K1053" s="3">
        <f>Amazon_Products_Review_Analysis[[#This Row],[Actual Price]]*Amazon_Products_Review_Analysis[[#This Row],[Rating Count]]</f>
        <v>111833740</v>
      </c>
      <c r="L1053" s="4" t="str">
        <f t="shared" si="33"/>
        <v>&gt;500</v>
      </c>
      <c r="M10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053" s="1" t="str">
        <f>IF(Amazon_Products_Review_Analysis[[#This Row],[Rating Count]]&lt;=1000, "Yes", "No")</f>
        <v>No</v>
      </c>
      <c r="O1053" s="4">
        <f>Amazon_Products_Review_Analysis[[#This Row],[Rating]]+(Amazon_Products_Review_Analysis[[#This Row],[Rating Count]]/1000)</f>
        <v>15.927999999999999</v>
      </c>
    </row>
    <row r="1054" spans="1:15" x14ac:dyDescent="0.3">
      <c r="A1054" s="1" t="s">
        <v>1129</v>
      </c>
      <c r="B1054" s="1" t="s">
        <v>1130</v>
      </c>
      <c r="C1054" s="1" t="s">
        <v>3676</v>
      </c>
      <c r="D1054" s="3">
        <v>368</v>
      </c>
      <c r="E1054" s="3">
        <v>699</v>
      </c>
      <c r="F1054" s="2">
        <v>0.47</v>
      </c>
      <c r="G1054" s="4">
        <v>4.0999999999999996</v>
      </c>
      <c r="H1054" s="9">
        <v>1240</v>
      </c>
      <c r="I1054" s="1" t="s">
        <v>2094</v>
      </c>
      <c r="J1054" t="str">
        <f t="shared" si="32"/>
        <v>Less than 50%</v>
      </c>
      <c r="K1054" s="3">
        <f>Amazon_Products_Review_Analysis[[#This Row],[Actual Price]]*Amazon_Products_Review_Analysis[[#This Row],[Rating Count]]</f>
        <v>866760</v>
      </c>
      <c r="L1054" s="4" t="str">
        <f t="shared" si="33"/>
        <v>200 – 500</v>
      </c>
      <c r="M10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54" s="1" t="str">
        <f>IF(Amazon_Products_Review_Analysis[[#This Row],[Rating Count]]&lt;=1000, "Yes", "No")</f>
        <v>No</v>
      </c>
      <c r="O1054" s="4">
        <f>Amazon_Products_Review_Analysis[[#This Row],[Rating]]+(Amazon_Products_Review_Analysis[[#This Row],[Rating Count]]/1000)</f>
        <v>5.34</v>
      </c>
    </row>
    <row r="1055" spans="1:15" x14ac:dyDescent="0.3">
      <c r="A1055" s="1" t="s">
        <v>1131</v>
      </c>
      <c r="B1055" s="1" t="s">
        <v>3342</v>
      </c>
      <c r="C1055" s="1" t="s">
        <v>3676</v>
      </c>
      <c r="D1055" s="3">
        <v>3199</v>
      </c>
      <c r="E1055" s="3">
        <v>4999</v>
      </c>
      <c r="F1055" s="2">
        <v>0.36</v>
      </c>
      <c r="G1055" s="4">
        <v>4</v>
      </c>
      <c r="H1055" s="9">
        <v>20869</v>
      </c>
      <c r="I1055" s="1" t="s">
        <v>2095</v>
      </c>
      <c r="J1055" t="str">
        <f t="shared" si="32"/>
        <v>Less than 50%</v>
      </c>
      <c r="K1055" s="3">
        <f>Amazon_Products_Review_Analysis[[#This Row],[Actual Price]]*Amazon_Products_Review_Analysis[[#This Row],[Rating Count]]</f>
        <v>104324131</v>
      </c>
      <c r="L1055" s="4" t="str">
        <f t="shared" si="33"/>
        <v>&gt;500</v>
      </c>
      <c r="M10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55" s="1" t="str">
        <f>IF(Amazon_Products_Review_Analysis[[#This Row],[Rating Count]]&lt;=1000, "Yes", "No")</f>
        <v>No</v>
      </c>
      <c r="O1055" s="4">
        <f>Amazon_Products_Review_Analysis[[#This Row],[Rating]]+(Amazon_Products_Review_Analysis[[#This Row],[Rating Count]]/1000)</f>
        <v>24.869</v>
      </c>
    </row>
    <row r="1056" spans="1:15" x14ac:dyDescent="0.3">
      <c r="A1056" s="1" t="s">
        <v>1132</v>
      </c>
      <c r="B1056" s="1" t="s">
        <v>3343</v>
      </c>
      <c r="C1056" s="1" t="s">
        <v>3676</v>
      </c>
      <c r="D1056" s="3">
        <v>1599</v>
      </c>
      <c r="E1056" s="3">
        <v>2900</v>
      </c>
      <c r="F1056" s="2">
        <v>0.45</v>
      </c>
      <c r="G1056" s="4">
        <v>3.7</v>
      </c>
      <c r="H1056" s="9">
        <v>441</v>
      </c>
      <c r="I1056" s="1" t="s">
        <v>2096</v>
      </c>
      <c r="J1056" t="str">
        <f t="shared" si="32"/>
        <v>Less than 50%</v>
      </c>
      <c r="K1056" s="3">
        <f>Amazon_Products_Review_Analysis[[#This Row],[Actual Price]]*Amazon_Products_Review_Analysis[[#This Row],[Rating Count]]</f>
        <v>1278900</v>
      </c>
      <c r="L1056" s="4" t="str">
        <f t="shared" si="33"/>
        <v>&gt;500</v>
      </c>
      <c r="M10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56" s="1" t="str">
        <f>IF(Amazon_Products_Review_Analysis[[#This Row],[Rating Count]]&lt;=1000, "Yes", "No")</f>
        <v>Yes</v>
      </c>
      <c r="O1056" s="4">
        <f>Amazon_Products_Review_Analysis[[#This Row],[Rating]]+(Amazon_Products_Review_Analysis[[#This Row],[Rating Count]]/1000)</f>
        <v>4.141</v>
      </c>
    </row>
    <row r="1057" spans="1:15" x14ac:dyDescent="0.3">
      <c r="A1057" s="1" t="s">
        <v>1133</v>
      </c>
      <c r="B1057" s="1" t="s">
        <v>3344</v>
      </c>
      <c r="C1057" s="1" t="s">
        <v>3676</v>
      </c>
      <c r="D1057" s="3">
        <v>1999</v>
      </c>
      <c r="E1057" s="3">
        <v>2499</v>
      </c>
      <c r="F1057" s="2">
        <v>0.2</v>
      </c>
      <c r="G1057" s="4">
        <v>4.0999999999999996</v>
      </c>
      <c r="H1057" s="9">
        <v>1034</v>
      </c>
      <c r="I1057" s="1" t="s">
        <v>2097</v>
      </c>
      <c r="J1057" t="str">
        <f t="shared" si="32"/>
        <v>Less than 50%</v>
      </c>
      <c r="K1057" s="3">
        <f>Amazon_Products_Review_Analysis[[#This Row],[Actual Price]]*Amazon_Products_Review_Analysis[[#This Row],[Rating Count]]</f>
        <v>2583966</v>
      </c>
      <c r="L1057" s="4" t="str">
        <f t="shared" si="33"/>
        <v>&gt;500</v>
      </c>
      <c r="M10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057" s="1" t="str">
        <f>IF(Amazon_Products_Review_Analysis[[#This Row],[Rating Count]]&lt;=1000, "Yes", "No")</f>
        <v>No</v>
      </c>
      <c r="O1057" s="4">
        <f>Amazon_Products_Review_Analysis[[#This Row],[Rating]]+(Amazon_Products_Review_Analysis[[#This Row],[Rating Count]]/1000)</f>
        <v>5.1339999999999995</v>
      </c>
    </row>
    <row r="1058" spans="1:15" x14ac:dyDescent="0.3">
      <c r="A1058" s="1" t="s">
        <v>1134</v>
      </c>
      <c r="B1058" s="1" t="s">
        <v>3345</v>
      </c>
      <c r="C1058" s="1" t="s">
        <v>3676</v>
      </c>
      <c r="D1058" s="3">
        <v>616</v>
      </c>
      <c r="E1058" s="3">
        <v>1190</v>
      </c>
      <c r="F1058" s="2">
        <v>0.48</v>
      </c>
      <c r="G1058" s="4">
        <v>4.0999999999999996</v>
      </c>
      <c r="H1058" s="9">
        <v>37126</v>
      </c>
      <c r="I1058" s="1" t="s">
        <v>1135</v>
      </c>
      <c r="J1058" t="str">
        <f t="shared" si="32"/>
        <v>Less than 50%</v>
      </c>
      <c r="K1058" s="3">
        <f>Amazon_Products_Review_Analysis[[#This Row],[Actual Price]]*Amazon_Products_Review_Analysis[[#This Row],[Rating Count]]</f>
        <v>44179940</v>
      </c>
      <c r="L1058" s="4" t="str">
        <f t="shared" si="33"/>
        <v>&gt;500</v>
      </c>
      <c r="M10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58" s="1" t="str">
        <f>IF(Amazon_Products_Review_Analysis[[#This Row],[Rating Count]]&lt;=1000, "Yes", "No")</f>
        <v>No</v>
      </c>
      <c r="O1058" s="4">
        <f>Amazon_Products_Review_Analysis[[#This Row],[Rating]]+(Amazon_Products_Review_Analysis[[#This Row],[Rating Count]]/1000)</f>
        <v>41.225999999999999</v>
      </c>
    </row>
    <row r="1059" spans="1:15" x14ac:dyDescent="0.3">
      <c r="A1059" s="1" t="s">
        <v>1136</v>
      </c>
      <c r="B1059" s="1" t="s">
        <v>3346</v>
      </c>
      <c r="C1059" s="1" t="s">
        <v>3676</v>
      </c>
      <c r="D1059" s="3">
        <v>1499</v>
      </c>
      <c r="E1059" s="3">
        <v>2100</v>
      </c>
      <c r="F1059" s="2">
        <v>0.28999999999999998</v>
      </c>
      <c r="G1059" s="4">
        <v>4.0999999999999996</v>
      </c>
      <c r="H1059" s="9">
        <v>6355</v>
      </c>
      <c r="I1059" s="1" t="s">
        <v>1495</v>
      </c>
      <c r="J1059" t="str">
        <f t="shared" si="32"/>
        <v>Less than 50%</v>
      </c>
      <c r="K1059" s="3">
        <f>Amazon_Products_Review_Analysis[[#This Row],[Actual Price]]*Amazon_Products_Review_Analysis[[#This Row],[Rating Count]]</f>
        <v>13345500</v>
      </c>
      <c r="L1059" s="4" t="str">
        <f t="shared" si="33"/>
        <v>&gt;500</v>
      </c>
      <c r="M10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59" s="1" t="str">
        <f>IF(Amazon_Products_Review_Analysis[[#This Row],[Rating Count]]&lt;=1000, "Yes", "No")</f>
        <v>No</v>
      </c>
      <c r="O1059" s="4">
        <f>Amazon_Products_Review_Analysis[[#This Row],[Rating]]+(Amazon_Products_Review_Analysis[[#This Row],[Rating Count]]/1000)</f>
        <v>10.455</v>
      </c>
    </row>
    <row r="1060" spans="1:15" x14ac:dyDescent="0.3">
      <c r="A1060" s="1" t="s">
        <v>1137</v>
      </c>
      <c r="B1060" s="1" t="s">
        <v>3347</v>
      </c>
      <c r="C1060" s="1" t="s">
        <v>3676</v>
      </c>
      <c r="D1060" s="3">
        <v>199</v>
      </c>
      <c r="E1060" s="3">
        <v>499</v>
      </c>
      <c r="F1060" s="2">
        <v>0.6</v>
      </c>
      <c r="G1060" s="4">
        <v>3.3</v>
      </c>
      <c r="H1060" s="9">
        <v>12</v>
      </c>
      <c r="I1060" s="1" t="s">
        <v>2098</v>
      </c>
      <c r="J1060" t="str">
        <f t="shared" si="32"/>
        <v>50% or more</v>
      </c>
      <c r="K1060" s="3">
        <f>Amazon_Products_Review_Analysis[[#This Row],[Actual Price]]*Amazon_Products_Review_Analysis[[#This Row],[Rating Count]]</f>
        <v>5988</v>
      </c>
      <c r="L1060" s="4" t="str">
        <f t="shared" si="33"/>
        <v>&lt;200</v>
      </c>
      <c r="M10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60" s="1" t="str">
        <f>IF(Amazon_Products_Review_Analysis[[#This Row],[Rating Count]]&lt;=1000, "Yes", "No")</f>
        <v>Yes</v>
      </c>
      <c r="O1060" s="4">
        <f>Amazon_Products_Review_Analysis[[#This Row],[Rating]]+(Amazon_Products_Review_Analysis[[#This Row],[Rating Count]]/1000)</f>
        <v>3.3119999999999998</v>
      </c>
    </row>
    <row r="1061" spans="1:15" x14ac:dyDescent="0.3">
      <c r="A1061" s="1" t="s">
        <v>1138</v>
      </c>
      <c r="B1061" s="1" t="s">
        <v>3348</v>
      </c>
      <c r="C1061" s="1" t="s">
        <v>3676</v>
      </c>
      <c r="D1061" s="3">
        <v>610</v>
      </c>
      <c r="E1061" s="3">
        <v>825</v>
      </c>
      <c r="F1061" s="2">
        <v>0.26</v>
      </c>
      <c r="G1061" s="4">
        <v>4.0999999999999996</v>
      </c>
      <c r="H1061" s="9">
        <v>13165</v>
      </c>
      <c r="I1061" s="1" t="s">
        <v>2099</v>
      </c>
      <c r="J1061" t="str">
        <f t="shared" si="32"/>
        <v>Less than 50%</v>
      </c>
      <c r="K1061" s="3">
        <f>Amazon_Products_Review_Analysis[[#This Row],[Actual Price]]*Amazon_Products_Review_Analysis[[#This Row],[Rating Count]]</f>
        <v>10861125</v>
      </c>
      <c r="L1061" s="4" t="str">
        <f t="shared" si="33"/>
        <v>&gt;500</v>
      </c>
      <c r="M10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61" s="1" t="str">
        <f>IF(Amazon_Products_Review_Analysis[[#This Row],[Rating Count]]&lt;=1000, "Yes", "No")</f>
        <v>No</v>
      </c>
      <c r="O1061" s="4">
        <f>Amazon_Products_Review_Analysis[[#This Row],[Rating]]+(Amazon_Products_Review_Analysis[[#This Row],[Rating Count]]/1000)</f>
        <v>17.265000000000001</v>
      </c>
    </row>
    <row r="1062" spans="1:15" x14ac:dyDescent="0.3">
      <c r="A1062" s="1" t="s">
        <v>1139</v>
      </c>
      <c r="B1062" s="1" t="s">
        <v>3349</v>
      </c>
      <c r="C1062" s="1" t="s">
        <v>3676</v>
      </c>
      <c r="D1062" s="3">
        <v>999</v>
      </c>
      <c r="E1062" s="3">
        <v>1499</v>
      </c>
      <c r="F1062" s="2">
        <v>0.33</v>
      </c>
      <c r="G1062" s="4">
        <v>4.0999999999999996</v>
      </c>
      <c r="H1062" s="9">
        <v>1646</v>
      </c>
      <c r="I1062" s="1" t="s">
        <v>2100</v>
      </c>
      <c r="J1062" t="str">
        <f t="shared" si="32"/>
        <v>Less than 50%</v>
      </c>
      <c r="K1062" s="3">
        <f>Amazon_Products_Review_Analysis[[#This Row],[Actual Price]]*Amazon_Products_Review_Analysis[[#This Row],[Rating Count]]</f>
        <v>2467354</v>
      </c>
      <c r="L1062" s="4" t="str">
        <f t="shared" si="33"/>
        <v>&gt;500</v>
      </c>
      <c r="M10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62" s="1" t="str">
        <f>IF(Amazon_Products_Review_Analysis[[#This Row],[Rating Count]]&lt;=1000, "Yes", "No")</f>
        <v>No</v>
      </c>
      <c r="O1062" s="4">
        <f>Amazon_Products_Review_Analysis[[#This Row],[Rating]]+(Amazon_Products_Review_Analysis[[#This Row],[Rating Count]]/1000)</f>
        <v>5.7459999999999996</v>
      </c>
    </row>
    <row r="1063" spans="1:15" x14ac:dyDescent="0.3">
      <c r="A1063" s="1" t="s">
        <v>1140</v>
      </c>
      <c r="B1063" s="1" t="s">
        <v>3350</v>
      </c>
      <c r="C1063" s="1" t="s">
        <v>3676</v>
      </c>
      <c r="D1063" s="3">
        <v>8999</v>
      </c>
      <c r="E1063" s="3">
        <v>9995</v>
      </c>
      <c r="F1063" s="2">
        <v>0.1</v>
      </c>
      <c r="G1063" s="4">
        <v>4.4000000000000004</v>
      </c>
      <c r="H1063" s="9">
        <v>17994</v>
      </c>
      <c r="I1063" s="1" t="s">
        <v>2101</v>
      </c>
      <c r="J1063" t="str">
        <f t="shared" si="32"/>
        <v>Less than 50%</v>
      </c>
      <c r="K1063" s="3">
        <f>Amazon_Products_Review_Analysis[[#This Row],[Actual Price]]*Amazon_Products_Review_Analysis[[#This Row],[Rating Count]]</f>
        <v>179850030</v>
      </c>
      <c r="L1063" s="4" t="str">
        <f t="shared" si="33"/>
        <v>&gt;500</v>
      </c>
      <c r="M10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063" s="1" t="str">
        <f>IF(Amazon_Products_Review_Analysis[[#This Row],[Rating Count]]&lt;=1000, "Yes", "No")</f>
        <v>No</v>
      </c>
      <c r="O1063" s="4">
        <f>Amazon_Products_Review_Analysis[[#This Row],[Rating]]+(Amazon_Products_Review_Analysis[[#This Row],[Rating Count]]/1000)</f>
        <v>22.393999999999998</v>
      </c>
    </row>
    <row r="1064" spans="1:15" x14ac:dyDescent="0.3">
      <c r="A1064" s="1" t="s">
        <v>1141</v>
      </c>
      <c r="B1064" s="1" t="s">
        <v>3351</v>
      </c>
      <c r="C1064" s="1" t="s">
        <v>3676</v>
      </c>
      <c r="D1064" s="3">
        <v>453</v>
      </c>
      <c r="E1064" s="3">
        <v>999</v>
      </c>
      <c r="F1064" s="2">
        <v>0.55000000000000004</v>
      </c>
      <c r="G1064" s="4">
        <v>4.3</v>
      </c>
      <c r="H1064" s="9">
        <v>610</v>
      </c>
      <c r="I1064" s="1" t="s">
        <v>1710</v>
      </c>
      <c r="J1064" t="str">
        <f t="shared" si="32"/>
        <v>50% or more</v>
      </c>
      <c r="K1064" s="3">
        <f>Amazon_Products_Review_Analysis[[#This Row],[Actual Price]]*Amazon_Products_Review_Analysis[[#This Row],[Rating Count]]</f>
        <v>609390</v>
      </c>
      <c r="L1064" s="4" t="str">
        <f t="shared" si="33"/>
        <v>200 – 500</v>
      </c>
      <c r="M10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64" s="1" t="str">
        <f>IF(Amazon_Products_Review_Analysis[[#This Row],[Rating Count]]&lt;=1000, "Yes", "No")</f>
        <v>Yes</v>
      </c>
      <c r="O1064" s="4">
        <f>Amazon_Products_Review_Analysis[[#This Row],[Rating]]+(Amazon_Products_Review_Analysis[[#This Row],[Rating Count]]/1000)</f>
        <v>4.91</v>
      </c>
    </row>
    <row r="1065" spans="1:15" x14ac:dyDescent="0.3">
      <c r="A1065" s="1" t="s">
        <v>1142</v>
      </c>
      <c r="B1065" s="1" t="s">
        <v>3352</v>
      </c>
      <c r="C1065" s="1" t="s">
        <v>3676</v>
      </c>
      <c r="D1065" s="3">
        <v>2464</v>
      </c>
      <c r="E1065" s="3">
        <v>6000</v>
      </c>
      <c r="F1065" s="2">
        <v>0.59</v>
      </c>
      <c r="G1065" s="4">
        <v>4.0999999999999996</v>
      </c>
      <c r="H1065" s="9">
        <v>8866</v>
      </c>
      <c r="I1065" s="1" t="s">
        <v>2102</v>
      </c>
      <c r="J1065" t="str">
        <f t="shared" si="32"/>
        <v>50% or more</v>
      </c>
      <c r="K1065" s="3">
        <f>Amazon_Products_Review_Analysis[[#This Row],[Actual Price]]*Amazon_Products_Review_Analysis[[#This Row],[Rating Count]]</f>
        <v>53196000</v>
      </c>
      <c r="L1065" s="4" t="str">
        <f t="shared" si="33"/>
        <v>&gt;500</v>
      </c>
      <c r="M10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65" s="1" t="str">
        <f>IF(Amazon_Products_Review_Analysis[[#This Row],[Rating Count]]&lt;=1000, "Yes", "No")</f>
        <v>No</v>
      </c>
      <c r="O1065" s="4">
        <f>Amazon_Products_Review_Analysis[[#This Row],[Rating]]+(Amazon_Products_Review_Analysis[[#This Row],[Rating Count]]/1000)</f>
        <v>12.965999999999999</v>
      </c>
    </row>
    <row r="1066" spans="1:15" x14ac:dyDescent="0.3">
      <c r="A1066" s="1" t="s">
        <v>1143</v>
      </c>
      <c r="B1066" s="1" t="s">
        <v>3353</v>
      </c>
      <c r="C1066" s="1" t="s">
        <v>3676</v>
      </c>
      <c r="D1066" s="3">
        <v>2719</v>
      </c>
      <c r="E1066" s="3">
        <v>3945</v>
      </c>
      <c r="F1066" s="2">
        <v>0.31</v>
      </c>
      <c r="G1066" s="4">
        <v>3.7</v>
      </c>
      <c r="H1066" s="9">
        <v>13406</v>
      </c>
      <c r="I1066" s="1" t="s">
        <v>2103</v>
      </c>
      <c r="J1066" t="str">
        <f t="shared" si="32"/>
        <v>Less than 50%</v>
      </c>
      <c r="K1066" s="3">
        <f>Amazon_Products_Review_Analysis[[#This Row],[Actual Price]]*Amazon_Products_Review_Analysis[[#This Row],[Rating Count]]</f>
        <v>52886670</v>
      </c>
      <c r="L1066" s="4" t="str">
        <f t="shared" si="33"/>
        <v>&gt;500</v>
      </c>
      <c r="M10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66" s="1" t="str">
        <f>IF(Amazon_Products_Review_Analysis[[#This Row],[Rating Count]]&lt;=1000, "Yes", "No")</f>
        <v>No</v>
      </c>
      <c r="O1066" s="4">
        <f>Amazon_Products_Review_Analysis[[#This Row],[Rating]]+(Amazon_Products_Review_Analysis[[#This Row],[Rating Count]]/1000)</f>
        <v>17.106000000000002</v>
      </c>
    </row>
    <row r="1067" spans="1:15" x14ac:dyDescent="0.3">
      <c r="A1067" s="1" t="s">
        <v>1144</v>
      </c>
      <c r="B1067" s="1" t="s">
        <v>3354</v>
      </c>
      <c r="C1067" s="1" t="s">
        <v>3676</v>
      </c>
      <c r="D1067" s="3">
        <v>1439</v>
      </c>
      <c r="E1067" s="3">
        <v>1999</v>
      </c>
      <c r="F1067" s="2">
        <v>0.28000000000000003</v>
      </c>
      <c r="G1067" s="4">
        <v>4.8</v>
      </c>
      <c r="H1067" s="9">
        <v>53803</v>
      </c>
      <c r="I1067" s="1" t="s">
        <v>1145</v>
      </c>
      <c r="J1067" t="str">
        <f t="shared" si="32"/>
        <v>Less than 50%</v>
      </c>
      <c r="K1067" s="3">
        <f>Amazon_Products_Review_Analysis[[#This Row],[Actual Price]]*Amazon_Products_Review_Analysis[[#This Row],[Rating Count]]</f>
        <v>107552197</v>
      </c>
      <c r="L1067" s="4" t="str">
        <f t="shared" si="33"/>
        <v>&gt;500</v>
      </c>
      <c r="M10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67" s="1" t="str">
        <f>IF(Amazon_Products_Review_Analysis[[#This Row],[Rating Count]]&lt;=1000, "Yes", "No")</f>
        <v>No</v>
      </c>
      <c r="O1067" s="4">
        <f>Amazon_Products_Review_Analysis[[#This Row],[Rating]]+(Amazon_Products_Review_Analysis[[#This Row],[Rating Count]]/1000)</f>
        <v>58.602999999999994</v>
      </c>
    </row>
    <row r="1068" spans="1:15" x14ac:dyDescent="0.3">
      <c r="A1068" s="1" t="s">
        <v>1146</v>
      </c>
      <c r="B1068" s="1" t="s">
        <v>3355</v>
      </c>
      <c r="C1068" s="1" t="s">
        <v>3676</v>
      </c>
      <c r="D1068" s="3">
        <v>2799</v>
      </c>
      <c r="E1068" s="3">
        <v>3499</v>
      </c>
      <c r="F1068" s="2">
        <v>0.2</v>
      </c>
      <c r="G1068" s="4">
        <v>4.5</v>
      </c>
      <c r="H1068" s="9">
        <v>546</v>
      </c>
      <c r="I1068" s="1" t="s">
        <v>2104</v>
      </c>
      <c r="J1068" t="str">
        <f t="shared" si="32"/>
        <v>Less than 50%</v>
      </c>
      <c r="K1068" s="3">
        <f>Amazon_Products_Review_Analysis[[#This Row],[Actual Price]]*Amazon_Products_Review_Analysis[[#This Row],[Rating Count]]</f>
        <v>1910454</v>
      </c>
      <c r="L1068" s="4" t="str">
        <f t="shared" si="33"/>
        <v>&gt;500</v>
      </c>
      <c r="M10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068" s="1" t="str">
        <f>IF(Amazon_Products_Review_Analysis[[#This Row],[Rating Count]]&lt;=1000, "Yes", "No")</f>
        <v>Yes</v>
      </c>
      <c r="O1068" s="4">
        <f>Amazon_Products_Review_Analysis[[#This Row],[Rating]]+(Amazon_Products_Review_Analysis[[#This Row],[Rating Count]]/1000)</f>
        <v>5.0460000000000003</v>
      </c>
    </row>
    <row r="1069" spans="1:15" x14ac:dyDescent="0.3">
      <c r="A1069" s="1" t="s">
        <v>1147</v>
      </c>
      <c r="B1069" s="1" t="s">
        <v>3356</v>
      </c>
      <c r="C1069" s="1" t="s">
        <v>3676</v>
      </c>
      <c r="D1069" s="3">
        <v>2088</v>
      </c>
      <c r="E1069" s="3">
        <v>5550</v>
      </c>
      <c r="F1069" s="2">
        <v>0.62</v>
      </c>
      <c r="G1069" s="4">
        <v>4</v>
      </c>
      <c r="H1069" s="9">
        <v>5292</v>
      </c>
      <c r="I1069" s="1" t="s">
        <v>2105</v>
      </c>
      <c r="J1069" t="str">
        <f t="shared" si="32"/>
        <v>50% or more</v>
      </c>
      <c r="K1069" s="3">
        <f>Amazon_Products_Review_Analysis[[#This Row],[Actual Price]]*Amazon_Products_Review_Analysis[[#This Row],[Rating Count]]</f>
        <v>29370600</v>
      </c>
      <c r="L1069" s="4" t="str">
        <f t="shared" si="33"/>
        <v>&gt;500</v>
      </c>
      <c r="M10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069" s="1" t="str">
        <f>IF(Amazon_Products_Review_Analysis[[#This Row],[Rating Count]]&lt;=1000, "Yes", "No")</f>
        <v>No</v>
      </c>
      <c r="O1069" s="4">
        <f>Amazon_Products_Review_Analysis[[#This Row],[Rating]]+(Amazon_Products_Review_Analysis[[#This Row],[Rating Count]]/1000)</f>
        <v>9.2919999999999998</v>
      </c>
    </row>
    <row r="1070" spans="1:15" x14ac:dyDescent="0.3">
      <c r="A1070" s="1" t="s">
        <v>1148</v>
      </c>
      <c r="B1070" s="1" t="s">
        <v>3357</v>
      </c>
      <c r="C1070" s="1" t="s">
        <v>3676</v>
      </c>
      <c r="D1070" s="3">
        <v>2399</v>
      </c>
      <c r="E1070" s="3">
        <v>4590</v>
      </c>
      <c r="F1070" s="2">
        <v>0.48</v>
      </c>
      <c r="G1070" s="4">
        <v>4.0999999999999996</v>
      </c>
      <c r="H1070" s="9">
        <v>444</v>
      </c>
      <c r="I1070" s="1" t="s">
        <v>2106</v>
      </c>
      <c r="J1070" t="str">
        <f t="shared" si="32"/>
        <v>Less than 50%</v>
      </c>
      <c r="K1070" s="3">
        <f>Amazon_Products_Review_Analysis[[#This Row],[Actual Price]]*Amazon_Products_Review_Analysis[[#This Row],[Rating Count]]</f>
        <v>2037960</v>
      </c>
      <c r="L1070" s="4" t="str">
        <f t="shared" si="33"/>
        <v>&gt;500</v>
      </c>
      <c r="M10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70" s="1" t="str">
        <f>IF(Amazon_Products_Review_Analysis[[#This Row],[Rating Count]]&lt;=1000, "Yes", "No")</f>
        <v>Yes</v>
      </c>
      <c r="O1070" s="4">
        <f>Amazon_Products_Review_Analysis[[#This Row],[Rating]]+(Amazon_Products_Review_Analysis[[#This Row],[Rating Count]]/1000)</f>
        <v>4.5439999999999996</v>
      </c>
    </row>
    <row r="1071" spans="1:15" x14ac:dyDescent="0.3">
      <c r="A1071" s="1" t="s">
        <v>1149</v>
      </c>
      <c r="B1071" s="1" t="s">
        <v>3358</v>
      </c>
      <c r="C1071" s="1" t="s">
        <v>3676</v>
      </c>
      <c r="D1071" s="3">
        <v>308</v>
      </c>
      <c r="E1071" s="3">
        <v>499</v>
      </c>
      <c r="F1071" s="2">
        <v>0.38</v>
      </c>
      <c r="G1071" s="4">
        <v>3.9</v>
      </c>
      <c r="H1071" s="9">
        <v>4584</v>
      </c>
      <c r="I1071" s="1" t="s">
        <v>2107</v>
      </c>
      <c r="J1071" t="str">
        <f t="shared" si="32"/>
        <v>Less than 50%</v>
      </c>
      <c r="K1071" s="3">
        <f>Amazon_Products_Review_Analysis[[#This Row],[Actual Price]]*Amazon_Products_Review_Analysis[[#This Row],[Rating Count]]</f>
        <v>2287416</v>
      </c>
      <c r="L1071" s="4" t="str">
        <f t="shared" si="33"/>
        <v>200 – 500</v>
      </c>
      <c r="M10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71" s="1" t="str">
        <f>IF(Amazon_Products_Review_Analysis[[#This Row],[Rating Count]]&lt;=1000, "Yes", "No")</f>
        <v>No</v>
      </c>
      <c r="O1071" s="4">
        <f>Amazon_Products_Review_Analysis[[#This Row],[Rating]]+(Amazon_Products_Review_Analysis[[#This Row],[Rating Count]]/1000)</f>
        <v>8.484</v>
      </c>
    </row>
    <row r="1072" spans="1:15" x14ac:dyDescent="0.3">
      <c r="A1072" s="1" t="s">
        <v>1150</v>
      </c>
      <c r="B1072" s="1" t="s">
        <v>3359</v>
      </c>
      <c r="C1072" s="1" t="s">
        <v>3676</v>
      </c>
      <c r="D1072" s="3">
        <v>2599</v>
      </c>
      <c r="E1072" s="3">
        <v>4400</v>
      </c>
      <c r="F1072" s="2">
        <v>0.41</v>
      </c>
      <c r="G1072" s="4">
        <v>4.0999999999999996</v>
      </c>
      <c r="H1072" s="9">
        <v>14947</v>
      </c>
      <c r="I1072" s="1" t="s">
        <v>2108</v>
      </c>
      <c r="J1072" t="str">
        <f t="shared" si="32"/>
        <v>Less than 50%</v>
      </c>
      <c r="K1072" s="3">
        <f>Amazon_Products_Review_Analysis[[#This Row],[Actual Price]]*Amazon_Products_Review_Analysis[[#This Row],[Rating Count]]</f>
        <v>65766800</v>
      </c>
      <c r="L1072" s="4" t="str">
        <f t="shared" si="33"/>
        <v>&gt;500</v>
      </c>
      <c r="M10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72" s="1" t="str">
        <f>IF(Amazon_Products_Review_Analysis[[#This Row],[Rating Count]]&lt;=1000, "Yes", "No")</f>
        <v>No</v>
      </c>
      <c r="O1072" s="4">
        <f>Amazon_Products_Review_Analysis[[#This Row],[Rating]]+(Amazon_Products_Review_Analysis[[#This Row],[Rating Count]]/1000)</f>
        <v>19.046999999999997</v>
      </c>
    </row>
    <row r="1073" spans="1:15" x14ac:dyDescent="0.3">
      <c r="A1073" s="1" t="s">
        <v>1151</v>
      </c>
      <c r="B1073" s="1" t="s">
        <v>3360</v>
      </c>
      <c r="C1073" s="1" t="s">
        <v>3676</v>
      </c>
      <c r="D1073" s="3">
        <v>479</v>
      </c>
      <c r="E1073" s="3">
        <v>1000</v>
      </c>
      <c r="F1073" s="2">
        <v>0.52</v>
      </c>
      <c r="G1073" s="4">
        <v>4.2</v>
      </c>
      <c r="H1073" s="9">
        <v>1559</v>
      </c>
      <c r="I1073" s="1" t="s">
        <v>43</v>
      </c>
      <c r="J1073" t="str">
        <f t="shared" si="32"/>
        <v>50% or more</v>
      </c>
      <c r="K1073" s="3">
        <f>Amazon_Products_Review_Analysis[[#This Row],[Actual Price]]*Amazon_Products_Review_Analysis[[#This Row],[Rating Count]]</f>
        <v>1559000</v>
      </c>
      <c r="L1073" s="4" t="str">
        <f t="shared" si="33"/>
        <v>200 – 500</v>
      </c>
      <c r="M10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73" s="1" t="str">
        <f>IF(Amazon_Products_Review_Analysis[[#This Row],[Rating Count]]&lt;=1000, "Yes", "No")</f>
        <v>No</v>
      </c>
      <c r="O1073" s="4">
        <f>Amazon_Products_Review_Analysis[[#This Row],[Rating]]+(Amazon_Products_Review_Analysis[[#This Row],[Rating Count]]/1000)</f>
        <v>5.7590000000000003</v>
      </c>
    </row>
    <row r="1074" spans="1:15" x14ac:dyDescent="0.3">
      <c r="A1074" s="1" t="s">
        <v>1152</v>
      </c>
      <c r="B1074" s="1" t="s">
        <v>3361</v>
      </c>
      <c r="C1074" s="1" t="s">
        <v>3676</v>
      </c>
      <c r="D1074" s="3">
        <v>245</v>
      </c>
      <c r="E1074" s="3">
        <v>299</v>
      </c>
      <c r="F1074" s="2">
        <v>0.18</v>
      </c>
      <c r="G1074" s="4">
        <v>4.0999999999999996</v>
      </c>
      <c r="H1074" s="9">
        <v>1660</v>
      </c>
      <c r="I1074" s="1" t="s">
        <v>1615</v>
      </c>
      <c r="J1074" t="str">
        <f t="shared" si="32"/>
        <v>Less than 50%</v>
      </c>
      <c r="K1074" s="3">
        <f>Amazon_Products_Review_Analysis[[#This Row],[Actual Price]]*Amazon_Products_Review_Analysis[[#This Row],[Rating Count]]</f>
        <v>496340</v>
      </c>
      <c r="L1074" s="4" t="str">
        <f t="shared" si="33"/>
        <v>200 – 500</v>
      </c>
      <c r="M10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074" s="1" t="str">
        <f>IF(Amazon_Products_Review_Analysis[[#This Row],[Rating Count]]&lt;=1000, "Yes", "No")</f>
        <v>No</v>
      </c>
      <c r="O1074" s="4">
        <f>Amazon_Products_Review_Analysis[[#This Row],[Rating]]+(Amazon_Products_Review_Analysis[[#This Row],[Rating Count]]/1000)</f>
        <v>5.76</v>
      </c>
    </row>
    <row r="1075" spans="1:15" x14ac:dyDescent="0.3">
      <c r="A1075" s="1" t="s">
        <v>1153</v>
      </c>
      <c r="B1075" s="1" t="s">
        <v>3362</v>
      </c>
      <c r="C1075" s="1" t="s">
        <v>3676</v>
      </c>
      <c r="D1075" s="3">
        <v>179</v>
      </c>
      <c r="E1075" s="3">
        <v>799</v>
      </c>
      <c r="F1075" s="2">
        <v>0.78</v>
      </c>
      <c r="G1075" s="4">
        <v>3.5</v>
      </c>
      <c r="H1075" s="9">
        <v>132</v>
      </c>
      <c r="I1075" s="1" t="s">
        <v>2109</v>
      </c>
      <c r="J1075" t="str">
        <f t="shared" si="32"/>
        <v>50% or more</v>
      </c>
      <c r="K1075" s="3">
        <f>Amazon_Products_Review_Analysis[[#This Row],[Actual Price]]*Amazon_Products_Review_Analysis[[#This Row],[Rating Count]]</f>
        <v>105468</v>
      </c>
      <c r="L1075" s="4" t="str">
        <f t="shared" si="33"/>
        <v>&lt;200</v>
      </c>
      <c r="M10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075" s="1" t="str">
        <f>IF(Amazon_Products_Review_Analysis[[#This Row],[Rating Count]]&lt;=1000, "Yes", "No")</f>
        <v>Yes</v>
      </c>
      <c r="O1075" s="4">
        <f>Amazon_Products_Review_Analysis[[#This Row],[Rating]]+(Amazon_Products_Review_Analysis[[#This Row],[Rating Count]]/1000)</f>
        <v>3.6320000000000001</v>
      </c>
    </row>
    <row r="1076" spans="1:15" x14ac:dyDescent="0.3">
      <c r="A1076" s="1" t="s">
        <v>1154</v>
      </c>
      <c r="B1076" s="1" t="s">
        <v>3363</v>
      </c>
      <c r="C1076" s="1" t="s">
        <v>3676</v>
      </c>
      <c r="D1076" s="3">
        <v>3569</v>
      </c>
      <c r="E1076" s="3">
        <v>5190</v>
      </c>
      <c r="F1076" s="2">
        <v>0.31</v>
      </c>
      <c r="G1076" s="4">
        <v>4.3</v>
      </c>
      <c r="H1076" s="9">
        <v>28629</v>
      </c>
      <c r="I1076" s="1" t="s">
        <v>2110</v>
      </c>
      <c r="J1076" t="str">
        <f t="shared" si="32"/>
        <v>Less than 50%</v>
      </c>
      <c r="K1076" s="3">
        <f>Amazon_Products_Review_Analysis[[#This Row],[Actual Price]]*Amazon_Products_Review_Analysis[[#This Row],[Rating Count]]</f>
        <v>148584510</v>
      </c>
      <c r="L1076" s="4" t="str">
        <f t="shared" si="33"/>
        <v>&gt;500</v>
      </c>
      <c r="M10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76" s="1" t="str">
        <f>IF(Amazon_Products_Review_Analysis[[#This Row],[Rating Count]]&lt;=1000, "Yes", "No")</f>
        <v>No</v>
      </c>
      <c r="O1076" s="4">
        <f>Amazon_Products_Review_Analysis[[#This Row],[Rating]]+(Amazon_Products_Review_Analysis[[#This Row],[Rating Count]]/1000)</f>
        <v>32.929000000000002</v>
      </c>
    </row>
    <row r="1077" spans="1:15" x14ac:dyDescent="0.3">
      <c r="A1077" s="1" t="s">
        <v>1155</v>
      </c>
      <c r="B1077" s="1" t="s">
        <v>3364</v>
      </c>
      <c r="C1077" s="1" t="s">
        <v>3676</v>
      </c>
      <c r="D1077" s="3">
        <v>699</v>
      </c>
      <c r="E1077" s="3">
        <v>1345</v>
      </c>
      <c r="F1077" s="2">
        <v>0.48</v>
      </c>
      <c r="G1077" s="4">
        <v>3.9</v>
      </c>
      <c r="H1077" s="9">
        <v>8446</v>
      </c>
      <c r="I1077" s="1" t="s">
        <v>1156</v>
      </c>
      <c r="J1077" t="str">
        <f t="shared" si="32"/>
        <v>Less than 50%</v>
      </c>
      <c r="K1077" s="3">
        <f>Amazon_Products_Review_Analysis[[#This Row],[Actual Price]]*Amazon_Products_Review_Analysis[[#This Row],[Rating Count]]</f>
        <v>11359870</v>
      </c>
      <c r="L1077" s="4" t="str">
        <f t="shared" si="33"/>
        <v>&gt;500</v>
      </c>
      <c r="M10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77" s="1" t="str">
        <f>IF(Amazon_Products_Review_Analysis[[#This Row],[Rating Count]]&lt;=1000, "Yes", "No")</f>
        <v>No</v>
      </c>
      <c r="O1077" s="4">
        <f>Amazon_Products_Review_Analysis[[#This Row],[Rating]]+(Amazon_Products_Review_Analysis[[#This Row],[Rating Count]]/1000)</f>
        <v>12.346</v>
      </c>
    </row>
    <row r="1078" spans="1:15" x14ac:dyDescent="0.3">
      <c r="A1078" s="1" t="s">
        <v>1157</v>
      </c>
      <c r="B1078" s="1" t="s">
        <v>3365</v>
      </c>
      <c r="C1078" s="1" t="s">
        <v>3676</v>
      </c>
      <c r="D1078" s="3">
        <v>2089</v>
      </c>
      <c r="E1078" s="3">
        <v>4000</v>
      </c>
      <c r="F1078" s="2">
        <v>0.48</v>
      </c>
      <c r="G1078" s="4">
        <v>4.2</v>
      </c>
      <c r="H1078" s="9">
        <v>11199</v>
      </c>
      <c r="I1078" s="1" t="s">
        <v>2111</v>
      </c>
      <c r="J1078" t="str">
        <f t="shared" si="32"/>
        <v>Less than 50%</v>
      </c>
      <c r="K1078" s="3">
        <f>Amazon_Products_Review_Analysis[[#This Row],[Actual Price]]*Amazon_Products_Review_Analysis[[#This Row],[Rating Count]]</f>
        <v>44796000</v>
      </c>
      <c r="L1078" s="4" t="str">
        <f t="shared" si="33"/>
        <v>&gt;500</v>
      </c>
      <c r="M10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78" s="1" t="str">
        <f>IF(Amazon_Products_Review_Analysis[[#This Row],[Rating Count]]&lt;=1000, "Yes", "No")</f>
        <v>No</v>
      </c>
      <c r="O1078" s="4">
        <f>Amazon_Products_Review_Analysis[[#This Row],[Rating]]+(Amazon_Products_Review_Analysis[[#This Row],[Rating Count]]/1000)</f>
        <v>15.399000000000001</v>
      </c>
    </row>
    <row r="1079" spans="1:15" x14ac:dyDescent="0.3">
      <c r="A1079" s="1" t="s">
        <v>1158</v>
      </c>
      <c r="B1079" s="1" t="s">
        <v>3366</v>
      </c>
      <c r="C1079" s="1" t="s">
        <v>3679</v>
      </c>
      <c r="D1079" s="3">
        <v>2339</v>
      </c>
      <c r="E1079" s="3">
        <v>4000</v>
      </c>
      <c r="F1079" s="2">
        <v>0.42</v>
      </c>
      <c r="G1079" s="4">
        <v>3.8</v>
      </c>
      <c r="H1079" s="9">
        <v>1118</v>
      </c>
      <c r="I1079" s="1" t="s">
        <v>2112</v>
      </c>
      <c r="J1079" t="str">
        <f t="shared" si="32"/>
        <v>Less than 50%</v>
      </c>
      <c r="K1079" s="3">
        <f>Amazon_Products_Review_Analysis[[#This Row],[Actual Price]]*Amazon_Products_Review_Analysis[[#This Row],[Rating Count]]</f>
        <v>4472000</v>
      </c>
      <c r="L1079" s="4" t="str">
        <f t="shared" si="33"/>
        <v>&gt;500</v>
      </c>
      <c r="M10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79" s="1" t="str">
        <f>IF(Amazon_Products_Review_Analysis[[#This Row],[Rating Count]]&lt;=1000, "Yes", "No")</f>
        <v>No</v>
      </c>
      <c r="O1079" s="4">
        <f>Amazon_Products_Review_Analysis[[#This Row],[Rating]]+(Amazon_Products_Review_Analysis[[#This Row],[Rating Count]]/1000)</f>
        <v>4.9180000000000001</v>
      </c>
    </row>
    <row r="1080" spans="1:15" x14ac:dyDescent="0.3">
      <c r="A1080" s="1" t="s">
        <v>1159</v>
      </c>
      <c r="B1080" s="1" t="s">
        <v>3367</v>
      </c>
      <c r="C1080" s="1" t="s">
        <v>3676</v>
      </c>
      <c r="D1080" s="3">
        <v>784</v>
      </c>
      <c r="E1080" s="3">
        <v>1599</v>
      </c>
      <c r="F1080" s="2">
        <v>0.51</v>
      </c>
      <c r="G1080" s="4">
        <v>4.5</v>
      </c>
      <c r="H1080" s="9">
        <v>11</v>
      </c>
      <c r="I1080" s="1" t="s">
        <v>2113</v>
      </c>
      <c r="J1080" t="str">
        <f t="shared" si="32"/>
        <v>50% or more</v>
      </c>
      <c r="K1080" s="3">
        <f>Amazon_Products_Review_Analysis[[#This Row],[Actual Price]]*Amazon_Products_Review_Analysis[[#This Row],[Rating Count]]</f>
        <v>17589</v>
      </c>
      <c r="L1080" s="4" t="str">
        <f t="shared" si="33"/>
        <v>&gt;500</v>
      </c>
      <c r="M10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80" s="1" t="str">
        <f>IF(Amazon_Products_Review_Analysis[[#This Row],[Rating Count]]&lt;=1000, "Yes", "No")</f>
        <v>Yes</v>
      </c>
      <c r="O1080" s="4">
        <f>Amazon_Products_Review_Analysis[[#This Row],[Rating]]+(Amazon_Products_Review_Analysis[[#This Row],[Rating Count]]/1000)</f>
        <v>4.5110000000000001</v>
      </c>
    </row>
    <row r="1081" spans="1:15" x14ac:dyDescent="0.3">
      <c r="A1081" s="1" t="s">
        <v>1160</v>
      </c>
      <c r="B1081" s="1" t="s">
        <v>3368</v>
      </c>
      <c r="C1081" s="1" t="s">
        <v>3676</v>
      </c>
      <c r="D1081" s="3">
        <v>5499</v>
      </c>
      <c r="E1081" s="3">
        <v>9999</v>
      </c>
      <c r="F1081" s="2">
        <v>0.45</v>
      </c>
      <c r="G1081" s="4">
        <v>3.8</v>
      </c>
      <c r="H1081" s="9">
        <v>4353</v>
      </c>
      <c r="I1081" s="1" t="s">
        <v>1615</v>
      </c>
      <c r="J1081" t="str">
        <f t="shared" si="32"/>
        <v>Less than 50%</v>
      </c>
      <c r="K1081" s="3">
        <f>Amazon_Products_Review_Analysis[[#This Row],[Actual Price]]*Amazon_Products_Review_Analysis[[#This Row],[Rating Count]]</f>
        <v>43525647</v>
      </c>
      <c r="L1081" s="4" t="str">
        <f t="shared" si="33"/>
        <v>&gt;500</v>
      </c>
      <c r="M10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81" s="1" t="str">
        <f>IF(Amazon_Products_Review_Analysis[[#This Row],[Rating Count]]&lt;=1000, "Yes", "No")</f>
        <v>No</v>
      </c>
      <c r="O1081" s="4">
        <f>Amazon_Products_Review_Analysis[[#This Row],[Rating]]+(Amazon_Products_Review_Analysis[[#This Row],[Rating Count]]/1000)</f>
        <v>8.1529999999999987</v>
      </c>
    </row>
    <row r="1082" spans="1:15" x14ac:dyDescent="0.3">
      <c r="A1082" s="1" t="s">
        <v>1161</v>
      </c>
      <c r="B1082" s="1" t="s">
        <v>3369</v>
      </c>
      <c r="C1082" s="1" t="s">
        <v>3676</v>
      </c>
      <c r="D1082" s="3">
        <v>899</v>
      </c>
      <c r="E1082" s="3">
        <v>1990</v>
      </c>
      <c r="F1082" s="2">
        <v>0.55000000000000004</v>
      </c>
      <c r="G1082" s="4">
        <v>4.0999999999999996</v>
      </c>
      <c r="H1082" s="9">
        <v>185</v>
      </c>
      <c r="I1082" s="1" t="s">
        <v>2114</v>
      </c>
      <c r="J1082" t="str">
        <f t="shared" si="32"/>
        <v>50% or more</v>
      </c>
      <c r="K1082" s="3">
        <f>Amazon_Products_Review_Analysis[[#This Row],[Actual Price]]*Amazon_Products_Review_Analysis[[#This Row],[Rating Count]]</f>
        <v>368150</v>
      </c>
      <c r="L1082" s="4" t="str">
        <f t="shared" si="33"/>
        <v>&gt;500</v>
      </c>
      <c r="M10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82" s="1" t="str">
        <f>IF(Amazon_Products_Review_Analysis[[#This Row],[Rating Count]]&lt;=1000, "Yes", "No")</f>
        <v>Yes</v>
      </c>
      <c r="O1082" s="4">
        <f>Amazon_Products_Review_Analysis[[#This Row],[Rating]]+(Amazon_Products_Review_Analysis[[#This Row],[Rating Count]]/1000)</f>
        <v>4.2849999999999993</v>
      </c>
    </row>
    <row r="1083" spans="1:15" x14ac:dyDescent="0.3">
      <c r="A1083" s="1" t="s">
        <v>1162</v>
      </c>
      <c r="B1083" s="1" t="s">
        <v>3370</v>
      </c>
      <c r="C1083" s="1" t="s">
        <v>3676</v>
      </c>
      <c r="D1083" s="3">
        <v>1695</v>
      </c>
      <c r="E1083" s="3">
        <v>1695</v>
      </c>
      <c r="F1083" s="2">
        <v>0</v>
      </c>
      <c r="G1083" s="4">
        <v>4.2</v>
      </c>
      <c r="H1083" s="9">
        <v>14290</v>
      </c>
      <c r="I1083" s="1" t="s">
        <v>2115</v>
      </c>
      <c r="J1083" t="str">
        <f t="shared" si="32"/>
        <v>Less than 50%</v>
      </c>
      <c r="K1083" s="3">
        <f>Amazon_Products_Review_Analysis[[#This Row],[Actual Price]]*Amazon_Products_Review_Analysis[[#This Row],[Rating Count]]</f>
        <v>24221550</v>
      </c>
      <c r="L1083" s="4" t="str">
        <f t="shared" si="33"/>
        <v>&gt;500</v>
      </c>
      <c r="M10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083" s="1" t="str">
        <f>IF(Amazon_Products_Review_Analysis[[#This Row],[Rating Count]]&lt;=1000, "Yes", "No")</f>
        <v>No</v>
      </c>
      <c r="O1083" s="4">
        <f>Amazon_Products_Review_Analysis[[#This Row],[Rating]]+(Amazon_Products_Review_Analysis[[#This Row],[Rating Count]]/1000)</f>
        <v>18.489999999999998</v>
      </c>
    </row>
    <row r="1084" spans="1:15" x14ac:dyDescent="0.3">
      <c r="A1084" s="1" t="s">
        <v>1163</v>
      </c>
      <c r="B1084" s="1" t="s">
        <v>3371</v>
      </c>
      <c r="C1084" s="1" t="s">
        <v>3676</v>
      </c>
      <c r="D1084" s="3">
        <v>499</v>
      </c>
      <c r="E1084" s="3">
        <v>940</v>
      </c>
      <c r="F1084" s="2">
        <v>0.47</v>
      </c>
      <c r="G1084" s="4">
        <v>4.0999999999999996</v>
      </c>
      <c r="H1084" s="9">
        <v>3036</v>
      </c>
      <c r="I1084" s="1" t="s">
        <v>2116</v>
      </c>
      <c r="J1084" t="str">
        <f t="shared" si="32"/>
        <v>Less than 50%</v>
      </c>
      <c r="K1084" s="3">
        <f>Amazon_Products_Review_Analysis[[#This Row],[Actual Price]]*Amazon_Products_Review_Analysis[[#This Row],[Rating Count]]</f>
        <v>2853840</v>
      </c>
      <c r="L1084" s="4" t="str">
        <f t="shared" si="33"/>
        <v>200 – 500</v>
      </c>
      <c r="M10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84" s="1" t="str">
        <f>IF(Amazon_Products_Review_Analysis[[#This Row],[Rating Count]]&lt;=1000, "Yes", "No")</f>
        <v>No</v>
      </c>
      <c r="O1084" s="4">
        <f>Amazon_Products_Review_Analysis[[#This Row],[Rating]]+(Amazon_Products_Review_Analysis[[#This Row],[Rating Count]]/1000)</f>
        <v>7.1359999999999992</v>
      </c>
    </row>
    <row r="1085" spans="1:15" x14ac:dyDescent="0.3">
      <c r="A1085" s="1" t="s">
        <v>1164</v>
      </c>
      <c r="B1085" s="1" t="s">
        <v>3372</v>
      </c>
      <c r="C1085" s="1" t="s">
        <v>3676</v>
      </c>
      <c r="D1085" s="3">
        <v>2699</v>
      </c>
      <c r="E1085" s="3">
        <v>4700</v>
      </c>
      <c r="F1085" s="2">
        <v>0.43</v>
      </c>
      <c r="G1085" s="4">
        <v>4.2</v>
      </c>
      <c r="H1085" s="9">
        <v>1296</v>
      </c>
      <c r="I1085" s="1" t="s">
        <v>34</v>
      </c>
      <c r="J1085" t="str">
        <f t="shared" si="32"/>
        <v>Less than 50%</v>
      </c>
      <c r="K1085" s="3">
        <f>Amazon_Products_Review_Analysis[[#This Row],[Actual Price]]*Amazon_Products_Review_Analysis[[#This Row],[Rating Count]]</f>
        <v>6091200</v>
      </c>
      <c r="L1085" s="4" t="str">
        <f t="shared" si="33"/>
        <v>&gt;500</v>
      </c>
      <c r="M10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85" s="1" t="str">
        <f>IF(Amazon_Products_Review_Analysis[[#This Row],[Rating Count]]&lt;=1000, "Yes", "No")</f>
        <v>No</v>
      </c>
      <c r="O1085" s="4">
        <f>Amazon_Products_Review_Analysis[[#This Row],[Rating]]+(Amazon_Products_Review_Analysis[[#This Row],[Rating Count]]/1000)</f>
        <v>5.4960000000000004</v>
      </c>
    </row>
    <row r="1086" spans="1:15" x14ac:dyDescent="0.3">
      <c r="A1086" s="1" t="s">
        <v>1165</v>
      </c>
      <c r="B1086" s="1" t="s">
        <v>3373</v>
      </c>
      <c r="C1086" s="1" t="s">
        <v>3676</v>
      </c>
      <c r="D1086" s="3">
        <v>1448</v>
      </c>
      <c r="E1086" s="3">
        <v>2999</v>
      </c>
      <c r="F1086" s="2">
        <v>0.52</v>
      </c>
      <c r="G1086" s="4">
        <v>4.5</v>
      </c>
      <c r="H1086" s="9">
        <v>19</v>
      </c>
      <c r="I1086" s="1" t="s">
        <v>1495</v>
      </c>
      <c r="J1086" t="str">
        <f t="shared" si="32"/>
        <v>50% or more</v>
      </c>
      <c r="K1086" s="3">
        <f>Amazon_Products_Review_Analysis[[#This Row],[Actual Price]]*Amazon_Products_Review_Analysis[[#This Row],[Rating Count]]</f>
        <v>56981</v>
      </c>
      <c r="L1086" s="4" t="str">
        <f t="shared" si="33"/>
        <v>&gt;500</v>
      </c>
      <c r="M10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86" s="1" t="str">
        <f>IF(Amazon_Products_Review_Analysis[[#This Row],[Rating Count]]&lt;=1000, "Yes", "No")</f>
        <v>Yes</v>
      </c>
      <c r="O1086" s="4">
        <f>Amazon_Products_Review_Analysis[[#This Row],[Rating]]+(Amazon_Products_Review_Analysis[[#This Row],[Rating Count]]/1000)</f>
        <v>4.5190000000000001</v>
      </c>
    </row>
    <row r="1087" spans="1:15" x14ac:dyDescent="0.3">
      <c r="A1087" s="1" t="s">
        <v>1166</v>
      </c>
      <c r="B1087" s="1" t="s">
        <v>3374</v>
      </c>
      <c r="C1087" s="1" t="s">
        <v>3676</v>
      </c>
      <c r="D1087" s="3">
        <v>79</v>
      </c>
      <c r="E1087" s="3">
        <v>79</v>
      </c>
      <c r="F1087" s="2">
        <v>0</v>
      </c>
      <c r="G1087" s="4">
        <v>4</v>
      </c>
      <c r="H1087" s="9">
        <v>97</v>
      </c>
      <c r="I1087" s="1" t="s">
        <v>2117</v>
      </c>
      <c r="J1087" t="str">
        <f t="shared" si="32"/>
        <v>Less than 50%</v>
      </c>
      <c r="K1087" s="3">
        <f>Amazon_Products_Review_Analysis[[#This Row],[Actual Price]]*Amazon_Products_Review_Analysis[[#This Row],[Rating Count]]</f>
        <v>7663</v>
      </c>
      <c r="L1087" s="4" t="str">
        <f t="shared" si="33"/>
        <v>&lt;200</v>
      </c>
      <c r="M10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087" s="1" t="str">
        <f>IF(Amazon_Products_Review_Analysis[[#This Row],[Rating Count]]&lt;=1000, "Yes", "No")</f>
        <v>Yes</v>
      </c>
      <c r="O1087" s="4">
        <f>Amazon_Products_Review_Analysis[[#This Row],[Rating]]+(Amazon_Products_Review_Analysis[[#This Row],[Rating Count]]/1000)</f>
        <v>4.0970000000000004</v>
      </c>
    </row>
    <row r="1088" spans="1:15" x14ac:dyDescent="0.3">
      <c r="A1088" s="1" t="s">
        <v>1167</v>
      </c>
      <c r="B1088" s="1" t="s">
        <v>3375</v>
      </c>
      <c r="C1088" s="1" t="s">
        <v>3676</v>
      </c>
      <c r="D1088" s="3">
        <v>6990</v>
      </c>
      <c r="E1088" s="3">
        <v>14290</v>
      </c>
      <c r="F1088" s="2">
        <v>0.51</v>
      </c>
      <c r="G1088" s="4">
        <v>4.4000000000000004</v>
      </c>
      <c r="H1088" s="9">
        <v>1771</v>
      </c>
      <c r="I1088" s="1" t="s">
        <v>2118</v>
      </c>
      <c r="J1088" t="str">
        <f t="shared" si="32"/>
        <v>50% or more</v>
      </c>
      <c r="K1088" s="3">
        <f>Amazon_Products_Review_Analysis[[#This Row],[Actual Price]]*Amazon_Products_Review_Analysis[[#This Row],[Rating Count]]</f>
        <v>25307590</v>
      </c>
      <c r="L1088" s="4" t="str">
        <f t="shared" si="33"/>
        <v>&gt;500</v>
      </c>
      <c r="M10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88" s="1" t="str">
        <f>IF(Amazon_Products_Review_Analysis[[#This Row],[Rating Count]]&lt;=1000, "Yes", "No")</f>
        <v>No</v>
      </c>
      <c r="O1088" s="4">
        <f>Amazon_Products_Review_Analysis[[#This Row],[Rating]]+(Amazon_Products_Review_Analysis[[#This Row],[Rating Count]]/1000)</f>
        <v>6.1710000000000003</v>
      </c>
    </row>
    <row r="1089" spans="1:15" x14ac:dyDescent="0.3">
      <c r="A1089" s="1" t="s">
        <v>1168</v>
      </c>
      <c r="B1089" s="1" t="s">
        <v>3376</v>
      </c>
      <c r="C1089" s="1" t="s">
        <v>3676</v>
      </c>
      <c r="D1089" s="3">
        <v>2698</v>
      </c>
      <c r="E1089" s="3">
        <v>3945</v>
      </c>
      <c r="F1089" s="2">
        <v>0.32</v>
      </c>
      <c r="G1089" s="4">
        <v>4</v>
      </c>
      <c r="H1089" s="9">
        <v>15034</v>
      </c>
      <c r="I1089" s="1" t="s">
        <v>2119</v>
      </c>
      <c r="J1089" t="str">
        <f t="shared" si="32"/>
        <v>Less than 50%</v>
      </c>
      <c r="K1089" s="3">
        <f>Amazon_Products_Review_Analysis[[#This Row],[Actual Price]]*Amazon_Products_Review_Analysis[[#This Row],[Rating Count]]</f>
        <v>59309130</v>
      </c>
      <c r="L1089" s="4" t="str">
        <f t="shared" si="33"/>
        <v>&gt;500</v>
      </c>
      <c r="M10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89" s="1" t="str">
        <f>IF(Amazon_Products_Review_Analysis[[#This Row],[Rating Count]]&lt;=1000, "Yes", "No")</f>
        <v>No</v>
      </c>
      <c r="O1089" s="4">
        <f>Amazon_Products_Review_Analysis[[#This Row],[Rating]]+(Amazon_Products_Review_Analysis[[#This Row],[Rating Count]]/1000)</f>
        <v>19.033999999999999</v>
      </c>
    </row>
    <row r="1090" spans="1:15" x14ac:dyDescent="0.3">
      <c r="A1090" s="1" t="s">
        <v>1169</v>
      </c>
      <c r="B1090" s="1" t="s">
        <v>3377</v>
      </c>
      <c r="C1090" s="1" t="s">
        <v>3676</v>
      </c>
      <c r="D1090" s="3">
        <v>3199</v>
      </c>
      <c r="E1090" s="3">
        <v>5999</v>
      </c>
      <c r="F1090" s="2">
        <v>0.47</v>
      </c>
      <c r="G1090" s="4">
        <v>4</v>
      </c>
      <c r="H1090" s="9">
        <v>3242</v>
      </c>
      <c r="I1090" s="1" t="s">
        <v>1615</v>
      </c>
      <c r="J1090" t="str">
        <f t="shared" ref="J1090:J1153" si="34">IF(F1090&gt;=0.5, "50% or more", "Less than 50%")</f>
        <v>Less than 50%</v>
      </c>
      <c r="K1090" s="3">
        <f>Amazon_Products_Review_Analysis[[#This Row],[Actual Price]]*Amazon_Products_Review_Analysis[[#This Row],[Rating Count]]</f>
        <v>19448758</v>
      </c>
      <c r="L1090" s="4" t="str">
        <f t="shared" ref="L1090:L1153" si="35">IF(D1090&lt;200, "&lt;200", IF(D1090&lt;=500, "200 – 500", "&gt;500"))</f>
        <v>&gt;500</v>
      </c>
      <c r="M10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90" s="1" t="str">
        <f>IF(Amazon_Products_Review_Analysis[[#This Row],[Rating Count]]&lt;=1000, "Yes", "No")</f>
        <v>No</v>
      </c>
      <c r="O1090" s="4">
        <f>Amazon_Products_Review_Analysis[[#This Row],[Rating]]+(Amazon_Products_Review_Analysis[[#This Row],[Rating Count]]/1000)</f>
        <v>7.242</v>
      </c>
    </row>
    <row r="1091" spans="1:15" x14ac:dyDescent="0.3">
      <c r="A1091" s="1" t="s">
        <v>1170</v>
      </c>
      <c r="B1091" s="1" t="s">
        <v>3378</v>
      </c>
      <c r="C1091" s="1" t="s">
        <v>3676</v>
      </c>
      <c r="D1091" s="3">
        <v>1199</v>
      </c>
      <c r="E1091" s="3">
        <v>1950</v>
      </c>
      <c r="F1091" s="2">
        <v>0.39</v>
      </c>
      <c r="G1091" s="4">
        <v>3.9</v>
      </c>
      <c r="H1091" s="9">
        <v>2832</v>
      </c>
      <c r="I1091" s="1" t="s">
        <v>2120</v>
      </c>
      <c r="J1091" t="str">
        <f t="shared" si="34"/>
        <v>Less than 50%</v>
      </c>
      <c r="K1091" s="3">
        <f>Amazon_Products_Review_Analysis[[#This Row],[Actual Price]]*Amazon_Products_Review_Analysis[[#This Row],[Rating Count]]</f>
        <v>5522400</v>
      </c>
      <c r="L1091" s="4" t="str">
        <f t="shared" si="35"/>
        <v>&gt;500</v>
      </c>
      <c r="M10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91" s="1" t="str">
        <f>IF(Amazon_Products_Review_Analysis[[#This Row],[Rating Count]]&lt;=1000, "Yes", "No")</f>
        <v>No</v>
      </c>
      <c r="O1091" s="4">
        <f>Amazon_Products_Review_Analysis[[#This Row],[Rating]]+(Amazon_Products_Review_Analysis[[#This Row],[Rating Count]]/1000)</f>
        <v>6.7319999999999993</v>
      </c>
    </row>
    <row r="1092" spans="1:15" x14ac:dyDescent="0.3">
      <c r="A1092" s="1" t="s">
        <v>1171</v>
      </c>
      <c r="B1092" s="1" t="s">
        <v>3379</v>
      </c>
      <c r="C1092" s="1" t="s">
        <v>3676</v>
      </c>
      <c r="D1092" s="3">
        <v>1414</v>
      </c>
      <c r="E1092" s="3">
        <v>2799</v>
      </c>
      <c r="F1092" s="2">
        <v>0.49</v>
      </c>
      <c r="G1092" s="4">
        <v>4</v>
      </c>
      <c r="H1092" s="9">
        <v>1498</v>
      </c>
      <c r="I1092" s="1" t="s">
        <v>1172</v>
      </c>
      <c r="J1092" t="str">
        <f t="shared" si="34"/>
        <v>Less than 50%</v>
      </c>
      <c r="K1092" s="3">
        <f>Amazon_Products_Review_Analysis[[#This Row],[Actual Price]]*Amazon_Products_Review_Analysis[[#This Row],[Rating Count]]</f>
        <v>4192902</v>
      </c>
      <c r="L1092" s="4" t="str">
        <f t="shared" si="35"/>
        <v>&gt;500</v>
      </c>
      <c r="M10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92" s="1" t="str">
        <f>IF(Amazon_Products_Review_Analysis[[#This Row],[Rating Count]]&lt;=1000, "Yes", "No")</f>
        <v>No</v>
      </c>
      <c r="O1092" s="4">
        <f>Amazon_Products_Review_Analysis[[#This Row],[Rating]]+(Amazon_Products_Review_Analysis[[#This Row],[Rating Count]]/1000)</f>
        <v>5.4980000000000002</v>
      </c>
    </row>
    <row r="1093" spans="1:15" x14ac:dyDescent="0.3">
      <c r="A1093" s="1" t="s">
        <v>1173</v>
      </c>
      <c r="B1093" s="1" t="s">
        <v>3380</v>
      </c>
      <c r="C1093" s="1" t="s">
        <v>3676</v>
      </c>
      <c r="D1093" s="3">
        <v>999</v>
      </c>
      <c r="E1093" s="3">
        <v>1950</v>
      </c>
      <c r="F1093" s="2">
        <v>0.49</v>
      </c>
      <c r="G1093" s="4">
        <v>3.8</v>
      </c>
      <c r="H1093" s="9">
        <v>305</v>
      </c>
      <c r="I1093" s="1" t="s">
        <v>2121</v>
      </c>
      <c r="J1093" t="str">
        <f t="shared" si="34"/>
        <v>Less than 50%</v>
      </c>
      <c r="K1093" s="3">
        <f>Amazon_Products_Review_Analysis[[#This Row],[Actual Price]]*Amazon_Products_Review_Analysis[[#This Row],[Rating Count]]</f>
        <v>594750</v>
      </c>
      <c r="L1093" s="4" t="str">
        <f t="shared" si="35"/>
        <v>&gt;500</v>
      </c>
      <c r="M10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093" s="1" t="str">
        <f>IF(Amazon_Products_Review_Analysis[[#This Row],[Rating Count]]&lt;=1000, "Yes", "No")</f>
        <v>Yes</v>
      </c>
      <c r="O1093" s="4">
        <f>Amazon_Products_Review_Analysis[[#This Row],[Rating]]+(Amazon_Products_Review_Analysis[[#This Row],[Rating Count]]/1000)</f>
        <v>4.1049999999999995</v>
      </c>
    </row>
    <row r="1094" spans="1:15" x14ac:dyDescent="0.3">
      <c r="A1094" s="1" t="s">
        <v>1174</v>
      </c>
      <c r="B1094" s="1" t="s">
        <v>3381</v>
      </c>
      <c r="C1094" s="1" t="s">
        <v>3676</v>
      </c>
      <c r="D1094" s="3">
        <v>5999</v>
      </c>
      <c r="E1094" s="3">
        <v>9999</v>
      </c>
      <c r="F1094" s="2">
        <v>0.4</v>
      </c>
      <c r="G1094" s="4">
        <v>4.2</v>
      </c>
      <c r="H1094" s="9">
        <v>1191</v>
      </c>
      <c r="I1094" s="1" t="s">
        <v>1175</v>
      </c>
      <c r="J1094" t="str">
        <f t="shared" si="34"/>
        <v>Less than 50%</v>
      </c>
      <c r="K1094" s="3">
        <f>Amazon_Products_Review_Analysis[[#This Row],[Actual Price]]*Amazon_Products_Review_Analysis[[#This Row],[Rating Count]]</f>
        <v>11908809</v>
      </c>
      <c r="L1094" s="4" t="str">
        <f t="shared" si="35"/>
        <v>&gt;500</v>
      </c>
      <c r="M10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94" s="1" t="str">
        <f>IF(Amazon_Products_Review_Analysis[[#This Row],[Rating Count]]&lt;=1000, "Yes", "No")</f>
        <v>No</v>
      </c>
      <c r="O1094" s="4">
        <f>Amazon_Products_Review_Analysis[[#This Row],[Rating]]+(Amazon_Products_Review_Analysis[[#This Row],[Rating Count]]/1000)</f>
        <v>5.391</v>
      </c>
    </row>
    <row r="1095" spans="1:15" x14ac:dyDescent="0.3">
      <c r="A1095" s="1" t="s">
        <v>1176</v>
      </c>
      <c r="B1095" s="1" t="s">
        <v>3382</v>
      </c>
      <c r="C1095" s="1" t="s">
        <v>3676</v>
      </c>
      <c r="D1095" s="3">
        <v>9970</v>
      </c>
      <c r="E1095" s="3">
        <v>12999</v>
      </c>
      <c r="F1095" s="2">
        <v>0.23</v>
      </c>
      <c r="G1095" s="4">
        <v>4.3</v>
      </c>
      <c r="H1095" s="9">
        <v>4049</v>
      </c>
      <c r="I1095" s="1" t="s">
        <v>2122</v>
      </c>
      <c r="J1095" t="str">
        <f t="shared" si="34"/>
        <v>Less than 50%</v>
      </c>
      <c r="K1095" s="3">
        <f>Amazon_Products_Review_Analysis[[#This Row],[Actual Price]]*Amazon_Products_Review_Analysis[[#This Row],[Rating Count]]</f>
        <v>52632951</v>
      </c>
      <c r="L1095" s="4" t="str">
        <f t="shared" si="35"/>
        <v>&gt;500</v>
      </c>
      <c r="M10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095" s="1" t="str">
        <f>IF(Amazon_Products_Review_Analysis[[#This Row],[Rating Count]]&lt;=1000, "Yes", "No")</f>
        <v>No</v>
      </c>
      <c r="O1095" s="4">
        <f>Amazon_Products_Review_Analysis[[#This Row],[Rating]]+(Amazon_Products_Review_Analysis[[#This Row],[Rating Count]]/1000)</f>
        <v>8.3490000000000002</v>
      </c>
    </row>
    <row r="1096" spans="1:15" x14ac:dyDescent="0.3">
      <c r="A1096" s="1" t="s">
        <v>1177</v>
      </c>
      <c r="B1096" s="1" t="s">
        <v>3383</v>
      </c>
      <c r="C1096" s="1" t="s">
        <v>3676</v>
      </c>
      <c r="D1096" s="3">
        <v>698</v>
      </c>
      <c r="E1096" s="3">
        <v>699</v>
      </c>
      <c r="F1096" s="2">
        <v>0</v>
      </c>
      <c r="G1096" s="4">
        <v>4.2</v>
      </c>
      <c r="H1096" s="9">
        <v>3160</v>
      </c>
      <c r="I1096" s="1" t="s">
        <v>34</v>
      </c>
      <c r="J1096" t="str">
        <f t="shared" si="34"/>
        <v>Less than 50%</v>
      </c>
      <c r="K1096" s="3">
        <f>Amazon_Products_Review_Analysis[[#This Row],[Actual Price]]*Amazon_Products_Review_Analysis[[#This Row],[Rating Count]]</f>
        <v>2208840</v>
      </c>
      <c r="L1096" s="4" t="str">
        <f t="shared" si="35"/>
        <v>&gt;500</v>
      </c>
      <c r="M10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096" s="1" t="str">
        <f>IF(Amazon_Products_Review_Analysis[[#This Row],[Rating Count]]&lt;=1000, "Yes", "No")</f>
        <v>No</v>
      </c>
      <c r="O1096" s="4">
        <f>Amazon_Products_Review_Analysis[[#This Row],[Rating]]+(Amazon_Products_Review_Analysis[[#This Row],[Rating Count]]/1000)</f>
        <v>7.36</v>
      </c>
    </row>
    <row r="1097" spans="1:15" x14ac:dyDescent="0.3">
      <c r="A1097" s="1" t="s">
        <v>1178</v>
      </c>
      <c r="B1097" s="1" t="s">
        <v>3384</v>
      </c>
      <c r="C1097" s="1" t="s">
        <v>3676</v>
      </c>
      <c r="D1097" s="3">
        <v>2199</v>
      </c>
      <c r="E1097" s="3">
        <v>3190</v>
      </c>
      <c r="F1097" s="2">
        <v>0.31</v>
      </c>
      <c r="G1097" s="4">
        <v>4.3</v>
      </c>
      <c r="H1097" s="9">
        <v>9650</v>
      </c>
      <c r="I1097" s="1" t="s">
        <v>2123</v>
      </c>
      <c r="J1097" t="str">
        <f t="shared" si="34"/>
        <v>Less than 50%</v>
      </c>
      <c r="K1097" s="3">
        <f>Amazon_Products_Review_Analysis[[#This Row],[Actual Price]]*Amazon_Products_Review_Analysis[[#This Row],[Rating Count]]</f>
        <v>30783500</v>
      </c>
      <c r="L1097" s="4" t="str">
        <f t="shared" si="35"/>
        <v>&gt;500</v>
      </c>
      <c r="M10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97" s="1" t="str">
        <f>IF(Amazon_Products_Review_Analysis[[#This Row],[Rating Count]]&lt;=1000, "Yes", "No")</f>
        <v>No</v>
      </c>
      <c r="O1097" s="4">
        <f>Amazon_Products_Review_Analysis[[#This Row],[Rating]]+(Amazon_Products_Review_Analysis[[#This Row],[Rating Count]]/1000)</f>
        <v>13.95</v>
      </c>
    </row>
    <row r="1098" spans="1:15" x14ac:dyDescent="0.3">
      <c r="A1098" s="1" t="s">
        <v>1179</v>
      </c>
      <c r="B1098" s="1" t="s">
        <v>3385</v>
      </c>
      <c r="C1098" s="1" t="s">
        <v>3676</v>
      </c>
      <c r="D1098" s="3">
        <v>320</v>
      </c>
      <c r="E1098" s="3">
        <v>799</v>
      </c>
      <c r="F1098" s="2">
        <v>0.6</v>
      </c>
      <c r="G1098" s="4">
        <v>4.2</v>
      </c>
      <c r="H1098" s="9">
        <v>3846</v>
      </c>
      <c r="I1098" s="1" t="s">
        <v>2124</v>
      </c>
      <c r="J1098" t="str">
        <f t="shared" si="34"/>
        <v>50% or more</v>
      </c>
      <c r="K1098" s="3">
        <f>Amazon_Products_Review_Analysis[[#This Row],[Actual Price]]*Amazon_Products_Review_Analysis[[#This Row],[Rating Count]]</f>
        <v>3072954</v>
      </c>
      <c r="L1098" s="4" t="str">
        <f t="shared" si="35"/>
        <v>200 – 500</v>
      </c>
      <c r="M10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098" s="1" t="str">
        <f>IF(Amazon_Products_Review_Analysis[[#This Row],[Rating Count]]&lt;=1000, "Yes", "No")</f>
        <v>No</v>
      </c>
      <c r="O1098" s="4">
        <f>Amazon_Products_Review_Analysis[[#This Row],[Rating]]+(Amazon_Products_Review_Analysis[[#This Row],[Rating Count]]/1000)</f>
        <v>8.0459999999999994</v>
      </c>
    </row>
    <row r="1099" spans="1:15" x14ac:dyDescent="0.3">
      <c r="A1099" s="1" t="s">
        <v>1180</v>
      </c>
      <c r="B1099" s="1" t="s">
        <v>3386</v>
      </c>
      <c r="C1099" s="1" t="s">
        <v>3676</v>
      </c>
      <c r="D1099" s="3">
        <v>298</v>
      </c>
      <c r="E1099" s="3">
        <v>499</v>
      </c>
      <c r="F1099" s="2">
        <v>0.4</v>
      </c>
      <c r="G1099" s="4">
        <v>4.4000000000000004</v>
      </c>
      <c r="H1099" s="9">
        <v>290</v>
      </c>
      <c r="I1099" s="1" t="s">
        <v>1615</v>
      </c>
      <c r="J1099" t="str">
        <f t="shared" si="34"/>
        <v>Less than 50%</v>
      </c>
      <c r="K1099" s="3">
        <f>Amazon_Products_Review_Analysis[[#This Row],[Actual Price]]*Amazon_Products_Review_Analysis[[#This Row],[Rating Count]]</f>
        <v>144710</v>
      </c>
      <c r="L1099" s="4" t="str">
        <f t="shared" si="35"/>
        <v>200 – 500</v>
      </c>
      <c r="M10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099" s="1" t="str">
        <f>IF(Amazon_Products_Review_Analysis[[#This Row],[Rating Count]]&lt;=1000, "Yes", "No")</f>
        <v>Yes</v>
      </c>
      <c r="O1099" s="4">
        <f>Amazon_Products_Review_Analysis[[#This Row],[Rating]]+(Amazon_Products_Review_Analysis[[#This Row],[Rating Count]]/1000)</f>
        <v>4.6900000000000004</v>
      </c>
    </row>
    <row r="1100" spans="1:15" x14ac:dyDescent="0.3">
      <c r="A1100" s="1" t="s">
        <v>1181</v>
      </c>
      <c r="B1100" s="1" t="s">
        <v>3387</v>
      </c>
      <c r="C1100" s="1" t="s">
        <v>3676</v>
      </c>
      <c r="D1100" s="3">
        <v>1199</v>
      </c>
      <c r="E1100" s="3">
        <v>1499</v>
      </c>
      <c r="F1100" s="2">
        <v>0.2</v>
      </c>
      <c r="G1100" s="4">
        <v>3.8</v>
      </c>
      <c r="H1100" s="9">
        <v>2206</v>
      </c>
      <c r="I1100" s="1" t="s">
        <v>2125</v>
      </c>
      <c r="J1100" t="str">
        <f t="shared" si="34"/>
        <v>Less than 50%</v>
      </c>
      <c r="K1100" s="3">
        <f>Amazon_Products_Review_Analysis[[#This Row],[Actual Price]]*Amazon_Products_Review_Analysis[[#This Row],[Rating Count]]</f>
        <v>3306794</v>
      </c>
      <c r="L1100" s="4" t="str">
        <f t="shared" si="35"/>
        <v>&gt;500</v>
      </c>
      <c r="M11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00" s="1" t="str">
        <f>IF(Amazon_Products_Review_Analysis[[#This Row],[Rating Count]]&lt;=1000, "Yes", "No")</f>
        <v>No</v>
      </c>
      <c r="O1100" s="4">
        <f>Amazon_Products_Review_Analysis[[#This Row],[Rating]]+(Amazon_Products_Review_Analysis[[#This Row],[Rating Count]]/1000)</f>
        <v>6.0060000000000002</v>
      </c>
    </row>
    <row r="1101" spans="1:15" x14ac:dyDescent="0.3">
      <c r="A1101" s="1" t="s">
        <v>1182</v>
      </c>
      <c r="B1101" s="1" t="s">
        <v>3388</v>
      </c>
      <c r="C1101" s="1" t="s">
        <v>3676</v>
      </c>
      <c r="D1101" s="3">
        <v>1399</v>
      </c>
      <c r="E1101" s="3">
        <v>2660</v>
      </c>
      <c r="F1101" s="2">
        <v>0.47</v>
      </c>
      <c r="G1101" s="4">
        <v>4.0999999999999996</v>
      </c>
      <c r="H1101" s="9">
        <v>9349</v>
      </c>
      <c r="I1101" s="1" t="s">
        <v>2113</v>
      </c>
      <c r="J1101" t="str">
        <f t="shared" si="34"/>
        <v>Less than 50%</v>
      </c>
      <c r="K1101" s="3">
        <f>Amazon_Products_Review_Analysis[[#This Row],[Actual Price]]*Amazon_Products_Review_Analysis[[#This Row],[Rating Count]]</f>
        <v>24868340</v>
      </c>
      <c r="L1101" s="4" t="str">
        <f t="shared" si="35"/>
        <v>&gt;500</v>
      </c>
      <c r="M11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01" s="1" t="str">
        <f>IF(Amazon_Products_Review_Analysis[[#This Row],[Rating Count]]&lt;=1000, "Yes", "No")</f>
        <v>No</v>
      </c>
      <c r="O1101" s="4">
        <f>Amazon_Products_Review_Analysis[[#This Row],[Rating]]+(Amazon_Products_Review_Analysis[[#This Row],[Rating Count]]/1000)</f>
        <v>13.449</v>
      </c>
    </row>
    <row r="1102" spans="1:15" x14ac:dyDescent="0.3">
      <c r="A1102" s="1" t="s">
        <v>1183</v>
      </c>
      <c r="B1102" s="1" t="s">
        <v>3389</v>
      </c>
      <c r="C1102" s="1" t="s">
        <v>3676</v>
      </c>
      <c r="D1102" s="3">
        <v>599</v>
      </c>
      <c r="E1102" s="3">
        <v>2799</v>
      </c>
      <c r="F1102" s="2">
        <v>0.79</v>
      </c>
      <c r="G1102" s="4">
        <v>3.9</v>
      </c>
      <c r="H1102" s="9">
        <v>578</v>
      </c>
      <c r="I1102" s="1" t="s">
        <v>1550</v>
      </c>
      <c r="J1102" t="str">
        <f t="shared" si="34"/>
        <v>50% or more</v>
      </c>
      <c r="K1102" s="3">
        <f>Amazon_Products_Review_Analysis[[#This Row],[Actual Price]]*Amazon_Products_Review_Analysis[[#This Row],[Rating Count]]</f>
        <v>1617822</v>
      </c>
      <c r="L1102" s="4" t="str">
        <f t="shared" si="35"/>
        <v>&gt;500</v>
      </c>
      <c r="M11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102" s="1" t="str">
        <f>IF(Amazon_Products_Review_Analysis[[#This Row],[Rating Count]]&lt;=1000, "Yes", "No")</f>
        <v>Yes</v>
      </c>
      <c r="O1102" s="4">
        <f>Amazon_Products_Review_Analysis[[#This Row],[Rating]]+(Amazon_Products_Review_Analysis[[#This Row],[Rating Count]]/1000)</f>
        <v>4.4779999999999998</v>
      </c>
    </row>
    <row r="1103" spans="1:15" x14ac:dyDescent="0.3">
      <c r="A1103" s="1" t="s">
        <v>1184</v>
      </c>
      <c r="B1103" s="1" t="s">
        <v>3390</v>
      </c>
      <c r="C1103" s="1" t="s">
        <v>3676</v>
      </c>
      <c r="D1103" s="3">
        <v>1499</v>
      </c>
      <c r="E1103" s="3">
        <v>1499</v>
      </c>
      <c r="F1103" s="2">
        <v>0</v>
      </c>
      <c r="G1103" s="4">
        <v>4.3</v>
      </c>
      <c r="H1103" s="9">
        <v>9331</v>
      </c>
      <c r="I1103" s="1" t="s">
        <v>2126</v>
      </c>
      <c r="J1103" t="str">
        <f t="shared" si="34"/>
        <v>Less than 50%</v>
      </c>
      <c r="K1103" s="3">
        <f>Amazon_Products_Review_Analysis[[#This Row],[Actual Price]]*Amazon_Products_Review_Analysis[[#This Row],[Rating Count]]</f>
        <v>13987169</v>
      </c>
      <c r="L1103" s="4" t="str">
        <f t="shared" si="35"/>
        <v>&gt;500</v>
      </c>
      <c r="M11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103" s="1" t="str">
        <f>IF(Amazon_Products_Review_Analysis[[#This Row],[Rating Count]]&lt;=1000, "Yes", "No")</f>
        <v>No</v>
      </c>
      <c r="O1103" s="4">
        <f>Amazon_Products_Review_Analysis[[#This Row],[Rating]]+(Amazon_Products_Review_Analysis[[#This Row],[Rating Count]]/1000)</f>
        <v>13.631</v>
      </c>
    </row>
    <row r="1104" spans="1:15" x14ac:dyDescent="0.3">
      <c r="A1104" s="1" t="s">
        <v>1185</v>
      </c>
      <c r="B1104" s="1" t="s">
        <v>3391</v>
      </c>
      <c r="C1104" s="1" t="s">
        <v>3676</v>
      </c>
      <c r="D1104" s="3">
        <v>14400</v>
      </c>
      <c r="E1104" s="3">
        <v>59900</v>
      </c>
      <c r="F1104" s="2">
        <v>0.76</v>
      </c>
      <c r="G1104" s="4">
        <v>4.4000000000000004</v>
      </c>
      <c r="H1104" s="9">
        <v>3837</v>
      </c>
      <c r="I1104" s="1" t="s">
        <v>2127</v>
      </c>
      <c r="J1104" t="str">
        <f t="shared" si="34"/>
        <v>50% or more</v>
      </c>
      <c r="K1104" s="3">
        <f>Amazon_Products_Review_Analysis[[#This Row],[Actual Price]]*Amazon_Products_Review_Analysis[[#This Row],[Rating Count]]</f>
        <v>229836300</v>
      </c>
      <c r="L1104" s="4" t="str">
        <f t="shared" si="35"/>
        <v>&gt;500</v>
      </c>
      <c r="M11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104" s="1" t="str">
        <f>IF(Amazon_Products_Review_Analysis[[#This Row],[Rating Count]]&lt;=1000, "Yes", "No")</f>
        <v>No</v>
      </c>
      <c r="O1104" s="4">
        <f>Amazon_Products_Review_Analysis[[#This Row],[Rating]]+(Amazon_Products_Review_Analysis[[#This Row],[Rating Count]]/1000)</f>
        <v>8.2370000000000001</v>
      </c>
    </row>
    <row r="1105" spans="1:15" x14ac:dyDescent="0.3">
      <c r="A1105" s="1" t="s">
        <v>1186</v>
      </c>
      <c r="B1105" s="1" t="s">
        <v>3392</v>
      </c>
      <c r="C1105" s="1" t="s">
        <v>3676</v>
      </c>
      <c r="D1105" s="3">
        <v>1699</v>
      </c>
      <c r="E1105" s="3">
        <v>1900</v>
      </c>
      <c r="F1105" s="2">
        <v>0.11</v>
      </c>
      <c r="G1105" s="4">
        <v>3.6</v>
      </c>
      <c r="H1105" s="9">
        <v>11456</v>
      </c>
      <c r="I1105" s="1" t="s">
        <v>43</v>
      </c>
      <c r="J1105" t="str">
        <f t="shared" si="34"/>
        <v>Less than 50%</v>
      </c>
      <c r="K1105" s="3">
        <f>Amazon_Products_Review_Analysis[[#This Row],[Actual Price]]*Amazon_Products_Review_Analysis[[#This Row],[Rating Count]]</f>
        <v>21766400</v>
      </c>
      <c r="L1105" s="4" t="str">
        <f t="shared" si="35"/>
        <v>&gt;500</v>
      </c>
      <c r="M11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05" s="1" t="str">
        <f>IF(Amazon_Products_Review_Analysis[[#This Row],[Rating Count]]&lt;=1000, "Yes", "No")</f>
        <v>No</v>
      </c>
      <c r="O1105" s="4">
        <f>Amazon_Products_Review_Analysis[[#This Row],[Rating]]+(Amazon_Products_Review_Analysis[[#This Row],[Rating Count]]/1000)</f>
        <v>15.055999999999999</v>
      </c>
    </row>
    <row r="1106" spans="1:15" x14ac:dyDescent="0.3">
      <c r="A1106" s="1" t="s">
        <v>1187</v>
      </c>
      <c r="B1106" s="1" t="s">
        <v>3393</v>
      </c>
      <c r="C1106" s="1" t="s">
        <v>3676</v>
      </c>
      <c r="D1106" s="3">
        <v>649</v>
      </c>
      <c r="E1106" s="3">
        <v>999</v>
      </c>
      <c r="F1106" s="2">
        <v>0.35</v>
      </c>
      <c r="G1106" s="4">
        <v>3.8</v>
      </c>
      <c r="H1106" s="9">
        <v>49</v>
      </c>
      <c r="I1106" s="1" t="s">
        <v>2128</v>
      </c>
      <c r="J1106" t="str">
        <f t="shared" si="34"/>
        <v>Less than 50%</v>
      </c>
      <c r="K1106" s="3">
        <f>Amazon_Products_Review_Analysis[[#This Row],[Actual Price]]*Amazon_Products_Review_Analysis[[#This Row],[Rating Count]]</f>
        <v>48951</v>
      </c>
      <c r="L1106" s="4" t="str">
        <f t="shared" si="35"/>
        <v>&gt;500</v>
      </c>
      <c r="M11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06" s="1" t="str">
        <f>IF(Amazon_Products_Review_Analysis[[#This Row],[Rating Count]]&lt;=1000, "Yes", "No")</f>
        <v>Yes</v>
      </c>
      <c r="O1106" s="4">
        <f>Amazon_Products_Review_Analysis[[#This Row],[Rating]]+(Amazon_Products_Review_Analysis[[#This Row],[Rating Count]]/1000)</f>
        <v>3.8489999999999998</v>
      </c>
    </row>
    <row r="1107" spans="1:15" x14ac:dyDescent="0.3">
      <c r="A1107" s="1" t="s">
        <v>1188</v>
      </c>
      <c r="B1107" s="1" t="s">
        <v>3394</v>
      </c>
      <c r="C1107" s="1" t="s">
        <v>3676</v>
      </c>
      <c r="D1107" s="3">
        <v>3249</v>
      </c>
      <c r="E1107" s="3">
        <v>6375</v>
      </c>
      <c r="F1107" s="2">
        <v>0.49</v>
      </c>
      <c r="G1107" s="4">
        <v>4</v>
      </c>
      <c r="H1107" s="9">
        <v>4978</v>
      </c>
      <c r="I1107" s="1" t="s">
        <v>100</v>
      </c>
      <c r="J1107" t="str">
        <f t="shared" si="34"/>
        <v>Less than 50%</v>
      </c>
      <c r="K1107" s="3">
        <f>Amazon_Products_Review_Analysis[[#This Row],[Actual Price]]*Amazon_Products_Review_Analysis[[#This Row],[Rating Count]]</f>
        <v>31734750</v>
      </c>
      <c r="L1107" s="4" t="str">
        <f t="shared" si="35"/>
        <v>&gt;500</v>
      </c>
      <c r="M11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07" s="1" t="str">
        <f>IF(Amazon_Products_Review_Analysis[[#This Row],[Rating Count]]&lt;=1000, "Yes", "No")</f>
        <v>No</v>
      </c>
      <c r="O1107" s="4">
        <f>Amazon_Products_Review_Analysis[[#This Row],[Rating]]+(Amazon_Products_Review_Analysis[[#This Row],[Rating Count]]/1000)</f>
        <v>8.9779999999999998</v>
      </c>
    </row>
    <row r="1108" spans="1:15" x14ac:dyDescent="0.3">
      <c r="A1108" s="1" t="s">
        <v>1189</v>
      </c>
      <c r="B1108" s="1" t="s">
        <v>3395</v>
      </c>
      <c r="C1108" s="1" t="s">
        <v>3676</v>
      </c>
      <c r="D1108" s="3">
        <v>199</v>
      </c>
      <c r="E1108" s="3">
        <v>499</v>
      </c>
      <c r="F1108" s="2">
        <v>0.6</v>
      </c>
      <c r="G1108" s="4">
        <v>4.0999999999999996</v>
      </c>
      <c r="H1108" s="9">
        <v>1996</v>
      </c>
      <c r="I1108" s="1" t="s">
        <v>1541</v>
      </c>
      <c r="J1108" t="str">
        <f t="shared" si="34"/>
        <v>50% or more</v>
      </c>
      <c r="K1108" s="3">
        <f>Amazon_Products_Review_Analysis[[#This Row],[Actual Price]]*Amazon_Products_Review_Analysis[[#This Row],[Rating Count]]</f>
        <v>996004</v>
      </c>
      <c r="L1108" s="4" t="str">
        <f t="shared" si="35"/>
        <v>&lt;200</v>
      </c>
      <c r="M11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08" s="1" t="str">
        <f>IF(Amazon_Products_Review_Analysis[[#This Row],[Rating Count]]&lt;=1000, "Yes", "No")</f>
        <v>No</v>
      </c>
      <c r="O1108" s="4">
        <f>Amazon_Products_Review_Analysis[[#This Row],[Rating]]+(Amazon_Products_Review_Analysis[[#This Row],[Rating Count]]/1000)</f>
        <v>6.0960000000000001</v>
      </c>
    </row>
    <row r="1109" spans="1:15" x14ac:dyDescent="0.3">
      <c r="A1109" s="1" t="s">
        <v>1190</v>
      </c>
      <c r="B1109" s="1" t="s">
        <v>3396</v>
      </c>
      <c r="C1109" s="1" t="s">
        <v>3676</v>
      </c>
      <c r="D1109" s="3">
        <v>1099</v>
      </c>
      <c r="E1109" s="3">
        <v>1899</v>
      </c>
      <c r="F1109" s="2">
        <v>0.42</v>
      </c>
      <c r="G1109" s="4">
        <v>4.3</v>
      </c>
      <c r="H1109" s="9">
        <v>1811</v>
      </c>
      <c r="I1109" s="1" t="s">
        <v>2129</v>
      </c>
      <c r="J1109" t="str">
        <f t="shared" si="34"/>
        <v>Less than 50%</v>
      </c>
      <c r="K1109" s="3">
        <f>Amazon_Products_Review_Analysis[[#This Row],[Actual Price]]*Amazon_Products_Review_Analysis[[#This Row],[Rating Count]]</f>
        <v>3439089</v>
      </c>
      <c r="L1109" s="4" t="str">
        <f t="shared" si="35"/>
        <v>&gt;500</v>
      </c>
      <c r="M11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09" s="1" t="str">
        <f>IF(Amazon_Products_Review_Analysis[[#This Row],[Rating Count]]&lt;=1000, "Yes", "No")</f>
        <v>No</v>
      </c>
      <c r="O1109" s="4">
        <f>Amazon_Products_Review_Analysis[[#This Row],[Rating]]+(Amazon_Products_Review_Analysis[[#This Row],[Rating Count]]/1000)</f>
        <v>6.1109999999999998</v>
      </c>
    </row>
    <row r="1110" spans="1:15" x14ac:dyDescent="0.3">
      <c r="A1110" s="1" t="s">
        <v>1191</v>
      </c>
      <c r="B1110" s="1" t="s">
        <v>3397</v>
      </c>
      <c r="C1110" s="1" t="s">
        <v>3676</v>
      </c>
      <c r="D1110" s="3">
        <v>664</v>
      </c>
      <c r="E1110" s="3">
        <v>1490</v>
      </c>
      <c r="F1110" s="2">
        <v>0.55000000000000004</v>
      </c>
      <c r="G1110" s="4">
        <v>4</v>
      </c>
      <c r="H1110" s="9">
        <v>2198</v>
      </c>
      <c r="I1110" s="1" t="s">
        <v>2130</v>
      </c>
      <c r="J1110" t="str">
        <f t="shared" si="34"/>
        <v>50% or more</v>
      </c>
      <c r="K1110" s="3">
        <f>Amazon_Products_Review_Analysis[[#This Row],[Actual Price]]*Amazon_Products_Review_Analysis[[#This Row],[Rating Count]]</f>
        <v>3275020</v>
      </c>
      <c r="L1110" s="4" t="str">
        <f t="shared" si="35"/>
        <v>&gt;500</v>
      </c>
      <c r="M11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10" s="1" t="str">
        <f>IF(Amazon_Products_Review_Analysis[[#This Row],[Rating Count]]&lt;=1000, "Yes", "No")</f>
        <v>No</v>
      </c>
      <c r="O1110" s="4">
        <f>Amazon_Products_Review_Analysis[[#This Row],[Rating]]+(Amazon_Products_Review_Analysis[[#This Row],[Rating Count]]/1000)</f>
        <v>6.1980000000000004</v>
      </c>
    </row>
    <row r="1111" spans="1:15" x14ac:dyDescent="0.3">
      <c r="A1111" s="1" t="s">
        <v>1192</v>
      </c>
      <c r="B1111" s="1" t="s">
        <v>3398</v>
      </c>
      <c r="C1111" s="1" t="s">
        <v>3676</v>
      </c>
      <c r="D1111" s="3">
        <v>260</v>
      </c>
      <c r="E1111" s="3">
        <v>350</v>
      </c>
      <c r="F1111" s="2">
        <v>0.26</v>
      </c>
      <c r="G1111" s="4">
        <v>3.9</v>
      </c>
      <c r="H1111" s="9">
        <v>13127</v>
      </c>
      <c r="I1111" s="1" t="s">
        <v>1541</v>
      </c>
      <c r="J1111" t="str">
        <f t="shared" si="34"/>
        <v>Less than 50%</v>
      </c>
      <c r="K1111" s="3">
        <f>Amazon_Products_Review_Analysis[[#This Row],[Actual Price]]*Amazon_Products_Review_Analysis[[#This Row],[Rating Count]]</f>
        <v>4594450</v>
      </c>
      <c r="L1111" s="4" t="str">
        <f t="shared" si="35"/>
        <v>200 – 500</v>
      </c>
      <c r="M11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111" s="1" t="str">
        <f>IF(Amazon_Products_Review_Analysis[[#This Row],[Rating Count]]&lt;=1000, "Yes", "No")</f>
        <v>No</v>
      </c>
      <c r="O1111" s="4">
        <f>Amazon_Products_Review_Analysis[[#This Row],[Rating]]+(Amazon_Products_Review_Analysis[[#This Row],[Rating Count]]/1000)</f>
        <v>17.027000000000001</v>
      </c>
    </row>
    <row r="1112" spans="1:15" x14ac:dyDescent="0.3">
      <c r="A1112" s="1" t="s">
        <v>1193</v>
      </c>
      <c r="B1112" s="1" t="s">
        <v>3399</v>
      </c>
      <c r="C1112" s="1" t="s">
        <v>3676</v>
      </c>
      <c r="D1112" s="3">
        <v>6499</v>
      </c>
      <c r="E1112" s="3">
        <v>8500</v>
      </c>
      <c r="F1112" s="2">
        <v>0.24</v>
      </c>
      <c r="G1112" s="4">
        <v>4.4000000000000004</v>
      </c>
      <c r="H1112" s="9">
        <v>5865</v>
      </c>
      <c r="I1112" s="1" t="s">
        <v>2131</v>
      </c>
      <c r="J1112" t="str">
        <f t="shared" si="34"/>
        <v>Less than 50%</v>
      </c>
      <c r="K1112" s="3">
        <f>Amazon_Products_Review_Analysis[[#This Row],[Actual Price]]*Amazon_Products_Review_Analysis[[#This Row],[Rating Count]]</f>
        <v>49852500</v>
      </c>
      <c r="L1112" s="4" t="str">
        <f t="shared" si="35"/>
        <v>&gt;500</v>
      </c>
      <c r="M11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112" s="1" t="str">
        <f>IF(Amazon_Products_Review_Analysis[[#This Row],[Rating Count]]&lt;=1000, "Yes", "No")</f>
        <v>No</v>
      </c>
      <c r="O1112" s="4">
        <f>Amazon_Products_Review_Analysis[[#This Row],[Rating]]+(Amazon_Products_Review_Analysis[[#This Row],[Rating Count]]/1000)</f>
        <v>10.265000000000001</v>
      </c>
    </row>
    <row r="1113" spans="1:15" x14ac:dyDescent="0.3">
      <c r="A1113" s="1" t="s">
        <v>1194</v>
      </c>
      <c r="B1113" s="1" t="s">
        <v>3400</v>
      </c>
      <c r="C1113" s="1" t="s">
        <v>3676</v>
      </c>
      <c r="D1113" s="3">
        <v>1484</v>
      </c>
      <c r="E1113" s="3">
        <v>2499</v>
      </c>
      <c r="F1113" s="2">
        <v>0.41</v>
      </c>
      <c r="G1113" s="4">
        <v>3.7</v>
      </c>
      <c r="H1113" s="9">
        <v>1067</v>
      </c>
      <c r="I1113" s="1" t="s">
        <v>2132</v>
      </c>
      <c r="J1113" t="str">
        <f t="shared" si="34"/>
        <v>Less than 50%</v>
      </c>
      <c r="K1113" s="3">
        <f>Amazon_Products_Review_Analysis[[#This Row],[Actual Price]]*Amazon_Products_Review_Analysis[[#This Row],[Rating Count]]</f>
        <v>2666433</v>
      </c>
      <c r="L1113" s="4" t="str">
        <f t="shared" si="35"/>
        <v>&gt;500</v>
      </c>
      <c r="M11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13" s="1" t="str">
        <f>IF(Amazon_Products_Review_Analysis[[#This Row],[Rating Count]]&lt;=1000, "Yes", "No")</f>
        <v>No</v>
      </c>
      <c r="O1113" s="4">
        <f>Amazon_Products_Review_Analysis[[#This Row],[Rating]]+(Amazon_Products_Review_Analysis[[#This Row],[Rating Count]]/1000)</f>
        <v>4.7670000000000003</v>
      </c>
    </row>
    <row r="1114" spans="1:15" x14ac:dyDescent="0.3">
      <c r="A1114" s="1" t="s">
        <v>1195</v>
      </c>
      <c r="B1114" s="1" t="s">
        <v>3401</v>
      </c>
      <c r="C1114" s="1" t="s">
        <v>3676</v>
      </c>
      <c r="D1114" s="3">
        <v>999</v>
      </c>
      <c r="E1114" s="3">
        <v>1560</v>
      </c>
      <c r="F1114" s="2">
        <v>0.36</v>
      </c>
      <c r="G1114" s="4">
        <v>3.6</v>
      </c>
      <c r="H1114" s="9">
        <v>4881</v>
      </c>
      <c r="I1114" s="1" t="s">
        <v>43</v>
      </c>
      <c r="J1114" t="str">
        <f t="shared" si="34"/>
        <v>Less than 50%</v>
      </c>
      <c r="K1114" s="3">
        <f>Amazon_Products_Review_Analysis[[#This Row],[Actual Price]]*Amazon_Products_Review_Analysis[[#This Row],[Rating Count]]</f>
        <v>7614360</v>
      </c>
      <c r="L1114" s="4" t="str">
        <f t="shared" si="35"/>
        <v>&gt;500</v>
      </c>
      <c r="M11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14" s="1" t="str">
        <f>IF(Amazon_Products_Review_Analysis[[#This Row],[Rating Count]]&lt;=1000, "Yes", "No")</f>
        <v>No</v>
      </c>
      <c r="O1114" s="4">
        <f>Amazon_Products_Review_Analysis[[#This Row],[Rating]]+(Amazon_Products_Review_Analysis[[#This Row],[Rating Count]]/1000)</f>
        <v>8.4809999999999999</v>
      </c>
    </row>
    <row r="1115" spans="1:15" x14ac:dyDescent="0.3">
      <c r="A1115" s="1" t="s">
        <v>1196</v>
      </c>
      <c r="B1115" s="1" t="s">
        <v>3402</v>
      </c>
      <c r="C1115" s="1" t="s">
        <v>3676</v>
      </c>
      <c r="D1115" s="3">
        <v>3299</v>
      </c>
      <c r="E1115" s="3">
        <v>6500</v>
      </c>
      <c r="F1115" s="2">
        <v>0.49</v>
      </c>
      <c r="G1115" s="4">
        <v>3.7</v>
      </c>
      <c r="H1115" s="9">
        <v>11217</v>
      </c>
      <c r="I1115" s="1" t="s">
        <v>2133</v>
      </c>
      <c r="J1115" t="str">
        <f t="shared" si="34"/>
        <v>Less than 50%</v>
      </c>
      <c r="K1115" s="3">
        <f>Amazon_Products_Review_Analysis[[#This Row],[Actual Price]]*Amazon_Products_Review_Analysis[[#This Row],[Rating Count]]</f>
        <v>72910500</v>
      </c>
      <c r="L1115" s="4" t="str">
        <f t="shared" si="35"/>
        <v>&gt;500</v>
      </c>
      <c r="M11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15" s="1" t="str">
        <f>IF(Amazon_Products_Review_Analysis[[#This Row],[Rating Count]]&lt;=1000, "Yes", "No")</f>
        <v>No</v>
      </c>
      <c r="O1115" s="4">
        <f>Amazon_Products_Review_Analysis[[#This Row],[Rating]]+(Amazon_Products_Review_Analysis[[#This Row],[Rating Count]]/1000)</f>
        <v>14.917000000000002</v>
      </c>
    </row>
    <row r="1116" spans="1:15" x14ac:dyDescent="0.3">
      <c r="A1116" s="1" t="s">
        <v>1197</v>
      </c>
      <c r="B1116" s="1" t="s">
        <v>3403</v>
      </c>
      <c r="C1116" s="1" t="s">
        <v>3676</v>
      </c>
      <c r="D1116" s="3">
        <v>259</v>
      </c>
      <c r="E1116" s="3">
        <v>999</v>
      </c>
      <c r="F1116" s="2">
        <v>0.74</v>
      </c>
      <c r="G1116" s="4">
        <v>4</v>
      </c>
      <c r="H1116" s="9">
        <v>43</v>
      </c>
      <c r="I1116" s="1" t="s">
        <v>2134</v>
      </c>
      <c r="J1116" t="str">
        <f t="shared" si="34"/>
        <v>50% or more</v>
      </c>
      <c r="K1116" s="3">
        <f>Amazon_Products_Review_Analysis[[#This Row],[Actual Price]]*Amazon_Products_Review_Analysis[[#This Row],[Rating Count]]</f>
        <v>42957</v>
      </c>
      <c r="L1116" s="4" t="str">
        <f t="shared" si="35"/>
        <v>200 – 500</v>
      </c>
      <c r="M11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116" s="1" t="str">
        <f>IF(Amazon_Products_Review_Analysis[[#This Row],[Rating Count]]&lt;=1000, "Yes", "No")</f>
        <v>Yes</v>
      </c>
      <c r="O1116" s="4">
        <f>Amazon_Products_Review_Analysis[[#This Row],[Rating]]+(Amazon_Products_Review_Analysis[[#This Row],[Rating Count]]/1000)</f>
        <v>4.0430000000000001</v>
      </c>
    </row>
    <row r="1117" spans="1:15" x14ac:dyDescent="0.3">
      <c r="A1117" s="1" t="s">
        <v>1198</v>
      </c>
      <c r="B1117" s="1" t="s">
        <v>3404</v>
      </c>
      <c r="C1117" s="1" t="s">
        <v>3676</v>
      </c>
      <c r="D1117" s="3">
        <v>3249</v>
      </c>
      <c r="E1117" s="3">
        <v>7795</v>
      </c>
      <c r="F1117" s="2">
        <v>0.57999999999999996</v>
      </c>
      <c r="G1117" s="4">
        <v>4.2</v>
      </c>
      <c r="H1117" s="9">
        <v>4664</v>
      </c>
      <c r="I1117" s="1" t="s">
        <v>175</v>
      </c>
      <c r="J1117" t="str">
        <f t="shared" si="34"/>
        <v>50% or more</v>
      </c>
      <c r="K1117" s="3">
        <f>Amazon_Products_Review_Analysis[[#This Row],[Actual Price]]*Amazon_Products_Review_Analysis[[#This Row],[Rating Count]]</f>
        <v>36355880</v>
      </c>
      <c r="L1117" s="4" t="str">
        <f t="shared" si="35"/>
        <v>&gt;500</v>
      </c>
      <c r="M11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17" s="1" t="str">
        <f>IF(Amazon_Products_Review_Analysis[[#This Row],[Rating Count]]&lt;=1000, "Yes", "No")</f>
        <v>No</v>
      </c>
      <c r="O1117" s="4">
        <f>Amazon_Products_Review_Analysis[[#This Row],[Rating]]+(Amazon_Products_Review_Analysis[[#This Row],[Rating Count]]/1000)</f>
        <v>8.8640000000000008</v>
      </c>
    </row>
    <row r="1118" spans="1:15" x14ac:dyDescent="0.3">
      <c r="A1118" s="1" t="s">
        <v>1199</v>
      </c>
      <c r="B1118" s="1" t="s">
        <v>3405</v>
      </c>
      <c r="C1118" s="1" t="s">
        <v>3676</v>
      </c>
      <c r="D1118" s="3">
        <v>4280</v>
      </c>
      <c r="E1118" s="3">
        <v>5995</v>
      </c>
      <c r="F1118" s="2">
        <v>0.28999999999999998</v>
      </c>
      <c r="G1118" s="4">
        <v>3.8</v>
      </c>
      <c r="H1118" s="9">
        <v>2112</v>
      </c>
      <c r="I1118" s="1" t="s">
        <v>2135</v>
      </c>
      <c r="J1118" t="str">
        <f t="shared" si="34"/>
        <v>Less than 50%</v>
      </c>
      <c r="K1118" s="3">
        <f>Amazon_Products_Review_Analysis[[#This Row],[Actual Price]]*Amazon_Products_Review_Analysis[[#This Row],[Rating Count]]</f>
        <v>12661440</v>
      </c>
      <c r="L1118" s="4" t="str">
        <f t="shared" si="35"/>
        <v>&gt;500</v>
      </c>
      <c r="M11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118" s="1" t="str">
        <f>IF(Amazon_Products_Review_Analysis[[#This Row],[Rating Count]]&lt;=1000, "Yes", "No")</f>
        <v>No</v>
      </c>
      <c r="O1118" s="4">
        <f>Amazon_Products_Review_Analysis[[#This Row],[Rating]]+(Amazon_Products_Review_Analysis[[#This Row],[Rating Count]]/1000)</f>
        <v>5.9119999999999999</v>
      </c>
    </row>
    <row r="1119" spans="1:15" x14ac:dyDescent="0.3">
      <c r="A1119" s="1" t="s">
        <v>1200</v>
      </c>
      <c r="B1119" s="1" t="s">
        <v>3406</v>
      </c>
      <c r="C1119" s="1" t="s">
        <v>3676</v>
      </c>
      <c r="D1119" s="3">
        <v>189</v>
      </c>
      <c r="E1119" s="3">
        <v>299</v>
      </c>
      <c r="F1119" s="2">
        <v>0.37</v>
      </c>
      <c r="G1119" s="4">
        <v>4.2</v>
      </c>
      <c r="H1119" s="9">
        <v>2737</v>
      </c>
      <c r="I1119" s="1" t="s">
        <v>2136</v>
      </c>
      <c r="J1119" t="str">
        <f t="shared" si="34"/>
        <v>Less than 50%</v>
      </c>
      <c r="K1119" s="3">
        <f>Amazon_Products_Review_Analysis[[#This Row],[Actual Price]]*Amazon_Products_Review_Analysis[[#This Row],[Rating Count]]</f>
        <v>818363</v>
      </c>
      <c r="L1119" s="4" t="str">
        <f t="shared" si="35"/>
        <v>&lt;200</v>
      </c>
      <c r="M11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19" s="1" t="str">
        <f>IF(Amazon_Products_Review_Analysis[[#This Row],[Rating Count]]&lt;=1000, "Yes", "No")</f>
        <v>No</v>
      </c>
      <c r="O1119" s="4">
        <f>Amazon_Products_Review_Analysis[[#This Row],[Rating]]+(Amazon_Products_Review_Analysis[[#This Row],[Rating Count]]/1000)</f>
        <v>6.9370000000000003</v>
      </c>
    </row>
    <row r="1120" spans="1:15" x14ac:dyDescent="0.3">
      <c r="A1120" s="1" t="s">
        <v>1201</v>
      </c>
      <c r="B1120" s="1" t="s">
        <v>3407</v>
      </c>
      <c r="C1120" s="1" t="s">
        <v>3676</v>
      </c>
      <c r="D1120" s="3">
        <v>1449</v>
      </c>
      <c r="E1120" s="3">
        <v>2349</v>
      </c>
      <c r="F1120" s="2">
        <v>0.38</v>
      </c>
      <c r="G1120" s="4">
        <v>3.9</v>
      </c>
      <c r="H1120" s="9">
        <v>9019</v>
      </c>
      <c r="I1120" s="1" t="s">
        <v>2137</v>
      </c>
      <c r="J1120" t="str">
        <f t="shared" si="34"/>
        <v>Less than 50%</v>
      </c>
      <c r="K1120" s="3">
        <f>Amazon_Products_Review_Analysis[[#This Row],[Actual Price]]*Amazon_Products_Review_Analysis[[#This Row],[Rating Count]]</f>
        <v>21185631</v>
      </c>
      <c r="L1120" s="4" t="str">
        <f t="shared" si="35"/>
        <v>&gt;500</v>
      </c>
      <c r="M11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20" s="1" t="str">
        <f>IF(Amazon_Products_Review_Analysis[[#This Row],[Rating Count]]&lt;=1000, "Yes", "No")</f>
        <v>No</v>
      </c>
      <c r="O1120" s="4">
        <f>Amazon_Products_Review_Analysis[[#This Row],[Rating]]+(Amazon_Products_Review_Analysis[[#This Row],[Rating Count]]/1000)</f>
        <v>12.919</v>
      </c>
    </row>
    <row r="1121" spans="1:15" x14ac:dyDescent="0.3">
      <c r="A1121" s="1" t="s">
        <v>1202</v>
      </c>
      <c r="B1121" s="1" t="s">
        <v>3408</v>
      </c>
      <c r="C1121" s="1" t="s">
        <v>3676</v>
      </c>
      <c r="D1121" s="3">
        <v>199</v>
      </c>
      <c r="E1121" s="3">
        <v>499</v>
      </c>
      <c r="F1121" s="2">
        <v>0.6</v>
      </c>
      <c r="G1121" s="4">
        <v>4</v>
      </c>
      <c r="H1121" s="9">
        <v>10234</v>
      </c>
      <c r="I1121" s="1" t="s">
        <v>34</v>
      </c>
      <c r="J1121" t="str">
        <f t="shared" si="34"/>
        <v>50% or more</v>
      </c>
      <c r="K1121" s="3">
        <f>Amazon_Products_Review_Analysis[[#This Row],[Actual Price]]*Amazon_Products_Review_Analysis[[#This Row],[Rating Count]]</f>
        <v>5106766</v>
      </c>
      <c r="L1121" s="4" t="str">
        <f t="shared" si="35"/>
        <v>&lt;200</v>
      </c>
      <c r="M11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21" s="1" t="str">
        <f>IF(Amazon_Products_Review_Analysis[[#This Row],[Rating Count]]&lt;=1000, "Yes", "No")</f>
        <v>No</v>
      </c>
      <c r="O1121" s="4">
        <f>Amazon_Products_Review_Analysis[[#This Row],[Rating]]+(Amazon_Products_Review_Analysis[[#This Row],[Rating Count]]/1000)</f>
        <v>14.234</v>
      </c>
    </row>
    <row r="1122" spans="1:15" x14ac:dyDescent="0.3">
      <c r="A1122" s="1" t="s">
        <v>1203</v>
      </c>
      <c r="B1122" s="1" t="s">
        <v>3409</v>
      </c>
      <c r="C1122" s="1" t="s">
        <v>3676</v>
      </c>
      <c r="D1122" s="3">
        <v>474</v>
      </c>
      <c r="E1122" s="3">
        <v>1299</v>
      </c>
      <c r="F1122" s="2">
        <v>0.64</v>
      </c>
      <c r="G1122" s="4">
        <v>4.0999999999999996</v>
      </c>
      <c r="H1122" s="9">
        <v>550</v>
      </c>
      <c r="I1122" s="1" t="s">
        <v>1204</v>
      </c>
      <c r="J1122" t="str">
        <f t="shared" si="34"/>
        <v>50% or more</v>
      </c>
      <c r="K1122" s="3">
        <f>Amazon_Products_Review_Analysis[[#This Row],[Actual Price]]*Amazon_Products_Review_Analysis[[#This Row],[Rating Count]]</f>
        <v>714450</v>
      </c>
      <c r="L1122" s="4" t="str">
        <f t="shared" si="35"/>
        <v>200 – 500</v>
      </c>
      <c r="M11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122" s="1" t="str">
        <f>IF(Amazon_Products_Review_Analysis[[#This Row],[Rating Count]]&lt;=1000, "Yes", "No")</f>
        <v>Yes</v>
      </c>
      <c r="O1122" s="4">
        <f>Amazon_Products_Review_Analysis[[#This Row],[Rating]]+(Amazon_Products_Review_Analysis[[#This Row],[Rating Count]]/1000)</f>
        <v>4.6499999999999995</v>
      </c>
    </row>
    <row r="1123" spans="1:15" x14ac:dyDescent="0.3">
      <c r="A1123" s="1" t="s">
        <v>1205</v>
      </c>
      <c r="B1123" s="1" t="s">
        <v>3410</v>
      </c>
      <c r="C1123" s="1" t="s">
        <v>3676</v>
      </c>
      <c r="D1123" s="3">
        <v>279</v>
      </c>
      <c r="E1123" s="3">
        <v>499</v>
      </c>
      <c r="F1123" s="2">
        <v>0.44</v>
      </c>
      <c r="G1123" s="4">
        <v>4.8</v>
      </c>
      <c r="H1123" s="9">
        <v>28</v>
      </c>
      <c r="I1123" s="1" t="s">
        <v>1206</v>
      </c>
      <c r="J1123" t="str">
        <f t="shared" si="34"/>
        <v>Less than 50%</v>
      </c>
      <c r="K1123" s="3">
        <f>Amazon_Products_Review_Analysis[[#This Row],[Actual Price]]*Amazon_Products_Review_Analysis[[#This Row],[Rating Count]]</f>
        <v>13972</v>
      </c>
      <c r="L1123" s="4" t="str">
        <f t="shared" si="35"/>
        <v>200 – 500</v>
      </c>
      <c r="M11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23" s="1" t="str">
        <f>IF(Amazon_Products_Review_Analysis[[#This Row],[Rating Count]]&lt;=1000, "Yes", "No")</f>
        <v>Yes</v>
      </c>
      <c r="O1123" s="4">
        <f>Amazon_Products_Review_Analysis[[#This Row],[Rating]]+(Amazon_Products_Review_Analysis[[#This Row],[Rating Count]]/1000)</f>
        <v>4.8279999999999994</v>
      </c>
    </row>
    <row r="1124" spans="1:15" x14ac:dyDescent="0.3">
      <c r="A1124" s="1" t="s">
        <v>1207</v>
      </c>
      <c r="B1124" s="1" t="s">
        <v>3411</v>
      </c>
      <c r="C1124" s="1" t="s">
        <v>3676</v>
      </c>
      <c r="D1124" s="3">
        <v>1999</v>
      </c>
      <c r="E1124" s="3">
        <v>4775</v>
      </c>
      <c r="F1124" s="2">
        <v>0.57999999999999996</v>
      </c>
      <c r="G1124" s="4">
        <v>4.2</v>
      </c>
      <c r="H1124" s="9">
        <v>1353</v>
      </c>
      <c r="I1124" s="1" t="s">
        <v>2138</v>
      </c>
      <c r="J1124" t="str">
        <f t="shared" si="34"/>
        <v>50% or more</v>
      </c>
      <c r="K1124" s="3">
        <f>Amazon_Products_Review_Analysis[[#This Row],[Actual Price]]*Amazon_Products_Review_Analysis[[#This Row],[Rating Count]]</f>
        <v>6460575</v>
      </c>
      <c r="L1124" s="4" t="str">
        <f t="shared" si="35"/>
        <v>&gt;500</v>
      </c>
      <c r="M11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24" s="1" t="str">
        <f>IF(Amazon_Products_Review_Analysis[[#This Row],[Rating Count]]&lt;=1000, "Yes", "No")</f>
        <v>No</v>
      </c>
      <c r="O1124" s="4">
        <f>Amazon_Products_Review_Analysis[[#This Row],[Rating]]+(Amazon_Products_Review_Analysis[[#This Row],[Rating Count]]/1000)</f>
        <v>5.5529999999999999</v>
      </c>
    </row>
    <row r="1125" spans="1:15" x14ac:dyDescent="0.3">
      <c r="A1125" s="1" t="s">
        <v>1208</v>
      </c>
      <c r="B1125" s="1" t="s">
        <v>3412</v>
      </c>
      <c r="C1125" s="1" t="s">
        <v>3676</v>
      </c>
      <c r="D1125" s="3">
        <v>799</v>
      </c>
      <c r="E1125" s="3">
        <v>1230</v>
      </c>
      <c r="F1125" s="2">
        <v>0.35</v>
      </c>
      <c r="G1125" s="4">
        <v>4.0999999999999996</v>
      </c>
      <c r="H1125" s="9">
        <v>2138</v>
      </c>
      <c r="I1125" s="1" t="s">
        <v>1671</v>
      </c>
      <c r="J1125" t="str">
        <f t="shared" si="34"/>
        <v>Less than 50%</v>
      </c>
      <c r="K1125" s="3">
        <f>Amazon_Products_Review_Analysis[[#This Row],[Actual Price]]*Amazon_Products_Review_Analysis[[#This Row],[Rating Count]]</f>
        <v>2629740</v>
      </c>
      <c r="L1125" s="4" t="str">
        <f t="shared" si="35"/>
        <v>&gt;500</v>
      </c>
      <c r="M11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25" s="1" t="str">
        <f>IF(Amazon_Products_Review_Analysis[[#This Row],[Rating Count]]&lt;=1000, "Yes", "No")</f>
        <v>No</v>
      </c>
      <c r="O1125" s="4">
        <f>Amazon_Products_Review_Analysis[[#This Row],[Rating]]+(Amazon_Products_Review_Analysis[[#This Row],[Rating Count]]/1000)</f>
        <v>6.2379999999999995</v>
      </c>
    </row>
    <row r="1126" spans="1:15" x14ac:dyDescent="0.3">
      <c r="A1126" s="1" t="s">
        <v>1209</v>
      </c>
      <c r="B1126" s="1" t="s">
        <v>3413</v>
      </c>
      <c r="C1126" s="1" t="s">
        <v>3676</v>
      </c>
      <c r="D1126" s="3">
        <v>949</v>
      </c>
      <c r="E1126" s="3">
        <v>1999</v>
      </c>
      <c r="F1126" s="2">
        <v>0.53</v>
      </c>
      <c r="G1126" s="4">
        <v>4</v>
      </c>
      <c r="H1126" s="9">
        <v>1679</v>
      </c>
      <c r="I1126" s="1" t="s">
        <v>43</v>
      </c>
      <c r="J1126" t="str">
        <f t="shared" si="34"/>
        <v>50% or more</v>
      </c>
      <c r="K1126" s="3">
        <f>Amazon_Products_Review_Analysis[[#This Row],[Actual Price]]*Amazon_Products_Review_Analysis[[#This Row],[Rating Count]]</f>
        <v>3356321</v>
      </c>
      <c r="L1126" s="4" t="str">
        <f t="shared" si="35"/>
        <v>&gt;500</v>
      </c>
      <c r="M11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26" s="1" t="str">
        <f>IF(Amazon_Products_Review_Analysis[[#This Row],[Rating Count]]&lt;=1000, "Yes", "No")</f>
        <v>No</v>
      </c>
      <c r="O1126" s="4">
        <f>Amazon_Products_Review_Analysis[[#This Row],[Rating]]+(Amazon_Products_Review_Analysis[[#This Row],[Rating Count]]/1000)</f>
        <v>5.6790000000000003</v>
      </c>
    </row>
    <row r="1127" spans="1:15" x14ac:dyDescent="0.3">
      <c r="A1127" s="1" t="s">
        <v>1210</v>
      </c>
      <c r="B1127" s="1" t="s">
        <v>3414</v>
      </c>
      <c r="C1127" s="1" t="s">
        <v>3676</v>
      </c>
      <c r="D1127" s="3">
        <v>3657.66</v>
      </c>
      <c r="E1127" s="3">
        <v>5156</v>
      </c>
      <c r="F1127" s="2">
        <v>0.28999999999999998</v>
      </c>
      <c r="G1127" s="4">
        <v>3.9</v>
      </c>
      <c r="H1127" s="9">
        <v>12837</v>
      </c>
      <c r="I1127" s="1" t="s">
        <v>34</v>
      </c>
      <c r="J1127" t="str">
        <f t="shared" si="34"/>
        <v>Less than 50%</v>
      </c>
      <c r="K1127" s="3">
        <f>Amazon_Products_Review_Analysis[[#This Row],[Actual Price]]*Amazon_Products_Review_Analysis[[#This Row],[Rating Count]]</f>
        <v>66187572</v>
      </c>
      <c r="L1127" s="4" t="str">
        <f t="shared" si="35"/>
        <v>&gt;500</v>
      </c>
      <c r="M11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127" s="1" t="str">
        <f>IF(Amazon_Products_Review_Analysis[[#This Row],[Rating Count]]&lt;=1000, "Yes", "No")</f>
        <v>No</v>
      </c>
      <c r="O1127" s="4">
        <f>Amazon_Products_Review_Analysis[[#This Row],[Rating]]+(Amazon_Products_Review_Analysis[[#This Row],[Rating Count]]/1000)</f>
        <v>16.736999999999998</v>
      </c>
    </row>
    <row r="1128" spans="1:15" x14ac:dyDescent="0.3">
      <c r="A1128" s="1" t="s">
        <v>1211</v>
      </c>
      <c r="B1128" s="1" t="s">
        <v>3415</v>
      </c>
      <c r="C1128" s="1" t="s">
        <v>3676</v>
      </c>
      <c r="D1128" s="3">
        <v>1699</v>
      </c>
      <c r="E1128" s="3">
        <v>1999</v>
      </c>
      <c r="F1128" s="2">
        <v>0.15</v>
      </c>
      <c r="G1128" s="4">
        <v>4.0999999999999996</v>
      </c>
      <c r="H1128" s="9">
        <v>8873</v>
      </c>
      <c r="I1128" s="1" t="s">
        <v>2139</v>
      </c>
      <c r="J1128" t="str">
        <f t="shared" si="34"/>
        <v>Less than 50%</v>
      </c>
      <c r="K1128" s="3">
        <f>Amazon_Products_Review_Analysis[[#This Row],[Actual Price]]*Amazon_Products_Review_Analysis[[#This Row],[Rating Count]]</f>
        <v>17737127</v>
      </c>
      <c r="L1128" s="4" t="str">
        <f t="shared" si="35"/>
        <v>&gt;500</v>
      </c>
      <c r="M11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28" s="1" t="str">
        <f>IF(Amazon_Products_Review_Analysis[[#This Row],[Rating Count]]&lt;=1000, "Yes", "No")</f>
        <v>No</v>
      </c>
      <c r="O1128" s="4">
        <f>Amazon_Products_Review_Analysis[[#This Row],[Rating]]+(Amazon_Products_Review_Analysis[[#This Row],[Rating Count]]/1000)</f>
        <v>12.972999999999999</v>
      </c>
    </row>
    <row r="1129" spans="1:15" x14ac:dyDescent="0.3">
      <c r="A1129" s="1" t="s">
        <v>1212</v>
      </c>
      <c r="B1129" s="1" t="s">
        <v>3416</v>
      </c>
      <c r="C1129" s="1" t="s">
        <v>3676</v>
      </c>
      <c r="D1129" s="3">
        <v>1849</v>
      </c>
      <c r="E1129" s="3">
        <v>2095</v>
      </c>
      <c r="F1129" s="2">
        <v>0.12</v>
      </c>
      <c r="G1129" s="4">
        <v>4.3</v>
      </c>
      <c r="H1129" s="9">
        <v>7681</v>
      </c>
      <c r="I1129" s="1" t="s">
        <v>2140</v>
      </c>
      <c r="J1129" t="str">
        <f t="shared" si="34"/>
        <v>Less than 50%</v>
      </c>
      <c r="K1129" s="3">
        <f>Amazon_Products_Review_Analysis[[#This Row],[Actual Price]]*Amazon_Products_Review_Analysis[[#This Row],[Rating Count]]</f>
        <v>16091695</v>
      </c>
      <c r="L1129" s="4" t="str">
        <f t="shared" si="35"/>
        <v>&gt;500</v>
      </c>
      <c r="M11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29" s="1" t="str">
        <f>IF(Amazon_Products_Review_Analysis[[#This Row],[Rating Count]]&lt;=1000, "Yes", "No")</f>
        <v>No</v>
      </c>
      <c r="O1129" s="4">
        <f>Amazon_Products_Review_Analysis[[#This Row],[Rating]]+(Amazon_Products_Review_Analysis[[#This Row],[Rating Count]]/1000)</f>
        <v>11.981</v>
      </c>
    </row>
    <row r="1130" spans="1:15" x14ac:dyDescent="0.3">
      <c r="A1130" s="1" t="s">
        <v>1213</v>
      </c>
      <c r="B1130" s="1" t="s">
        <v>3417</v>
      </c>
      <c r="C1130" s="1" t="s">
        <v>3676</v>
      </c>
      <c r="D1130" s="3">
        <v>12499</v>
      </c>
      <c r="E1130" s="3">
        <v>19825</v>
      </c>
      <c r="F1130" s="2">
        <v>0.37</v>
      </c>
      <c r="G1130" s="4">
        <v>4.0999999999999996</v>
      </c>
      <c r="H1130" s="9">
        <v>322</v>
      </c>
      <c r="I1130" s="1" t="s">
        <v>2141</v>
      </c>
      <c r="J1130" t="str">
        <f t="shared" si="34"/>
        <v>Less than 50%</v>
      </c>
      <c r="K1130" s="3">
        <f>Amazon_Products_Review_Analysis[[#This Row],[Actual Price]]*Amazon_Products_Review_Analysis[[#This Row],[Rating Count]]</f>
        <v>6383650</v>
      </c>
      <c r="L1130" s="4" t="str">
        <f t="shared" si="35"/>
        <v>&gt;500</v>
      </c>
      <c r="M11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30" s="1" t="str">
        <f>IF(Amazon_Products_Review_Analysis[[#This Row],[Rating Count]]&lt;=1000, "Yes", "No")</f>
        <v>Yes</v>
      </c>
      <c r="O1130" s="4">
        <f>Amazon_Products_Review_Analysis[[#This Row],[Rating]]+(Amazon_Products_Review_Analysis[[#This Row],[Rating Count]]/1000)</f>
        <v>4.4219999999999997</v>
      </c>
    </row>
    <row r="1131" spans="1:15" x14ac:dyDescent="0.3">
      <c r="A1131" s="1" t="s">
        <v>1214</v>
      </c>
      <c r="B1131" s="1" t="s">
        <v>3418</v>
      </c>
      <c r="C1131" s="1" t="s">
        <v>3676</v>
      </c>
      <c r="D1131" s="3">
        <v>1099</v>
      </c>
      <c r="E1131" s="3">
        <v>1920</v>
      </c>
      <c r="F1131" s="2">
        <v>0.43</v>
      </c>
      <c r="G1131" s="4">
        <v>4.2</v>
      </c>
      <c r="H1131" s="9">
        <v>9772</v>
      </c>
      <c r="I1131" s="1" t="s">
        <v>1710</v>
      </c>
      <c r="J1131" t="str">
        <f t="shared" si="34"/>
        <v>Less than 50%</v>
      </c>
      <c r="K1131" s="3">
        <f>Amazon_Products_Review_Analysis[[#This Row],[Actual Price]]*Amazon_Products_Review_Analysis[[#This Row],[Rating Count]]</f>
        <v>18762240</v>
      </c>
      <c r="L1131" s="4" t="str">
        <f t="shared" si="35"/>
        <v>&gt;500</v>
      </c>
      <c r="M11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31" s="1" t="str">
        <f>IF(Amazon_Products_Review_Analysis[[#This Row],[Rating Count]]&lt;=1000, "Yes", "No")</f>
        <v>No</v>
      </c>
      <c r="O1131" s="4">
        <f>Amazon_Products_Review_Analysis[[#This Row],[Rating]]+(Amazon_Products_Review_Analysis[[#This Row],[Rating Count]]/1000)</f>
        <v>13.972000000000001</v>
      </c>
    </row>
    <row r="1132" spans="1:15" x14ac:dyDescent="0.3">
      <c r="A1132" s="1" t="s">
        <v>1215</v>
      </c>
      <c r="B1132" s="1" t="s">
        <v>3419</v>
      </c>
      <c r="C1132" s="1" t="s">
        <v>3676</v>
      </c>
      <c r="D1132" s="3">
        <v>8199</v>
      </c>
      <c r="E1132" s="3">
        <v>16000</v>
      </c>
      <c r="F1132" s="2">
        <v>0.49</v>
      </c>
      <c r="G1132" s="4">
        <v>3.9</v>
      </c>
      <c r="H1132" s="9">
        <v>18497</v>
      </c>
      <c r="I1132" s="1" t="s">
        <v>1518</v>
      </c>
      <c r="J1132" t="str">
        <f t="shared" si="34"/>
        <v>Less than 50%</v>
      </c>
      <c r="K1132" s="3">
        <f>Amazon_Products_Review_Analysis[[#This Row],[Actual Price]]*Amazon_Products_Review_Analysis[[#This Row],[Rating Count]]</f>
        <v>295952000</v>
      </c>
      <c r="L1132" s="4" t="str">
        <f t="shared" si="35"/>
        <v>&gt;500</v>
      </c>
      <c r="M11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32" s="1" t="str">
        <f>IF(Amazon_Products_Review_Analysis[[#This Row],[Rating Count]]&lt;=1000, "Yes", "No")</f>
        <v>No</v>
      </c>
      <c r="O1132" s="4">
        <f>Amazon_Products_Review_Analysis[[#This Row],[Rating]]+(Amazon_Products_Review_Analysis[[#This Row],[Rating Count]]/1000)</f>
        <v>22.396999999999998</v>
      </c>
    </row>
    <row r="1133" spans="1:15" x14ac:dyDescent="0.3">
      <c r="A1133" s="1" t="s">
        <v>1216</v>
      </c>
      <c r="B1133" s="1" t="s">
        <v>3420</v>
      </c>
      <c r="C1133" s="1" t="s">
        <v>3676</v>
      </c>
      <c r="D1133" s="3">
        <v>499</v>
      </c>
      <c r="E1133" s="3">
        <v>2199</v>
      </c>
      <c r="F1133" s="2">
        <v>0.77</v>
      </c>
      <c r="G1133" s="4">
        <v>3.7</v>
      </c>
      <c r="H1133" s="9">
        <v>53</v>
      </c>
      <c r="I1133" s="1" t="s">
        <v>2142</v>
      </c>
      <c r="J1133" t="str">
        <f t="shared" si="34"/>
        <v>50% or more</v>
      </c>
      <c r="K1133" s="3">
        <f>Amazon_Products_Review_Analysis[[#This Row],[Actual Price]]*Amazon_Products_Review_Analysis[[#This Row],[Rating Count]]</f>
        <v>116547</v>
      </c>
      <c r="L1133" s="4" t="str">
        <f t="shared" si="35"/>
        <v>200 – 500</v>
      </c>
      <c r="M11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133" s="1" t="str">
        <f>IF(Amazon_Products_Review_Analysis[[#This Row],[Rating Count]]&lt;=1000, "Yes", "No")</f>
        <v>Yes</v>
      </c>
      <c r="O1133" s="4">
        <f>Amazon_Products_Review_Analysis[[#This Row],[Rating]]+(Amazon_Products_Review_Analysis[[#This Row],[Rating Count]]/1000)</f>
        <v>3.7530000000000001</v>
      </c>
    </row>
    <row r="1134" spans="1:15" x14ac:dyDescent="0.3">
      <c r="A1134" s="1" t="s">
        <v>1217</v>
      </c>
      <c r="B1134" s="1" t="s">
        <v>3421</v>
      </c>
      <c r="C1134" s="1" t="s">
        <v>3676</v>
      </c>
      <c r="D1134" s="3">
        <v>6999</v>
      </c>
      <c r="E1134" s="3">
        <v>14999</v>
      </c>
      <c r="F1134" s="2">
        <v>0.53</v>
      </c>
      <c r="G1134" s="4">
        <v>4.0999999999999996</v>
      </c>
      <c r="H1134" s="9">
        <v>1728</v>
      </c>
      <c r="I1134" s="1" t="s">
        <v>34</v>
      </c>
      <c r="J1134" t="str">
        <f t="shared" si="34"/>
        <v>50% or more</v>
      </c>
      <c r="K1134" s="3">
        <f>Amazon_Products_Review_Analysis[[#This Row],[Actual Price]]*Amazon_Products_Review_Analysis[[#This Row],[Rating Count]]</f>
        <v>25918272</v>
      </c>
      <c r="L1134" s="4" t="str">
        <f t="shared" si="35"/>
        <v>&gt;500</v>
      </c>
      <c r="M11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34" s="1" t="str">
        <f>IF(Amazon_Products_Review_Analysis[[#This Row],[Rating Count]]&lt;=1000, "Yes", "No")</f>
        <v>No</v>
      </c>
      <c r="O1134" s="4">
        <f>Amazon_Products_Review_Analysis[[#This Row],[Rating]]+(Amazon_Products_Review_Analysis[[#This Row],[Rating Count]]/1000)</f>
        <v>5.8279999999999994</v>
      </c>
    </row>
    <row r="1135" spans="1:15" x14ac:dyDescent="0.3">
      <c r="A1135" s="1" t="s">
        <v>1218</v>
      </c>
      <c r="B1135" s="1" t="s">
        <v>3422</v>
      </c>
      <c r="C1135" s="1" t="s">
        <v>3676</v>
      </c>
      <c r="D1135" s="3">
        <v>1595</v>
      </c>
      <c r="E1135" s="3">
        <v>1799</v>
      </c>
      <c r="F1135" s="2">
        <v>0.11</v>
      </c>
      <c r="G1135" s="4">
        <v>4</v>
      </c>
      <c r="H1135" s="9">
        <v>2877</v>
      </c>
      <c r="I1135" s="1" t="s">
        <v>2143</v>
      </c>
      <c r="J1135" t="str">
        <f t="shared" si="34"/>
        <v>Less than 50%</v>
      </c>
      <c r="K1135" s="3">
        <f>Amazon_Products_Review_Analysis[[#This Row],[Actual Price]]*Amazon_Products_Review_Analysis[[#This Row],[Rating Count]]</f>
        <v>5175723</v>
      </c>
      <c r="L1135" s="4" t="str">
        <f t="shared" si="35"/>
        <v>&gt;500</v>
      </c>
      <c r="M11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35" s="1" t="str">
        <f>IF(Amazon_Products_Review_Analysis[[#This Row],[Rating Count]]&lt;=1000, "Yes", "No")</f>
        <v>No</v>
      </c>
      <c r="O1135" s="4">
        <f>Amazon_Products_Review_Analysis[[#This Row],[Rating]]+(Amazon_Products_Review_Analysis[[#This Row],[Rating Count]]/1000)</f>
        <v>6.8769999999999998</v>
      </c>
    </row>
    <row r="1136" spans="1:15" x14ac:dyDescent="0.3">
      <c r="A1136" s="1" t="s">
        <v>1219</v>
      </c>
      <c r="B1136" s="1" t="s">
        <v>3423</v>
      </c>
      <c r="C1136" s="1" t="s">
        <v>3676</v>
      </c>
      <c r="D1136" s="3">
        <v>1049</v>
      </c>
      <c r="E1136" s="3">
        <v>1950</v>
      </c>
      <c r="F1136" s="2">
        <v>0.46</v>
      </c>
      <c r="G1136" s="4">
        <v>3.8</v>
      </c>
      <c r="H1136" s="9">
        <v>250</v>
      </c>
      <c r="I1136" s="1" t="s">
        <v>34</v>
      </c>
      <c r="J1136" t="str">
        <f t="shared" si="34"/>
        <v>Less than 50%</v>
      </c>
      <c r="K1136" s="3">
        <f>Amazon_Products_Review_Analysis[[#This Row],[Actual Price]]*Amazon_Products_Review_Analysis[[#This Row],[Rating Count]]</f>
        <v>487500</v>
      </c>
      <c r="L1136" s="4" t="str">
        <f t="shared" si="35"/>
        <v>&gt;500</v>
      </c>
      <c r="M11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36" s="1" t="str">
        <f>IF(Amazon_Products_Review_Analysis[[#This Row],[Rating Count]]&lt;=1000, "Yes", "No")</f>
        <v>Yes</v>
      </c>
      <c r="O1136" s="4">
        <f>Amazon_Products_Review_Analysis[[#This Row],[Rating]]+(Amazon_Products_Review_Analysis[[#This Row],[Rating Count]]/1000)</f>
        <v>4.05</v>
      </c>
    </row>
    <row r="1137" spans="1:15" x14ac:dyDescent="0.3">
      <c r="A1137" s="1" t="s">
        <v>1220</v>
      </c>
      <c r="B1137" s="1" t="s">
        <v>3424</v>
      </c>
      <c r="C1137" s="1" t="s">
        <v>3676</v>
      </c>
      <c r="D1137" s="3">
        <v>1182</v>
      </c>
      <c r="E1137" s="3">
        <v>2995</v>
      </c>
      <c r="F1137" s="2">
        <v>0.61</v>
      </c>
      <c r="G1137" s="4">
        <v>4.2</v>
      </c>
      <c r="H1137" s="9">
        <v>5178</v>
      </c>
      <c r="I1137" s="1" t="s">
        <v>2144</v>
      </c>
      <c r="J1137" t="str">
        <f t="shared" si="34"/>
        <v>50% or more</v>
      </c>
      <c r="K1137" s="3">
        <f>Amazon_Products_Review_Analysis[[#This Row],[Actual Price]]*Amazon_Products_Review_Analysis[[#This Row],[Rating Count]]</f>
        <v>15508110</v>
      </c>
      <c r="L1137" s="4" t="str">
        <f t="shared" si="35"/>
        <v>&gt;500</v>
      </c>
      <c r="M11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137" s="1" t="str">
        <f>IF(Amazon_Products_Review_Analysis[[#This Row],[Rating Count]]&lt;=1000, "Yes", "No")</f>
        <v>No</v>
      </c>
      <c r="O1137" s="4">
        <f>Amazon_Products_Review_Analysis[[#This Row],[Rating]]+(Amazon_Products_Review_Analysis[[#This Row],[Rating Count]]/1000)</f>
        <v>9.3780000000000001</v>
      </c>
    </row>
    <row r="1138" spans="1:15" x14ac:dyDescent="0.3">
      <c r="A1138" s="1" t="s">
        <v>1221</v>
      </c>
      <c r="B1138" s="1" t="s">
        <v>3425</v>
      </c>
      <c r="C1138" s="1" t="s">
        <v>3676</v>
      </c>
      <c r="D1138" s="3">
        <v>499</v>
      </c>
      <c r="E1138" s="3">
        <v>999</v>
      </c>
      <c r="F1138" s="2">
        <v>0.5</v>
      </c>
      <c r="G1138" s="4">
        <v>4.5999999999999996</v>
      </c>
      <c r="H1138" s="9">
        <v>79</v>
      </c>
      <c r="I1138" s="1" t="s">
        <v>175</v>
      </c>
      <c r="J1138" t="str">
        <f t="shared" si="34"/>
        <v>50% or more</v>
      </c>
      <c r="K1138" s="3">
        <f>Amazon_Products_Review_Analysis[[#This Row],[Actual Price]]*Amazon_Products_Review_Analysis[[#This Row],[Rating Count]]</f>
        <v>78921</v>
      </c>
      <c r="L1138" s="4" t="str">
        <f t="shared" si="35"/>
        <v>200 – 500</v>
      </c>
      <c r="M11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38" s="1" t="str">
        <f>IF(Amazon_Products_Review_Analysis[[#This Row],[Rating Count]]&lt;=1000, "Yes", "No")</f>
        <v>Yes</v>
      </c>
      <c r="O1138" s="4">
        <f>Amazon_Products_Review_Analysis[[#This Row],[Rating]]+(Amazon_Products_Review_Analysis[[#This Row],[Rating Count]]/1000)</f>
        <v>4.6789999999999994</v>
      </c>
    </row>
    <row r="1139" spans="1:15" x14ac:dyDescent="0.3">
      <c r="A1139" s="1" t="s">
        <v>1222</v>
      </c>
      <c r="B1139" s="1" t="s">
        <v>3426</v>
      </c>
      <c r="C1139" s="1" t="s">
        <v>3676</v>
      </c>
      <c r="D1139" s="3">
        <v>8799</v>
      </c>
      <c r="E1139" s="3">
        <v>11995</v>
      </c>
      <c r="F1139" s="2">
        <v>0.27</v>
      </c>
      <c r="G1139" s="4">
        <v>4.0999999999999996</v>
      </c>
      <c r="H1139" s="9">
        <v>4157</v>
      </c>
      <c r="I1139" s="1" t="s">
        <v>2145</v>
      </c>
      <c r="J1139" t="str">
        <f t="shared" si="34"/>
        <v>Less than 50%</v>
      </c>
      <c r="K1139" s="3">
        <f>Amazon_Products_Review_Analysis[[#This Row],[Actual Price]]*Amazon_Products_Review_Analysis[[#This Row],[Rating Count]]</f>
        <v>49863215</v>
      </c>
      <c r="L1139" s="4" t="str">
        <f t="shared" si="35"/>
        <v>&gt;500</v>
      </c>
      <c r="M11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139" s="1" t="str">
        <f>IF(Amazon_Products_Review_Analysis[[#This Row],[Rating Count]]&lt;=1000, "Yes", "No")</f>
        <v>No</v>
      </c>
      <c r="O1139" s="4">
        <f>Amazon_Products_Review_Analysis[[#This Row],[Rating]]+(Amazon_Products_Review_Analysis[[#This Row],[Rating Count]]/1000)</f>
        <v>8.2569999999999997</v>
      </c>
    </row>
    <row r="1140" spans="1:15" x14ac:dyDescent="0.3">
      <c r="A1140" s="1" t="s">
        <v>1223</v>
      </c>
      <c r="B1140" s="1" t="s">
        <v>3427</v>
      </c>
      <c r="C1140" s="1" t="s">
        <v>3676</v>
      </c>
      <c r="D1140" s="3">
        <v>1529</v>
      </c>
      <c r="E1140" s="3">
        <v>2999</v>
      </c>
      <c r="F1140" s="2">
        <v>0.49</v>
      </c>
      <c r="G1140" s="4">
        <v>3.3</v>
      </c>
      <c r="H1140" s="9">
        <v>29</v>
      </c>
      <c r="I1140" s="1" t="s">
        <v>2146</v>
      </c>
      <c r="J1140" t="str">
        <f t="shared" si="34"/>
        <v>Less than 50%</v>
      </c>
      <c r="K1140" s="3">
        <f>Amazon_Products_Review_Analysis[[#This Row],[Actual Price]]*Amazon_Products_Review_Analysis[[#This Row],[Rating Count]]</f>
        <v>86971</v>
      </c>
      <c r="L1140" s="4" t="str">
        <f t="shared" si="35"/>
        <v>&gt;500</v>
      </c>
      <c r="M11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40" s="1" t="str">
        <f>IF(Amazon_Products_Review_Analysis[[#This Row],[Rating Count]]&lt;=1000, "Yes", "No")</f>
        <v>Yes</v>
      </c>
      <c r="O1140" s="4">
        <f>Amazon_Products_Review_Analysis[[#This Row],[Rating]]+(Amazon_Products_Review_Analysis[[#This Row],[Rating Count]]/1000)</f>
        <v>3.3289999999999997</v>
      </c>
    </row>
    <row r="1141" spans="1:15" x14ac:dyDescent="0.3">
      <c r="A1141" s="1" t="s">
        <v>1224</v>
      </c>
      <c r="B1141" s="1" t="s">
        <v>3428</v>
      </c>
      <c r="C1141" s="1" t="s">
        <v>3676</v>
      </c>
      <c r="D1141" s="3">
        <v>1199</v>
      </c>
      <c r="E1141" s="3">
        <v>1690</v>
      </c>
      <c r="F1141" s="2">
        <v>0.28999999999999998</v>
      </c>
      <c r="G1141" s="4">
        <v>4.2</v>
      </c>
      <c r="H1141" s="9">
        <v>4580</v>
      </c>
      <c r="I1141" s="1" t="s">
        <v>43</v>
      </c>
      <c r="J1141" t="str">
        <f t="shared" si="34"/>
        <v>Less than 50%</v>
      </c>
      <c r="K1141" s="3">
        <f>Amazon_Products_Review_Analysis[[#This Row],[Actual Price]]*Amazon_Products_Review_Analysis[[#This Row],[Rating Count]]</f>
        <v>7740200</v>
      </c>
      <c r="L1141" s="4" t="str">
        <f t="shared" si="35"/>
        <v>&gt;500</v>
      </c>
      <c r="M11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141" s="1" t="str">
        <f>IF(Amazon_Products_Review_Analysis[[#This Row],[Rating Count]]&lt;=1000, "Yes", "No")</f>
        <v>No</v>
      </c>
      <c r="O1141" s="4">
        <f>Amazon_Products_Review_Analysis[[#This Row],[Rating]]+(Amazon_Products_Review_Analysis[[#This Row],[Rating Count]]/1000)</f>
        <v>8.7800000000000011</v>
      </c>
    </row>
    <row r="1142" spans="1:15" x14ac:dyDescent="0.3">
      <c r="A1142" s="1" t="s">
        <v>1225</v>
      </c>
      <c r="B1142" s="1" t="s">
        <v>3429</v>
      </c>
      <c r="C1142" s="1" t="s">
        <v>3676</v>
      </c>
      <c r="D1142" s="3">
        <v>1052</v>
      </c>
      <c r="E1142" s="3">
        <v>1790</v>
      </c>
      <c r="F1142" s="2">
        <v>0.41</v>
      </c>
      <c r="G1142" s="4">
        <v>4.3</v>
      </c>
      <c r="H1142" s="9">
        <v>1404</v>
      </c>
      <c r="I1142" s="1" t="s">
        <v>2147</v>
      </c>
      <c r="J1142" t="str">
        <f t="shared" si="34"/>
        <v>Less than 50%</v>
      </c>
      <c r="K1142" s="3">
        <f>Amazon_Products_Review_Analysis[[#This Row],[Actual Price]]*Amazon_Products_Review_Analysis[[#This Row],[Rating Count]]</f>
        <v>2513160</v>
      </c>
      <c r="L1142" s="4" t="str">
        <f t="shared" si="35"/>
        <v>&gt;500</v>
      </c>
      <c r="M11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42" s="1" t="str">
        <f>IF(Amazon_Products_Review_Analysis[[#This Row],[Rating Count]]&lt;=1000, "Yes", "No")</f>
        <v>No</v>
      </c>
      <c r="O1142" s="4">
        <f>Amazon_Products_Review_Analysis[[#This Row],[Rating]]+(Amazon_Products_Review_Analysis[[#This Row],[Rating Count]]/1000)</f>
        <v>5.7039999999999997</v>
      </c>
    </row>
    <row r="1143" spans="1:15" x14ac:dyDescent="0.3">
      <c r="A1143" s="1" t="s">
        <v>1226</v>
      </c>
      <c r="B1143" s="1" t="s">
        <v>3430</v>
      </c>
      <c r="C1143" s="1" t="s">
        <v>3676</v>
      </c>
      <c r="D1143" s="3">
        <v>6499</v>
      </c>
      <c r="E1143" s="3">
        <v>8995</v>
      </c>
      <c r="F1143" s="2">
        <v>0.28000000000000003</v>
      </c>
      <c r="G1143" s="4">
        <v>4.3</v>
      </c>
      <c r="H1143" s="9">
        <v>2810</v>
      </c>
      <c r="I1143" s="1" t="s">
        <v>2148</v>
      </c>
      <c r="J1143" t="str">
        <f t="shared" si="34"/>
        <v>Less than 50%</v>
      </c>
      <c r="K1143" s="3">
        <f>Amazon_Products_Review_Analysis[[#This Row],[Actual Price]]*Amazon_Products_Review_Analysis[[#This Row],[Rating Count]]</f>
        <v>25275950</v>
      </c>
      <c r="L1143" s="4" t="str">
        <f t="shared" si="35"/>
        <v>&gt;500</v>
      </c>
      <c r="M11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143" s="1" t="str">
        <f>IF(Amazon_Products_Review_Analysis[[#This Row],[Rating Count]]&lt;=1000, "Yes", "No")</f>
        <v>No</v>
      </c>
      <c r="O1143" s="4">
        <f>Amazon_Products_Review_Analysis[[#This Row],[Rating]]+(Amazon_Products_Review_Analysis[[#This Row],[Rating Count]]/1000)</f>
        <v>7.1099999999999994</v>
      </c>
    </row>
    <row r="1144" spans="1:15" x14ac:dyDescent="0.3">
      <c r="A1144" s="1" t="s">
        <v>1227</v>
      </c>
      <c r="B1144" s="1" t="s">
        <v>3431</v>
      </c>
      <c r="C1144" s="1" t="s">
        <v>3676</v>
      </c>
      <c r="D1144" s="3">
        <v>239</v>
      </c>
      <c r="E1144" s="3">
        <v>239</v>
      </c>
      <c r="F1144" s="2">
        <v>0</v>
      </c>
      <c r="G1144" s="4">
        <v>4.3</v>
      </c>
      <c r="H1144" s="9">
        <v>7</v>
      </c>
      <c r="I1144" s="1" t="s">
        <v>2149</v>
      </c>
      <c r="J1144" t="str">
        <f t="shared" si="34"/>
        <v>Less than 50%</v>
      </c>
      <c r="K1144" s="3">
        <f>Amazon_Products_Review_Analysis[[#This Row],[Actual Price]]*Amazon_Products_Review_Analysis[[#This Row],[Rating Count]]</f>
        <v>1673</v>
      </c>
      <c r="L1144" s="4" t="str">
        <f t="shared" si="35"/>
        <v>200 – 500</v>
      </c>
      <c r="M11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144" s="1" t="str">
        <f>IF(Amazon_Products_Review_Analysis[[#This Row],[Rating Count]]&lt;=1000, "Yes", "No")</f>
        <v>Yes</v>
      </c>
      <c r="O1144" s="4">
        <f>Amazon_Products_Review_Analysis[[#This Row],[Rating]]+(Amazon_Products_Review_Analysis[[#This Row],[Rating Count]]/1000)</f>
        <v>4.3069999999999995</v>
      </c>
    </row>
    <row r="1145" spans="1:15" x14ac:dyDescent="0.3">
      <c r="A1145" s="1" t="s">
        <v>1228</v>
      </c>
      <c r="B1145" s="1" t="s">
        <v>3432</v>
      </c>
      <c r="C1145" s="1" t="s">
        <v>3676</v>
      </c>
      <c r="D1145" s="3">
        <v>699</v>
      </c>
      <c r="E1145" s="3">
        <v>1599</v>
      </c>
      <c r="F1145" s="2">
        <v>0.56000000000000005</v>
      </c>
      <c r="G1145" s="4">
        <v>4.7</v>
      </c>
      <c r="H1145" s="9">
        <v>1729</v>
      </c>
      <c r="I1145" s="1" t="s">
        <v>1615</v>
      </c>
      <c r="J1145" t="str">
        <f t="shared" si="34"/>
        <v>50% or more</v>
      </c>
      <c r="K1145" s="3">
        <f>Amazon_Products_Review_Analysis[[#This Row],[Actual Price]]*Amazon_Products_Review_Analysis[[#This Row],[Rating Count]]</f>
        <v>2764671</v>
      </c>
      <c r="L1145" s="4" t="str">
        <f t="shared" si="35"/>
        <v>&gt;500</v>
      </c>
      <c r="M11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45" s="1" t="str">
        <f>IF(Amazon_Products_Review_Analysis[[#This Row],[Rating Count]]&lt;=1000, "Yes", "No")</f>
        <v>No</v>
      </c>
      <c r="O1145" s="4">
        <f>Amazon_Products_Review_Analysis[[#This Row],[Rating]]+(Amazon_Products_Review_Analysis[[#This Row],[Rating Count]]/1000)</f>
        <v>6.4290000000000003</v>
      </c>
    </row>
    <row r="1146" spans="1:15" x14ac:dyDescent="0.3">
      <c r="A1146" s="1" t="s">
        <v>1229</v>
      </c>
      <c r="B1146" s="1" t="s">
        <v>3433</v>
      </c>
      <c r="C1146" s="1" t="s">
        <v>3676</v>
      </c>
      <c r="D1146" s="3">
        <v>2599</v>
      </c>
      <c r="E1146" s="3">
        <v>4290</v>
      </c>
      <c r="F1146" s="2">
        <v>0.39</v>
      </c>
      <c r="G1146" s="4">
        <v>4.4000000000000004</v>
      </c>
      <c r="H1146" s="9">
        <v>2116</v>
      </c>
      <c r="I1146" s="1" t="s">
        <v>2150</v>
      </c>
      <c r="J1146" t="str">
        <f t="shared" si="34"/>
        <v>Less than 50%</v>
      </c>
      <c r="K1146" s="3">
        <f>Amazon_Products_Review_Analysis[[#This Row],[Actual Price]]*Amazon_Products_Review_Analysis[[#This Row],[Rating Count]]</f>
        <v>9077640</v>
      </c>
      <c r="L1146" s="4" t="str">
        <f t="shared" si="35"/>
        <v>&gt;500</v>
      </c>
      <c r="M11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46" s="1" t="str">
        <f>IF(Amazon_Products_Review_Analysis[[#This Row],[Rating Count]]&lt;=1000, "Yes", "No")</f>
        <v>No</v>
      </c>
      <c r="O1146" s="4">
        <f>Amazon_Products_Review_Analysis[[#This Row],[Rating]]+(Amazon_Products_Review_Analysis[[#This Row],[Rating Count]]/1000)</f>
        <v>6.516</v>
      </c>
    </row>
    <row r="1147" spans="1:15" x14ac:dyDescent="0.3">
      <c r="A1147" s="1" t="s">
        <v>1230</v>
      </c>
      <c r="B1147" s="1" t="s">
        <v>3434</v>
      </c>
      <c r="C1147" s="1" t="s">
        <v>3676</v>
      </c>
      <c r="D1147" s="3">
        <v>1547</v>
      </c>
      <c r="E1147" s="3">
        <v>2890</v>
      </c>
      <c r="F1147" s="2">
        <v>0.46</v>
      </c>
      <c r="G1147" s="4">
        <v>3.9</v>
      </c>
      <c r="H1147" s="9">
        <v>463</v>
      </c>
      <c r="I1147" s="1" t="s">
        <v>2151</v>
      </c>
      <c r="J1147" t="str">
        <f t="shared" si="34"/>
        <v>Less than 50%</v>
      </c>
      <c r="K1147" s="3">
        <f>Amazon_Products_Review_Analysis[[#This Row],[Actual Price]]*Amazon_Products_Review_Analysis[[#This Row],[Rating Count]]</f>
        <v>1338070</v>
      </c>
      <c r="L1147" s="4" t="str">
        <f t="shared" si="35"/>
        <v>&gt;500</v>
      </c>
      <c r="M11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47" s="1" t="str">
        <f>IF(Amazon_Products_Review_Analysis[[#This Row],[Rating Count]]&lt;=1000, "Yes", "No")</f>
        <v>Yes</v>
      </c>
      <c r="O1147" s="4">
        <f>Amazon_Products_Review_Analysis[[#This Row],[Rating]]+(Amazon_Products_Review_Analysis[[#This Row],[Rating Count]]/1000)</f>
        <v>4.3629999999999995</v>
      </c>
    </row>
    <row r="1148" spans="1:15" x14ac:dyDescent="0.3">
      <c r="A1148" s="1" t="s">
        <v>1231</v>
      </c>
      <c r="B1148" s="1" t="s">
        <v>3435</v>
      </c>
      <c r="C1148" s="1" t="s">
        <v>3676</v>
      </c>
      <c r="D1148" s="3">
        <v>499</v>
      </c>
      <c r="E1148" s="3">
        <v>1299</v>
      </c>
      <c r="F1148" s="2">
        <v>0.62</v>
      </c>
      <c r="G1148" s="4">
        <v>4.7</v>
      </c>
      <c r="H1148" s="9">
        <v>54</v>
      </c>
      <c r="I1148" s="1" t="s">
        <v>2152</v>
      </c>
      <c r="J1148" t="str">
        <f t="shared" si="34"/>
        <v>50% or more</v>
      </c>
      <c r="K1148" s="3">
        <f>Amazon_Products_Review_Analysis[[#This Row],[Actual Price]]*Amazon_Products_Review_Analysis[[#This Row],[Rating Count]]</f>
        <v>70146</v>
      </c>
      <c r="L1148" s="4" t="str">
        <f t="shared" si="35"/>
        <v>200 – 500</v>
      </c>
      <c r="M11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148" s="1" t="str">
        <f>IF(Amazon_Products_Review_Analysis[[#This Row],[Rating Count]]&lt;=1000, "Yes", "No")</f>
        <v>Yes</v>
      </c>
      <c r="O1148" s="4">
        <f>Amazon_Products_Review_Analysis[[#This Row],[Rating]]+(Amazon_Products_Review_Analysis[[#This Row],[Rating Count]]/1000)</f>
        <v>4.7540000000000004</v>
      </c>
    </row>
    <row r="1149" spans="1:15" x14ac:dyDescent="0.3">
      <c r="A1149" s="1" t="s">
        <v>1232</v>
      </c>
      <c r="B1149" s="1" t="s">
        <v>3436</v>
      </c>
      <c r="C1149" s="1" t="s">
        <v>3676</v>
      </c>
      <c r="D1149" s="3">
        <v>510</v>
      </c>
      <c r="E1149" s="3">
        <v>640</v>
      </c>
      <c r="F1149" s="2">
        <v>0.2</v>
      </c>
      <c r="G1149" s="4">
        <v>4.0999999999999996</v>
      </c>
      <c r="H1149" s="9">
        <v>7229</v>
      </c>
      <c r="I1149" s="1" t="s">
        <v>2153</v>
      </c>
      <c r="J1149" t="str">
        <f t="shared" si="34"/>
        <v>Less than 50%</v>
      </c>
      <c r="K1149" s="3">
        <f>Amazon_Products_Review_Analysis[[#This Row],[Actual Price]]*Amazon_Products_Review_Analysis[[#This Row],[Rating Count]]</f>
        <v>4626560</v>
      </c>
      <c r="L1149" s="4" t="str">
        <f t="shared" si="35"/>
        <v>&gt;500</v>
      </c>
      <c r="M11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49" s="1" t="str">
        <f>IF(Amazon_Products_Review_Analysis[[#This Row],[Rating Count]]&lt;=1000, "Yes", "No")</f>
        <v>No</v>
      </c>
      <c r="O1149" s="4">
        <f>Amazon_Products_Review_Analysis[[#This Row],[Rating]]+(Amazon_Products_Review_Analysis[[#This Row],[Rating Count]]/1000)</f>
        <v>11.329000000000001</v>
      </c>
    </row>
    <row r="1150" spans="1:15" x14ac:dyDescent="0.3">
      <c r="A1150" s="1" t="s">
        <v>1233</v>
      </c>
      <c r="B1150" s="1" t="s">
        <v>3437</v>
      </c>
      <c r="C1150" s="1" t="s">
        <v>3676</v>
      </c>
      <c r="D1150" s="3">
        <v>1899</v>
      </c>
      <c r="E1150" s="3">
        <v>3790</v>
      </c>
      <c r="F1150" s="2">
        <v>0.5</v>
      </c>
      <c r="G1150" s="4">
        <v>3.8</v>
      </c>
      <c r="H1150" s="9">
        <v>3842</v>
      </c>
      <c r="I1150" s="1" t="s">
        <v>1541</v>
      </c>
      <c r="J1150" t="str">
        <f t="shared" si="34"/>
        <v>50% or more</v>
      </c>
      <c r="K1150" s="3">
        <f>Amazon_Products_Review_Analysis[[#This Row],[Actual Price]]*Amazon_Products_Review_Analysis[[#This Row],[Rating Count]]</f>
        <v>14561180</v>
      </c>
      <c r="L1150" s="4" t="str">
        <f t="shared" si="35"/>
        <v>&gt;500</v>
      </c>
      <c r="M11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50" s="1" t="str">
        <f>IF(Amazon_Products_Review_Analysis[[#This Row],[Rating Count]]&lt;=1000, "Yes", "No")</f>
        <v>No</v>
      </c>
      <c r="O1150" s="4">
        <f>Amazon_Products_Review_Analysis[[#This Row],[Rating]]+(Amazon_Products_Review_Analysis[[#This Row],[Rating Count]]/1000)</f>
        <v>7.6419999999999995</v>
      </c>
    </row>
    <row r="1151" spans="1:15" x14ac:dyDescent="0.3">
      <c r="A1151" s="1" t="s">
        <v>1234</v>
      </c>
      <c r="B1151" s="1" t="s">
        <v>3438</v>
      </c>
      <c r="C1151" s="1" t="s">
        <v>3676</v>
      </c>
      <c r="D1151" s="3">
        <v>2599</v>
      </c>
      <c r="E1151" s="3">
        <v>4560</v>
      </c>
      <c r="F1151" s="2">
        <v>0.43</v>
      </c>
      <c r="G1151" s="4">
        <v>4.4000000000000004</v>
      </c>
      <c r="H1151" s="9">
        <v>646</v>
      </c>
      <c r="I1151" s="1" t="s">
        <v>1495</v>
      </c>
      <c r="J1151" t="str">
        <f t="shared" si="34"/>
        <v>Less than 50%</v>
      </c>
      <c r="K1151" s="3">
        <f>Amazon_Products_Review_Analysis[[#This Row],[Actual Price]]*Amazon_Products_Review_Analysis[[#This Row],[Rating Count]]</f>
        <v>2945760</v>
      </c>
      <c r="L1151" s="4" t="str">
        <f t="shared" si="35"/>
        <v>&gt;500</v>
      </c>
      <c r="M11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51" s="1" t="str">
        <f>IF(Amazon_Products_Review_Analysis[[#This Row],[Rating Count]]&lt;=1000, "Yes", "No")</f>
        <v>Yes</v>
      </c>
      <c r="O1151" s="4">
        <f>Amazon_Products_Review_Analysis[[#This Row],[Rating]]+(Amazon_Products_Review_Analysis[[#This Row],[Rating Count]]/1000)</f>
        <v>5.0460000000000003</v>
      </c>
    </row>
    <row r="1152" spans="1:15" x14ac:dyDescent="0.3">
      <c r="A1152" s="1" t="s">
        <v>1235</v>
      </c>
      <c r="B1152" s="1" t="s">
        <v>3439</v>
      </c>
      <c r="C1152" s="1" t="s">
        <v>3676</v>
      </c>
      <c r="D1152" s="3">
        <v>1199</v>
      </c>
      <c r="E1152" s="3">
        <v>3500</v>
      </c>
      <c r="F1152" s="2">
        <v>0.66</v>
      </c>
      <c r="G1152" s="4">
        <v>4.3</v>
      </c>
      <c r="H1152" s="9">
        <v>1802</v>
      </c>
      <c r="I1152" s="1" t="s">
        <v>1550</v>
      </c>
      <c r="J1152" t="str">
        <f t="shared" si="34"/>
        <v>50% or more</v>
      </c>
      <c r="K1152" s="3">
        <f>Amazon_Products_Review_Analysis[[#This Row],[Actual Price]]*Amazon_Products_Review_Analysis[[#This Row],[Rating Count]]</f>
        <v>6307000</v>
      </c>
      <c r="L1152" s="4" t="str">
        <f t="shared" si="35"/>
        <v>&gt;500</v>
      </c>
      <c r="M11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152" s="1" t="str">
        <f>IF(Amazon_Products_Review_Analysis[[#This Row],[Rating Count]]&lt;=1000, "Yes", "No")</f>
        <v>No</v>
      </c>
      <c r="O1152" s="4">
        <f>Amazon_Products_Review_Analysis[[#This Row],[Rating]]+(Amazon_Products_Review_Analysis[[#This Row],[Rating Count]]/1000)</f>
        <v>6.1020000000000003</v>
      </c>
    </row>
    <row r="1153" spans="1:15" x14ac:dyDescent="0.3">
      <c r="A1153" s="1" t="s">
        <v>1236</v>
      </c>
      <c r="B1153" s="1" t="s">
        <v>3440</v>
      </c>
      <c r="C1153" s="1" t="s">
        <v>3676</v>
      </c>
      <c r="D1153" s="3">
        <v>999</v>
      </c>
      <c r="E1153" s="3">
        <v>2600</v>
      </c>
      <c r="F1153" s="2">
        <v>0.62</v>
      </c>
      <c r="G1153" s="4">
        <v>3.4</v>
      </c>
      <c r="H1153" s="9">
        <v>252</v>
      </c>
      <c r="I1153" s="1" t="s">
        <v>2154</v>
      </c>
      <c r="J1153" t="str">
        <f t="shared" si="34"/>
        <v>50% or more</v>
      </c>
      <c r="K1153" s="3">
        <f>Amazon_Products_Review_Analysis[[#This Row],[Actual Price]]*Amazon_Products_Review_Analysis[[#This Row],[Rating Count]]</f>
        <v>655200</v>
      </c>
      <c r="L1153" s="4" t="str">
        <f t="shared" si="35"/>
        <v>&gt;500</v>
      </c>
      <c r="M11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153" s="1" t="str">
        <f>IF(Amazon_Products_Review_Analysis[[#This Row],[Rating Count]]&lt;=1000, "Yes", "No")</f>
        <v>Yes</v>
      </c>
      <c r="O1153" s="4">
        <f>Amazon_Products_Review_Analysis[[#This Row],[Rating]]+(Amazon_Products_Review_Analysis[[#This Row],[Rating Count]]/1000)</f>
        <v>3.6520000000000001</v>
      </c>
    </row>
    <row r="1154" spans="1:15" x14ac:dyDescent="0.3">
      <c r="A1154" s="1" t="s">
        <v>1237</v>
      </c>
      <c r="B1154" s="1" t="s">
        <v>3441</v>
      </c>
      <c r="C1154" s="1" t="s">
        <v>3676</v>
      </c>
      <c r="D1154" s="3">
        <v>1999</v>
      </c>
      <c r="E1154" s="3">
        <v>3300</v>
      </c>
      <c r="F1154" s="2">
        <v>0.39</v>
      </c>
      <c r="G1154" s="4">
        <v>4.2</v>
      </c>
      <c r="H1154" s="9">
        <v>780</v>
      </c>
      <c r="I1154" s="1" t="s">
        <v>1936</v>
      </c>
      <c r="J1154" t="str">
        <f t="shared" ref="J1154:J1217" si="36">IF(F1154&gt;=0.5, "50% or more", "Less than 50%")</f>
        <v>Less than 50%</v>
      </c>
      <c r="K1154" s="3">
        <f>Amazon_Products_Review_Analysis[[#This Row],[Actual Price]]*Amazon_Products_Review_Analysis[[#This Row],[Rating Count]]</f>
        <v>2574000</v>
      </c>
      <c r="L1154" s="4" t="str">
        <f t="shared" ref="L1154:L1217" si="37">IF(D1154&lt;200, "&lt;200", IF(D1154&lt;=500, "200 – 500", "&gt;500"))</f>
        <v>&gt;500</v>
      </c>
      <c r="M11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54" s="1" t="str">
        <f>IF(Amazon_Products_Review_Analysis[[#This Row],[Rating Count]]&lt;=1000, "Yes", "No")</f>
        <v>Yes</v>
      </c>
      <c r="O1154" s="4">
        <f>Amazon_Products_Review_Analysis[[#This Row],[Rating]]+(Amazon_Products_Review_Analysis[[#This Row],[Rating Count]]/1000)</f>
        <v>4.9800000000000004</v>
      </c>
    </row>
    <row r="1155" spans="1:15" x14ac:dyDescent="0.3">
      <c r="A1155" s="1" t="s">
        <v>1238</v>
      </c>
      <c r="B1155" s="1" t="s">
        <v>3442</v>
      </c>
      <c r="C1155" s="1" t="s">
        <v>3676</v>
      </c>
      <c r="D1155" s="3">
        <v>210</v>
      </c>
      <c r="E1155" s="3">
        <v>699</v>
      </c>
      <c r="F1155" s="2">
        <v>0.7</v>
      </c>
      <c r="G1155" s="4">
        <v>3.7</v>
      </c>
      <c r="H1155" s="9">
        <v>74</v>
      </c>
      <c r="I1155" s="1" t="s">
        <v>2155</v>
      </c>
      <c r="J1155" t="str">
        <f t="shared" si="36"/>
        <v>50% or more</v>
      </c>
      <c r="K1155" s="3">
        <f>Amazon_Products_Review_Analysis[[#This Row],[Actual Price]]*Amazon_Products_Review_Analysis[[#This Row],[Rating Count]]</f>
        <v>51726</v>
      </c>
      <c r="L1155" s="4" t="str">
        <f t="shared" si="37"/>
        <v>200 – 500</v>
      </c>
      <c r="M11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155" s="1" t="str">
        <f>IF(Amazon_Products_Review_Analysis[[#This Row],[Rating Count]]&lt;=1000, "Yes", "No")</f>
        <v>Yes</v>
      </c>
      <c r="O1155" s="4">
        <f>Amazon_Products_Review_Analysis[[#This Row],[Rating]]+(Amazon_Products_Review_Analysis[[#This Row],[Rating Count]]/1000)</f>
        <v>3.774</v>
      </c>
    </row>
    <row r="1156" spans="1:15" x14ac:dyDescent="0.3">
      <c r="A1156" s="1" t="s">
        <v>1239</v>
      </c>
      <c r="B1156" s="1" t="s">
        <v>3443</v>
      </c>
      <c r="C1156" s="1" t="s">
        <v>3676</v>
      </c>
      <c r="D1156" s="3">
        <v>14499</v>
      </c>
      <c r="E1156" s="3">
        <v>23559</v>
      </c>
      <c r="F1156" s="2">
        <v>0.38</v>
      </c>
      <c r="G1156" s="4">
        <v>4.3</v>
      </c>
      <c r="H1156" s="9">
        <v>2026</v>
      </c>
      <c r="I1156" s="1" t="s">
        <v>2156</v>
      </c>
      <c r="J1156" t="str">
        <f t="shared" si="36"/>
        <v>Less than 50%</v>
      </c>
      <c r="K1156" s="3">
        <f>Amazon_Products_Review_Analysis[[#This Row],[Actual Price]]*Amazon_Products_Review_Analysis[[#This Row],[Rating Count]]</f>
        <v>47730534</v>
      </c>
      <c r="L1156" s="4" t="str">
        <f t="shared" si="37"/>
        <v>&gt;500</v>
      </c>
      <c r="M11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56" s="1" t="str">
        <f>IF(Amazon_Products_Review_Analysis[[#This Row],[Rating Count]]&lt;=1000, "Yes", "No")</f>
        <v>No</v>
      </c>
      <c r="O1156" s="4">
        <f>Amazon_Products_Review_Analysis[[#This Row],[Rating]]+(Amazon_Products_Review_Analysis[[#This Row],[Rating Count]]/1000)</f>
        <v>6.3259999999999996</v>
      </c>
    </row>
    <row r="1157" spans="1:15" x14ac:dyDescent="0.3">
      <c r="A1157" s="1" t="s">
        <v>1240</v>
      </c>
      <c r="B1157" s="1" t="s">
        <v>3444</v>
      </c>
      <c r="C1157" s="1" t="s">
        <v>3676</v>
      </c>
      <c r="D1157" s="3">
        <v>950</v>
      </c>
      <c r="E1157" s="3">
        <v>1599</v>
      </c>
      <c r="F1157" s="2">
        <v>0.41</v>
      </c>
      <c r="G1157" s="4">
        <v>4.3</v>
      </c>
      <c r="H1157" s="9">
        <v>5911</v>
      </c>
      <c r="I1157" s="1" t="s">
        <v>2157</v>
      </c>
      <c r="J1157" t="str">
        <f t="shared" si="36"/>
        <v>Less than 50%</v>
      </c>
      <c r="K1157" s="3">
        <f>Amazon_Products_Review_Analysis[[#This Row],[Actual Price]]*Amazon_Products_Review_Analysis[[#This Row],[Rating Count]]</f>
        <v>9451689</v>
      </c>
      <c r="L1157" s="4" t="str">
        <f t="shared" si="37"/>
        <v>&gt;500</v>
      </c>
      <c r="M11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57" s="1" t="str">
        <f>IF(Amazon_Products_Review_Analysis[[#This Row],[Rating Count]]&lt;=1000, "Yes", "No")</f>
        <v>No</v>
      </c>
      <c r="O1157" s="4">
        <f>Amazon_Products_Review_Analysis[[#This Row],[Rating]]+(Amazon_Products_Review_Analysis[[#This Row],[Rating Count]]/1000)</f>
        <v>10.210999999999999</v>
      </c>
    </row>
    <row r="1158" spans="1:15" x14ac:dyDescent="0.3">
      <c r="A1158" s="1" t="s">
        <v>1241</v>
      </c>
      <c r="B1158" s="1" t="s">
        <v>3445</v>
      </c>
      <c r="C1158" s="1" t="s">
        <v>3676</v>
      </c>
      <c r="D1158" s="3">
        <v>7199</v>
      </c>
      <c r="E1158" s="3">
        <v>9995</v>
      </c>
      <c r="F1158" s="2">
        <v>0.28000000000000003</v>
      </c>
      <c r="G1158" s="4">
        <v>4.4000000000000004</v>
      </c>
      <c r="H1158" s="9">
        <v>1964</v>
      </c>
      <c r="I1158" s="1" t="s">
        <v>2158</v>
      </c>
      <c r="J1158" t="str">
        <f t="shared" si="36"/>
        <v>Less than 50%</v>
      </c>
      <c r="K1158" s="3">
        <f>Amazon_Products_Review_Analysis[[#This Row],[Actual Price]]*Amazon_Products_Review_Analysis[[#This Row],[Rating Count]]</f>
        <v>19630180</v>
      </c>
      <c r="L1158" s="4" t="str">
        <f t="shared" si="37"/>
        <v>&gt;500</v>
      </c>
      <c r="M11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158" s="1" t="str">
        <f>IF(Amazon_Products_Review_Analysis[[#This Row],[Rating Count]]&lt;=1000, "Yes", "No")</f>
        <v>No</v>
      </c>
      <c r="O1158" s="4">
        <f>Amazon_Products_Review_Analysis[[#This Row],[Rating]]+(Amazon_Products_Review_Analysis[[#This Row],[Rating Count]]/1000)</f>
        <v>6.3640000000000008</v>
      </c>
    </row>
    <row r="1159" spans="1:15" x14ac:dyDescent="0.3">
      <c r="A1159" s="1" t="s">
        <v>1242</v>
      </c>
      <c r="B1159" s="1" t="s">
        <v>3446</v>
      </c>
      <c r="C1159" s="1" t="s">
        <v>3676</v>
      </c>
      <c r="D1159" s="3">
        <v>2439</v>
      </c>
      <c r="E1159" s="3">
        <v>2545</v>
      </c>
      <c r="F1159" s="2">
        <v>0.04</v>
      </c>
      <c r="G1159" s="4">
        <v>4.0999999999999996</v>
      </c>
      <c r="H1159" s="9">
        <v>25</v>
      </c>
      <c r="I1159" s="1" t="s">
        <v>2159</v>
      </c>
      <c r="J1159" t="str">
        <f t="shared" si="36"/>
        <v>Less than 50%</v>
      </c>
      <c r="K1159" s="3">
        <f>Amazon_Products_Review_Analysis[[#This Row],[Actual Price]]*Amazon_Products_Review_Analysis[[#This Row],[Rating Count]]</f>
        <v>63625</v>
      </c>
      <c r="L1159" s="4" t="str">
        <f t="shared" si="37"/>
        <v>&gt;500</v>
      </c>
      <c r="M11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159" s="1" t="str">
        <f>IF(Amazon_Products_Review_Analysis[[#This Row],[Rating Count]]&lt;=1000, "Yes", "No")</f>
        <v>Yes</v>
      </c>
      <c r="O1159" s="4">
        <f>Amazon_Products_Review_Analysis[[#This Row],[Rating]]+(Amazon_Products_Review_Analysis[[#This Row],[Rating Count]]/1000)</f>
        <v>4.125</v>
      </c>
    </row>
    <row r="1160" spans="1:15" x14ac:dyDescent="0.3">
      <c r="A1160" s="1" t="s">
        <v>1243</v>
      </c>
      <c r="B1160" s="1" t="s">
        <v>3447</v>
      </c>
      <c r="C1160" s="1" t="s">
        <v>3676</v>
      </c>
      <c r="D1160" s="3">
        <v>7799</v>
      </c>
      <c r="E1160" s="3">
        <v>8995</v>
      </c>
      <c r="F1160" s="2">
        <v>0.13</v>
      </c>
      <c r="G1160" s="4">
        <v>4</v>
      </c>
      <c r="H1160" s="9">
        <v>3160</v>
      </c>
      <c r="I1160" s="1" t="s">
        <v>2160</v>
      </c>
      <c r="J1160" t="str">
        <f t="shared" si="36"/>
        <v>Less than 50%</v>
      </c>
      <c r="K1160" s="3">
        <f>Amazon_Products_Review_Analysis[[#This Row],[Actual Price]]*Amazon_Products_Review_Analysis[[#This Row],[Rating Count]]</f>
        <v>28424200</v>
      </c>
      <c r="L1160" s="4" t="str">
        <f t="shared" si="37"/>
        <v>&gt;500</v>
      </c>
      <c r="M11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60" s="1" t="str">
        <f>IF(Amazon_Products_Review_Analysis[[#This Row],[Rating Count]]&lt;=1000, "Yes", "No")</f>
        <v>No</v>
      </c>
      <c r="O1160" s="4">
        <f>Amazon_Products_Review_Analysis[[#This Row],[Rating]]+(Amazon_Products_Review_Analysis[[#This Row],[Rating Count]]/1000)</f>
        <v>7.16</v>
      </c>
    </row>
    <row r="1161" spans="1:15" x14ac:dyDescent="0.3">
      <c r="A1161" s="1" t="s">
        <v>1244</v>
      </c>
      <c r="B1161" s="1" t="s">
        <v>3448</v>
      </c>
      <c r="C1161" s="1" t="s">
        <v>3676</v>
      </c>
      <c r="D1161" s="3">
        <v>1599</v>
      </c>
      <c r="E1161" s="3">
        <v>1999</v>
      </c>
      <c r="F1161" s="2">
        <v>0.2</v>
      </c>
      <c r="G1161" s="4">
        <v>4.4000000000000004</v>
      </c>
      <c r="H1161" s="9">
        <v>1558</v>
      </c>
      <c r="I1161" s="1" t="s">
        <v>2161</v>
      </c>
      <c r="J1161" t="str">
        <f t="shared" si="36"/>
        <v>Less than 50%</v>
      </c>
      <c r="K1161" s="3">
        <f>Amazon_Products_Review_Analysis[[#This Row],[Actual Price]]*Amazon_Products_Review_Analysis[[#This Row],[Rating Count]]</f>
        <v>3114442</v>
      </c>
      <c r="L1161" s="4" t="str">
        <f t="shared" si="37"/>
        <v>&gt;500</v>
      </c>
      <c r="M11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61" s="1" t="str">
        <f>IF(Amazon_Products_Review_Analysis[[#This Row],[Rating Count]]&lt;=1000, "Yes", "No")</f>
        <v>No</v>
      </c>
      <c r="O1161" s="4">
        <f>Amazon_Products_Review_Analysis[[#This Row],[Rating]]+(Amazon_Products_Review_Analysis[[#This Row],[Rating Count]]/1000)</f>
        <v>5.9580000000000002</v>
      </c>
    </row>
    <row r="1162" spans="1:15" x14ac:dyDescent="0.3">
      <c r="A1162" s="1" t="s">
        <v>1245</v>
      </c>
      <c r="B1162" s="1" t="s">
        <v>3449</v>
      </c>
      <c r="C1162" s="1" t="s">
        <v>3676</v>
      </c>
      <c r="D1162" s="3">
        <v>2899</v>
      </c>
      <c r="E1162" s="3">
        <v>5500</v>
      </c>
      <c r="F1162" s="2">
        <v>0.47</v>
      </c>
      <c r="G1162" s="4">
        <v>3.8</v>
      </c>
      <c r="H1162" s="9">
        <v>8958</v>
      </c>
      <c r="I1162" s="1" t="s">
        <v>2162</v>
      </c>
      <c r="J1162" t="str">
        <f t="shared" si="36"/>
        <v>Less than 50%</v>
      </c>
      <c r="K1162" s="3">
        <f>Amazon_Products_Review_Analysis[[#This Row],[Actual Price]]*Amazon_Products_Review_Analysis[[#This Row],[Rating Count]]</f>
        <v>49269000</v>
      </c>
      <c r="L1162" s="4" t="str">
        <f t="shared" si="37"/>
        <v>&gt;500</v>
      </c>
      <c r="M11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62" s="1" t="str">
        <f>IF(Amazon_Products_Review_Analysis[[#This Row],[Rating Count]]&lt;=1000, "Yes", "No")</f>
        <v>No</v>
      </c>
      <c r="O1162" s="4">
        <f>Amazon_Products_Review_Analysis[[#This Row],[Rating]]+(Amazon_Products_Review_Analysis[[#This Row],[Rating Count]]/1000)</f>
        <v>12.757999999999999</v>
      </c>
    </row>
    <row r="1163" spans="1:15" x14ac:dyDescent="0.3">
      <c r="A1163" s="1" t="s">
        <v>1246</v>
      </c>
      <c r="B1163" s="1" t="s">
        <v>3450</v>
      </c>
      <c r="C1163" s="1" t="s">
        <v>3676</v>
      </c>
      <c r="D1163" s="3">
        <v>9799</v>
      </c>
      <c r="E1163" s="3">
        <v>12150</v>
      </c>
      <c r="F1163" s="2">
        <v>0.19</v>
      </c>
      <c r="G1163" s="4">
        <v>4.3</v>
      </c>
      <c r="H1163" s="9">
        <v>13251</v>
      </c>
      <c r="I1163" s="1" t="s">
        <v>2163</v>
      </c>
      <c r="J1163" t="str">
        <f t="shared" si="36"/>
        <v>Less than 50%</v>
      </c>
      <c r="K1163" s="3">
        <f>Amazon_Products_Review_Analysis[[#This Row],[Actual Price]]*Amazon_Products_Review_Analysis[[#This Row],[Rating Count]]</f>
        <v>160999650</v>
      </c>
      <c r="L1163" s="4" t="str">
        <f t="shared" si="37"/>
        <v>&gt;500</v>
      </c>
      <c r="M11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63" s="1" t="str">
        <f>IF(Amazon_Products_Review_Analysis[[#This Row],[Rating Count]]&lt;=1000, "Yes", "No")</f>
        <v>No</v>
      </c>
      <c r="O1163" s="4">
        <f>Amazon_Products_Review_Analysis[[#This Row],[Rating]]+(Amazon_Products_Review_Analysis[[#This Row],[Rating Count]]/1000)</f>
        <v>17.550999999999998</v>
      </c>
    </row>
    <row r="1164" spans="1:15" x14ac:dyDescent="0.3">
      <c r="A1164" s="1" t="s">
        <v>1247</v>
      </c>
      <c r="B1164" s="1" t="s">
        <v>3451</v>
      </c>
      <c r="C1164" s="1" t="s">
        <v>3676</v>
      </c>
      <c r="D1164" s="3">
        <v>3299</v>
      </c>
      <c r="E1164" s="3">
        <v>4995</v>
      </c>
      <c r="F1164" s="2">
        <v>0.34</v>
      </c>
      <c r="G1164" s="4">
        <v>3.8</v>
      </c>
      <c r="H1164" s="9">
        <v>1393</v>
      </c>
      <c r="I1164" s="1" t="s">
        <v>2164</v>
      </c>
      <c r="J1164" t="str">
        <f t="shared" si="36"/>
        <v>Less than 50%</v>
      </c>
      <c r="K1164" s="3">
        <f>Amazon_Products_Review_Analysis[[#This Row],[Actual Price]]*Amazon_Products_Review_Analysis[[#This Row],[Rating Count]]</f>
        <v>6958035</v>
      </c>
      <c r="L1164" s="4" t="str">
        <f t="shared" si="37"/>
        <v>&gt;500</v>
      </c>
      <c r="M11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64" s="1" t="str">
        <f>IF(Amazon_Products_Review_Analysis[[#This Row],[Rating Count]]&lt;=1000, "Yes", "No")</f>
        <v>No</v>
      </c>
      <c r="O1164" s="4">
        <f>Amazon_Products_Review_Analysis[[#This Row],[Rating]]+(Amazon_Products_Review_Analysis[[#This Row],[Rating Count]]/1000)</f>
        <v>5.1929999999999996</v>
      </c>
    </row>
    <row r="1165" spans="1:15" x14ac:dyDescent="0.3">
      <c r="A1165" s="1" t="s">
        <v>1248</v>
      </c>
      <c r="B1165" s="1" t="s">
        <v>3452</v>
      </c>
      <c r="C1165" s="1" t="s">
        <v>3676</v>
      </c>
      <c r="D1165" s="3">
        <v>669</v>
      </c>
      <c r="E1165" s="3">
        <v>1499</v>
      </c>
      <c r="F1165" s="2">
        <v>0.55000000000000004</v>
      </c>
      <c r="G1165" s="4">
        <v>2.2999999999999998</v>
      </c>
      <c r="H1165" s="9">
        <v>13</v>
      </c>
      <c r="I1165" s="1" t="s">
        <v>2165</v>
      </c>
      <c r="J1165" t="str">
        <f t="shared" si="36"/>
        <v>50% or more</v>
      </c>
      <c r="K1165" s="3">
        <f>Amazon_Products_Review_Analysis[[#This Row],[Actual Price]]*Amazon_Products_Review_Analysis[[#This Row],[Rating Count]]</f>
        <v>19487</v>
      </c>
      <c r="L1165" s="4" t="str">
        <f t="shared" si="37"/>
        <v>&gt;500</v>
      </c>
      <c r="M11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65" s="1" t="str">
        <f>IF(Amazon_Products_Review_Analysis[[#This Row],[Rating Count]]&lt;=1000, "Yes", "No")</f>
        <v>Yes</v>
      </c>
      <c r="O1165" s="4">
        <f>Amazon_Products_Review_Analysis[[#This Row],[Rating]]+(Amazon_Products_Review_Analysis[[#This Row],[Rating Count]]/1000)</f>
        <v>2.3129999999999997</v>
      </c>
    </row>
    <row r="1166" spans="1:15" x14ac:dyDescent="0.3">
      <c r="A1166" s="1" t="s">
        <v>1249</v>
      </c>
      <c r="B1166" s="1" t="s">
        <v>3453</v>
      </c>
      <c r="C1166" s="1" t="s">
        <v>3676</v>
      </c>
      <c r="D1166" s="3">
        <v>5890</v>
      </c>
      <c r="E1166" s="3">
        <v>7506</v>
      </c>
      <c r="F1166" s="2">
        <v>0.22</v>
      </c>
      <c r="G1166" s="4">
        <v>4.5</v>
      </c>
      <c r="H1166" s="9">
        <v>7241</v>
      </c>
      <c r="I1166" s="1" t="s">
        <v>2166</v>
      </c>
      <c r="J1166" t="str">
        <f t="shared" si="36"/>
        <v>Less than 50%</v>
      </c>
      <c r="K1166" s="3">
        <f>Amazon_Products_Review_Analysis[[#This Row],[Actual Price]]*Amazon_Products_Review_Analysis[[#This Row],[Rating Count]]</f>
        <v>54350946</v>
      </c>
      <c r="L1166" s="4" t="str">
        <f t="shared" si="37"/>
        <v>&gt;500</v>
      </c>
      <c r="M11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166" s="1" t="str">
        <f>IF(Amazon_Products_Review_Analysis[[#This Row],[Rating Count]]&lt;=1000, "Yes", "No")</f>
        <v>No</v>
      </c>
      <c r="O1166" s="4">
        <f>Amazon_Products_Review_Analysis[[#This Row],[Rating]]+(Amazon_Products_Review_Analysis[[#This Row],[Rating Count]]/1000)</f>
        <v>11.741</v>
      </c>
    </row>
    <row r="1167" spans="1:15" x14ac:dyDescent="0.3">
      <c r="A1167" s="1" t="s">
        <v>1250</v>
      </c>
      <c r="B1167" s="1" t="s">
        <v>3454</v>
      </c>
      <c r="C1167" s="1" t="s">
        <v>3676</v>
      </c>
      <c r="D1167" s="3">
        <v>9199</v>
      </c>
      <c r="E1167" s="3">
        <v>18000</v>
      </c>
      <c r="F1167" s="2">
        <v>0.49</v>
      </c>
      <c r="G1167" s="4">
        <v>4</v>
      </c>
      <c r="H1167" s="9">
        <v>16020</v>
      </c>
      <c r="I1167" s="1" t="s">
        <v>2167</v>
      </c>
      <c r="J1167" t="str">
        <f t="shared" si="36"/>
        <v>Less than 50%</v>
      </c>
      <c r="K1167" s="3">
        <f>Amazon_Products_Review_Analysis[[#This Row],[Actual Price]]*Amazon_Products_Review_Analysis[[#This Row],[Rating Count]]</f>
        <v>288360000</v>
      </c>
      <c r="L1167" s="4" t="str">
        <f t="shared" si="37"/>
        <v>&gt;500</v>
      </c>
      <c r="M11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67" s="1" t="str">
        <f>IF(Amazon_Products_Review_Analysis[[#This Row],[Rating Count]]&lt;=1000, "Yes", "No")</f>
        <v>No</v>
      </c>
      <c r="O1167" s="4">
        <f>Amazon_Products_Review_Analysis[[#This Row],[Rating]]+(Amazon_Products_Review_Analysis[[#This Row],[Rating Count]]/1000)</f>
        <v>20.02</v>
      </c>
    </row>
    <row r="1168" spans="1:15" x14ac:dyDescent="0.3">
      <c r="A1168" s="1" t="s">
        <v>1251</v>
      </c>
      <c r="B1168" s="1" t="s">
        <v>3455</v>
      </c>
      <c r="C1168" s="1" t="s">
        <v>3676</v>
      </c>
      <c r="D1168" s="3">
        <v>351</v>
      </c>
      <c r="E1168" s="3">
        <v>1099</v>
      </c>
      <c r="F1168" s="2">
        <v>0.68</v>
      </c>
      <c r="G1168" s="4">
        <v>3.7</v>
      </c>
      <c r="H1168" s="9">
        <v>1470</v>
      </c>
      <c r="I1168" s="1" t="s">
        <v>2168</v>
      </c>
      <c r="J1168" t="str">
        <f t="shared" si="36"/>
        <v>50% or more</v>
      </c>
      <c r="K1168" s="3">
        <f>Amazon_Products_Review_Analysis[[#This Row],[Actual Price]]*Amazon_Products_Review_Analysis[[#This Row],[Rating Count]]</f>
        <v>1615530</v>
      </c>
      <c r="L1168" s="4" t="str">
        <f t="shared" si="37"/>
        <v>200 – 500</v>
      </c>
      <c r="M11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168" s="1" t="str">
        <f>IF(Amazon_Products_Review_Analysis[[#This Row],[Rating Count]]&lt;=1000, "Yes", "No")</f>
        <v>No</v>
      </c>
      <c r="O1168" s="4">
        <f>Amazon_Products_Review_Analysis[[#This Row],[Rating]]+(Amazon_Products_Review_Analysis[[#This Row],[Rating Count]]/1000)</f>
        <v>5.17</v>
      </c>
    </row>
    <row r="1169" spans="1:15" x14ac:dyDescent="0.3">
      <c r="A1169" s="1" t="s">
        <v>1252</v>
      </c>
      <c r="B1169" s="1" t="s">
        <v>3456</v>
      </c>
      <c r="C1169" s="1" t="s">
        <v>3680</v>
      </c>
      <c r="D1169" s="3">
        <v>899</v>
      </c>
      <c r="E1169" s="3">
        <v>1900</v>
      </c>
      <c r="F1169" s="2">
        <v>0.53</v>
      </c>
      <c r="G1169" s="4">
        <v>4</v>
      </c>
      <c r="H1169" s="9">
        <v>3663</v>
      </c>
      <c r="I1169" s="1" t="s">
        <v>2169</v>
      </c>
      <c r="J1169" t="str">
        <f t="shared" si="36"/>
        <v>50% or more</v>
      </c>
      <c r="K1169" s="3">
        <f>Amazon_Products_Review_Analysis[[#This Row],[Actual Price]]*Amazon_Products_Review_Analysis[[#This Row],[Rating Count]]</f>
        <v>6959700</v>
      </c>
      <c r="L1169" s="4" t="str">
        <f t="shared" si="37"/>
        <v>&gt;500</v>
      </c>
      <c r="M11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69" s="1" t="str">
        <f>IF(Amazon_Products_Review_Analysis[[#This Row],[Rating Count]]&lt;=1000, "Yes", "No")</f>
        <v>No</v>
      </c>
      <c r="O1169" s="4">
        <f>Amazon_Products_Review_Analysis[[#This Row],[Rating]]+(Amazon_Products_Review_Analysis[[#This Row],[Rating Count]]/1000)</f>
        <v>7.6630000000000003</v>
      </c>
    </row>
    <row r="1170" spans="1:15" x14ac:dyDescent="0.3">
      <c r="A1170" s="1" t="s">
        <v>1253</v>
      </c>
      <c r="B1170" s="1" t="s">
        <v>3457</v>
      </c>
      <c r="C1170" s="1" t="s">
        <v>3676</v>
      </c>
      <c r="D1170" s="3">
        <v>1349</v>
      </c>
      <c r="E1170" s="3">
        <v>1850</v>
      </c>
      <c r="F1170" s="2">
        <v>0.27</v>
      </c>
      <c r="G1170" s="4">
        <v>4.4000000000000004</v>
      </c>
      <c r="H1170" s="9">
        <v>638</v>
      </c>
      <c r="I1170" s="1" t="s">
        <v>34</v>
      </c>
      <c r="J1170" t="str">
        <f t="shared" si="36"/>
        <v>Less than 50%</v>
      </c>
      <c r="K1170" s="3">
        <f>Amazon_Products_Review_Analysis[[#This Row],[Actual Price]]*Amazon_Products_Review_Analysis[[#This Row],[Rating Count]]</f>
        <v>1180300</v>
      </c>
      <c r="L1170" s="4" t="str">
        <f t="shared" si="37"/>
        <v>&gt;500</v>
      </c>
      <c r="M11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170" s="1" t="str">
        <f>IF(Amazon_Products_Review_Analysis[[#This Row],[Rating Count]]&lt;=1000, "Yes", "No")</f>
        <v>Yes</v>
      </c>
      <c r="O1170" s="4">
        <f>Amazon_Products_Review_Analysis[[#This Row],[Rating]]+(Amazon_Products_Review_Analysis[[#This Row],[Rating Count]]/1000)</f>
        <v>5.0380000000000003</v>
      </c>
    </row>
    <row r="1171" spans="1:15" x14ac:dyDescent="0.3">
      <c r="A1171" s="1" t="s">
        <v>1254</v>
      </c>
      <c r="B1171" s="1" t="s">
        <v>3458</v>
      </c>
      <c r="C1171" s="1" t="s">
        <v>3676</v>
      </c>
      <c r="D1171" s="3">
        <v>6236</v>
      </c>
      <c r="E1171" s="3">
        <v>9999</v>
      </c>
      <c r="F1171" s="2">
        <v>0.38</v>
      </c>
      <c r="G1171" s="4">
        <v>4.0999999999999996</v>
      </c>
      <c r="H1171" s="9">
        <v>3552</v>
      </c>
      <c r="I1171" s="1" t="s">
        <v>1541</v>
      </c>
      <c r="J1171" t="str">
        <f t="shared" si="36"/>
        <v>Less than 50%</v>
      </c>
      <c r="K1171" s="3">
        <f>Amazon_Products_Review_Analysis[[#This Row],[Actual Price]]*Amazon_Products_Review_Analysis[[#This Row],[Rating Count]]</f>
        <v>35516448</v>
      </c>
      <c r="L1171" s="4" t="str">
        <f t="shared" si="37"/>
        <v>&gt;500</v>
      </c>
      <c r="M11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71" s="1" t="str">
        <f>IF(Amazon_Products_Review_Analysis[[#This Row],[Rating Count]]&lt;=1000, "Yes", "No")</f>
        <v>No</v>
      </c>
      <c r="O1171" s="4">
        <f>Amazon_Products_Review_Analysis[[#This Row],[Rating]]+(Amazon_Products_Review_Analysis[[#This Row],[Rating Count]]/1000)</f>
        <v>7.6519999999999992</v>
      </c>
    </row>
    <row r="1172" spans="1:15" x14ac:dyDescent="0.3">
      <c r="A1172" s="1" t="s">
        <v>1255</v>
      </c>
      <c r="B1172" s="1" t="s">
        <v>3459</v>
      </c>
      <c r="C1172" s="1" t="s">
        <v>3676</v>
      </c>
      <c r="D1172" s="3">
        <v>2742</v>
      </c>
      <c r="E1172" s="3">
        <v>3995</v>
      </c>
      <c r="F1172" s="2">
        <v>0.31</v>
      </c>
      <c r="G1172" s="4">
        <v>4.4000000000000004</v>
      </c>
      <c r="H1172" s="9">
        <v>11148</v>
      </c>
      <c r="I1172" s="1" t="s">
        <v>2170</v>
      </c>
      <c r="J1172" t="str">
        <f t="shared" si="36"/>
        <v>Less than 50%</v>
      </c>
      <c r="K1172" s="3">
        <f>Amazon_Products_Review_Analysis[[#This Row],[Actual Price]]*Amazon_Products_Review_Analysis[[#This Row],[Rating Count]]</f>
        <v>44536260</v>
      </c>
      <c r="L1172" s="4" t="str">
        <f t="shared" si="37"/>
        <v>&gt;500</v>
      </c>
      <c r="M11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72" s="1" t="str">
        <f>IF(Amazon_Products_Review_Analysis[[#This Row],[Rating Count]]&lt;=1000, "Yes", "No")</f>
        <v>No</v>
      </c>
      <c r="O1172" s="4">
        <f>Amazon_Products_Review_Analysis[[#This Row],[Rating]]+(Amazon_Products_Review_Analysis[[#This Row],[Rating Count]]/1000)</f>
        <v>15.548</v>
      </c>
    </row>
    <row r="1173" spans="1:15" x14ac:dyDescent="0.3">
      <c r="A1173" s="1" t="s">
        <v>1256</v>
      </c>
      <c r="B1173" s="1" t="s">
        <v>3460</v>
      </c>
      <c r="C1173" s="1" t="s">
        <v>3676</v>
      </c>
      <c r="D1173" s="3">
        <v>721</v>
      </c>
      <c r="E1173" s="3">
        <v>1499</v>
      </c>
      <c r="F1173" s="2">
        <v>0.52</v>
      </c>
      <c r="G1173" s="4">
        <v>3.1</v>
      </c>
      <c r="H1173" s="9">
        <v>2449</v>
      </c>
      <c r="I1173" s="1" t="s">
        <v>2171</v>
      </c>
      <c r="J1173" t="str">
        <f t="shared" si="36"/>
        <v>50% or more</v>
      </c>
      <c r="K1173" s="3">
        <f>Amazon_Products_Review_Analysis[[#This Row],[Actual Price]]*Amazon_Products_Review_Analysis[[#This Row],[Rating Count]]</f>
        <v>3671051</v>
      </c>
      <c r="L1173" s="4" t="str">
        <f t="shared" si="37"/>
        <v>&gt;500</v>
      </c>
      <c r="M11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73" s="1" t="str">
        <f>IF(Amazon_Products_Review_Analysis[[#This Row],[Rating Count]]&lt;=1000, "Yes", "No")</f>
        <v>No</v>
      </c>
      <c r="O1173" s="4">
        <f>Amazon_Products_Review_Analysis[[#This Row],[Rating]]+(Amazon_Products_Review_Analysis[[#This Row],[Rating Count]]/1000)</f>
        <v>5.5489999999999995</v>
      </c>
    </row>
    <row r="1174" spans="1:15" x14ac:dyDescent="0.3">
      <c r="A1174" s="1" t="s">
        <v>1257</v>
      </c>
      <c r="B1174" s="1" t="s">
        <v>3461</v>
      </c>
      <c r="C1174" s="1" t="s">
        <v>3676</v>
      </c>
      <c r="D1174" s="3">
        <v>2903</v>
      </c>
      <c r="E1174" s="3">
        <v>3295</v>
      </c>
      <c r="F1174" s="2">
        <v>0.12</v>
      </c>
      <c r="G1174" s="4">
        <v>4.3</v>
      </c>
      <c r="H1174" s="9">
        <v>2299</v>
      </c>
      <c r="I1174" s="1" t="s">
        <v>2172</v>
      </c>
      <c r="J1174" t="str">
        <f t="shared" si="36"/>
        <v>Less than 50%</v>
      </c>
      <c r="K1174" s="3">
        <f>Amazon_Products_Review_Analysis[[#This Row],[Actual Price]]*Amazon_Products_Review_Analysis[[#This Row],[Rating Count]]</f>
        <v>7575205</v>
      </c>
      <c r="L1174" s="4" t="str">
        <f t="shared" si="37"/>
        <v>&gt;500</v>
      </c>
      <c r="M11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74" s="1" t="str">
        <f>IF(Amazon_Products_Review_Analysis[[#This Row],[Rating Count]]&lt;=1000, "Yes", "No")</f>
        <v>No</v>
      </c>
      <c r="O1174" s="4">
        <f>Amazon_Products_Review_Analysis[[#This Row],[Rating]]+(Amazon_Products_Review_Analysis[[#This Row],[Rating Count]]/1000)</f>
        <v>6.5990000000000002</v>
      </c>
    </row>
    <row r="1175" spans="1:15" x14ac:dyDescent="0.3">
      <c r="A1175" s="1" t="s">
        <v>1258</v>
      </c>
      <c r="B1175" s="1" t="s">
        <v>3462</v>
      </c>
      <c r="C1175" s="1" t="s">
        <v>3676</v>
      </c>
      <c r="D1175" s="3">
        <v>1656</v>
      </c>
      <c r="E1175" s="3">
        <v>2695</v>
      </c>
      <c r="F1175" s="2">
        <v>0.39</v>
      </c>
      <c r="G1175" s="4">
        <v>4.4000000000000004</v>
      </c>
      <c r="H1175" s="9">
        <v>6027</v>
      </c>
      <c r="I1175" s="1" t="s">
        <v>2173</v>
      </c>
      <c r="J1175" t="str">
        <f t="shared" si="36"/>
        <v>Less than 50%</v>
      </c>
      <c r="K1175" s="3">
        <f>Amazon_Products_Review_Analysis[[#This Row],[Actual Price]]*Amazon_Products_Review_Analysis[[#This Row],[Rating Count]]</f>
        <v>16242765</v>
      </c>
      <c r="L1175" s="4" t="str">
        <f t="shared" si="37"/>
        <v>&gt;500</v>
      </c>
      <c r="M11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75" s="1" t="str">
        <f>IF(Amazon_Products_Review_Analysis[[#This Row],[Rating Count]]&lt;=1000, "Yes", "No")</f>
        <v>No</v>
      </c>
      <c r="O1175" s="4">
        <f>Amazon_Products_Review_Analysis[[#This Row],[Rating]]+(Amazon_Products_Review_Analysis[[#This Row],[Rating Count]]/1000)</f>
        <v>10.427</v>
      </c>
    </row>
    <row r="1176" spans="1:15" x14ac:dyDescent="0.3">
      <c r="A1176" s="1" t="s">
        <v>1259</v>
      </c>
      <c r="B1176" s="1" t="s">
        <v>3463</v>
      </c>
      <c r="C1176" s="1" t="s">
        <v>3676</v>
      </c>
      <c r="D1176" s="3">
        <v>1399</v>
      </c>
      <c r="E1176" s="3">
        <v>2290</v>
      </c>
      <c r="F1176" s="2">
        <v>0.39</v>
      </c>
      <c r="G1176" s="4">
        <v>4.4000000000000004</v>
      </c>
      <c r="H1176" s="9">
        <v>461</v>
      </c>
      <c r="I1176" s="1" t="s">
        <v>2174</v>
      </c>
      <c r="J1176" t="str">
        <f t="shared" si="36"/>
        <v>Less than 50%</v>
      </c>
      <c r="K1176" s="3">
        <f>Amazon_Products_Review_Analysis[[#This Row],[Actual Price]]*Amazon_Products_Review_Analysis[[#This Row],[Rating Count]]</f>
        <v>1055690</v>
      </c>
      <c r="L1176" s="4" t="str">
        <f t="shared" si="37"/>
        <v>&gt;500</v>
      </c>
      <c r="M11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76" s="1" t="str">
        <f>IF(Amazon_Products_Review_Analysis[[#This Row],[Rating Count]]&lt;=1000, "Yes", "No")</f>
        <v>Yes</v>
      </c>
      <c r="O1176" s="4">
        <f>Amazon_Products_Review_Analysis[[#This Row],[Rating]]+(Amazon_Products_Review_Analysis[[#This Row],[Rating Count]]/1000)</f>
        <v>4.8610000000000007</v>
      </c>
    </row>
    <row r="1177" spans="1:15" x14ac:dyDescent="0.3">
      <c r="A1177" s="1" t="s">
        <v>1260</v>
      </c>
      <c r="B1177" s="1" t="s">
        <v>3464</v>
      </c>
      <c r="C1177" s="1" t="s">
        <v>3676</v>
      </c>
      <c r="D1177" s="3">
        <v>2079</v>
      </c>
      <c r="E1177" s="3">
        <v>3099</v>
      </c>
      <c r="F1177" s="2">
        <v>0.33</v>
      </c>
      <c r="G1177" s="4">
        <v>4.0999999999999996</v>
      </c>
      <c r="H1177" s="9">
        <v>282</v>
      </c>
      <c r="I1177" s="1" t="s">
        <v>1261</v>
      </c>
      <c r="J1177" t="str">
        <f t="shared" si="36"/>
        <v>Less than 50%</v>
      </c>
      <c r="K1177" s="3">
        <f>Amazon_Products_Review_Analysis[[#This Row],[Actual Price]]*Amazon_Products_Review_Analysis[[#This Row],[Rating Count]]</f>
        <v>873918</v>
      </c>
      <c r="L1177" s="4" t="str">
        <f t="shared" si="37"/>
        <v>&gt;500</v>
      </c>
      <c r="M11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77" s="1" t="str">
        <f>IF(Amazon_Products_Review_Analysis[[#This Row],[Rating Count]]&lt;=1000, "Yes", "No")</f>
        <v>Yes</v>
      </c>
      <c r="O1177" s="4">
        <f>Amazon_Products_Review_Analysis[[#This Row],[Rating]]+(Amazon_Products_Review_Analysis[[#This Row],[Rating Count]]/1000)</f>
        <v>4.3819999999999997</v>
      </c>
    </row>
    <row r="1178" spans="1:15" x14ac:dyDescent="0.3">
      <c r="A1178" s="1" t="s">
        <v>1262</v>
      </c>
      <c r="B1178" s="1" t="s">
        <v>3465</v>
      </c>
      <c r="C1178" s="1" t="s">
        <v>3676</v>
      </c>
      <c r="D1178" s="3">
        <v>999</v>
      </c>
      <c r="E1178" s="3">
        <v>1075</v>
      </c>
      <c r="F1178" s="2">
        <v>7.0000000000000007E-2</v>
      </c>
      <c r="G1178" s="4">
        <v>4.0999999999999996</v>
      </c>
      <c r="H1178" s="9">
        <v>9275</v>
      </c>
      <c r="I1178" s="1" t="s">
        <v>2175</v>
      </c>
      <c r="J1178" t="str">
        <f t="shared" si="36"/>
        <v>Less than 50%</v>
      </c>
      <c r="K1178" s="3">
        <f>Amazon_Products_Review_Analysis[[#This Row],[Actual Price]]*Amazon_Products_Review_Analysis[[#This Row],[Rating Count]]</f>
        <v>9970625</v>
      </c>
      <c r="L1178" s="4" t="str">
        <f t="shared" si="37"/>
        <v>&gt;500</v>
      </c>
      <c r="M11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178" s="1" t="str">
        <f>IF(Amazon_Products_Review_Analysis[[#This Row],[Rating Count]]&lt;=1000, "Yes", "No")</f>
        <v>No</v>
      </c>
      <c r="O1178" s="4">
        <f>Amazon_Products_Review_Analysis[[#This Row],[Rating]]+(Amazon_Products_Review_Analysis[[#This Row],[Rating Count]]/1000)</f>
        <v>13.375</v>
      </c>
    </row>
    <row r="1179" spans="1:15" x14ac:dyDescent="0.3">
      <c r="A1179" s="1" t="s">
        <v>1263</v>
      </c>
      <c r="B1179" s="1" t="s">
        <v>3466</v>
      </c>
      <c r="C1179" s="1" t="s">
        <v>3676</v>
      </c>
      <c r="D1179" s="3">
        <v>3179</v>
      </c>
      <c r="E1179" s="3">
        <v>6999</v>
      </c>
      <c r="F1179" s="2">
        <v>0.55000000000000004</v>
      </c>
      <c r="G1179" s="4">
        <v>4</v>
      </c>
      <c r="H1179" s="9">
        <v>743</v>
      </c>
      <c r="I1179" s="1" t="s">
        <v>2176</v>
      </c>
      <c r="J1179" t="str">
        <f t="shared" si="36"/>
        <v>50% or more</v>
      </c>
      <c r="K1179" s="3">
        <f>Amazon_Products_Review_Analysis[[#This Row],[Actual Price]]*Amazon_Products_Review_Analysis[[#This Row],[Rating Count]]</f>
        <v>5200257</v>
      </c>
      <c r="L1179" s="4" t="str">
        <f t="shared" si="37"/>
        <v>&gt;500</v>
      </c>
      <c r="M11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79" s="1" t="str">
        <f>IF(Amazon_Products_Review_Analysis[[#This Row],[Rating Count]]&lt;=1000, "Yes", "No")</f>
        <v>Yes</v>
      </c>
      <c r="O1179" s="4">
        <f>Amazon_Products_Review_Analysis[[#This Row],[Rating]]+(Amazon_Products_Review_Analysis[[#This Row],[Rating Count]]/1000)</f>
        <v>4.7430000000000003</v>
      </c>
    </row>
    <row r="1180" spans="1:15" x14ac:dyDescent="0.3">
      <c r="A1180" s="1" t="s">
        <v>1264</v>
      </c>
      <c r="B1180" s="1" t="s">
        <v>3467</v>
      </c>
      <c r="C1180" s="1" t="s">
        <v>3676</v>
      </c>
      <c r="D1180" s="3">
        <v>1049</v>
      </c>
      <c r="E1180" s="3">
        <v>2499</v>
      </c>
      <c r="F1180" s="2">
        <v>0.57999999999999996</v>
      </c>
      <c r="G1180" s="4">
        <v>3.6</v>
      </c>
      <c r="H1180" s="9">
        <v>328</v>
      </c>
      <c r="I1180" s="1" t="s">
        <v>2177</v>
      </c>
      <c r="J1180" t="str">
        <f t="shared" si="36"/>
        <v>50% or more</v>
      </c>
      <c r="K1180" s="3">
        <f>Amazon_Products_Review_Analysis[[#This Row],[Actual Price]]*Amazon_Products_Review_Analysis[[#This Row],[Rating Count]]</f>
        <v>819672</v>
      </c>
      <c r="L1180" s="4" t="str">
        <f t="shared" si="37"/>
        <v>&gt;500</v>
      </c>
      <c r="M11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80" s="1" t="str">
        <f>IF(Amazon_Products_Review_Analysis[[#This Row],[Rating Count]]&lt;=1000, "Yes", "No")</f>
        <v>Yes</v>
      </c>
      <c r="O1180" s="4">
        <f>Amazon_Products_Review_Analysis[[#This Row],[Rating]]+(Amazon_Products_Review_Analysis[[#This Row],[Rating Count]]/1000)</f>
        <v>3.9279999999999999</v>
      </c>
    </row>
    <row r="1181" spans="1:15" x14ac:dyDescent="0.3">
      <c r="A1181" s="1" t="s">
        <v>1265</v>
      </c>
      <c r="B1181" s="1" t="s">
        <v>3468</v>
      </c>
      <c r="C1181" s="1" t="s">
        <v>3676</v>
      </c>
      <c r="D1181" s="3">
        <v>3599</v>
      </c>
      <c r="E1181" s="3">
        <v>7290</v>
      </c>
      <c r="F1181" s="2">
        <v>0.51</v>
      </c>
      <c r="G1181" s="4">
        <v>3.9</v>
      </c>
      <c r="H1181" s="9">
        <v>942</v>
      </c>
      <c r="I1181" s="1" t="s">
        <v>2178</v>
      </c>
      <c r="J1181" t="str">
        <f t="shared" si="36"/>
        <v>50% or more</v>
      </c>
      <c r="K1181" s="3">
        <f>Amazon_Products_Review_Analysis[[#This Row],[Actual Price]]*Amazon_Products_Review_Analysis[[#This Row],[Rating Count]]</f>
        <v>6867180</v>
      </c>
      <c r="L1181" s="4" t="str">
        <f t="shared" si="37"/>
        <v>&gt;500</v>
      </c>
      <c r="M11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81" s="1" t="str">
        <f>IF(Amazon_Products_Review_Analysis[[#This Row],[Rating Count]]&lt;=1000, "Yes", "No")</f>
        <v>Yes</v>
      </c>
      <c r="O1181" s="4">
        <f>Amazon_Products_Review_Analysis[[#This Row],[Rating]]+(Amazon_Products_Review_Analysis[[#This Row],[Rating Count]]/1000)</f>
        <v>4.8419999999999996</v>
      </c>
    </row>
    <row r="1182" spans="1:15" x14ac:dyDescent="0.3">
      <c r="A1182" s="1" t="s">
        <v>1266</v>
      </c>
      <c r="B1182" s="1" t="s">
        <v>3469</v>
      </c>
      <c r="C1182" s="1" t="s">
        <v>3676</v>
      </c>
      <c r="D1182" s="3">
        <v>4799</v>
      </c>
      <c r="E1182" s="3">
        <v>5795</v>
      </c>
      <c r="F1182" s="2">
        <v>0.17</v>
      </c>
      <c r="G1182" s="4">
        <v>3.9</v>
      </c>
      <c r="H1182" s="9">
        <v>3815</v>
      </c>
      <c r="I1182" s="1" t="s">
        <v>2179</v>
      </c>
      <c r="J1182" t="str">
        <f t="shared" si="36"/>
        <v>Less than 50%</v>
      </c>
      <c r="K1182" s="3">
        <f>Amazon_Products_Review_Analysis[[#This Row],[Actual Price]]*Amazon_Products_Review_Analysis[[#This Row],[Rating Count]]</f>
        <v>22107925</v>
      </c>
      <c r="L1182" s="4" t="str">
        <f t="shared" si="37"/>
        <v>&gt;500</v>
      </c>
      <c r="M11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82" s="1" t="str">
        <f>IF(Amazon_Products_Review_Analysis[[#This Row],[Rating Count]]&lt;=1000, "Yes", "No")</f>
        <v>No</v>
      </c>
      <c r="O1182" s="4">
        <f>Amazon_Products_Review_Analysis[[#This Row],[Rating]]+(Amazon_Products_Review_Analysis[[#This Row],[Rating Count]]/1000)</f>
        <v>7.7149999999999999</v>
      </c>
    </row>
    <row r="1183" spans="1:15" x14ac:dyDescent="0.3">
      <c r="A1183" s="1" t="s">
        <v>1267</v>
      </c>
      <c r="B1183" s="1" t="s">
        <v>3470</v>
      </c>
      <c r="C1183" s="1" t="s">
        <v>3676</v>
      </c>
      <c r="D1183" s="3">
        <v>1699</v>
      </c>
      <c r="E1183" s="3">
        <v>3398</v>
      </c>
      <c r="F1183" s="2">
        <v>0.5</v>
      </c>
      <c r="G1183" s="4">
        <v>3.8</v>
      </c>
      <c r="H1183" s="9">
        <v>7988</v>
      </c>
      <c r="I1183" s="1" t="s">
        <v>2180</v>
      </c>
      <c r="J1183" t="str">
        <f t="shared" si="36"/>
        <v>50% or more</v>
      </c>
      <c r="K1183" s="3">
        <f>Amazon_Products_Review_Analysis[[#This Row],[Actual Price]]*Amazon_Products_Review_Analysis[[#This Row],[Rating Count]]</f>
        <v>27143224</v>
      </c>
      <c r="L1183" s="4" t="str">
        <f t="shared" si="37"/>
        <v>&gt;500</v>
      </c>
      <c r="M11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83" s="1" t="str">
        <f>IF(Amazon_Products_Review_Analysis[[#This Row],[Rating Count]]&lt;=1000, "Yes", "No")</f>
        <v>No</v>
      </c>
      <c r="O1183" s="4">
        <f>Amazon_Products_Review_Analysis[[#This Row],[Rating]]+(Amazon_Products_Review_Analysis[[#This Row],[Rating Count]]/1000)</f>
        <v>11.788</v>
      </c>
    </row>
    <row r="1184" spans="1:15" x14ac:dyDescent="0.3">
      <c r="A1184" s="1" t="s">
        <v>1268</v>
      </c>
      <c r="B1184" s="1" t="s">
        <v>3471</v>
      </c>
      <c r="C1184" s="1" t="s">
        <v>3676</v>
      </c>
      <c r="D1184" s="3">
        <v>664</v>
      </c>
      <c r="E1184" s="3">
        <v>1490</v>
      </c>
      <c r="F1184" s="2">
        <v>0.55000000000000004</v>
      </c>
      <c r="G1184" s="4">
        <v>4.0999999999999996</v>
      </c>
      <c r="H1184" s="9">
        <v>925</v>
      </c>
      <c r="I1184" s="1" t="s">
        <v>2181</v>
      </c>
      <c r="J1184" t="str">
        <f t="shared" si="36"/>
        <v>50% or more</v>
      </c>
      <c r="K1184" s="3">
        <f>Amazon_Products_Review_Analysis[[#This Row],[Actual Price]]*Amazon_Products_Review_Analysis[[#This Row],[Rating Count]]</f>
        <v>1378250</v>
      </c>
      <c r="L1184" s="4" t="str">
        <f t="shared" si="37"/>
        <v>&gt;500</v>
      </c>
      <c r="M11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84" s="1" t="str">
        <f>IF(Amazon_Products_Review_Analysis[[#This Row],[Rating Count]]&lt;=1000, "Yes", "No")</f>
        <v>Yes</v>
      </c>
      <c r="O1184" s="4">
        <f>Amazon_Products_Review_Analysis[[#This Row],[Rating]]+(Amazon_Products_Review_Analysis[[#This Row],[Rating Count]]/1000)</f>
        <v>5.0249999999999995</v>
      </c>
    </row>
    <row r="1185" spans="1:15" x14ac:dyDescent="0.3">
      <c r="A1185" s="1" t="s">
        <v>1269</v>
      </c>
      <c r="B1185" s="1" t="s">
        <v>3472</v>
      </c>
      <c r="C1185" s="1" t="s">
        <v>3676</v>
      </c>
      <c r="D1185" s="3">
        <v>948</v>
      </c>
      <c r="E1185" s="3">
        <v>1620</v>
      </c>
      <c r="F1185" s="2">
        <v>0.41</v>
      </c>
      <c r="G1185" s="4">
        <v>4.0999999999999996</v>
      </c>
      <c r="H1185" s="9">
        <v>4370</v>
      </c>
      <c r="I1185" s="1" t="s">
        <v>2182</v>
      </c>
      <c r="J1185" t="str">
        <f t="shared" si="36"/>
        <v>Less than 50%</v>
      </c>
      <c r="K1185" s="3">
        <f>Amazon_Products_Review_Analysis[[#This Row],[Actual Price]]*Amazon_Products_Review_Analysis[[#This Row],[Rating Count]]</f>
        <v>7079400</v>
      </c>
      <c r="L1185" s="4" t="str">
        <f t="shared" si="37"/>
        <v>&gt;500</v>
      </c>
      <c r="M11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185" s="1" t="str">
        <f>IF(Amazon_Products_Review_Analysis[[#This Row],[Rating Count]]&lt;=1000, "Yes", "No")</f>
        <v>No</v>
      </c>
      <c r="O1185" s="4">
        <f>Amazon_Products_Review_Analysis[[#This Row],[Rating]]+(Amazon_Products_Review_Analysis[[#This Row],[Rating Count]]/1000)</f>
        <v>8.4699999999999989</v>
      </c>
    </row>
    <row r="1186" spans="1:15" x14ac:dyDescent="0.3">
      <c r="A1186" s="1" t="s">
        <v>1270</v>
      </c>
      <c r="B1186" s="1" t="s">
        <v>3473</v>
      </c>
      <c r="C1186" s="1" t="s">
        <v>3676</v>
      </c>
      <c r="D1186" s="3">
        <v>850</v>
      </c>
      <c r="E1186" s="3">
        <v>1000</v>
      </c>
      <c r="F1186" s="2">
        <v>0.15</v>
      </c>
      <c r="G1186" s="4">
        <v>4.0999999999999996</v>
      </c>
      <c r="H1186" s="9">
        <v>7619</v>
      </c>
      <c r="I1186" s="1" t="s">
        <v>34</v>
      </c>
      <c r="J1186" t="str">
        <f t="shared" si="36"/>
        <v>Less than 50%</v>
      </c>
      <c r="K1186" s="3">
        <f>Amazon_Products_Review_Analysis[[#This Row],[Actual Price]]*Amazon_Products_Review_Analysis[[#This Row],[Rating Count]]</f>
        <v>7619000</v>
      </c>
      <c r="L1186" s="4" t="str">
        <f t="shared" si="37"/>
        <v>&gt;500</v>
      </c>
      <c r="M11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86" s="1" t="str">
        <f>IF(Amazon_Products_Review_Analysis[[#This Row],[Rating Count]]&lt;=1000, "Yes", "No")</f>
        <v>No</v>
      </c>
      <c r="O1186" s="4">
        <f>Amazon_Products_Review_Analysis[[#This Row],[Rating]]+(Amazon_Products_Review_Analysis[[#This Row],[Rating Count]]/1000)</f>
        <v>11.718999999999999</v>
      </c>
    </row>
    <row r="1187" spans="1:15" x14ac:dyDescent="0.3">
      <c r="A1187" s="1" t="s">
        <v>1271</v>
      </c>
      <c r="B1187" s="1" t="s">
        <v>3474</v>
      </c>
      <c r="C1187" s="1" t="s">
        <v>3676</v>
      </c>
      <c r="D1187" s="3">
        <v>600</v>
      </c>
      <c r="E1187" s="3">
        <v>640</v>
      </c>
      <c r="F1187" s="2">
        <v>0.06</v>
      </c>
      <c r="G1187" s="4">
        <v>3.8</v>
      </c>
      <c r="H1187" s="9">
        <v>2593</v>
      </c>
      <c r="I1187" s="1" t="s">
        <v>2183</v>
      </c>
      <c r="J1187" t="str">
        <f t="shared" si="36"/>
        <v>Less than 50%</v>
      </c>
      <c r="K1187" s="3">
        <f>Amazon_Products_Review_Analysis[[#This Row],[Actual Price]]*Amazon_Products_Review_Analysis[[#This Row],[Rating Count]]</f>
        <v>1659520</v>
      </c>
      <c r="L1187" s="4" t="str">
        <f t="shared" si="37"/>
        <v>&gt;500</v>
      </c>
      <c r="M11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187" s="1" t="str">
        <f>IF(Amazon_Products_Review_Analysis[[#This Row],[Rating Count]]&lt;=1000, "Yes", "No")</f>
        <v>No</v>
      </c>
      <c r="O1187" s="4">
        <f>Amazon_Products_Review_Analysis[[#This Row],[Rating]]+(Amazon_Products_Review_Analysis[[#This Row],[Rating Count]]/1000)</f>
        <v>6.3929999999999998</v>
      </c>
    </row>
    <row r="1188" spans="1:15" x14ac:dyDescent="0.3">
      <c r="A1188" s="1" t="s">
        <v>1272</v>
      </c>
      <c r="B1188" s="1" t="s">
        <v>3475</v>
      </c>
      <c r="C1188" s="1" t="s">
        <v>3676</v>
      </c>
      <c r="D1188" s="3">
        <v>3711</v>
      </c>
      <c r="E1188" s="3">
        <v>4495</v>
      </c>
      <c r="F1188" s="2">
        <v>0.17</v>
      </c>
      <c r="G1188" s="4">
        <v>4.3</v>
      </c>
      <c r="H1188" s="9">
        <v>356</v>
      </c>
      <c r="I1188" s="1" t="s">
        <v>2184</v>
      </c>
      <c r="J1188" t="str">
        <f t="shared" si="36"/>
        <v>Less than 50%</v>
      </c>
      <c r="K1188" s="3">
        <f>Amazon_Products_Review_Analysis[[#This Row],[Actual Price]]*Amazon_Products_Review_Analysis[[#This Row],[Rating Count]]</f>
        <v>1600220</v>
      </c>
      <c r="L1188" s="4" t="str">
        <f t="shared" si="37"/>
        <v>&gt;500</v>
      </c>
      <c r="M11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88" s="1" t="str">
        <f>IF(Amazon_Products_Review_Analysis[[#This Row],[Rating Count]]&lt;=1000, "Yes", "No")</f>
        <v>Yes</v>
      </c>
      <c r="O1188" s="4">
        <f>Amazon_Products_Review_Analysis[[#This Row],[Rating]]+(Amazon_Products_Review_Analysis[[#This Row],[Rating Count]]/1000)</f>
        <v>4.6559999999999997</v>
      </c>
    </row>
    <row r="1189" spans="1:15" x14ac:dyDescent="0.3">
      <c r="A1189" s="1" t="s">
        <v>1273</v>
      </c>
      <c r="B1189" s="1" t="s">
        <v>3476</v>
      </c>
      <c r="C1189" s="1" t="s">
        <v>3676</v>
      </c>
      <c r="D1189" s="3">
        <v>799</v>
      </c>
      <c r="E1189" s="3">
        <v>2999</v>
      </c>
      <c r="F1189" s="2">
        <v>0.73</v>
      </c>
      <c r="G1189" s="4">
        <v>4.5</v>
      </c>
      <c r="H1189" s="9">
        <v>63</v>
      </c>
      <c r="I1189" s="1" t="s">
        <v>1984</v>
      </c>
      <c r="J1189" t="str">
        <f t="shared" si="36"/>
        <v>50% or more</v>
      </c>
      <c r="K1189" s="3">
        <f>Amazon_Products_Review_Analysis[[#This Row],[Actual Price]]*Amazon_Products_Review_Analysis[[#This Row],[Rating Count]]</f>
        <v>188937</v>
      </c>
      <c r="L1189" s="4" t="str">
        <f t="shared" si="37"/>
        <v>&gt;500</v>
      </c>
      <c r="M11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189" s="1" t="str">
        <f>IF(Amazon_Products_Review_Analysis[[#This Row],[Rating Count]]&lt;=1000, "Yes", "No")</f>
        <v>Yes</v>
      </c>
      <c r="O1189" s="4">
        <f>Amazon_Products_Review_Analysis[[#This Row],[Rating]]+(Amazon_Products_Review_Analysis[[#This Row],[Rating Count]]/1000)</f>
        <v>4.5629999999999997</v>
      </c>
    </row>
    <row r="1190" spans="1:15" x14ac:dyDescent="0.3">
      <c r="A1190" s="1" t="s">
        <v>1274</v>
      </c>
      <c r="B1190" s="1" t="s">
        <v>3477</v>
      </c>
      <c r="C1190" s="1" t="s">
        <v>3676</v>
      </c>
      <c r="D1190" s="3">
        <v>980</v>
      </c>
      <c r="E1190" s="3">
        <v>980</v>
      </c>
      <c r="F1190" s="2">
        <v>0</v>
      </c>
      <c r="G1190" s="4">
        <v>4.2</v>
      </c>
      <c r="H1190" s="9">
        <v>4740</v>
      </c>
      <c r="I1190" s="1" t="s">
        <v>2185</v>
      </c>
      <c r="J1190" t="str">
        <f t="shared" si="36"/>
        <v>Less than 50%</v>
      </c>
      <c r="K1190" s="3">
        <f>Amazon_Products_Review_Analysis[[#This Row],[Actual Price]]*Amazon_Products_Review_Analysis[[#This Row],[Rating Count]]</f>
        <v>4645200</v>
      </c>
      <c r="L1190" s="4" t="str">
        <f t="shared" si="37"/>
        <v>&gt;500</v>
      </c>
      <c r="M11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190" s="1" t="str">
        <f>IF(Amazon_Products_Review_Analysis[[#This Row],[Rating Count]]&lt;=1000, "Yes", "No")</f>
        <v>No</v>
      </c>
      <c r="O1190" s="4">
        <f>Amazon_Products_Review_Analysis[[#This Row],[Rating]]+(Amazon_Products_Review_Analysis[[#This Row],[Rating Count]]/1000)</f>
        <v>8.9400000000000013</v>
      </c>
    </row>
    <row r="1191" spans="1:15" x14ac:dyDescent="0.3">
      <c r="A1191" s="1" t="s">
        <v>1275</v>
      </c>
      <c r="B1191" s="1" t="s">
        <v>3478</v>
      </c>
      <c r="C1191" s="1" t="s">
        <v>3676</v>
      </c>
      <c r="D1191" s="3">
        <v>351</v>
      </c>
      <c r="E1191" s="3">
        <v>899</v>
      </c>
      <c r="F1191" s="2">
        <v>0.61</v>
      </c>
      <c r="G1191" s="4">
        <v>3.9</v>
      </c>
      <c r="H1191" s="9">
        <v>296</v>
      </c>
      <c r="I1191" s="1" t="s">
        <v>34</v>
      </c>
      <c r="J1191" t="str">
        <f t="shared" si="36"/>
        <v>50% or more</v>
      </c>
      <c r="K1191" s="3">
        <f>Amazon_Products_Review_Analysis[[#This Row],[Actual Price]]*Amazon_Products_Review_Analysis[[#This Row],[Rating Count]]</f>
        <v>266104</v>
      </c>
      <c r="L1191" s="4" t="str">
        <f t="shared" si="37"/>
        <v>200 – 500</v>
      </c>
      <c r="M11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191" s="1" t="str">
        <f>IF(Amazon_Products_Review_Analysis[[#This Row],[Rating Count]]&lt;=1000, "Yes", "No")</f>
        <v>Yes</v>
      </c>
      <c r="O1191" s="4">
        <f>Amazon_Products_Review_Analysis[[#This Row],[Rating]]+(Amazon_Products_Review_Analysis[[#This Row],[Rating Count]]/1000)</f>
        <v>4.1959999999999997</v>
      </c>
    </row>
    <row r="1192" spans="1:15" x14ac:dyDescent="0.3">
      <c r="A1192" s="1" t="s">
        <v>1276</v>
      </c>
      <c r="B1192" s="1" t="s">
        <v>3479</v>
      </c>
      <c r="C1192" s="1" t="s">
        <v>3676</v>
      </c>
      <c r="D1192" s="3">
        <v>229</v>
      </c>
      <c r="E1192" s="3">
        <v>499</v>
      </c>
      <c r="F1192" s="2">
        <v>0.54</v>
      </c>
      <c r="G1192" s="4">
        <v>3.5</v>
      </c>
      <c r="H1192" s="9">
        <v>185</v>
      </c>
      <c r="I1192" s="1" t="s">
        <v>1495</v>
      </c>
      <c r="J1192" t="str">
        <f t="shared" si="36"/>
        <v>50% or more</v>
      </c>
      <c r="K1192" s="3">
        <f>Amazon_Products_Review_Analysis[[#This Row],[Actual Price]]*Amazon_Products_Review_Analysis[[#This Row],[Rating Count]]</f>
        <v>92315</v>
      </c>
      <c r="L1192" s="4" t="str">
        <f t="shared" si="37"/>
        <v>200 – 500</v>
      </c>
      <c r="M11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92" s="1" t="str">
        <f>IF(Amazon_Products_Review_Analysis[[#This Row],[Rating Count]]&lt;=1000, "Yes", "No")</f>
        <v>Yes</v>
      </c>
      <c r="O1192" s="4">
        <f>Amazon_Products_Review_Analysis[[#This Row],[Rating]]+(Amazon_Products_Review_Analysis[[#This Row],[Rating Count]]/1000)</f>
        <v>3.6850000000000001</v>
      </c>
    </row>
    <row r="1193" spans="1:15" x14ac:dyDescent="0.3">
      <c r="A1193" s="1" t="s">
        <v>1277</v>
      </c>
      <c r="B1193" s="1" t="s">
        <v>3480</v>
      </c>
      <c r="C1193" s="1" t="s">
        <v>3676</v>
      </c>
      <c r="D1193" s="3">
        <v>3349</v>
      </c>
      <c r="E1193" s="3">
        <v>3995</v>
      </c>
      <c r="F1193" s="2">
        <v>0.16</v>
      </c>
      <c r="G1193" s="4">
        <v>4.3</v>
      </c>
      <c r="H1193" s="9">
        <v>1954</v>
      </c>
      <c r="I1193" s="1" t="s">
        <v>1669</v>
      </c>
      <c r="J1193" t="str">
        <f t="shared" si="36"/>
        <v>Less than 50%</v>
      </c>
      <c r="K1193" s="3">
        <f>Amazon_Products_Review_Analysis[[#This Row],[Actual Price]]*Amazon_Products_Review_Analysis[[#This Row],[Rating Count]]</f>
        <v>7806230</v>
      </c>
      <c r="L1193" s="4" t="str">
        <f t="shared" si="37"/>
        <v>&gt;500</v>
      </c>
      <c r="M11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93" s="1" t="str">
        <f>IF(Amazon_Products_Review_Analysis[[#This Row],[Rating Count]]&lt;=1000, "Yes", "No")</f>
        <v>No</v>
      </c>
      <c r="O1193" s="4">
        <f>Amazon_Products_Review_Analysis[[#This Row],[Rating]]+(Amazon_Products_Review_Analysis[[#This Row],[Rating Count]]/1000)</f>
        <v>6.2539999999999996</v>
      </c>
    </row>
    <row r="1194" spans="1:15" x14ac:dyDescent="0.3">
      <c r="A1194" s="1" t="s">
        <v>1278</v>
      </c>
      <c r="B1194" s="1" t="s">
        <v>3481</v>
      </c>
      <c r="C1194" s="1" t="s">
        <v>3676</v>
      </c>
      <c r="D1194" s="3">
        <v>5499</v>
      </c>
      <c r="E1194" s="3">
        <v>11500</v>
      </c>
      <c r="F1194" s="2">
        <v>0.52</v>
      </c>
      <c r="G1194" s="4">
        <v>3.9</v>
      </c>
      <c r="H1194" s="9">
        <v>959</v>
      </c>
      <c r="I1194" s="1" t="s">
        <v>339</v>
      </c>
      <c r="J1194" t="str">
        <f t="shared" si="36"/>
        <v>50% or more</v>
      </c>
      <c r="K1194" s="3">
        <f>Amazon_Products_Review_Analysis[[#This Row],[Actual Price]]*Amazon_Products_Review_Analysis[[#This Row],[Rating Count]]</f>
        <v>11028500</v>
      </c>
      <c r="L1194" s="4" t="str">
        <f t="shared" si="37"/>
        <v>&gt;500</v>
      </c>
      <c r="M11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94" s="1" t="str">
        <f>IF(Amazon_Products_Review_Analysis[[#This Row],[Rating Count]]&lt;=1000, "Yes", "No")</f>
        <v>Yes</v>
      </c>
      <c r="O1194" s="4">
        <f>Amazon_Products_Review_Analysis[[#This Row],[Rating]]+(Amazon_Products_Review_Analysis[[#This Row],[Rating Count]]/1000)</f>
        <v>4.859</v>
      </c>
    </row>
    <row r="1195" spans="1:15" x14ac:dyDescent="0.3">
      <c r="A1195" s="1" t="s">
        <v>1279</v>
      </c>
      <c r="B1195" s="1" t="s">
        <v>3482</v>
      </c>
      <c r="C1195" s="1" t="s">
        <v>3676</v>
      </c>
      <c r="D1195" s="3">
        <v>299</v>
      </c>
      <c r="E1195" s="3">
        <v>499</v>
      </c>
      <c r="F1195" s="2">
        <v>0.4</v>
      </c>
      <c r="G1195" s="4">
        <v>3.9</v>
      </c>
      <c r="H1195" s="9">
        <v>1015</v>
      </c>
      <c r="I1195" s="1" t="s">
        <v>2186</v>
      </c>
      <c r="J1195" t="str">
        <f t="shared" si="36"/>
        <v>Less than 50%</v>
      </c>
      <c r="K1195" s="3">
        <f>Amazon_Products_Review_Analysis[[#This Row],[Actual Price]]*Amazon_Products_Review_Analysis[[#This Row],[Rating Count]]</f>
        <v>506485</v>
      </c>
      <c r="L1195" s="4" t="str">
        <f t="shared" si="37"/>
        <v>200 – 500</v>
      </c>
      <c r="M11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95" s="1" t="str">
        <f>IF(Amazon_Products_Review_Analysis[[#This Row],[Rating Count]]&lt;=1000, "Yes", "No")</f>
        <v>No</v>
      </c>
      <c r="O1195" s="4">
        <f>Amazon_Products_Review_Analysis[[#This Row],[Rating]]+(Amazon_Products_Review_Analysis[[#This Row],[Rating Count]]/1000)</f>
        <v>4.915</v>
      </c>
    </row>
    <row r="1196" spans="1:15" x14ac:dyDescent="0.3">
      <c r="A1196" s="1" t="s">
        <v>1280</v>
      </c>
      <c r="B1196" s="1" t="s">
        <v>3483</v>
      </c>
      <c r="C1196" s="1" t="s">
        <v>3676</v>
      </c>
      <c r="D1196" s="3">
        <v>2249</v>
      </c>
      <c r="E1196" s="3">
        <v>3550</v>
      </c>
      <c r="F1196" s="2">
        <v>0.37</v>
      </c>
      <c r="G1196" s="4">
        <v>4</v>
      </c>
      <c r="H1196" s="9">
        <v>3973</v>
      </c>
      <c r="I1196" s="1" t="s">
        <v>1936</v>
      </c>
      <c r="J1196" t="str">
        <f t="shared" si="36"/>
        <v>Less than 50%</v>
      </c>
      <c r="K1196" s="3">
        <f>Amazon_Products_Review_Analysis[[#This Row],[Actual Price]]*Amazon_Products_Review_Analysis[[#This Row],[Rating Count]]</f>
        <v>14104150</v>
      </c>
      <c r="L1196" s="4" t="str">
        <f t="shared" si="37"/>
        <v>&gt;500</v>
      </c>
      <c r="M11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196" s="1" t="str">
        <f>IF(Amazon_Products_Review_Analysis[[#This Row],[Rating Count]]&lt;=1000, "Yes", "No")</f>
        <v>No</v>
      </c>
      <c r="O1196" s="4">
        <f>Amazon_Products_Review_Analysis[[#This Row],[Rating]]+(Amazon_Products_Review_Analysis[[#This Row],[Rating Count]]/1000)</f>
        <v>7.9729999999999999</v>
      </c>
    </row>
    <row r="1197" spans="1:15" x14ac:dyDescent="0.3">
      <c r="A1197" s="1" t="s">
        <v>1281</v>
      </c>
      <c r="B1197" s="1" t="s">
        <v>3484</v>
      </c>
      <c r="C1197" s="1" t="s">
        <v>3676</v>
      </c>
      <c r="D1197" s="3">
        <v>699</v>
      </c>
      <c r="E1197" s="3">
        <v>1599</v>
      </c>
      <c r="F1197" s="2">
        <v>0.56000000000000005</v>
      </c>
      <c r="G1197" s="4">
        <v>4.7</v>
      </c>
      <c r="H1197" s="9">
        <v>2300</v>
      </c>
      <c r="I1197" s="1" t="s">
        <v>2187</v>
      </c>
      <c r="J1197" t="str">
        <f t="shared" si="36"/>
        <v>50% or more</v>
      </c>
      <c r="K1197" s="3">
        <f>Amazon_Products_Review_Analysis[[#This Row],[Actual Price]]*Amazon_Products_Review_Analysis[[#This Row],[Rating Count]]</f>
        <v>3677700</v>
      </c>
      <c r="L1197" s="4" t="str">
        <f t="shared" si="37"/>
        <v>&gt;500</v>
      </c>
      <c r="M11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97" s="1" t="str">
        <f>IF(Amazon_Products_Review_Analysis[[#This Row],[Rating Count]]&lt;=1000, "Yes", "No")</f>
        <v>No</v>
      </c>
      <c r="O1197" s="4">
        <f>Amazon_Products_Review_Analysis[[#This Row],[Rating]]+(Amazon_Products_Review_Analysis[[#This Row],[Rating Count]]/1000)</f>
        <v>7</v>
      </c>
    </row>
    <row r="1198" spans="1:15" x14ac:dyDescent="0.3">
      <c r="A1198" s="1" t="s">
        <v>1282</v>
      </c>
      <c r="B1198" s="1" t="s">
        <v>3485</v>
      </c>
      <c r="C1198" s="1" t="s">
        <v>3676</v>
      </c>
      <c r="D1198" s="3">
        <v>1235</v>
      </c>
      <c r="E1198" s="3">
        <v>1499</v>
      </c>
      <c r="F1198" s="2">
        <v>0.18</v>
      </c>
      <c r="G1198" s="4">
        <v>4.0999999999999996</v>
      </c>
      <c r="H1198" s="9">
        <v>203</v>
      </c>
      <c r="I1198" s="1" t="s">
        <v>2188</v>
      </c>
      <c r="J1198" t="str">
        <f t="shared" si="36"/>
        <v>Less than 50%</v>
      </c>
      <c r="K1198" s="3">
        <f>Amazon_Products_Review_Analysis[[#This Row],[Actual Price]]*Amazon_Products_Review_Analysis[[#This Row],[Rating Count]]</f>
        <v>304297</v>
      </c>
      <c r="L1198" s="4" t="str">
        <f t="shared" si="37"/>
        <v>&gt;500</v>
      </c>
      <c r="M11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198" s="1" t="str">
        <f>IF(Amazon_Products_Review_Analysis[[#This Row],[Rating Count]]&lt;=1000, "Yes", "No")</f>
        <v>Yes</v>
      </c>
      <c r="O1198" s="4">
        <f>Amazon_Products_Review_Analysis[[#This Row],[Rating]]+(Amazon_Products_Review_Analysis[[#This Row],[Rating Count]]/1000)</f>
        <v>4.3029999999999999</v>
      </c>
    </row>
    <row r="1199" spans="1:15" x14ac:dyDescent="0.3">
      <c r="A1199" s="1" t="s">
        <v>1283</v>
      </c>
      <c r="B1199" s="1" t="s">
        <v>3486</v>
      </c>
      <c r="C1199" s="1" t="s">
        <v>3676</v>
      </c>
      <c r="D1199" s="3">
        <v>1349</v>
      </c>
      <c r="E1199" s="3">
        <v>2999</v>
      </c>
      <c r="F1199" s="2">
        <v>0.55000000000000004</v>
      </c>
      <c r="G1199" s="4">
        <v>3.8</v>
      </c>
      <c r="H1199" s="9">
        <v>441</v>
      </c>
      <c r="I1199" s="1" t="s">
        <v>2189</v>
      </c>
      <c r="J1199" t="str">
        <f t="shared" si="36"/>
        <v>50% or more</v>
      </c>
      <c r="K1199" s="3">
        <f>Amazon_Products_Review_Analysis[[#This Row],[Actual Price]]*Amazon_Products_Review_Analysis[[#This Row],[Rating Count]]</f>
        <v>1322559</v>
      </c>
      <c r="L1199" s="4" t="str">
        <f t="shared" si="37"/>
        <v>&gt;500</v>
      </c>
      <c r="M11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199" s="1" t="str">
        <f>IF(Amazon_Products_Review_Analysis[[#This Row],[Rating Count]]&lt;=1000, "Yes", "No")</f>
        <v>Yes</v>
      </c>
      <c r="O1199" s="4">
        <f>Amazon_Products_Review_Analysis[[#This Row],[Rating]]+(Amazon_Products_Review_Analysis[[#This Row],[Rating Count]]/1000)</f>
        <v>4.2409999999999997</v>
      </c>
    </row>
    <row r="1200" spans="1:15" x14ac:dyDescent="0.3">
      <c r="A1200" s="1" t="s">
        <v>1284</v>
      </c>
      <c r="B1200" s="1" t="s">
        <v>3487</v>
      </c>
      <c r="C1200" s="1" t="s">
        <v>3676</v>
      </c>
      <c r="D1200" s="3">
        <v>6800</v>
      </c>
      <c r="E1200" s="3">
        <v>11500</v>
      </c>
      <c r="F1200" s="2">
        <v>0.41</v>
      </c>
      <c r="G1200" s="4">
        <v>4.0999999999999996</v>
      </c>
      <c r="H1200" s="9">
        <v>10308</v>
      </c>
      <c r="I1200" s="1" t="s">
        <v>2190</v>
      </c>
      <c r="J1200" t="str">
        <f t="shared" si="36"/>
        <v>Less than 50%</v>
      </c>
      <c r="K1200" s="3">
        <f>Amazon_Products_Review_Analysis[[#This Row],[Actual Price]]*Amazon_Products_Review_Analysis[[#This Row],[Rating Count]]</f>
        <v>118542000</v>
      </c>
      <c r="L1200" s="4" t="str">
        <f t="shared" si="37"/>
        <v>&gt;500</v>
      </c>
      <c r="M12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00" s="1" t="str">
        <f>IF(Amazon_Products_Review_Analysis[[#This Row],[Rating Count]]&lt;=1000, "Yes", "No")</f>
        <v>No</v>
      </c>
      <c r="O1200" s="4">
        <f>Amazon_Products_Review_Analysis[[#This Row],[Rating]]+(Amazon_Products_Review_Analysis[[#This Row],[Rating Count]]/1000)</f>
        <v>14.407999999999999</v>
      </c>
    </row>
    <row r="1201" spans="1:15" x14ac:dyDescent="0.3">
      <c r="A1201" s="1" t="s">
        <v>1285</v>
      </c>
      <c r="B1201" s="1" t="s">
        <v>3488</v>
      </c>
      <c r="C1201" s="1" t="s">
        <v>3676</v>
      </c>
      <c r="D1201" s="3">
        <v>2099</v>
      </c>
      <c r="E1201" s="3">
        <v>2499</v>
      </c>
      <c r="F1201" s="2">
        <v>0.16</v>
      </c>
      <c r="G1201" s="4">
        <v>4.0999999999999996</v>
      </c>
      <c r="H1201" s="9">
        <v>992</v>
      </c>
      <c r="I1201" s="1" t="s">
        <v>1518</v>
      </c>
      <c r="J1201" t="str">
        <f t="shared" si="36"/>
        <v>Less than 50%</v>
      </c>
      <c r="K1201" s="3">
        <f>Amazon_Products_Review_Analysis[[#This Row],[Actual Price]]*Amazon_Products_Review_Analysis[[#This Row],[Rating Count]]</f>
        <v>2479008</v>
      </c>
      <c r="L1201" s="4" t="str">
        <f t="shared" si="37"/>
        <v>&gt;500</v>
      </c>
      <c r="M12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201" s="1" t="str">
        <f>IF(Amazon_Products_Review_Analysis[[#This Row],[Rating Count]]&lt;=1000, "Yes", "No")</f>
        <v>Yes</v>
      </c>
      <c r="O1201" s="4">
        <f>Amazon_Products_Review_Analysis[[#This Row],[Rating]]+(Amazon_Products_Review_Analysis[[#This Row],[Rating Count]]/1000)</f>
        <v>5.0919999999999996</v>
      </c>
    </row>
    <row r="1202" spans="1:15" x14ac:dyDescent="0.3">
      <c r="A1202" s="1" t="s">
        <v>1286</v>
      </c>
      <c r="B1202" s="1" t="s">
        <v>3489</v>
      </c>
      <c r="C1202" s="1" t="s">
        <v>3676</v>
      </c>
      <c r="D1202" s="3">
        <v>1699</v>
      </c>
      <c r="E1202" s="3">
        <v>1975</v>
      </c>
      <c r="F1202" s="2">
        <v>0.14000000000000001</v>
      </c>
      <c r="G1202" s="4">
        <v>4.0999999999999996</v>
      </c>
      <c r="H1202" s="9">
        <v>4716</v>
      </c>
      <c r="I1202" s="1" t="s">
        <v>2191</v>
      </c>
      <c r="J1202" t="str">
        <f t="shared" si="36"/>
        <v>Less than 50%</v>
      </c>
      <c r="K1202" s="3">
        <f>Amazon_Products_Review_Analysis[[#This Row],[Actual Price]]*Amazon_Products_Review_Analysis[[#This Row],[Rating Count]]</f>
        <v>9314100</v>
      </c>
      <c r="L1202" s="4" t="str">
        <f t="shared" si="37"/>
        <v>&gt;500</v>
      </c>
      <c r="M12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202" s="1" t="str">
        <f>IF(Amazon_Products_Review_Analysis[[#This Row],[Rating Count]]&lt;=1000, "Yes", "No")</f>
        <v>No</v>
      </c>
      <c r="O1202" s="4">
        <f>Amazon_Products_Review_Analysis[[#This Row],[Rating]]+(Amazon_Products_Review_Analysis[[#This Row],[Rating Count]]/1000)</f>
        <v>8.8159999999999989</v>
      </c>
    </row>
    <row r="1203" spans="1:15" x14ac:dyDescent="0.3">
      <c r="A1203" s="1" t="s">
        <v>1287</v>
      </c>
      <c r="B1203" s="1" t="s">
        <v>3490</v>
      </c>
      <c r="C1203" s="1" t="s">
        <v>3676</v>
      </c>
      <c r="D1203" s="3">
        <v>1069</v>
      </c>
      <c r="E1203" s="3">
        <v>1699</v>
      </c>
      <c r="F1203" s="2">
        <v>0.37</v>
      </c>
      <c r="G1203" s="4">
        <v>3.9</v>
      </c>
      <c r="H1203" s="9">
        <v>313</v>
      </c>
      <c r="I1203" s="1" t="s">
        <v>1495</v>
      </c>
      <c r="J1203" t="str">
        <f t="shared" si="36"/>
        <v>Less than 50%</v>
      </c>
      <c r="K1203" s="3">
        <f>Amazon_Products_Review_Analysis[[#This Row],[Actual Price]]*Amazon_Products_Review_Analysis[[#This Row],[Rating Count]]</f>
        <v>531787</v>
      </c>
      <c r="L1203" s="4" t="str">
        <f t="shared" si="37"/>
        <v>&gt;500</v>
      </c>
      <c r="M12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03" s="1" t="str">
        <f>IF(Amazon_Products_Review_Analysis[[#This Row],[Rating Count]]&lt;=1000, "Yes", "No")</f>
        <v>Yes</v>
      </c>
      <c r="O1203" s="4">
        <f>Amazon_Products_Review_Analysis[[#This Row],[Rating]]+(Amazon_Products_Review_Analysis[[#This Row],[Rating Count]]/1000)</f>
        <v>4.2130000000000001</v>
      </c>
    </row>
    <row r="1204" spans="1:15" x14ac:dyDescent="0.3">
      <c r="A1204" s="1" t="s">
        <v>1288</v>
      </c>
      <c r="B1204" s="1" t="s">
        <v>3491</v>
      </c>
      <c r="C1204" s="1" t="s">
        <v>3676</v>
      </c>
      <c r="D1204" s="3">
        <v>1349</v>
      </c>
      <c r="E1204" s="3">
        <v>2495</v>
      </c>
      <c r="F1204" s="2">
        <v>0.46</v>
      </c>
      <c r="G1204" s="4">
        <v>3.8</v>
      </c>
      <c r="H1204" s="9">
        <v>166</v>
      </c>
      <c r="I1204" s="1" t="s">
        <v>149</v>
      </c>
      <c r="J1204" t="str">
        <f t="shared" si="36"/>
        <v>Less than 50%</v>
      </c>
      <c r="K1204" s="3">
        <f>Amazon_Products_Review_Analysis[[#This Row],[Actual Price]]*Amazon_Products_Review_Analysis[[#This Row],[Rating Count]]</f>
        <v>414170</v>
      </c>
      <c r="L1204" s="4" t="str">
        <f t="shared" si="37"/>
        <v>&gt;500</v>
      </c>
      <c r="M12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04" s="1" t="str">
        <f>IF(Amazon_Products_Review_Analysis[[#This Row],[Rating Count]]&lt;=1000, "Yes", "No")</f>
        <v>Yes</v>
      </c>
      <c r="O1204" s="4">
        <f>Amazon_Products_Review_Analysis[[#This Row],[Rating]]+(Amazon_Products_Review_Analysis[[#This Row],[Rating Count]]/1000)</f>
        <v>3.9659999999999997</v>
      </c>
    </row>
    <row r="1205" spans="1:15" x14ac:dyDescent="0.3">
      <c r="A1205" s="1" t="s">
        <v>1289</v>
      </c>
      <c r="B1205" s="1" t="s">
        <v>3492</v>
      </c>
      <c r="C1205" s="1" t="s">
        <v>3676</v>
      </c>
      <c r="D1205" s="3">
        <v>1499</v>
      </c>
      <c r="E1205" s="3">
        <v>3500</v>
      </c>
      <c r="F1205" s="2">
        <v>0.56999999999999995</v>
      </c>
      <c r="G1205" s="4">
        <v>4.0999999999999996</v>
      </c>
      <c r="H1205" s="9">
        <v>303</v>
      </c>
      <c r="I1205" s="1" t="s">
        <v>2192</v>
      </c>
      <c r="J1205" t="str">
        <f t="shared" si="36"/>
        <v>50% or more</v>
      </c>
      <c r="K1205" s="3">
        <f>Amazon_Products_Review_Analysis[[#This Row],[Actual Price]]*Amazon_Products_Review_Analysis[[#This Row],[Rating Count]]</f>
        <v>1060500</v>
      </c>
      <c r="L1205" s="4" t="str">
        <f t="shared" si="37"/>
        <v>&gt;500</v>
      </c>
      <c r="M12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05" s="1" t="str">
        <f>IF(Amazon_Products_Review_Analysis[[#This Row],[Rating Count]]&lt;=1000, "Yes", "No")</f>
        <v>Yes</v>
      </c>
      <c r="O1205" s="4">
        <f>Amazon_Products_Review_Analysis[[#This Row],[Rating]]+(Amazon_Products_Review_Analysis[[#This Row],[Rating Count]]/1000)</f>
        <v>4.4029999999999996</v>
      </c>
    </row>
    <row r="1206" spans="1:15" x14ac:dyDescent="0.3">
      <c r="A1206" s="1" t="s">
        <v>1290</v>
      </c>
      <c r="B1206" s="1" t="s">
        <v>3493</v>
      </c>
      <c r="C1206" s="1" t="s">
        <v>3676</v>
      </c>
      <c r="D1206" s="3">
        <v>2092</v>
      </c>
      <c r="E1206" s="3">
        <v>4600</v>
      </c>
      <c r="F1206" s="2">
        <v>0.55000000000000004</v>
      </c>
      <c r="G1206" s="4">
        <v>4.3</v>
      </c>
      <c r="H1206" s="9">
        <v>562</v>
      </c>
      <c r="I1206" s="1" t="s">
        <v>824</v>
      </c>
      <c r="J1206" t="str">
        <f t="shared" si="36"/>
        <v>50% or more</v>
      </c>
      <c r="K1206" s="3">
        <f>Amazon_Products_Review_Analysis[[#This Row],[Actual Price]]*Amazon_Products_Review_Analysis[[#This Row],[Rating Count]]</f>
        <v>2585200</v>
      </c>
      <c r="L1206" s="4" t="str">
        <f t="shared" si="37"/>
        <v>&gt;500</v>
      </c>
      <c r="M12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06" s="1" t="str">
        <f>IF(Amazon_Products_Review_Analysis[[#This Row],[Rating Count]]&lt;=1000, "Yes", "No")</f>
        <v>Yes</v>
      </c>
      <c r="O1206" s="4">
        <f>Amazon_Products_Review_Analysis[[#This Row],[Rating]]+(Amazon_Products_Review_Analysis[[#This Row],[Rating Count]]/1000)</f>
        <v>4.8620000000000001</v>
      </c>
    </row>
    <row r="1207" spans="1:15" x14ac:dyDescent="0.3">
      <c r="A1207" s="1" t="s">
        <v>1291</v>
      </c>
      <c r="B1207" s="1" t="s">
        <v>3494</v>
      </c>
      <c r="C1207" s="1" t="s">
        <v>3676</v>
      </c>
      <c r="D1207" s="3">
        <v>3859</v>
      </c>
      <c r="E1207" s="3">
        <v>10295</v>
      </c>
      <c r="F1207" s="2">
        <v>0.63</v>
      </c>
      <c r="G1207" s="4">
        <v>3.9</v>
      </c>
      <c r="H1207" s="9">
        <v>8095</v>
      </c>
      <c r="I1207" s="1" t="s">
        <v>2193</v>
      </c>
      <c r="J1207" t="str">
        <f t="shared" si="36"/>
        <v>50% or more</v>
      </c>
      <c r="K1207" s="3">
        <f>Amazon_Products_Review_Analysis[[#This Row],[Actual Price]]*Amazon_Products_Review_Analysis[[#This Row],[Rating Count]]</f>
        <v>83338025</v>
      </c>
      <c r="L1207" s="4" t="str">
        <f t="shared" si="37"/>
        <v>&gt;500</v>
      </c>
      <c r="M12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207" s="1" t="str">
        <f>IF(Amazon_Products_Review_Analysis[[#This Row],[Rating Count]]&lt;=1000, "Yes", "No")</f>
        <v>No</v>
      </c>
      <c r="O1207" s="4">
        <f>Amazon_Products_Review_Analysis[[#This Row],[Rating]]+(Amazon_Products_Review_Analysis[[#This Row],[Rating Count]]/1000)</f>
        <v>11.995000000000001</v>
      </c>
    </row>
    <row r="1208" spans="1:15" x14ac:dyDescent="0.3">
      <c r="A1208" s="1" t="s">
        <v>1292</v>
      </c>
      <c r="B1208" s="1" t="s">
        <v>3495</v>
      </c>
      <c r="C1208" s="1" t="s">
        <v>3676</v>
      </c>
      <c r="D1208" s="3">
        <v>499</v>
      </c>
      <c r="E1208" s="3">
        <v>2199</v>
      </c>
      <c r="F1208" s="2">
        <v>0.77</v>
      </c>
      <c r="G1208" s="4">
        <v>2.8</v>
      </c>
      <c r="H1208" s="9">
        <v>109</v>
      </c>
      <c r="I1208" s="1" t="s">
        <v>2194</v>
      </c>
      <c r="J1208" t="str">
        <f t="shared" si="36"/>
        <v>50% or more</v>
      </c>
      <c r="K1208" s="3">
        <f>Amazon_Products_Review_Analysis[[#This Row],[Actual Price]]*Amazon_Products_Review_Analysis[[#This Row],[Rating Count]]</f>
        <v>239691</v>
      </c>
      <c r="L1208" s="4" t="str">
        <f t="shared" si="37"/>
        <v>200 – 500</v>
      </c>
      <c r="M12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208" s="1" t="str">
        <f>IF(Amazon_Products_Review_Analysis[[#This Row],[Rating Count]]&lt;=1000, "Yes", "No")</f>
        <v>Yes</v>
      </c>
      <c r="O1208" s="4">
        <f>Amazon_Products_Review_Analysis[[#This Row],[Rating]]+(Amazon_Products_Review_Analysis[[#This Row],[Rating Count]]/1000)</f>
        <v>2.9089999999999998</v>
      </c>
    </row>
    <row r="1209" spans="1:15" x14ac:dyDescent="0.3">
      <c r="A1209" s="1" t="s">
        <v>1293</v>
      </c>
      <c r="B1209" s="1" t="s">
        <v>3496</v>
      </c>
      <c r="C1209" s="1" t="s">
        <v>3676</v>
      </c>
      <c r="D1209" s="3">
        <v>1804</v>
      </c>
      <c r="E1209" s="3">
        <v>2380</v>
      </c>
      <c r="F1209" s="2">
        <v>0.24</v>
      </c>
      <c r="G1209" s="4">
        <v>4</v>
      </c>
      <c r="H1209" s="9">
        <v>15382</v>
      </c>
      <c r="I1209" s="1" t="s">
        <v>2195</v>
      </c>
      <c r="J1209" t="str">
        <f t="shared" si="36"/>
        <v>Less than 50%</v>
      </c>
      <c r="K1209" s="3">
        <f>Amazon_Products_Review_Analysis[[#This Row],[Actual Price]]*Amazon_Products_Review_Analysis[[#This Row],[Rating Count]]</f>
        <v>36609160</v>
      </c>
      <c r="L1209" s="4" t="str">
        <f t="shared" si="37"/>
        <v>&gt;500</v>
      </c>
      <c r="M12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09" s="1" t="str">
        <f>IF(Amazon_Products_Review_Analysis[[#This Row],[Rating Count]]&lt;=1000, "Yes", "No")</f>
        <v>No</v>
      </c>
      <c r="O1209" s="4">
        <f>Amazon_Products_Review_Analysis[[#This Row],[Rating]]+(Amazon_Products_Review_Analysis[[#This Row],[Rating Count]]/1000)</f>
        <v>19.381999999999998</v>
      </c>
    </row>
    <row r="1210" spans="1:15" x14ac:dyDescent="0.3">
      <c r="A1210" s="1" t="s">
        <v>1294</v>
      </c>
      <c r="B1210" s="1" t="s">
        <v>3497</v>
      </c>
      <c r="C1210" s="1" t="s">
        <v>3676</v>
      </c>
      <c r="D1210" s="3">
        <v>6525</v>
      </c>
      <c r="E1210" s="3">
        <v>8820</v>
      </c>
      <c r="F1210" s="2">
        <v>0.26</v>
      </c>
      <c r="G1210" s="4">
        <v>4.5</v>
      </c>
      <c r="H1210" s="9">
        <v>5137</v>
      </c>
      <c r="I1210" s="1" t="s">
        <v>2196</v>
      </c>
      <c r="J1210" t="str">
        <f t="shared" si="36"/>
        <v>Less than 50%</v>
      </c>
      <c r="K1210" s="3">
        <f>Amazon_Products_Review_Analysis[[#This Row],[Actual Price]]*Amazon_Products_Review_Analysis[[#This Row],[Rating Count]]</f>
        <v>45308340</v>
      </c>
      <c r="L1210" s="4" t="str">
        <f t="shared" si="37"/>
        <v>&gt;500</v>
      </c>
      <c r="M12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10" s="1" t="str">
        <f>IF(Amazon_Products_Review_Analysis[[#This Row],[Rating Count]]&lt;=1000, "Yes", "No")</f>
        <v>No</v>
      </c>
      <c r="O1210" s="4">
        <f>Amazon_Products_Review_Analysis[[#This Row],[Rating]]+(Amazon_Products_Review_Analysis[[#This Row],[Rating Count]]/1000)</f>
        <v>9.6370000000000005</v>
      </c>
    </row>
    <row r="1211" spans="1:15" x14ac:dyDescent="0.3">
      <c r="A1211" s="1" t="s">
        <v>1295</v>
      </c>
      <c r="B1211" s="1" t="s">
        <v>3498</v>
      </c>
      <c r="C1211" s="1" t="s">
        <v>3676</v>
      </c>
      <c r="D1211" s="3">
        <v>4999</v>
      </c>
      <c r="E1211" s="3">
        <v>24999</v>
      </c>
      <c r="F1211" s="2">
        <v>0.8</v>
      </c>
      <c r="G1211" s="4">
        <v>4.5999999999999996</v>
      </c>
      <c r="H1211" s="9">
        <v>124</v>
      </c>
      <c r="I1211" s="1" t="s">
        <v>2197</v>
      </c>
      <c r="J1211" t="str">
        <f t="shared" si="36"/>
        <v>50% or more</v>
      </c>
      <c r="K1211" s="3">
        <f>Amazon_Products_Review_Analysis[[#This Row],[Actual Price]]*Amazon_Products_Review_Analysis[[#This Row],[Rating Count]]</f>
        <v>3099876</v>
      </c>
      <c r="L1211" s="4" t="str">
        <f t="shared" si="37"/>
        <v>&gt;500</v>
      </c>
      <c r="M12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211" s="1" t="str">
        <f>IF(Amazon_Products_Review_Analysis[[#This Row],[Rating Count]]&lt;=1000, "Yes", "No")</f>
        <v>Yes</v>
      </c>
      <c r="O1211" s="4">
        <f>Amazon_Products_Review_Analysis[[#This Row],[Rating]]+(Amazon_Products_Review_Analysis[[#This Row],[Rating Count]]/1000)</f>
        <v>4.7239999999999993</v>
      </c>
    </row>
    <row r="1212" spans="1:15" x14ac:dyDescent="0.3">
      <c r="A1212" s="1" t="s">
        <v>1296</v>
      </c>
      <c r="B1212" s="1" t="s">
        <v>3499</v>
      </c>
      <c r="C1212" s="1" t="s">
        <v>3676</v>
      </c>
      <c r="D1212" s="3">
        <v>1189</v>
      </c>
      <c r="E1212" s="3">
        <v>2400</v>
      </c>
      <c r="F1212" s="2">
        <v>0.5</v>
      </c>
      <c r="G1212" s="4">
        <v>4.0999999999999996</v>
      </c>
      <c r="H1212" s="9">
        <v>618</v>
      </c>
      <c r="I1212" s="1" t="s">
        <v>1828</v>
      </c>
      <c r="J1212" t="str">
        <f t="shared" si="36"/>
        <v>50% or more</v>
      </c>
      <c r="K1212" s="3">
        <f>Amazon_Products_Review_Analysis[[#This Row],[Actual Price]]*Amazon_Products_Review_Analysis[[#This Row],[Rating Count]]</f>
        <v>1483200</v>
      </c>
      <c r="L1212" s="4" t="str">
        <f t="shared" si="37"/>
        <v>&gt;500</v>
      </c>
      <c r="M12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12" s="1" t="str">
        <f>IF(Amazon_Products_Review_Analysis[[#This Row],[Rating Count]]&lt;=1000, "Yes", "No")</f>
        <v>Yes</v>
      </c>
      <c r="O1212" s="4">
        <f>Amazon_Products_Review_Analysis[[#This Row],[Rating]]+(Amazon_Products_Review_Analysis[[#This Row],[Rating Count]]/1000)</f>
        <v>4.718</v>
      </c>
    </row>
    <row r="1213" spans="1:15" x14ac:dyDescent="0.3">
      <c r="A1213" s="1" t="s">
        <v>1297</v>
      </c>
      <c r="B1213" s="1" t="s">
        <v>3500</v>
      </c>
      <c r="C1213" s="1" t="s">
        <v>3676</v>
      </c>
      <c r="D1213" s="3">
        <v>2590</v>
      </c>
      <c r="E1213" s="3">
        <v>4200</v>
      </c>
      <c r="F1213" s="2">
        <v>0.38</v>
      </c>
      <c r="G1213" s="4">
        <v>4.0999999999999996</v>
      </c>
      <c r="H1213" s="9">
        <v>63</v>
      </c>
      <c r="I1213" s="1" t="s">
        <v>2198</v>
      </c>
      <c r="J1213" t="str">
        <f t="shared" si="36"/>
        <v>Less than 50%</v>
      </c>
      <c r="K1213" s="3">
        <f>Amazon_Products_Review_Analysis[[#This Row],[Actual Price]]*Amazon_Products_Review_Analysis[[#This Row],[Rating Count]]</f>
        <v>264600</v>
      </c>
      <c r="L1213" s="4" t="str">
        <f t="shared" si="37"/>
        <v>&gt;500</v>
      </c>
      <c r="M12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13" s="1" t="str">
        <f>IF(Amazon_Products_Review_Analysis[[#This Row],[Rating Count]]&lt;=1000, "Yes", "No")</f>
        <v>Yes</v>
      </c>
      <c r="O1213" s="4">
        <f>Amazon_Products_Review_Analysis[[#This Row],[Rating]]+(Amazon_Products_Review_Analysis[[#This Row],[Rating Count]]/1000)</f>
        <v>4.1629999999999994</v>
      </c>
    </row>
    <row r="1214" spans="1:15" x14ac:dyDescent="0.3">
      <c r="A1214" s="1" t="s">
        <v>1298</v>
      </c>
      <c r="B1214" s="1" t="s">
        <v>3501</v>
      </c>
      <c r="C1214" s="1" t="s">
        <v>3676</v>
      </c>
      <c r="D1214" s="3">
        <v>899</v>
      </c>
      <c r="E1214" s="3">
        <v>1599</v>
      </c>
      <c r="F1214" s="2">
        <v>0.44</v>
      </c>
      <c r="G1214" s="4">
        <v>3.4</v>
      </c>
      <c r="H1214" s="9">
        <v>15</v>
      </c>
      <c r="I1214" s="1" t="s">
        <v>2199</v>
      </c>
      <c r="J1214" t="str">
        <f t="shared" si="36"/>
        <v>Less than 50%</v>
      </c>
      <c r="K1214" s="3">
        <f>Amazon_Products_Review_Analysis[[#This Row],[Actual Price]]*Amazon_Products_Review_Analysis[[#This Row],[Rating Count]]</f>
        <v>23985</v>
      </c>
      <c r="L1214" s="4" t="str">
        <f t="shared" si="37"/>
        <v>&gt;500</v>
      </c>
      <c r="M12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14" s="1" t="str">
        <f>IF(Amazon_Products_Review_Analysis[[#This Row],[Rating Count]]&lt;=1000, "Yes", "No")</f>
        <v>Yes</v>
      </c>
      <c r="O1214" s="4">
        <f>Amazon_Products_Review_Analysis[[#This Row],[Rating]]+(Amazon_Products_Review_Analysis[[#This Row],[Rating Count]]/1000)</f>
        <v>3.415</v>
      </c>
    </row>
    <row r="1215" spans="1:15" x14ac:dyDescent="0.3">
      <c r="A1215" s="1" t="s">
        <v>1299</v>
      </c>
      <c r="B1215" s="1" t="s">
        <v>3502</v>
      </c>
      <c r="C1215" s="1" t="s">
        <v>3676</v>
      </c>
      <c r="D1215" s="3">
        <v>998</v>
      </c>
      <c r="E1215" s="3">
        <v>2999</v>
      </c>
      <c r="F1215" s="2">
        <v>0.67</v>
      </c>
      <c r="G1215" s="4">
        <v>4.5999999999999996</v>
      </c>
      <c r="H1215" s="9">
        <v>9</v>
      </c>
      <c r="I1215" s="1" t="s">
        <v>1923</v>
      </c>
      <c r="J1215" t="str">
        <f t="shared" si="36"/>
        <v>50% or more</v>
      </c>
      <c r="K1215" s="3">
        <f>Amazon_Products_Review_Analysis[[#This Row],[Actual Price]]*Amazon_Products_Review_Analysis[[#This Row],[Rating Count]]</f>
        <v>26991</v>
      </c>
      <c r="L1215" s="4" t="str">
        <f t="shared" si="37"/>
        <v>&gt;500</v>
      </c>
      <c r="M12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215" s="1" t="str">
        <f>IF(Amazon_Products_Review_Analysis[[#This Row],[Rating Count]]&lt;=1000, "Yes", "No")</f>
        <v>Yes</v>
      </c>
      <c r="O1215" s="4">
        <f>Amazon_Products_Review_Analysis[[#This Row],[Rating]]+(Amazon_Products_Review_Analysis[[#This Row],[Rating Count]]/1000)</f>
        <v>4.609</v>
      </c>
    </row>
    <row r="1216" spans="1:15" x14ac:dyDescent="0.3">
      <c r="A1216" s="1" t="s">
        <v>1300</v>
      </c>
      <c r="B1216" s="1" t="s">
        <v>3503</v>
      </c>
      <c r="C1216" s="1" t="s">
        <v>3676</v>
      </c>
      <c r="D1216" s="3">
        <v>998.06</v>
      </c>
      <c r="E1216" s="3">
        <v>1282</v>
      </c>
      <c r="F1216" s="2">
        <v>0.22</v>
      </c>
      <c r="G1216" s="4">
        <v>4.2</v>
      </c>
      <c r="H1216" s="9">
        <v>7274</v>
      </c>
      <c r="I1216" s="1" t="s">
        <v>1615</v>
      </c>
      <c r="J1216" t="str">
        <f t="shared" si="36"/>
        <v>Less than 50%</v>
      </c>
      <c r="K1216" s="3">
        <f>Amazon_Products_Review_Analysis[[#This Row],[Actual Price]]*Amazon_Products_Review_Analysis[[#This Row],[Rating Count]]</f>
        <v>9325268</v>
      </c>
      <c r="L1216" s="4" t="str">
        <f t="shared" si="37"/>
        <v>&gt;500</v>
      </c>
      <c r="M12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16" s="1" t="str">
        <f>IF(Amazon_Products_Review_Analysis[[#This Row],[Rating Count]]&lt;=1000, "Yes", "No")</f>
        <v>No</v>
      </c>
      <c r="O1216" s="4">
        <f>Amazon_Products_Review_Analysis[[#This Row],[Rating]]+(Amazon_Products_Review_Analysis[[#This Row],[Rating Count]]/1000)</f>
        <v>11.474</v>
      </c>
    </row>
    <row r="1217" spans="1:15" x14ac:dyDescent="0.3">
      <c r="A1217" s="1" t="s">
        <v>1301</v>
      </c>
      <c r="B1217" s="1" t="s">
        <v>3504</v>
      </c>
      <c r="C1217" s="1" t="s">
        <v>3676</v>
      </c>
      <c r="D1217" s="3">
        <v>1099</v>
      </c>
      <c r="E1217" s="3">
        <v>1990</v>
      </c>
      <c r="F1217" s="2">
        <v>0.45</v>
      </c>
      <c r="G1217" s="4">
        <v>3.9</v>
      </c>
      <c r="H1217" s="9">
        <v>5911</v>
      </c>
      <c r="I1217" s="1" t="s">
        <v>2200</v>
      </c>
      <c r="J1217" t="str">
        <f t="shared" si="36"/>
        <v>Less than 50%</v>
      </c>
      <c r="K1217" s="3">
        <f>Amazon_Products_Review_Analysis[[#This Row],[Actual Price]]*Amazon_Products_Review_Analysis[[#This Row],[Rating Count]]</f>
        <v>11762890</v>
      </c>
      <c r="L1217" s="4" t="str">
        <f t="shared" si="37"/>
        <v>&gt;500</v>
      </c>
      <c r="M12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17" s="1" t="str">
        <f>IF(Amazon_Products_Review_Analysis[[#This Row],[Rating Count]]&lt;=1000, "Yes", "No")</f>
        <v>No</v>
      </c>
      <c r="O1217" s="4">
        <f>Amazon_Products_Review_Analysis[[#This Row],[Rating]]+(Amazon_Products_Review_Analysis[[#This Row],[Rating Count]]/1000)</f>
        <v>9.8109999999999999</v>
      </c>
    </row>
    <row r="1218" spans="1:15" x14ac:dyDescent="0.3">
      <c r="A1218" s="1" t="s">
        <v>1302</v>
      </c>
      <c r="B1218" s="1" t="s">
        <v>3505</v>
      </c>
      <c r="C1218" s="1" t="s">
        <v>3676</v>
      </c>
      <c r="D1218" s="3">
        <v>5999</v>
      </c>
      <c r="E1218" s="3">
        <v>9999</v>
      </c>
      <c r="F1218" s="2">
        <v>0.4</v>
      </c>
      <c r="G1218" s="4">
        <v>4.2</v>
      </c>
      <c r="H1218" s="9">
        <v>170</v>
      </c>
      <c r="I1218" s="1" t="s">
        <v>2201</v>
      </c>
      <c r="J1218" t="str">
        <f t="shared" ref="J1218:J1281" si="38">IF(F1218&gt;=0.5, "50% or more", "Less than 50%")</f>
        <v>Less than 50%</v>
      </c>
      <c r="K1218" s="3">
        <f>Amazon_Products_Review_Analysis[[#This Row],[Actual Price]]*Amazon_Products_Review_Analysis[[#This Row],[Rating Count]]</f>
        <v>1699830</v>
      </c>
      <c r="L1218" s="4" t="str">
        <f t="shared" ref="L1218:L1281" si="39">IF(D1218&lt;200, "&lt;200", IF(D1218&lt;=500, "200 – 500", "&gt;500"))</f>
        <v>&gt;500</v>
      </c>
      <c r="M12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18" s="1" t="str">
        <f>IF(Amazon_Products_Review_Analysis[[#This Row],[Rating Count]]&lt;=1000, "Yes", "No")</f>
        <v>Yes</v>
      </c>
      <c r="O1218" s="4">
        <f>Amazon_Products_Review_Analysis[[#This Row],[Rating]]+(Amazon_Products_Review_Analysis[[#This Row],[Rating Count]]/1000)</f>
        <v>4.37</v>
      </c>
    </row>
    <row r="1219" spans="1:15" x14ac:dyDescent="0.3">
      <c r="A1219" s="1" t="s">
        <v>1303</v>
      </c>
      <c r="B1219" s="1" t="s">
        <v>3506</v>
      </c>
      <c r="C1219" s="1" t="s">
        <v>3676</v>
      </c>
      <c r="D1219" s="3">
        <v>8886</v>
      </c>
      <c r="E1219" s="3">
        <v>11850</v>
      </c>
      <c r="F1219" s="2">
        <v>0.25</v>
      </c>
      <c r="G1219" s="4">
        <v>4.2</v>
      </c>
      <c r="H1219" s="9">
        <v>3065</v>
      </c>
      <c r="I1219" s="1" t="s">
        <v>2202</v>
      </c>
      <c r="J1219" t="str">
        <f t="shared" si="38"/>
        <v>Less than 50%</v>
      </c>
      <c r="K1219" s="3">
        <f>Amazon_Products_Review_Analysis[[#This Row],[Actual Price]]*Amazon_Products_Review_Analysis[[#This Row],[Rating Count]]</f>
        <v>36320250</v>
      </c>
      <c r="L1219" s="4" t="str">
        <f t="shared" si="39"/>
        <v>&gt;500</v>
      </c>
      <c r="M12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19" s="1" t="str">
        <f>IF(Amazon_Products_Review_Analysis[[#This Row],[Rating Count]]&lt;=1000, "Yes", "No")</f>
        <v>No</v>
      </c>
      <c r="O1219" s="4">
        <f>Amazon_Products_Review_Analysis[[#This Row],[Rating]]+(Amazon_Products_Review_Analysis[[#This Row],[Rating Count]]/1000)</f>
        <v>7.2650000000000006</v>
      </c>
    </row>
    <row r="1220" spans="1:15" x14ac:dyDescent="0.3">
      <c r="A1220" s="1" t="s">
        <v>1304</v>
      </c>
      <c r="B1220" s="1" t="s">
        <v>3507</v>
      </c>
      <c r="C1220" s="1" t="s">
        <v>3676</v>
      </c>
      <c r="D1220" s="3">
        <v>475</v>
      </c>
      <c r="E1220" s="3">
        <v>999</v>
      </c>
      <c r="F1220" s="2">
        <v>0.52</v>
      </c>
      <c r="G1220" s="4">
        <v>4.0999999999999996</v>
      </c>
      <c r="H1220" s="9">
        <v>1021</v>
      </c>
      <c r="I1220" s="1" t="s">
        <v>34</v>
      </c>
      <c r="J1220" t="str">
        <f t="shared" si="38"/>
        <v>50% or more</v>
      </c>
      <c r="K1220" s="3">
        <f>Amazon_Products_Review_Analysis[[#This Row],[Actual Price]]*Amazon_Products_Review_Analysis[[#This Row],[Rating Count]]</f>
        <v>1019979</v>
      </c>
      <c r="L1220" s="4" t="str">
        <f t="shared" si="39"/>
        <v>200 – 500</v>
      </c>
      <c r="M12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20" s="1" t="str">
        <f>IF(Amazon_Products_Review_Analysis[[#This Row],[Rating Count]]&lt;=1000, "Yes", "No")</f>
        <v>No</v>
      </c>
      <c r="O1220" s="4">
        <f>Amazon_Products_Review_Analysis[[#This Row],[Rating]]+(Amazon_Products_Review_Analysis[[#This Row],[Rating Count]]/1000)</f>
        <v>5.1209999999999996</v>
      </c>
    </row>
    <row r="1221" spans="1:15" x14ac:dyDescent="0.3">
      <c r="A1221" s="1" t="s">
        <v>1305</v>
      </c>
      <c r="B1221" s="1" t="s">
        <v>3508</v>
      </c>
      <c r="C1221" s="1" t="s">
        <v>3676</v>
      </c>
      <c r="D1221" s="3">
        <v>4995</v>
      </c>
      <c r="E1221" s="3">
        <v>20049</v>
      </c>
      <c r="F1221" s="2">
        <v>0.75</v>
      </c>
      <c r="G1221" s="4">
        <v>4.8</v>
      </c>
      <c r="H1221" s="9">
        <v>3964</v>
      </c>
      <c r="I1221" s="1" t="s">
        <v>1970</v>
      </c>
      <c r="J1221" t="str">
        <f t="shared" si="38"/>
        <v>50% or more</v>
      </c>
      <c r="K1221" s="3">
        <f>Amazon_Products_Review_Analysis[[#This Row],[Actual Price]]*Amazon_Products_Review_Analysis[[#This Row],[Rating Count]]</f>
        <v>79474236</v>
      </c>
      <c r="L1221" s="4" t="str">
        <f t="shared" si="39"/>
        <v>&gt;500</v>
      </c>
      <c r="M12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221" s="1" t="str">
        <f>IF(Amazon_Products_Review_Analysis[[#This Row],[Rating Count]]&lt;=1000, "Yes", "No")</f>
        <v>No</v>
      </c>
      <c r="O1221" s="4">
        <f>Amazon_Products_Review_Analysis[[#This Row],[Rating]]+(Amazon_Products_Review_Analysis[[#This Row],[Rating Count]]/1000)</f>
        <v>8.7639999999999993</v>
      </c>
    </row>
    <row r="1222" spans="1:15" x14ac:dyDescent="0.3">
      <c r="A1222" s="1" t="s">
        <v>1306</v>
      </c>
      <c r="B1222" s="1" t="s">
        <v>3509</v>
      </c>
      <c r="C1222" s="1" t="s">
        <v>3676</v>
      </c>
      <c r="D1222" s="3">
        <v>13999</v>
      </c>
      <c r="E1222" s="3">
        <v>24850</v>
      </c>
      <c r="F1222" s="2">
        <v>0.44</v>
      </c>
      <c r="G1222" s="4">
        <v>4.4000000000000004</v>
      </c>
      <c r="H1222" s="9">
        <v>8948</v>
      </c>
      <c r="I1222" s="1" t="s">
        <v>2203</v>
      </c>
      <c r="J1222" t="str">
        <f t="shared" si="38"/>
        <v>Less than 50%</v>
      </c>
      <c r="K1222" s="3">
        <f>Amazon_Products_Review_Analysis[[#This Row],[Actual Price]]*Amazon_Products_Review_Analysis[[#This Row],[Rating Count]]</f>
        <v>222357800</v>
      </c>
      <c r="L1222" s="4" t="str">
        <f t="shared" si="39"/>
        <v>&gt;500</v>
      </c>
      <c r="M12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22" s="1" t="str">
        <f>IF(Amazon_Products_Review_Analysis[[#This Row],[Rating Count]]&lt;=1000, "Yes", "No")</f>
        <v>No</v>
      </c>
      <c r="O1222" s="4">
        <f>Amazon_Products_Review_Analysis[[#This Row],[Rating]]+(Amazon_Products_Review_Analysis[[#This Row],[Rating Count]]/1000)</f>
        <v>13.348000000000001</v>
      </c>
    </row>
    <row r="1223" spans="1:15" x14ac:dyDescent="0.3">
      <c r="A1223" s="1" t="s">
        <v>1307</v>
      </c>
      <c r="B1223" s="1" t="s">
        <v>3510</v>
      </c>
      <c r="C1223" s="1" t="s">
        <v>3676</v>
      </c>
      <c r="D1223" s="3">
        <v>8499</v>
      </c>
      <c r="E1223" s="3">
        <v>16490</v>
      </c>
      <c r="F1223" s="2">
        <v>0.48</v>
      </c>
      <c r="G1223" s="4">
        <v>4.3</v>
      </c>
      <c r="H1223" s="9">
        <v>97</v>
      </c>
      <c r="I1223" s="1" t="s">
        <v>2204</v>
      </c>
      <c r="J1223" t="str">
        <f t="shared" si="38"/>
        <v>Less than 50%</v>
      </c>
      <c r="K1223" s="3">
        <f>Amazon_Products_Review_Analysis[[#This Row],[Actual Price]]*Amazon_Products_Review_Analysis[[#This Row],[Rating Count]]</f>
        <v>1599530</v>
      </c>
      <c r="L1223" s="4" t="str">
        <f t="shared" si="39"/>
        <v>&gt;500</v>
      </c>
      <c r="M12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23" s="1" t="str">
        <f>IF(Amazon_Products_Review_Analysis[[#This Row],[Rating Count]]&lt;=1000, "Yes", "No")</f>
        <v>Yes</v>
      </c>
      <c r="O1223" s="4">
        <f>Amazon_Products_Review_Analysis[[#This Row],[Rating]]+(Amazon_Products_Review_Analysis[[#This Row],[Rating Count]]/1000)</f>
        <v>4.3970000000000002</v>
      </c>
    </row>
    <row r="1224" spans="1:15" x14ac:dyDescent="0.3">
      <c r="A1224" s="1" t="s">
        <v>1308</v>
      </c>
      <c r="B1224" s="1" t="s">
        <v>3511</v>
      </c>
      <c r="C1224" s="1" t="s">
        <v>3676</v>
      </c>
      <c r="D1224" s="3">
        <v>949</v>
      </c>
      <c r="E1224" s="3">
        <v>975</v>
      </c>
      <c r="F1224" s="2">
        <v>0.03</v>
      </c>
      <c r="G1224" s="4">
        <v>4.3</v>
      </c>
      <c r="H1224" s="9">
        <v>7223</v>
      </c>
      <c r="I1224" s="1" t="s">
        <v>34</v>
      </c>
      <c r="J1224" t="str">
        <f t="shared" si="38"/>
        <v>Less than 50%</v>
      </c>
      <c r="K1224" s="3">
        <f>Amazon_Products_Review_Analysis[[#This Row],[Actual Price]]*Amazon_Products_Review_Analysis[[#This Row],[Rating Count]]</f>
        <v>7042425</v>
      </c>
      <c r="L1224" s="4" t="str">
        <f t="shared" si="39"/>
        <v>&gt;500</v>
      </c>
      <c r="M12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224" s="1" t="str">
        <f>IF(Amazon_Products_Review_Analysis[[#This Row],[Rating Count]]&lt;=1000, "Yes", "No")</f>
        <v>No</v>
      </c>
      <c r="O1224" s="4">
        <f>Amazon_Products_Review_Analysis[[#This Row],[Rating]]+(Amazon_Products_Review_Analysis[[#This Row],[Rating Count]]/1000)</f>
        <v>11.523</v>
      </c>
    </row>
    <row r="1225" spans="1:15" x14ac:dyDescent="0.3">
      <c r="A1225" s="1" t="s">
        <v>1309</v>
      </c>
      <c r="B1225" s="1" t="s">
        <v>3512</v>
      </c>
      <c r="C1225" s="1" t="s">
        <v>3676</v>
      </c>
      <c r="D1225" s="3">
        <v>395</v>
      </c>
      <c r="E1225" s="3">
        <v>499</v>
      </c>
      <c r="F1225" s="2">
        <v>0.21</v>
      </c>
      <c r="G1225" s="4">
        <v>4</v>
      </c>
      <c r="H1225" s="9">
        <v>330</v>
      </c>
      <c r="I1225" s="1" t="s">
        <v>2205</v>
      </c>
      <c r="J1225" t="str">
        <f t="shared" si="38"/>
        <v>Less than 50%</v>
      </c>
      <c r="K1225" s="3">
        <f>Amazon_Products_Review_Analysis[[#This Row],[Actual Price]]*Amazon_Products_Review_Analysis[[#This Row],[Rating Count]]</f>
        <v>164670</v>
      </c>
      <c r="L1225" s="4" t="str">
        <f t="shared" si="39"/>
        <v>200 – 500</v>
      </c>
      <c r="M12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25" s="1" t="str">
        <f>IF(Amazon_Products_Review_Analysis[[#This Row],[Rating Count]]&lt;=1000, "Yes", "No")</f>
        <v>Yes</v>
      </c>
      <c r="O1225" s="4">
        <f>Amazon_Products_Review_Analysis[[#This Row],[Rating]]+(Amazon_Products_Review_Analysis[[#This Row],[Rating Count]]/1000)</f>
        <v>4.33</v>
      </c>
    </row>
    <row r="1226" spans="1:15" x14ac:dyDescent="0.3">
      <c r="A1226" s="1" t="s">
        <v>1310</v>
      </c>
      <c r="B1226" s="1" t="s">
        <v>3513</v>
      </c>
      <c r="C1226" s="1" t="s">
        <v>3676</v>
      </c>
      <c r="D1226" s="3">
        <v>635</v>
      </c>
      <c r="E1226" s="3">
        <v>635</v>
      </c>
      <c r="F1226" s="2">
        <v>0</v>
      </c>
      <c r="G1226" s="4">
        <v>4.3</v>
      </c>
      <c r="H1226" s="9">
        <v>4570</v>
      </c>
      <c r="I1226" s="1" t="s">
        <v>34</v>
      </c>
      <c r="J1226" t="str">
        <f t="shared" si="38"/>
        <v>Less than 50%</v>
      </c>
      <c r="K1226" s="3">
        <f>Amazon_Products_Review_Analysis[[#This Row],[Actual Price]]*Amazon_Products_Review_Analysis[[#This Row],[Rating Count]]</f>
        <v>2901950</v>
      </c>
      <c r="L1226" s="4" t="str">
        <f t="shared" si="39"/>
        <v>&gt;500</v>
      </c>
      <c r="M12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226" s="1" t="str">
        <f>IF(Amazon_Products_Review_Analysis[[#This Row],[Rating Count]]&lt;=1000, "Yes", "No")</f>
        <v>No</v>
      </c>
      <c r="O1226" s="4">
        <f>Amazon_Products_Review_Analysis[[#This Row],[Rating]]+(Amazon_Products_Review_Analysis[[#This Row],[Rating Count]]/1000)</f>
        <v>8.870000000000001</v>
      </c>
    </row>
    <row r="1227" spans="1:15" x14ac:dyDescent="0.3">
      <c r="A1227" s="1" t="s">
        <v>1311</v>
      </c>
      <c r="B1227" s="1" t="s">
        <v>3514</v>
      </c>
      <c r="C1227" s="1" t="s">
        <v>3676</v>
      </c>
      <c r="D1227" s="3">
        <v>717</v>
      </c>
      <c r="E1227" s="3">
        <v>1390</v>
      </c>
      <c r="F1227" s="2">
        <v>0.48</v>
      </c>
      <c r="G1227" s="4">
        <v>4</v>
      </c>
      <c r="H1227" s="9">
        <v>4867</v>
      </c>
      <c r="I1227" s="1" t="s">
        <v>2206</v>
      </c>
      <c r="J1227" t="str">
        <f t="shared" si="38"/>
        <v>Less than 50%</v>
      </c>
      <c r="K1227" s="3">
        <f>Amazon_Products_Review_Analysis[[#This Row],[Actual Price]]*Amazon_Products_Review_Analysis[[#This Row],[Rating Count]]</f>
        <v>6765130</v>
      </c>
      <c r="L1227" s="4" t="str">
        <f t="shared" si="39"/>
        <v>&gt;500</v>
      </c>
      <c r="M12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27" s="1" t="str">
        <f>IF(Amazon_Products_Review_Analysis[[#This Row],[Rating Count]]&lt;=1000, "Yes", "No")</f>
        <v>No</v>
      </c>
      <c r="O1227" s="4">
        <f>Amazon_Products_Review_Analysis[[#This Row],[Rating]]+(Amazon_Products_Review_Analysis[[#This Row],[Rating Count]]/1000)</f>
        <v>8.8670000000000009</v>
      </c>
    </row>
    <row r="1228" spans="1:15" x14ac:dyDescent="0.3">
      <c r="A1228" s="1" t="s">
        <v>1312</v>
      </c>
      <c r="B1228" s="1" t="s">
        <v>3515</v>
      </c>
      <c r="C1228" s="1" t="s">
        <v>3676</v>
      </c>
      <c r="D1228" s="3">
        <v>27900</v>
      </c>
      <c r="E1228" s="3">
        <v>59900</v>
      </c>
      <c r="F1228" s="2">
        <v>0.53</v>
      </c>
      <c r="G1228" s="4">
        <v>4.4000000000000004</v>
      </c>
      <c r="H1228" s="9">
        <v>5298</v>
      </c>
      <c r="I1228" s="1" t="s">
        <v>2207</v>
      </c>
      <c r="J1228" t="str">
        <f t="shared" si="38"/>
        <v>50% or more</v>
      </c>
      <c r="K1228" s="3">
        <f>Amazon_Products_Review_Analysis[[#This Row],[Actual Price]]*Amazon_Products_Review_Analysis[[#This Row],[Rating Count]]</f>
        <v>317350200</v>
      </c>
      <c r="L1228" s="4" t="str">
        <f t="shared" si="39"/>
        <v>&gt;500</v>
      </c>
      <c r="M12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28" s="1" t="str">
        <f>IF(Amazon_Products_Review_Analysis[[#This Row],[Rating Count]]&lt;=1000, "Yes", "No")</f>
        <v>No</v>
      </c>
      <c r="O1228" s="4">
        <f>Amazon_Products_Review_Analysis[[#This Row],[Rating]]+(Amazon_Products_Review_Analysis[[#This Row],[Rating Count]]/1000)</f>
        <v>9.6980000000000004</v>
      </c>
    </row>
    <row r="1229" spans="1:15" x14ac:dyDescent="0.3">
      <c r="A1229" s="1" t="s">
        <v>1313</v>
      </c>
      <c r="B1229" s="1" t="s">
        <v>1314</v>
      </c>
      <c r="C1229" s="1" t="s">
        <v>3676</v>
      </c>
      <c r="D1229" s="3">
        <v>649</v>
      </c>
      <c r="E1229" s="3">
        <v>670</v>
      </c>
      <c r="F1229" s="2">
        <v>0.03</v>
      </c>
      <c r="G1229" s="4">
        <v>4.0999999999999996</v>
      </c>
      <c r="H1229" s="9">
        <v>7786</v>
      </c>
      <c r="I1229" s="1" t="s">
        <v>1636</v>
      </c>
      <c r="J1229" t="str">
        <f t="shared" si="38"/>
        <v>Less than 50%</v>
      </c>
      <c r="K1229" s="3">
        <f>Amazon_Products_Review_Analysis[[#This Row],[Actual Price]]*Amazon_Products_Review_Analysis[[#This Row],[Rating Count]]</f>
        <v>5216620</v>
      </c>
      <c r="L1229" s="4" t="str">
        <f t="shared" si="39"/>
        <v>&gt;500</v>
      </c>
      <c r="M12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229" s="1" t="str">
        <f>IF(Amazon_Products_Review_Analysis[[#This Row],[Rating Count]]&lt;=1000, "Yes", "No")</f>
        <v>No</v>
      </c>
      <c r="O1229" s="4">
        <f>Amazon_Products_Review_Analysis[[#This Row],[Rating]]+(Amazon_Products_Review_Analysis[[#This Row],[Rating Count]]/1000)</f>
        <v>11.885999999999999</v>
      </c>
    </row>
    <row r="1230" spans="1:15" x14ac:dyDescent="0.3">
      <c r="A1230" s="1" t="s">
        <v>1315</v>
      </c>
      <c r="B1230" s="1" t="s">
        <v>3516</v>
      </c>
      <c r="C1230" s="1" t="s">
        <v>3676</v>
      </c>
      <c r="D1230" s="3">
        <v>193</v>
      </c>
      <c r="E1230" s="3">
        <v>399</v>
      </c>
      <c r="F1230" s="2">
        <v>0.52</v>
      </c>
      <c r="G1230" s="4">
        <v>3.6</v>
      </c>
      <c r="H1230" s="9">
        <v>37</v>
      </c>
      <c r="I1230" s="1" t="s">
        <v>2208</v>
      </c>
      <c r="J1230" t="str">
        <f t="shared" si="38"/>
        <v>50% or more</v>
      </c>
      <c r="K1230" s="3">
        <f>Amazon_Products_Review_Analysis[[#This Row],[Actual Price]]*Amazon_Products_Review_Analysis[[#This Row],[Rating Count]]</f>
        <v>14763</v>
      </c>
      <c r="L1230" s="4" t="str">
        <f t="shared" si="39"/>
        <v>&lt;200</v>
      </c>
      <c r="M12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30" s="1" t="str">
        <f>IF(Amazon_Products_Review_Analysis[[#This Row],[Rating Count]]&lt;=1000, "Yes", "No")</f>
        <v>Yes</v>
      </c>
      <c r="O1230" s="4">
        <f>Amazon_Products_Review_Analysis[[#This Row],[Rating]]+(Amazon_Products_Review_Analysis[[#This Row],[Rating Count]]/1000)</f>
        <v>3.637</v>
      </c>
    </row>
    <row r="1231" spans="1:15" x14ac:dyDescent="0.3">
      <c r="A1231" s="1" t="s">
        <v>1316</v>
      </c>
      <c r="B1231" s="1" t="s">
        <v>3517</v>
      </c>
      <c r="C1231" s="1" t="s">
        <v>3676</v>
      </c>
      <c r="D1231" s="3">
        <v>1299</v>
      </c>
      <c r="E1231" s="3">
        <v>2495</v>
      </c>
      <c r="F1231" s="2">
        <v>0.48</v>
      </c>
      <c r="G1231" s="4">
        <v>2</v>
      </c>
      <c r="H1231" s="9">
        <v>2</v>
      </c>
      <c r="I1231" s="1" t="s">
        <v>2209</v>
      </c>
      <c r="J1231" t="str">
        <f t="shared" si="38"/>
        <v>Less than 50%</v>
      </c>
      <c r="K1231" s="3">
        <f>Amazon_Products_Review_Analysis[[#This Row],[Actual Price]]*Amazon_Products_Review_Analysis[[#This Row],[Rating Count]]</f>
        <v>4990</v>
      </c>
      <c r="L1231" s="4" t="str">
        <f t="shared" si="39"/>
        <v>&gt;500</v>
      </c>
      <c r="M12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31" s="1" t="str">
        <f>IF(Amazon_Products_Review_Analysis[[#This Row],[Rating Count]]&lt;=1000, "Yes", "No")</f>
        <v>Yes</v>
      </c>
      <c r="O1231" s="4">
        <f>Amazon_Products_Review_Analysis[[#This Row],[Rating]]+(Amazon_Products_Review_Analysis[[#This Row],[Rating Count]]/1000)</f>
        <v>2.0019999999999998</v>
      </c>
    </row>
    <row r="1232" spans="1:15" x14ac:dyDescent="0.3">
      <c r="A1232" s="1" t="s">
        <v>1317</v>
      </c>
      <c r="B1232" s="1" t="s">
        <v>3518</v>
      </c>
      <c r="C1232" s="1" t="s">
        <v>3676</v>
      </c>
      <c r="D1232" s="3">
        <v>2449</v>
      </c>
      <c r="E1232" s="3">
        <v>3390</v>
      </c>
      <c r="F1232" s="2">
        <v>0.28000000000000003</v>
      </c>
      <c r="G1232" s="4">
        <v>4</v>
      </c>
      <c r="H1232" s="9">
        <v>5206</v>
      </c>
      <c r="I1232" s="1" t="s">
        <v>34</v>
      </c>
      <c r="J1232" t="str">
        <f t="shared" si="38"/>
        <v>Less than 50%</v>
      </c>
      <c r="K1232" s="3">
        <f>Amazon_Products_Review_Analysis[[#This Row],[Actual Price]]*Amazon_Products_Review_Analysis[[#This Row],[Rating Count]]</f>
        <v>17648340</v>
      </c>
      <c r="L1232" s="4" t="str">
        <f t="shared" si="39"/>
        <v>&gt;500</v>
      </c>
      <c r="M12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32" s="1" t="str">
        <f>IF(Amazon_Products_Review_Analysis[[#This Row],[Rating Count]]&lt;=1000, "Yes", "No")</f>
        <v>No</v>
      </c>
      <c r="O1232" s="4">
        <f>Amazon_Products_Review_Analysis[[#This Row],[Rating]]+(Amazon_Products_Review_Analysis[[#This Row],[Rating Count]]/1000)</f>
        <v>9.2059999999999995</v>
      </c>
    </row>
    <row r="1233" spans="1:15" x14ac:dyDescent="0.3">
      <c r="A1233" s="1" t="s">
        <v>1318</v>
      </c>
      <c r="B1233" s="1" t="s">
        <v>3519</v>
      </c>
      <c r="C1233" s="1" t="s">
        <v>3676</v>
      </c>
      <c r="D1233" s="3">
        <v>1049</v>
      </c>
      <c r="E1233" s="3">
        <v>2499</v>
      </c>
      <c r="F1233" s="2">
        <v>0.57999999999999996</v>
      </c>
      <c r="G1233" s="4">
        <v>3.7</v>
      </c>
      <c r="H1233" s="9">
        <v>638</v>
      </c>
      <c r="I1233" s="1" t="s">
        <v>2210</v>
      </c>
      <c r="J1233" t="str">
        <f t="shared" si="38"/>
        <v>50% or more</v>
      </c>
      <c r="K1233" s="3">
        <f>Amazon_Products_Review_Analysis[[#This Row],[Actual Price]]*Amazon_Products_Review_Analysis[[#This Row],[Rating Count]]</f>
        <v>1594362</v>
      </c>
      <c r="L1233" s="4" t="str">
        <f t="shared" si="39"/>
        <v>&gt;500</v>
      </c>
      <c r="M12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33" s="1" t="str">
        <f>IF(Amazon_Products_Review_Analysis[[#This Row],[Rating Count]]&lt;=1000, "Yes", "No")</f>
        <v>Yes</v>
      </c>
      <c r="O1233" s="4">
        <f>Amazon_Products_Review_Analysis[[#This Row],[Rating]]+(Amazon_Products_Review_Analysis[[#This Row],[Rating Count]]/1000)</f>
        <v>4.3380000000000001</v>
      </c>
    </row>
    <row r="1234" spans="1:15" x14ac:dyDescent="0.3">
      <c r="A1234" s="1" t="s">
        <v>1319</v>
      </c>
      <c r="B1234" s="1" t="s">
        <v>3520</v>
      </c>
      <c r="C1234" s="1" t="s">
        <v>3676</v>
      </c>
      <c r="D1234" s="3">
        <v>2399</v>
      </c>
      <c r="E1234" s="3">
        <v>4200</v>
      </c>
      <c r="F1234" s="2">
        <v>0.43</v>
      </c>
      <c r="G1234" s="4">
        <v>3.8</v>
      </c>
      <c r="H1234" s="9">
        <v>397</v>
      </c>
      <c r="I1234" s="1" t="s">
        <v>2211</v>
      </c>
      <c r="J1234" t="str">
        <f t="shared" si="38"/>
        <v>Less than 50%</v>
      </c>
      <c r="K1234" s="3">
        <f>Amazon_Products_Review_Analysis[[#This Row],[Actual Price]]*Amazon_Products_Review_Analysis[[#This Row],[Rating Count]]</f>
        <v>1667400</v>
      </c>
      <c r="L1234" s="4" t="str">
        <f t="shared" si="39"/>
        <v>&gt;500</v>
      </c>
      <c r="M12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34" s="1" t="str">
        <f>IF(Amazon_Products_Review_Analysis[[#This Row],[Rating Count]]&lt;=1000, "Yes", "No")</f>
        <v>Yes</v>
      </c>
      <c r="O1234" s="4">
        <f>Amazon_Products_Review_Analysis[[#This Row],[Rating]]+(Amazon_Products_Review_Analysis[[#This Row],[Rating Count]]/1000)</f>
        <v>4.1970000000000001</v>
      </c>
    </row>
    <row r="1235" spans="1:15" x14ac:dyDescent="0.3">
      <c r="A1235" s="1" t="s">
        <v>1320</v>
      </c>
      <c r="B1235" s="1" t="s">
        <v>3521</v>
      </c>
      <c r="C1235" s="1" t="s">
        <v>3676</v>
      </c>
      <c r="D1235" s="3">
        <v>2286</v>
      </c>
      <c r="E1235" s="3">
        <v>4495</v>
      </c>
      <c r="F1235" s="2">
        <v>0.49</v>
      </c>
      <c r="G1235" s="4">
        <v>3.9</v>
      </c>
      <c r="H1235" s="9">
        <v>326</v>
      </c>
      <c r="I1235" s="1" t="s">
        <v>100</v>
      </c>
      <c r="J1235" t="str">
        <f t="shared" si="38"/>
        <v>Less than 50%</v>
      </c>
      <c r="K1235" s="3">
        <f>Amazon_Products_Review_Analysis[[#This Row],[Actual Price]]*Amazon_Products_Review_Analysis[[#This Row],[Rating Count]]</f>
        <v>1465370</v>
      </c>
      <c r="L1235" s="4" t="str">
        <f t="shared" si="39"/>
        <v>&gt;500</v>
      </c>
      <c r="M12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35" s="1" t="str">
        <f>IF(Amazon_Products_Review_Analysis[[#This Row],[Rating Count]]&lt;=1000, "Yes", "No")</f>
        <v>Yes</v>
      </c>
      <c r="O1235" s="4">
        <f>Amazon_Products_Review_Analysis[[#This Row],[Rating]]+(Amazon_Products_Review_Analysis[[#This Row],[Rating Count]]/1000)</f>
        <v>4.226</v>
      </c>
    </row>
    <row r="1236" spans="1:15" x14ac:dyDescent="0.3">
      <c r="A1236" s="1" t="s">
        <v>1321</v>
      </c>
      <c r="B1236" s="1" t="s">
        <v>3522</v>
      </c>
      <c r="C1236" s="1" t="s">
        <v>3676</v>
      </c>
      <c r="D1236" s="3">
        <v>499</v>
      </c>
      <c r="E1236" s="3">
        <v>2199</v>
      </c>
      <c r="F1236" s="2">
        <v>0.77</v>
      </c>
      <c r="G1236" s="4">
        <v>3.1</v>
      </c>
      <c r="H1236" s="9">
        <v>3527</v>
      </c>
      <c r="I1236" s="1" t="s">
        <v>2212</v>
      </c>
      <c r="J1236" t="str">
        <f t="shared" si="38"/>
        <v>50% or more</v>
      </c>
      <c r="K1236" s="3">
        <f>Amazon_Products_Review_Analysis[[#This Row],[Actual Price]]*Amazon_Products_Review_Analysis[[#This Row],[Rating Count]]</f>
        <v>7755873</v>
      </c>
      <c r="L1236" s="4" t="str">
        <f t="shared" si="39"/>
        <v>200 – 500</v>
      </c>
      <c r="M12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236" s="1" t="str">
        <f>IF(Amazon_Products_Review_Analysis[[#This Row],[Rating Count]]&lt;=1000, "Yes", "No")</f>
        <v>No</v>
      </c>
      <c r="O1236" s="4">
        <f>Amazon_Products_Review_Analysis[[#This Row],[Rating]]+(Amazon_Products_Review_Analysis[[#This Row],[Rating Count]]/1000)</f>
        <v>6.6270000000000007</v>
      </c>
    </row>
    <row r="1237" spans="1:15" x14ac:dyDescent="0.3">
      <c r="A1237" s="1" t="s">
        <v>1322</v>
      </c>
      <c r="B1237" s="1" t="s">
        <v>3523</v>
      </c>
      <c r="C1237" s="1" t="s">
        <v>3676</v>
      </c>
      <c r="D1237" s="3">
        <v>429</v>
      </c>
      <c r="E1237" s="3">
        <v>999</v>
      </c>
      <c r="F1237" s="2">
        <v>0.56999999999999995</v>
      </c>
      <c r="G1237" s="4">
        <v>3</v>
      </c>
      <c r="H1237" s="9">
        <v>617</v>
      </c>
      <c r="I1237" s="1" t="s">
        <v>2213</v>
      </c>
      <c r="J1237" t="str">
        <f t="shared" si="38"/>
        <v>50% or more</v>
      </c>
      <c r="K1237" s="3">
        <f>Amazon_Products_Review_Analysis[[#This Row],[Actual Price]]*Amazon_Products_Review_Analysis[[#This Row],[Rating Count]]</f>
        <v>616383</v>
      </c>
      <c r="L1237" s="4" t="str">
        <f t="shared" si="39"/>
        <v>200 – 500</v>
      </c>
      <c r="M12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37" s="1" t="str">
        <f>IF(Amazon_Products_Review_Analysis[[#This Row],[Rating Count]]&lt;=1000, "Yes", "No")</f>
        <v>Yes</v>
      </c>
      <c r="O1237" s="4">
        <f>Amazon_Products_Review_Analysis[[#This Row],[Rating]]+(Amazon_Products_Review_Analysis[[#This Row],[Rating Count]]/1000)</f>
        <v>3.617</v>
      </c>
    </row>
    <row r="1238" spans="1:15" x14ac:dyDescent="0.3">
      <c r="A1238" s="1" t="s">
        <v>1323</v>
      </c>
      <c r="B1238" s="1" t="s">
        <v>3524</v>
      </c>
      <c r="C1238" s="1" t="s">
        <v>3676</v>
      </c>
      <c r="D1238" s="3">
        <v>299</v>
      </c>
      <c r="E1238" s="3">
        <v>595</v>
      </c>
      <c r="F1238" s="2">
        <v>0.5</v>
      </c>
      <c r="G1238" s="4">
        <v>4</v>
      </c>
      <c r="H1238" s="9">
        <v>314</v>
      </c>
      <c r="I1238" s="1" t="s">
        <v>1514</v>
      </c>
      <c r="J1238" t="str">
        <f t="shared" si="38"/>
        <v>50% or more</v>
      </c>
      <c r="K1238" s="3">
        <f>Amazon_Products_Review_Analysis[[#This Row],[Actual Price]]*Amazon_Products_Review_Analysis[[#This Row],[Rating Count]]</f>
        <v>186830</v>
      </c>
      <c r="L1238" s="4" t="str">
        <f t="shared" si="39"/>
        <v>200 – 500</v>
      </c>
      <c r="M12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38" s="1" t="str">
        <f>IF(Amazon_Products_Review_Analysis[[#This Row],[Rating Count]]&lt;=1000, "Yes", "No")</f>
        <v>Yes</v>
      </c>
      <c r="O1238" s="4">
        <f>Amazon_Products_Review_Analysis[[#This Row],[Rating]]+(Amazon_Products_Review_Analysis[[#This Row],[Rating Count]]/1000)</f>
        <v>4.3140000000000001</v>
      </c>
    </row>
    <row r="1239" spans="1:15" x14ac:dyDescent="0.3">
      <c r="A1239" s="1" t="s">
        <v>1324</v>
      </c>
      <c r="B1239" s="1" t="s">
        <v>3525</v>
      </c>
      <c r="C1239" s="1" t="s">
        <v>3676</v>
      </c>
      <c r="D1239" s="3">
        <v>5395</v>
      </c>
      <c r="E1239" s="3">
        <v>19990</v>
      </c>
      <c r="F1239" s="2">
        <v>0.73</v>
      </c>
      <c r="G1239" s="4">
        <v>4.4000000000000004</v>
      </c>
      <c r="H1239" s="9">
        <v>535</v>
      </c>
      <c r="I1239" s="1" t="s">
        <v>2214</v>
      </c>
      <c r="J1239" t="str">
        <f t="shared" si="38"/>
        <v>50% or more</v>
      </c>
      <c r="K1239" s="3">
        <f>Amazon_Products_Review_Analysis[[#This Row],[Actual Price]]*Amazon_Products_Review_Analysis[[#This Row],[Rating Count]]</f>
        <v>10694650</v>
      </c>
      <c r="L1239" s="4" t="str">
        <f t="shared" si="39"/>
        <v>&gt;500</v>
      </c>
      <c r="M12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239" s="1" t="str">
        <f>IF(Amazon_Products_Review_Analysis[[#This Row],[Rating Count]]&lt;=1000, "Yes", "No")</f>
        <v>Yes</v>
      </c>
      <c r="O1239" s="4">
        <f>Amazon_Products_Review_Analysis[[#This Row],[Rating]]+(Amazon_Products_Review_Analysis[[#This Row],[Rating Count]]/1000)</f>
        <v>4.9350000000000005</v>
      </c>
    </row>
    <row r="1240" spans="1:15" x14ac:dyDescent="0.3">
      <c r="A1240" s="1" t="s">
        <v>1325</v>
      </c>
      <c r="B1240" s="1" t="s">
        <v>3526</v>
      </c>
      <c r="C1240" s="1" t="s">
        <v>3676</v>
      </c>
      <c r="D1240" s="3">
        <v>559</v>
      </c>
      <c r="E1240" s="3">
        <v>1010</v>
      </c>
      <c r="F1240" s="2">
        <v>0.45</v>
      </c>
      <c r="G1240" s="4">
        <v>4.0999999999999996</v>
      </c>
      <c r="H1240" s="9">
        <v>17325</v>
      </c>
      <c r="I1240" s="1" t="s">
        <v>2215</v>
      </c>
      <c r="J1240" t="str">
        <f t="shared" si="38"/>
        <v>Less than 50%</v>
      </c>
      <c r="K1240" s="3">
        <f>Amazon_Products_Review_Analysis[[#This Row],[Actual Price]]*Amazon_Products_Review_Analysis[[#This Row],[Rating Count]]</f>
        <v>17498250</v>
      </c>
      <c r="L1240" s="4" t="str">
        <f t="shared" si="39"/>
        <v>&gt;500</v>
      </c>
      <c r="M12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40" s="1" t="str">
        <f>IF(Amazon_Products_Review_Analysis[[#This Row],[Rating Count]]&lt;=1000, "Yes", "No")</f>
        <v>No</v>
      </c>
      <c r="O1240" s="4">
        <f>Amazon_Products_Review_Analysis[[#This Row],[Rating]]+(Amazon_Products_Review_Analysis[[#This Row],[Rating Count]]/1000)</f>
        <v>21.424999999999997</v>
      </c>
    </row>
    <row r="1241" spans="1:15" x14ac:dyDescent="0.3">
      <c r="A1241" s="1" t="s">
        <v>1326</v>
      </c>
      <c r="B1241" s="1" t="s">
        <v>3527</v>
      </c>
      <c r="C1241" s="1" t="s">
        <v>3676</v>
      </c>
      <c r="D1241" s="3">
        <v>660</v>
      </c>
      <c r="E1241" s="3">
        <v>1100</v>
      </c>
      <c r="F1241" s="2">
        <v>0.4</v>
      </c>
      <c r="G1241" s="4">
        <v>3.6</v>
      </c>
      <c r="H1241" s="9">
        <v>91</v>
      </c>
      <c r="I1241" s="1" t="s">
        <v>2216</v>
      </c>
      <c r="J1241" t="str">
        <f t="shared" si="38"/>
        <v>Less than 50%</v>
      </c>
      <c r="K1241" s="3">
        <f>Amazon_Products_Review_Analysis[[#This Row],[Actual Price]]*Amazon_Products_Review_Analysis[[#This Row],[Rating Count]]</f>
        <v>100100</v>
      </c>
      <c r="L1241" s="4" t="str">
        <f t="shared" si="39"/>
        <v>&gt;500</v>
      </c>
      <c r="M12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41" s="1" t="str">
        <f>IF(Amazon_Products_Review_Analysis[[#This Row],[Rating Count]]&lt;=1000, "Yes", "No")</f>
        <v>Yes</v>
      </c>
      <c r="O1241" s="4">
        <f>Amazon_Products_Review_Analysis[[#This Row],[Rating]]+(Amazon_Products_Review_Analysis[[#This Row],[Rating Count]]/1000)</f>
        <v>3.6910000000000003</v>
      </c>
    </row>
    <row r="1242" spans="1:15" x14ac:dyDescent="0.3">
      <c r="A1242" s="1" t="s">
        <v>1327</v>
      </c>
      <c r="B1242" s="1" t="s">
        <v>3528</v>
      </c>
      <c r="C1242" s="1" t="s">
        <v>3676</v>
      </c>
      <c r="D1242" s="3">
        <v>419</v>
      </c>
      <c r="E1242" s="3">
        <v>999</v>
      </c>
      <c r="F1242" s="2">
        <v>0.57999999999999996</v>
      </c>
      <c r="G1242" s="4">
        <v>4.4000000000000004</v>
      </c>
      <c r="H1242" s="9">
        <v>227</v>
      </c>
      <c r="I1242" s="1" t="s">
        <v>2217</v>
      </c>
      <c r="J1242" t="str">
        <f t="shared" si="38"/>
        <v>50% or more</v>
      </c>
      <c r="K1242" s="3">
        <f>Amazon_Products_Review_Analysis[[#This Row],[Actual Price]]*Amazon_Products_Review_Analysis[[#This Row],[Rating Count]]</f>
        <v>226773</v>
      </c>
      <c r="L1242" s="4" t="str">
        <f t="shared" si="39"/>
        <v>200 – 500</v>
      </c>
      <c r="M12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42" s="1" t="str">
        <f>IF(Amazon_Products_Review_Analysis[[#This Row],[Rating Count]]&lt;=1000, "Yes", "No")</f>
        <v>Yes</v>
      </c>
      <c r="O1242" s="4">
        <f>Amazon_Products_Review_Analysis[[#This Row],[Rating]]+(Amazon_Products_Review_Analysis[[#This Row],[Rating Count]]/1000)</f>
        <v>4.6270000000000007</v>
      </c>
    </row>
    <row r="1243" spans="1:15" x14ac:dyDescent="0.3">
      <c r="A1243" s="1" t="s">
        <v>1328</v>
      </c>
      <c r="B1243" s="1" t="s">
        <v>3529</v>
      </c>
      <c r="C1243" s="1" t="s">
        <v>3676</v>
      </c>
      <c r="D1243" s="3">
        <v>7349</v>
      </c>
      <c r="E1243" s="3">
        <v>10900</v>
      </c>
      <c r="F1243" s="2">
        <v>0.33</v>
      </c>
      <c r="G1243" s="4">
        <v>4.2</v>
      </c>
      <c r="H1243" s="9">
        <v>11957</v>
      </c>
      <c r="I1243" s="1" t="s">
        <v>1329</v>
      </c>
      <c r="J1243" t="str">
        <f t="shared" si="38"/>
        <v>Less than 50%</v>
      </c>
      <c r="K1243" s="3">
        <f>Amazon_Products_Review_Analysis[[#This Row],[Actual Price]]*Amazon_Products_Review_Analysis[[#This Row],[Rating Count]]</f>
        <v>130331300</v>
      </c>
      <c r="L1243" s="4" t="str">
        <f t="shared" si="39"/>
        <v>&gt;500</v>
      </c>
      <c r="M12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43" s="1" t="str">
        <f>IF(Amazon_Products_Review_Analysis[[#This Row],[Rating Count]]&lt;=1000, "Yes", "No")</f>
        <v>No</v>
      </c>
      <c r="O1243" s="4">
        <f>Amazon_Products_Review_Analysis[[#This Row],[Rating]]+(Amazon_Products_Review_Analysis[[#This Row],[Rating Count]]/1000)</f>
        <v>16.157</v>
      </c>
    </row>
    <row r="1244" spans="1:15" x14ac:dyDescent="0.3">
      <c r="A1244" s="1" t="s">
        <v>1330</v>
      </c>
      <c r="B1244" s="1" t="s">
        <v>3530</v>
      </c>
      <c r="C1244" s="1" t="s">
        <v>3676</v>
      </c>
      <c r="D1244" s="3">
        <v>2899</v>
      </c>
      <c r="E1244" s="3">
        <v>4005</v>
      </c>
      <c r="F1244" s="2">
        <v>0.28000000000000003</v>
      </c>
      <c r="G1244" s="4">
        <v>4.3</v>
      </c>
      <c r="H1244" s="9">
        <v>7140</v>
      </c>
      <c r="I1244" s="1" t="s">
        <v>2218</v>
      </c>
      <c r="J1244" t="str">
        <f t="shared" si="38"/>
        <v>Less than 50%</v>
      </c>
      <c r="K1244" s="3">
        <f>Amazon_Products_Review_Analysis[[#This Row],[Actual Price]]*Amazon_Products_Review_Analysis[[#This Row],[Rating Count]]</f>
        <v>28595700</v>
      </c>
      <c r="L1244" s="4" t="str">
        <f t="shared" si="39"/>
        <v>&gt;500</v>
      </c>
      <c r="M12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44" s="1" t="str">
        <f>IF(Amazon_Products_Review_Analysis[[#This Row],[Rating Count]]&lt;=1000, "Yes", "No")</f>
        <v>No</v>
      </c>
      <c r="O1244" s="4">
        <f>Amazon_Products_Review_Analysis[[#This Row],[Rating]]+(Amazon_Products_Review_Analysis[[#This Row],[Rating Count]]/1000)</f>
        <v>11.44</v>
      </c>
    </row>
    <row r="1245" spans="1:15" x14ac:dyDescent="0.3">
      <c r="A1245" s="1" t="s">
        <v>1331</v>
      </c>
      <c r="B1245" s="1" t="s">
        <v>3531</v>
      </c>
      <c r="C1245" s="1" t="s">
        <v>3676</v>
      </c>
      <c r="D1245" s="3">
        <v>1799</v>
      </c>
      <c r="E1245" s="3">
        <v>3295</v>
      </c>
      <c r="F1245" s="2">
        <v>0.45</v>
      </c>
      <c r="G1245" s="4">
        <v>3.8</v>
      </c>
      <c r="H1245" s="9">
        <v>687</v>
      </c>
      <c r="I1245" s="1" t="s">
        <v>2219</v>
      </c>
      <c r="J1245" t="str">
        <f t="shared" si="38"/>
        <v>Less than 50%</v>
      </c>
      <c r="K1245" s="3">
        <f>Amazon_Products_Review_Analysis[[#This Row],[Actual Price]]*Amazon_Products_Review_Analysis[[#This Row],[Rating Count]]</f>
        <v>2263665</v>
      </c>
      <c r="L1245" s="4" t="str">
        <f t="shared" si="39"/>
        <v>&gt;500</v>
      </c>
      <c r="M12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45" s="1" t="str">
        <f>IF(Amazon_Products_Review_Analysis[[#This Row],[Rating Count]]&lt;=1000, "Yes", "No")</f>
        <v>Yes</v>
      </c>
      <c r="O1245" s="4">
        <f>Amazon_Products_Review_Analysis[[#This Row],[Rating]]+(Amazon_Products_Review_Analysis[[#This Row],[Rating Count]]/1000)</f>
        <v>4.4870000000000001</v>
      </c>
    </row>
    <row r="1246" spans="1:15" x14ac:dyDescent="0.3">
      <c r="A1246" s="1" t="s">
        <v>1332</v>
      </c>
      <c r="B1246" s="1" t="s">
        <v>3532</v>
      </c>
      <c r="C1246" s="1" t="s">
        <v>3676</v>
      </c>
      <c r="D1246" s="3">
        <v>1474</v>
      </c>
      <c r="E1246" s="3">
        <v>4650</v>
      </c>
      <c r="F1246" s="2">
        <v>0.68</v>
      </c>
      <c r="G1246" s="4">
        <v>4.0999999999999996</v>
      </c>
      <c r="H1246" s="9">
        <v>1045</v>
      </c>
      <c r="I1246" s="1" t="s">
        <v>2220</v>
      </c>
      <c r="J1246" t="str">
        <f t="shared" si="38"/>
        <v>50% or more</v>
      </c>
      <c r="K1246" s="3">
        <f>Amazon_Products_Review_Analysis[[#This Row],[Actual Price]]*Amazon_Products_Review_Analysis[[#This Row],[Rating Count]]</f>
        <v>4859250</v>
      </c>
      <c r="L1246" s="4" t="str">
        <f t="shared" si="39"/>
        <v>&gt;500</v>
      </c>
      <c r="M12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246" s="1" t="str">
        <f>IF(Amazon_Products_Review_Analysis[[#This Row],[Rating Count]]&lt;=1000, "Yes", "No")</f>
        <v>No</v>
      </c>
      <c r="O1246" s="4">
        <f>Amazon_Products_Review_Analysis[[#This Row],[Rating]]+(Amazon_Products_Review_Analysis[[#This Row],[Rating Count]]/1000)</f>
        <v>5.1449999999999996</v>
      </c>
    </row>
    <row r="1247" spans="1:15" x14ac:dyDescent="0.3">
      <c r="A1247" s="1" t="s">
        <v>1333</v>
      </c>
      <c r="B1247" s="1" t="s">
        <v>3533</v>
      </c>
      <c r="C1247" s="1" t="s">
        <v>3676</v>
      </c>
      <c r="D1247" s="3">
        <v>15999</v>
      </c>
      <c r="E1247" s="3">
        <v>24500</v>
      </c>
      <c r="F1247" s="2">
        <v>0.35</v>
      </c>
      <c r="G1247" s="4">
        <v>4</v>
      </c>
      <c r="H1247" s="9">
        <v>11206</v>
      </c>
      <c r="I1247" s="1" t="s">
        <v>1334</v>
      </c>
      <c r="J1247" t="str">
        <f t="shared" si="38"/>
        <v>Less than 50%</v>
      </c>
      <c r="K1247" s="3">
        <f>Amazon_Products_Review_Analysis[[#This Row],[Actual Price]]*Amazon_Products_Review_Analysis[[#This Row],[Rating Count]]</f>
        <v>274547000</v>
      </c>
      <c r="L1247" s="4" t="str">
        <f t="shared" si="39"/>
        <v>&gt;500</v>
      </c>
      <c r="M12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47" s="1" t="str">
        <f>IF(Amazon_Products_Review_Analysis[[#This Row],[Rating Count]]&lt;=1000, "Yes", "No")</f>
        <v>No</v>
      </c>
      <c r="O1247" s="4">
        <f>Amazon_Products_Review_Analysis[[#This Row],[Rating]]+(Amazon_Products_Review_Analysis[[#This Row],[Rating Count]]/1000)</f>
        <v>15.206</v>
      </c>
    </row>
    <row r="1248" spans="1:15" x14ac:dyDescent="0.3">
      <c r="A1248" s="1" t="s">
        <v>1335</v>
      </c>
      <c r="B1248" s="1" t="s">
        <v>3534</v>
      </c>
      <c r="C1248" s="1" t="s">
        <v>3676</v>
      </c>
      <c r="D1248" s="3">
        <v>3645</v>
      </c>
      <c r="E1248" s="3">
        <v>6070</v>
      </c>
      <c r="F1248" s="2">
        <v>0.4</v>
      </c>
      <c r="G1248" s="4">
        <v>4.2</v>
      </c>
      <c r="H1248" s="9">
        <v>561</v>
      </c>
      <c r="I1248" s="1" t="s">
        <v>2221</v>
      </c>
      <c r="J1248" t="str">
        <f t="shared" si="38"/>
        <v>Less than 50%</v>
      </c>
      <c r="K1248" s="3">
        <f>Amazon_Products_Review_Analysis[[#This Row],[Actual Price]]*Amazon_Products_Review_Analysis[[#This Row],[Rating Count]]</f>
        <v>3405270</v>
      </c>
      <c r="L1248" s="4" t="str">
        <f t="shared" si="39"/>
        <v>&gt;500</v>
      </c>
      <c r="M12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48" s="1" t="str">
        <f>IF(Amazon_Products_Review_Analysis[[#This Row],[Rating Count]]&lt;=1000, "Yes", "No")</f>
        <v>Yes</v>
      </c>
      <c r="O1248" s="4">
        <f>Amazon_Products_Review_Analysis[[#This Row],[Rating]]+(Amazon_Products_Review_Analysis[[#This Row],[Rating Count]]/1000)</f>
        <v>4.7610000000000001</v>
      </c>
    </row>
    <row r="1249" spans="1:15" x14ac:dyDescent="0.3">
      <c r="A1249" s="1" t="s">
        <v>1336</v>
      </c>
      <c r="B1249" s="1" t="s">
        <v>3535</v>
      </c>
      <c r="C1249" s="1" t="s">
        <v>3676</v>
      </c>
      <c r="D1249" s="3">
        <v>375</v>
      </c>
      <c r="E1249" s="3">
        <v>999</v>
      </c>
      <c r="F1249" s="2">
        <v>0.62</v>
      </c>
      <c r="G1249" s="4">
        <v>3.6</v>
      </c>
      <c r="H1249" s="9">
        <v>1988</v>
      </c>
      <c r="I1249" s="1" t="s">
        <v>2222</v>
      </c>
      <c r="J1249" t="str">
        <f t="shared" si="38"/>
        <v>50% or more</v>
      </c>
      <c r="K1249" s="3">
        <f>Amazon_Products_Review_Analysis[[#This Row],[Actual Price]]*Amazon_Products_Review_Analysis[[#This Row],[Rating Count]]</f>
        <v>1986012</v>
      </c>
      <c r="L1249" s="4" t="str">
        <f t="shared" si="39"/>
        <v>200 – 500</v>
      </c>
      <c r="M12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249" s="1" t="str">
        <f>IF(Amazon_Products_Review_Analysis[[#This Row],[Rating Count]]&lt;=1000, "Yes", "No")</f>
        <v>No</v>
      </c>
      <c r="O1249" s="4">
        <f>Amazon_Products_Review_Analysis[[#This Row],[Rating]]+(Amazon_Products_Review_Analysis[[#This Row],[Rating Count]]/1000)</f>
        <v>5.5880000000000001</v>
      </c>
    </row>
    <row r="1250" spans="1:15" x14ac:dyDescent="0.3">
      <c r="A1250" s="1" t="s">
        <v>1337</v>
      </c>
      <c r="B1250" s="1" t="s">
        <v>3536</v>
      </c>
      <c r="C1250" s="1" t="s">
        <v>3676</v>
      </c>
      <c r="D1250" s="3">
        <v>2976</v>
      </c>
      <c r="E1250" s="3">
        <v>3945</v>
      </c>
      <c r="F1250" s="2">
        <v>0.25</v>
      </c>
      <c r="G1250" s="4">
        <v>4.2</v>
      </c>
      <c r="H1250" s="9">
        <v>3740</v>
      </c>
      <c r="I1250" s="1" t="s">
        <v>34</v>
      </c>
      <c r="J1250" t="str">
        <f t="shared" si="38"/>
        <v>Less than 50%</v>
      </c>
      <c r="K1250" s="3">
        <f>Amazon_Products_Review_Analysis[[#This Row],[Actual Price]]*Amazon_Products_Review_Analysis[[#This Row],[Rating Count]]</f>
        <v>14754300</v>
      </c>
      <c r="L1250" s="4" t="str">
        <f t="shared" si="39"/>
        <v>&gt;500</v>
      </c>
      <c r="M12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50" s="1" t="str">
        <f>IF(Amazon_Products_Review_Analysis[[#This Row],[Rating Count]]&lt;=1000, "Yes", "No")</f>
        <v>No</v>
      </c>
      <c r="O1250" s="4">
        <f>Amazon_Products_Review_Analysis[[#This Row],[Rating]]+(Amazon_Products_Review_Analysis[[#This Row],[Rating Count]]/1000)</f>
        <v>7.94</v>
      </c>
    </row>
    <row r="1251" spans="1:15" x14ac:dyDescent="0.3">
      <c r="A1251" s="1" t="s">
        <v>1338</v>
      </c>
      <c r="B1251" s="1" t="s">
        <v>3537</v>
      </c>
      <c r="C1251" s="1" t="s">
        <v>3676</v>
      </c>
      <c r="D1251" s="3">
        <v>1099</v>
      </c>
      <c r="E1251" s="3">
        <v>1499</v>
      </c>
      <c r="F1251" s="2">
        <v>0.27</v>
      </c>
      <c r="G1251" s="4">
        <v>4.0999999999999996</v>
      </c>
      <c r="H1251" s="9">
        <v>4401</v>
      </c>
      <c r="I1251" s="1" t="s">
        <v>2223</v>
      </c>
      <c r="J1251" t="str">
        <f t="shared" si="38"/>
        <v>Less than 50%</v>
      </c>
      <c r="K1251" s="3">
        <f>Amazon_Products_Review_Analysis[[#This Row],[Actual Price]]*Amazon_Products_Review_Analysis[[#This Row],[Rating Count]]</f>
        <v>6597099</v>
      </c>
      <c r="L1251" s="4" t="str">
        <f t="shared" si="39"/>
        <v>&gt;500</v>
      </c>
      <c r="M12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51" s="1" t="str">
        <f>IF(Amazon_Products_Review_Analysis[[#This Row],[Rating Count]]&lt;=1000, "Yes", "No")</f>
        <v>No</v>
      </c>
      <c r="O1251" s="4">
        <f>Amazon_Products_Review_Analysis[[#This Row],[Rating]]+(Amazon_Products_Review_Analysis[[#This Row],[Rating Count]]/1000)</f>
        <v>8.5009999999999994</v>
      </c>
    </row>
    <row r="1252" spans="1:15" x14ac:dyDescent="0.3">
      <c r="A1252" s="1" t="s">
        <v>1339</v>
      </c>
      <c r="B1252" s="1" t="s">
        <v>3538</v>
      </c>
      <c r="C1252" s="1" t="s">
        <v>3676</v>
      </c>
      <c r="D1252" s="3">
        <v>2575</v>
      </c>
      <c r="E1252" s="3">
        <v>6700</v>
      </c>
      <c r="F1252" s="2">
        <v>0.62</v>
      </c>
      <c r="G1252" s="4">
        <v>4.2</v>
      </c>
      <c r="H1252" s="9">
        <v>611</v>
      </c>
      <c r="I1252" s="1" t="s">
        <v>1340</v>
      </c>
      <c r="J1252" t="str">
        <f t="shared" si="38"/>
        <v>50% or more</v>
      </c>
      <c r="K1252" s="3">
        <f>Amazon_Products_Review_Analysis[[#This Row],[Actual Price]]*Amazon_Products_Review_Analysis[[#This Row],[Rating Count]]</f>
        <v>4093700</v>
      </c>
      <c r="L1252" s="4" t="str">
        <f t="shared" si="39"/>
        <v>&gt;500</v>
      </c>
      <c r="M12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252" s="1" t="str">
        <f>IF(Amazon_Products_Review_Analysis[[#This Row],[Rating Count]]&lt;=1000, "Yes", "No")</f>
        <v>Yes</v>
      </c>
      <c r="O1252" s="4">
        <f>Amazon_Products_Review_Analysis[[#This Row],[Rating]]+(Amazon_Products_Review_Analysis[[#This Row],[Rating Count]]/1000)</f>
        <v>4.8109999999999999</v>
      </c>
    </row>
    <row r="1253" spans="1:15" x14ac:dyDescent="0.3">
      <c r="A1253" s="1" t="s">
        <v>1341</v>
      </c>
      <c r="B1253" s="1" t="s">
        <v>3539</v>
      </c>
      <c r="C1253" s="1" t="s">
        <v>3676</v>
      </c>
      <c r="D1253" s="3">
        <v>1649</v>
      </c>
      <c r="E1253" s="3">
        <v>2800</v>
      </c>
      <c r="F1253" s="2">
        <v>0.41</v>
      </c>
      <c r="G1253" s="4">
        <v>3.9</v>
      </c>
      <c r="H1253" s="9">
        <v>2162</v>
      </c>
      <c r="I1253" s="1" t="s">
        <v>2224</v>
      </c>
      <c r="J1253" t="str">
        <f t="shared" si="38"/>
        <v>Less than 50%</v>
      </c>
      <c r="K1253" s="3">
        <f>Amazon_Products_Review_Analysis[[#This Row],[Actual Price]]*Amazon_Products_Review_Analysis[[#This Row],[Rating Count]]</f>
        <v>6053600</v>
      </c>
      <c r="L1253" s="4" t="str">
        <f t="shared" si="39"/>
        <v>&gt;500</v>
      </c>
      <c r="M12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53" s="1" t="str">
        <f>IF(Amazon_Products_Review_Analysis[[#This Row],[Rating Count]]&lt;=1000, "Yes", "No")</f>
        <v>No</v>
      </c>
      <c r="O1253" s="4">
        <f>Amazon_Products_Review_Analysis[[#This Row],[Rating]]+(Amazon_Products_Review_Analysis[[#This Row],[Rating Count]]/1000)</f>
        <v>6.0619999999999994</v>
      </c>
    </row>
    <row r="1254" spans="1:15" x14ac:dyDescent="0.3">
      <c r="A1254" s="1" t="s">
        <v>1342</v>
      </c>
      <c r="B1254" s="1" t="s">
        <v>3540</v>
      </c>
      <c r="C1254" s="1" t="s">
        <v>3676</v>
      </c>
      <c r="D1254" s="3">
        <v>799</v>
      </c>
      <c r="E1254" s="3">
        <v>1699</v>
      </c>
      <c r="F1254" s="2">
        <v>0.53</v>
      </c>
      <c r="G1254" s="4">
        <v>4</v>
      </c>
      <c r="H1254" s="9">
        <v>97</v>
      </c>
      <c r="I1254" s="1" t="s">
        <v>2225</v>
      </c>
      <c r="J1254" t="str">
        <f t="shared" si="38"/>
        <v>50% or more</v>
      </c>
      <c r="K1254" s="3">
        <f>Amazon_Products_Review_Analysis[[#This Row],[Actual Price]]*Amazon_Products_Review_Analysis[[#This Row],[Rating Count]]</f>
        <v>164803</v>
      </c>
      <c r="L1254" s="4" t="str">
        <f t="shared" si="39"/>
        <v>&gt;500</v>
      </c>
      <c r="M12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54" s="1" t="str">
        <f>IF(Amazon_Products_Review_Analysis[[#This Row],[Rating Count]]&lt;=1000, "Yes", "No")</f>
        <v>Yes</v>
      </c>
      <c r="O1254" s="4">
        <f>Amazon_Products_Review_Analysis[[#This Row],[Rating]]+(Amazon_Products_Review_Analysis[[#This Row],[Rating Count]]/1000)</f>
        <v>4.0970000000000004</v>
      </c>
    </row>
    <row r="1255" spans="1:15" x14ac:dyDescent="0.3">
      <c r="A1255" s="1" t="s">
        <v>1343</v>
      </c>
      <c r="B1255" s="1" t="s">
        <v>3541</v>
      </c>
      <c r="C1255" s="1" t="s">
        <v>3676</v>
      </c>
      <c r="D1255" s="3">
        <v>765</v>
      </c>
      <c r="E1255" s="3">
        <v>970</v>
      </c>
      <c r="F1255" s="2">
        <v>0.21</v>
      </c>
      <c r="G1255" s="4">
        <v>4.2</v>
      </c>
      <c r="H1255" s="9">
        <v>6055</v>
      </c>
      <c r="I1255" s="1" t="s">
        <v>2226</v>
      </c>
      <c r="J1255" t="str">
        <f t="shared" si="38"/>
        <v>Less than 50%</v>
      </c>
      <c r="K1255" s="3">
        <f>Amazon_Products_Review_Analysis[[#This Row],[Actual Price]]*Amazon_Products_Review_Analysis[[#This Row],[Rating Count]]</f>
        <v>5873350</v>
      </c>
      <c r="L1255" s="4" t="str">
        <f t="shared" si="39"/>
        <v>&gt;500</v>
      </c>
      <c r="M12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55" s="1" t="str">
        <f>IF(Amazon_Products_Review_Analysis[[#This Row],[Rating Count]]&lt;=1000, "Yes", "No")</f>
        <v>No</v>
      </c>
      <c r="O1255" s="4">
        <f>Amazon_Products_Review_Analysis[[#This Row],[Rating]]+(Amazon_Products_Review_Analysis[[#This Row],[Rating Count]]/1000)</f>
        <v>10.254999999999999</v>
      </c>
    </row>
    <row r="1256" spans="1:15" x14ac:dyDescent="0.3">
      <c r="A1256" s="1" t="s">
        <v>1344</v>
      </c>
      <c r="B1256" s="1" t="s">
        <v>3542</v>
      </c>
      <c r="C1256" s="1" t="s">
        <v>3676</v>
      </c>
      <c r="D1256" s="3">
        <v>999</v>
      </c>
      <c r="E1256" s="3">
        <v>1500</v>
      </c>
      <c r="F1256" s="2">
        <v>0.33</v>
      </c>
      <c r="G1256" s="4">
        <v>4.2</v>
      </c>
      <c r="H1256" s="9">
        <v>386</v>
      </c>
      <c r="I1256" s="1" t="s">
        <v>2227</v>
      </c>
      <c r="J1256" t="str">
        <f t="shared" si="38"/>
        <v>Less than 50%</v>
      </c>
      <c r="K1256" s="3">
        <f>Amazon_Products_Review_Analysis[[#This Row],[Actual Price]]*Amazon_Products_Review_Analysis[[#This Row],[Rating Count]]</f>
        <v>579000</v>
      </c>
      <c r="L1256" s="4" t="str">
        <f t="shared" si="39"/>
        <v>&gt;500</v>
      </c>
      <c r="M12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56" s="1" t="str">
        <f>IF(Amazon_Products_Review_Analysis[[#This Row],[Rating Count]]&lt;=1000, "Yes", "No")</f>
        <v>Yes</v>
      </c>
      <c r="O1256" s="4">
        <f>Amazon_Products_Review_Analysis[[#This Row],[Rating]]+(Amazon_Products_Review_Analysis[[#This Row],[Rating Count]]/1000)</f>
        <v>4.5860000000000003</v>
      </c>
    </row>
    <row r="1257" spans="1:15" x14ac:dyDescent="0.3">
      <c r="A1257" s="1" t="s">
        <v>1345</v>
      </c>
      <c r="B1257" s="1" t="s">
        <v>3543</v>
      </c>
      <c r="C1257" s="1" t="s">
        <v>3676</v>
      </c>
      <c r="D1257" s="3">
        <v>587</v>
      </c>
      <c r="E1257" s="3">
        <v>1295</v>
      </c>
      <c r="F1257" s="2">
        <v>0.55000000000000004</v>
      </c>
      <c r="G1257" s="4">
        <v>4.0999999999999996</v>
      </c>
      <c r="H1257" s="9">
        <v>557</v>
      </c>
      <c r="I1257" s="1" t="s">
        <v>2228</v>
      </c>
      <c r="J1257" t="str">
        <f t="shared" si="38"/>
        <v>50% or more</v>
      </c>
      <c r="K1257" s="3">
        <f>Amazon_Products_Review_Analysis[[#This Row],[Actual Price]]*Amazon_Products_Review_Analysis[[#This Row],[Rating Count]]</f>
        <v>721315</v>
      </c>
      <c r="L1257" s="4" t="str">
        <f t="shared" si="39"/>
        <v>&gt;500</v>
      </c>
      <c r="M12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57" s="1" t="str">
        <f>IF(Amazon_Products_Review_Analysis[[#This Row],[Rating Count]]&lt;=1000, "Yes", "No")</f>
        <v>Yes</v>
      </c>
      <c r="O1257" s="4">
        <f>Amazon_Products_Review_Analysis[[#This Row],[Rating]]+(Amazon_Products_Review_Analysis[[#This Row],[Rating Count]]/1000)</f>
        <v>4.657</v>
      </c>
    </row>
    <row r="1258" spans="1:15" x14ac:dyDescent="0.3">
      <c r="A1258" s="1" t="s">
        <v>1346</v>
      </c>
      <c r="B1258" s="1" t="s">
        <v>3544</v>
      </c>
      <c r="C1258" s="1" t="s">
        <v>3676</v>
      </c>
      <c r="D1258" s="3">
        <v>12609</v>
      </c>
      <c r="E1258" s="3">
        <v>23999</v>
      </c>
      <c r="F1258" s="2">
        <v>0.47</v>
      </c>
      <c r="G1258" s="4">
        <v>4.4000000000000004</v>
      </c>
      <c r="H1258" s="9">
        <v>2288</v>
      </c>
      <c r="I1258" s="1" t="s">
        <v>1347</v>
      </c>
      <c r="J1258" t="str">
        <f t="shared" si="38"/>
        <v>Less than 50%</v>
      </c>
      <c r="K1258" s="3">
        <f>Amazon_Products_Review_Analysis[[#This Row],[Actual Price]]*Amazon_Products_Review_Analysis[[#This Row],[Rating Count]]</f>
        <v>54909712</v>
      </c>
      <c r="L1258" s="4" t="str">
        <f t="shared" si="39"/>
        <v>&gt;500</v>
      </c>
      <c r="M12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58" s="1" t="str">
        <f>IF(Amazon_Products_Review_Analysis[[#This Row],[Rating Count]]&lt;=1000, "Yes", "No")</f>
        <v>No</v>
      </c>
      <c r="O1258" s="4">
        <f>Amazon_Products_Review_Analysis[[#This Row],[Rating]]+(Amazon_Products_Review_Analysis[[#This Row],[Rating Count]]/1000)</f>
        <v>6.6880000000000006</v>
      </c>
    </row>
    <row r="1259" spans="1:15" x14ac:dyDescent="0.3">
      <c r="A1259" s="1" t="s">
        <v>1348</v>
      </c>
      <c r="B1259" s="1" t="s">
        <v>3545</v>
      </c>
      <c r="C1259" s="1" t="s">
        <v>3676</v>
      </c>
      <c r="D1259" s="3">
        <v>699</v>
      </c>
      <c r="E1259" s="3">
        <v>850</v>
      </c>
      <c r="F1259" s="2">
        <v>0.18</v>
      </c>
      <c r="G1259" s="4">
        <v>4.0999999999999996</v>
      </c>
      <c r="H1259" s="9">
        <v>1106</v>
      </c>
      <c r="I1259" s="1" t="s">
        <v>2229</v>
      </c>
      <c r="J1259" t="str">
        <f t="shared" si="38"/>
        <v>Less than 50%</v>
      </c>
      <c r="K1259" s="3">
        <f>Amazon_Products_Review_Analysis[[#This Row],[Actual Price]]*Amazon_Products_Review_Analysis[[#This Row],[Rating Count]]</f>
        <v>940100</v>
      </c>
      <c r="L1259" s="4" t="str">
        <f t="shared" si="39"/>
        <v>&gt;500</v>
      </c>
      <c r="M12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259" s="1" t="str">
        <f>IF(Amazon_Products_Review_Analysis[[#This Row],[Rating Count]]&lt;=1000, "Yes", "No")</f>
        <v>No</v>
      </c>
      <c r="O1259" s="4">
        <f>Amazon_Products_Review_Analysis[[#This Row],[Rating]]+(Amazon_Products_Review_Analysis[[#This Row],[Rating Count]]/1000)</f>
        <v>5.2059999999999995</v>
      </c>
    </row>
    <row r="1260" spans="1:15" x14ac:dyDescent="0.3">
      <c r="A1260" s="1" t="s">
        <v>1349</v>
      </c>
      <c r="B1260" s="1" t="s">
        <v>3546</v>
      </c>
      <c r="C1260" s="1" t="s">
        <v>3676</v>
      </c>
      <c r="D1260" s="3">
        <v>3799</v>
      </c>
      <c r="E1260" s="3">
        <v>6000</v>
      </c>
      <c r="F1260" s="2">
        <v>0.37</v>
      </c>
      <c r="G1260" s="4">
        <v>4.2</v>
      </c>
      <c r="H1260" s="9">
        <v>11935</v>
      </c>
      <c r="I1260" s="1" t="s">
        <v>2230</v>
      </c>
      <c r="J1260" t="str">
        <f t="shared" si="38"/>
        <v>Less than 50%</v>
      </c>
      <c r="K1260" s="3">
        <f>Amazon_Products_Review_Analysis[[#This Row],[Actual Price]]*Amazon_Products_Review_Analysis[[#This Row],[Rating Count]]</f>
        <v>71610000</v>
      </c>
      <c r="L1260" s="4" t="str">
        <f t="shared" si="39"/>
        <v>&gt;500</v>
      </c>
      <c r="M12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60" s="1" t="str">
        <f>IF(Amazon_Products_Review_Analysis[[#This Row],[Rating Count]]&lt;=1000, "Yes", "No")</f>
        <v>No</v>
      </c>
      <c r="O1260" s="4">
        <f>Amazon_Products_Review_Analysis[[#This Row],[Rating]]+(Amazon_Products_Review_Analysis[[#This Row],[Rating Count]]/1000)</f>
        <v>16.135000000000002</v>
      </c>
    </row>
    <row r="1261" spans="1:15" x14ac:dyDescent="0.3">
      <c r="A1261" s="1" t="s">
        <v>1350</v>
      </c>
      <c r="B1261" s="1" t="s">
        <v>3547</v>
      </c>
      <c r="C1261" s="1" t="s">
        <v>3676</v>
      </c>
      <c r="D1261" s="3">
        <v>640</v>
      </c>
      <c r="E1261" s="3">
        <v>1020</v>
      </c>
      <c r="F1261" s="2">
        <v>0.37</v>
      </c>
      <c r="G1261" s="4">
        <v>4.0999999999999996</v>
      </c>
      <c r="H1261" s="9">
        <v>5059</v>
      </c>
      <c r="I1261" s="1" t="s">
        <v>1615</v>
      </c>
      <c r="J1261" t="str">
        <f t="shared" si="38"/>
        <v>Less than 50%</v>
      </c>
      <c r="K1261" s="3">
        <f>Amazon_Products_Review_Analysis[[#This Row],[Actual Price]]*Amazon_Products_Review_Analysis[[#This Row],[Rating Count]]</f>
        <v>5160180</v>
      </c>
      <c r="L1261" s="4" t="str">
        <f t="shared" si="39"/>
        <v>&gt;500</v>
      </c>
      <c r="M12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61" s="1" t="str">
        <f>IF(Amazon_Products_Review_Analysis[[#This Row],[Rating Count]]&lt;=1000, "Yes", "No")</f>
        <v>No</v>
      </c>
      <c r="O1261" s="4">
        <f>Amazon_Products_Review_Analysis[[#This Row],[Rating]]+(Amazon_Products_Review_Analysis[[#This Row],[Rating Count]]/1000)</f>
        <v>9.1589999999999989</v>
      </c>
    </row>
    <row r="1262" spans="1:15" x14ac:dyDescent="0.3">
      <c r="A1262" s="1" t="s">
        <v>1351</v>
      </c>
      <c r="B1262" s="1" t="s">
        <v>3548</v>
      </c>
      <c r="C1262" s="1" t="s">
        <v>3676</v>
      </c>
      <c r="D1262" s="3">
        <v>979</v>
      </c>
      <c r="E1262" s="3">
        <v>1999</v>
      </c>
      <c r="F1262" s="2">
        <v>0.51</v>
      </c>
      <c r="G1262" s="4">
        <v>3.9</v>
      </c>
      <c r="H1262" s="9">
        <v>157</v>
      </c>
      <c r="I1262" s="1" t="s">
        <v>2231</v>
      </c>
      <c r="J1262" t="str">
        <f t="shared" si="38"/>
        <v>50% or more</v>
      </c>
      <c r="K1262" s="3">
        <f>Amazon_Products_Review_Analysis[[#This Row],[Actual Price]]*Amazon_Products_Review_Analysis[[#This Row],[Rating Count]]</f>
        <v>313843</v>
      </c>
      <c r="L1262" s="4" t="str">
        <f t="shared" si="39"/>
        <v>&gt;500</v>
      </c>
      <c r="M12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62" s="1" t="str">
        <f>IF(Amazon_Products_Review_Analysis[[#This Row],[Rating Count]]&lt;=1000, "Yes", "No")</f>
        <v>Yes</v>
      </c>
      <c r="O1262" s="4">
        <f>Amazon_Products_Review_Analysis[[#This Row],[Rating]]+(Amazon_Products_Review_Analysis[[#This Row],[Rating Count]]/1000)</f>
        <v>4.0569999999999995</v>
      </c>
    </row>
    <row r="1263" spans="1:15" x14ac:dyDescent="0.3">
      <c r="A1263" s="1" t="s">
        <v>1352</v>
      </c>
      <c r="B1263" s="1" t="s">
        <v>3549</v>
      </c>
      <c r="C1263" s="1" t="s">
        <v>3676</v>
      </c>
      <c r="D1263" s="3">
        <v>5365</v>
      </c>
      <c r="E1263" s="3">
        <v>7445</v>
      </c>
      <c r="F1263" s="2">
        <v>0.28000000000000003</v>
      </c>
      <c r="G1263" s="4">
        <v>3.9</v>
      </c>
      <c r="H1263" s="9">
        <v>3584</v>
      </c>
      <c r="I1263" s="1" t="s">
        <v>2232</v>
      </c>
      <c r="J1263" t="str">
        <f t="shared" si="38"/>
        <v>Less than 50%</v>
      </c>
      <c r="K1263" s="3">
        <f>Amazon_Products_Review_Analysis[[#This Row],[Actual Price]]*Amazon_Products_Review_Analysis[[#This Row],[Rating Count]]</f>
        <v>26682880</v>
      </c>
      <c r="L1263" s="4" t="str">
        <f t="shared" si="39"/>
        <v>&gt;500</v>
      </c>
      <c r="M12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63" s="1" t="str">
        <f>IF(Amazon_Products_Review_Analysis[[#This Row],[Rating Count]]&lt;=1000, "Yes", "No")</f>
        <v>No</v>
      </c>
      <c r="O1263" s="4">
        <f>Amazon_Products_Review_Analysis[[#This Row],[Rating]]+(Amazon_Products_Review_Analysis[[#This Row],[Rating Count]]/1000)</f>
        <v>7.484</v>
      </c>
    </row>
    <row r="1264" spans="1:15" x14ac:dyDescent="0.3">
      <c r="A1264" s="1" t="s">
        <v>1353</v>
      </c>
      <c r="B1264" s="1" t="s">
        <v>3550</v>
      </c>
      <c r="C1264" s="1" t="s">
        <v>3676</v>
      </c>
      <c r="D1264" s="3">
        <v>3199</v>
      </c>
      <c r="E1264" s="3">
        <v>3500</v>
      </c>
      <c r="F1264" s="2">
        <v>0.09</v>
      </c>
      <c r="G1264" s="4">
        <v>4.2</v>
      </c>
      <c r="H1264" s="9">
        <v>1899</v>
      </c>
      <c r="I1264" s="1" t="s">
        <v>2233</v>
      </c>
      <c r="J1264" t="str">
        <f t="shared" si="38"/>
        <v>Less than 50%</v>
      </c>
      <c r="K1264" s="3">
        <f>Amazon_Products_Review_Analysis[[#This Row],[Actual Price]]*Amazon_Products_Review_Analysis[[#This Row],[Rating Count]]</f>
        <v>6646500</v>
      </c>
      <c r="L1264" s="4" t="str">
        <f t="shared" si="39"/>
        <v>&gt;500</v>
      </c>
      <c r="M12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264" s="1" t="str">
        <f>IF(Amazon_Products_Review_Analysis[[#This Row],[Rating Count]]&lt;=1000, "Yes", "No")</f>
        <v>No</v>
      </c>
      <c r="O1264" s="4">
        <f>Amazon_Products_Review_Analysis[[#This Row],[Rating]]+(Amazon_Products_Review_Analysis[[#This Row],[Rating Count]]/1000)</f>
        <v>6.0990000000000002</v>
      </c>
    </row>
    <row r="1265" spans="1:15" x14ac:dyDescent="0.3">
      <c r="A1265" s="1" t="s">
        <v>1354</v>
      </c>
      <c r="B1265" s="1" t="s">
        <v>3551</v>
      </c>
      <c r="C1265" s="1" t="s">
        <v>3676</v>
      </c>
      <c r="D1265" s="3">
        <v>979</v>
      </c>
      <c r="E1265" s="3">
        <v>1395</v>
      </c>
      <c r="F1265" s="2">
        <v>0.3</v>
      </c>
      <c r="G1265" s="4">
        <v>4.2</v>
      </c>
      <c r="H1265" s="9">
        <v>15252</v>
      </c>
      <c r="I1265" s="1" t="s">
        <v>34</v>
      </c>
      <c r="J1265" t="str">
        <f t="shared" si="38"/>
        <v>Less than 50%</v>
      </c>
      <c r="K1265" s="3">
        <f>Amazon_Products_Review_Analysis[[#This Row],[Actual Price]]*Amazon_Products_Review_Analysis[[#This Row],[Rating Count]]</f>
        <v>21276540</v>
      </c>
      <c r="L1265" s="4" t="str">
        <f t="shared" si="39"/>
        <v>&gt;500</v>
      </c>
      <c r="M12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65" s="1" t="str">
        <f>IF(Amazon_Products_Review_Analysis[[#This Row],[Rating Count]]&lt;=1000, "Yes", "No")</f>
        <v>No</v>
      </c>
      <c r="O1265" s="4">
        <f>Amazon_Products_Review_Analysis[[#This Row],[Rating]]+(Amazon_Products_Review_Analysis[[#This Row],[Rating Count]]/1000)</f>
        <v>19.452000000000002</v>
      </c>
    </row>
    <row r="1266" spans="1:15" x14ac:dyDescent="0.3">
      <c r="A1266" s="1" t="s">
        <v>1355</v>
      </c>
      <c r="B1266" s="1" t="s">
        <v>3552</v>
      </c>
      <c r="C1266" s="1" t="s">
        <v>3676</v>
      </c>
      <c r="D1266" s="3">
        <v>929</v>
      </c>
      <c r="E1266" s="3">
        <v>2199</v>
      </c>
      <c r="F1266" s="2">
        <v>0.57999999999999996</v>
      </c>
      <c r="G1266" s="4">
        <v>3.7</v>
      </c>
      <c r="H1266" s="9">
        <v>4</v>
      </c>
      <c r="I1266" s="1" t="s">
        <v>2234</v>
      </c>
      <c r="J1266" t="str">
        <f t="shared" si="38"/>
        <v>50% or more</v>
      </c>
      <c r="K1266" s="3">
        <f>Amazon_Products_Review_Analysis[[#This Row],[Actual Price]]*Amazon_Products_Review_Analysis[[#This Row],[Rating Count]]</f>
        <v>8796</v>
      </c>
      <c r="L1266" s="4" t="str">
        <f t="shared" si="39"/>
        <v>&gt;500</v>
      </c>
      <c r="M12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66" s="1" t="str">
        <f>IF(Amazon_Products_Review_Analysis[[#This Row],[Rating Count]]&lt;=1000, "Yes", "No")</f>
        <v>Yes</v>
      </c>
      <c r="O1266" s="4">
        <f>Amazon_Products_Review_Analysis[[#This Row],[Rating]]+(Amazon_Products_Review_Analysis[[#This Row],[Rating Count]]/1000)</f>
        <v>3.7040000000000002</v>
      </c>
    </row>
    <row r="1267" spans="1:15" x14ac:dyDescent="0.3">
      <c r="A1267" s="1" t="s">
        <v>1356</v>
      </c>
      <c r="B1267" s="1" t="s">
        <v>3553</v>
      </c>
      <c r="C1267" s="1" t="s">
        <v>3676</v>
      </c>
      <c r="D1267" s="3">
        <v>3710</v>
      </c>
      <c r="E1267" s="3">
        <v>4330</v>
      </c>
      <c r="F1267" s="2">
        <v>0.14000000000000001</v>
      </c>
      <c r="G1267" s="4">
        <v>3.7</v>
      </c>
      <c r="H1267" s="9">
        <v>1662</v>
      </c>
      <c r="I1267" s="1" t="s">
        <v>34</v>
      </c>
      <c r="J1267" t="str">
        <f t="shared" si="38"/>
        <v>Less than 50%</v>
      </c>
      <c r="K1267" s="3">
        <f>Amazon_Products_Review_Analysis[[#This Row],[Actual Price]]*Amazon_Products_Review_Analysis[[#This Row],[Rating Count]]</f>
        <v>7196460</v>
      </c>
      <c r="L1267" s="4" t="str">
        <f t="shared" si="39"/>
        <v>&gt;500</v>
      </c>
      <c r="M12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267" s="1" t="str">
        <f>IF(Amazon_Products_Review_Analysis[[#This Row],[Rating Count]]&lt;=1000, "Yes", "No")</f>
        <v>No</v>
      </c>
      <c r="O1267" s="4">
        <f>Amazon_Products_Review_Analysis[[#This Row],[Rating]]+(Amazon_Products_Review_Analysis[[#This Row],[Rating Count]]/1000)</f>
        <v>5.3620000000000001</v>
      </c>
    </row>
    <row r="1268" spans="1:15" x14ac:dyDescent="0.3">
      <c r="A1268" s="1" t="s">
        <v>1357</v>
      </c>
      <c r="B1268" s="1" t="s">
        <v>3554</v>
      </c>
      <c r="C1268" s="1" t="s">
        <v>3676</v>
      </c>
      <c r="D1268" s="3">
        <v>2033</v>
      </c>
      <c r="E1268" s="3">
        <v>4295</v>
      </c>
      <c r="F1268" s="2">
        <v>0.53</v>
      </c>
      <c r="G1268" s="4">
        <v>3.4</v>
      </c>
      <c r="H1268" s="9">
        <v>422</v>
      </c>
      <c r="I1268" s="1" t="s">
        <v>2235</v>
      </c>
      <c r="J1268" t="str">
        <f t="shared" si="38"/>
        <v>50% or more</v>
      </c>
      <c r="K1268" s="3">
        <f>Amazon_Products_Review_Analysis[[#This Row],[Actual Price]]*Amazon_Products_Review_Analysis[[#This Row],[Rating Count]]</f>
        <v>1812490</v>
      </c>
      <c r="L1268" s="4" t="str">
        <f t="shared" si="39"/>
        <v>&gt;500</v>
      </c>
      <c r="M12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68" s="1" t="str">
        <f>IF(Amazon_Products_Review_Analysis[[#This Row],[Rating Count]]&lt;=1000, "Yes", "No")</f>
        <v>Yes</v>
      </c>
      <c r="O1268" s="4">
        <f>Amazon_Products_Review_Analysis[[#This Row],[Rating]]+(Amazon_Products_Review_Analysis[[#This Row],[Rating Count]]/1000)</f>
        <v>3.8220000000000001</v>
      </c>
    </row>
    <row r="1269" spans="1:15" x14ac:dyDescent="0.3">
      <c r="A1269" s="1" t="s">
        <v>1358</v>
      </c>
      <c r="B1269" s="1" t="s">
        <v>3555</v>
      </c>
      <c r="C1269" s="1" t="s">
        <v>3676</v>
      </c>
      <c r="D1269" s="3">
        <v>9495</v>
      </c>
      <c r="E1269" s="3">
        <v>18990</v>
      </c>
      <c r="F1269" s="2">
        <v>0.5</v>
      </c>
      <c r="G1269" s="4">
        <v>4.2</v>
      </c>
      <c r="H1269" s="9">
        <v>79</v>
      </c>
      <c r="I1269" s="1" t="s">
        <v>1359</v>
      </c>
      <c r="J1269" t="str">
        <f t="shared" si="38"/>
        <v>50% or more</v>
      </c>
      <c r="K1269" s="3">
        <f>Amazon_Products_Review_Analysis[[#This Row],[Actual Price]]*Amazon_Products_Review_Analysis[[#This Row],[Rating Count]]</f>
        <v>1500210</v>
      </c>
      <c r="L1269" s="4" t="str">
        <f t="shared" si="39"/>
        <v>&gt;500</v>
      </c>
      <c r="M12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69" s="1" t="str">
        <f>IF(Amazon_Products_Review_Analysis[[#This Row],[Rating Count]]&lt;=1000, "Yes", "No")</f>
        <v>Yes</v>
      </c>
      <c r="O1269" s="4">
        <f>Amazon_Products_Review_Analysis[[#This Row],[Rating]]+(Amazon_Products_Review_Analysis[[#This Row],[Rating Count]]/1000)</f>
        <v>4.2789999999999999</v>
      </c>
    </row>
    <row r="1270" spans="1:15" x14ac:dyDescent="0.3">
      <c r="A1270" s="1" t="s">
        <v>1360</v>
      </c>
      <c r="B1270" s="1" t="s">
        <v>3556</v>
      </c>
      <c r="C1270" s="1" t="s">
        <v>3676</v>
      </c>
      <c r="D1270" s="3">
        <v>7799</v>
      </c>
      <c r="E1270" s="3">
        <v>12500</v>
      </c>
      <c r="F1270" s="2">
        <v>0.38</v>
      </c>
      <c r="G1270" s="4">
        <v>4</v>
      </c>
      <c r="H1270" s="9">
        <v>5160</v>
      </c>
      <c r="I1270" s="1" t="s">
        <v>2236</v>
      </c>
      <c r="J1270" t="str">
        <f t="shared" si="38"/>
        <v>Less than 50%</v>
      </c>
      <c r="K1270" s="3">
        <f>Amazon_Products_Review_Analysis[[#This Row],[Actual Price]]*Amazon_Products_Review_Analysis[[#This Row],[Rating Count]]</f>
        <v>64500000</v>
      </c>
      <c r="L1270" s="4" t="str">
        <f t="shared" si="39"/>
        <v>&gt;500</v>
      </c>
      <c r="M12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70" s="1" t="str">
        <f>IF(Amazon_Products_Review_Analysis[[#This Row],[Rating Count]]&lt;=1000, "Yes", "No")</f>
        <v>No</v>
      </c>
      <c r="O1270" s="4">
        <f>Amazon_Products_Review_Analysis[[#This Row],[Rating]]+(Amazon_Products_Review_Analysis[[#This Row],[Rating Count]]/1000)</f>
        <v>9.16</v>
      </c>
    </row>
    <row r="1271" spans="1:15" x14ac:dyDescent="0.3">
      <c r="A1271" s="1" t="s">
        <v>1361</v>
      </c>
      <c r="B1271" s="1" t="s">
        <v>3557</v>
      </c>
      <c r="C1271" s="1" t="s">
        <v>3676</v>
      </c>
      <c r="D1271" s="3">
        <v>949</v>
      </c>
      <c r="E1271" s="3">
        <v>2385</v>
      </c>
      <c r="F1271" s="2">
        <v>0.6</v>
      </c>
      <c r="G1271" s="4">
        <v>4.0999999999999996</v>
      </c>
      <c r="H1271" s="9">
        <v>2311</v>
      </c>
      <c r="I1271" s="1" t="s">
        <v>2237</v>
      </c>
      <c r="J1271" t="str">
        <f t="shared" si="38"/>
        <v>50% or more</v>
      </c>
      <c r="K1271" s="3">
        <f>Amazon_Products_Review_Analysis[[#This Row],[Actual Price]]*Amazon_Products_Review_Analysis[[#This Row],[Rating Count]]</f>
        <v>5511735</v>
      </c>
      <c r="L1271" s="4" t="str">
        <f t="shared" si="39"/>
        <v>&gt;500</v>
      </c>
      <c r="M12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71" s="1" t="str">
        <f>IF(Amazon_Products_Review_Analysis[[#This Row],[Rating Count]]&lt;=1000, "Yes", "No")</f>
        <v>No</v>
      </c>
      <c r="O1271" s="4">
        <f>Amazon_Products_Review_Analysis[[#This Row],[Rating]]+(Amazon_Products_Review_Analysis[[#This Row],[Rating Count]]/1000)</f>
        <v>6.4109999999999996</v>
      </c>
    </row>
    <row r="1272" spans="1:15" x14ac:dyDescent="0.3">
      <c r="A1272" s="1" t="s">
        <v>1362</v>
      </c>
      <c r="B1272" s="1" t="s">
        <v>3558</v>
      </c>
      <c r="C1272" s="1" t="s">
        <v>3676</v>
      </c>
      <c r="D1272" s="3">
        <v>2790</v>
      </c>
      <c r="E1272" s="3">
        <v>4890</v>
      </c>
      <c r="F1272" s="2">
        <v>0.43</v>
      </c>
      <c r="G1272" s="4">
        <v>3.9</v>
      </c>
      <c r="H1272" s="9">
        <v>588</v>
      </c>
      <c r="I1272" s="1" t="s">
        <v>2238</v>
      </c>
      <c r="J1272" t="str">
        <f t="shared" si="38"/>
        <v>Less than 50%</v>
      </c>
      <c r="K1272" s="3">
        <f>Amazon_Products_Review_Analysis[[#This Row],[Actual Price]]*Amazon_Products_Review_Analysis[[#This Row],[Rating Count]]</f>
        <v>2875320</v>
      </c>
      <c r="L1272" s="4" t="str">
        <f t="shared" si="39"/>
        <v>&gt;500</v>
      </c>
      <c r="M12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72" s="1" t="str">
        <f>IF(Amazon_Products_Review_Analysis[[#This Row],[Rating Count]]&lt;=1000, "Yes", "No")</f>
        <v>Yes</v>
      </c>
      <c r="O1272" s="4">
        <f>Amazon_Products_Review_Analysis[[#This Row],[Rating]]+(Amazon_Products_Review_Analysis[[#This Row],[Rating Count]]/1000)</f>
        <v>4.4879999999999995</v>
      </c>
    </row>
    <row r="1273" spans="1:15" x14ac:dyDescent="0.3">
      <c r="A1273" s="1" t="s">
        <v>1363</v>
      </c>
      <c r="B1273" s="1" t="s">
        <v>3559</v>
      </c>
      <c r="C1273" s="1" t="s">
        <v>3676</v>
      </c>
      <c r="D1273" s="3">
        <v>645</v>
      </c>
      <c r="E1273" s="3">
        <v>1100</v>
      </c>
      <c r="F1273" s="2">
        <v>0.41</v>
      </c>
      <c r="G1273" s="4">
        <v>4</v>
      </c>
      <c r="H1273" s="9">
        <v>3271</v>
      </c>
      <c r="I1273" s="1" t="s">
        <v>34</v>
      </c>
      <c r="J1273" t="str">
        <f t="shared" si="38"/>
        <v>Less than 50%</v>
      </c>
      <c r="K1273" s="3">
        <f>Amazon_Products_Review_Analysis[[#This Row],[Actual Price]]*Amazon_Products_Review_Analysis[[#This Row],[Rating Count]]</f>
        <v>3598100</v>
      </c>
      <c r="L1273" s="4" t="str">
        <f t="shared" si="39"/>
        <v>&gt;500</v>
      </c>
      <c r="M12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73" s="1" t="str">
        <f>IF(Amazon_Products_Review_Analysis[[#This Row],[Rating Count]]&lt;=1000, "Yes", "No")</f>
        <v>No</v>
      </c>
      <c r="O1273" s="4">
        <f>Amazon_Products_Review_Analysis[[#This Row],[Rating]]+(Amazon_Products_Review_Analysis[[#This Row],[Rating Count]]/1000)</f>
        <v>7.2709999999999999</v>
      </c>
    </row>
    <row r="1274" spans="1:15" x14ac:dyDescent="0.3">
      <c r="A1274" s="1" t="s">
        <v>1364</v>
      </c>
      <c r="B1274" s="1" t="s">
        <v>3560</v>
      </c>
      <c r="C1274" s="1" t="s">
        <v>3676</v>
      </c>
      <c r="D1274" s="3">
        <v>2237.81</v>
      </c>
      <c r="E1274" s="3">
        <v>3899</v>
      </c>
      <c r="F1274" s="2">
        <v>0.43</v>
      </c>
      <c r="G1274" s="4">
        <v>3.9</v>
      </c>
      <c r="H1274" s="9">
        <v>11004</v>
      </c>
      <c r="I1274" s="1" t="s">
        <v>1636</v>
      </c>
      <c r="J1274" t="str">
        <f t="shared" si="38"/>
        <v>Less than 50%</v>
      </c>
      <c r="K1274" s="3">
        <f>Amazon_Products_Review_Analysis[[#This Row],[Actual Price]]*Amazon_Products_Review_Analysis[[#This Row],[Rating Count]]</f>
        <v>42904596</v>
      </c>
      <c r="L1274" s="4" t="str">
        <f t="shared" si="39"/>
        <v>&gt;500</v>
      </c>
      <c r="M12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74" s="1" t="str">
        <f>IF(Amazon_Products_Review_Analysis[[#This Row],[Rating Count]]&lt;=1000, "Yes", "No")</f>
        <v>No</v>
      </c>
      <c r="O1274" s="4">
        <f>Amazon_Products_Review_Analysis[[#This Row],[Rating]]+(Amazon_Products_Review_Analysis[[#This Row],[Rating Count]]/1000)</f>
        <v>14.904</v>
      </c>
    </row>
    <row r="1275" spans="1:15" x14ac:dyDescent="0.3">
      <c r="A1275" s="1" t="s">
        <v>1365</v>
      </c>
      <c r="B1275" s="1" t="s">
        <v>3561</v>
      </c>
      <c r="C1275" s="1" t="s">
        <v>3676</v>
      </c>
      <c r="D1275" s="3">
        <v>8699</v>
      </c>
      <c r="E1275" s="3">
        <v>16899</v>
      </c>
      <c r="F1275" s="2">
        <v>0.49</v>
      </c>
      <c r="G1275" s="4">
        <v>4.2</v>
      </c>
      <c r="H1275" s="9">
        <v>3195</v>
      </c>
      <c r="I1275" s="1" t="s">
        <v>2239</v>
      </c>
      <c r="J1275" t="str">
        <f t="shared" si="38"/>
        <v>Less than 50%</v>
      </c>
      <c r="K1275" s="3">
        <f>Amazon_Products_Review_Analysis[[#This Row],[Actual Price]]*Amazon_Products_Review_Analysis[[#This Row],[Rating Count]]</f>
        <v>53992305</v>
      </c>
      <c r="L1275" s="4" t="str">
        <f t="shared" si="39"/>
        <v>&gt;500</v>
      </c>
      <c r="M12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75" s="1" t="str">
        <f>IF(Amazon_Products_Review_Analysis[[#This Row],[Rating Count]]&lt;=1000, "Yes", "No")</f>
        <v>No</v>
      </c>
      <c r="O1275" s="4">
        <f>Amazon_Products_Review_Analysis[[#This Row],[Rating]]+(Amazon_Products_Review_Analysis[[#This Row],[Rating Count]]/1000)</f>
        <v>7.3949999999999996</v>
      </c>
    </row>
    <row r="1276" spans="1:15" x14ac:dyDescent="0.3">
      <c r="A1276" s="1" t="s">
        <v>1366</v>
      </c>
      <c r="B1276" s="1" t="s">
        <v>3562</v>
      </c>
      <c r="C1276" s="1" t="s">
        <v>3676</v>
      </c>
      <c r="D1276" s="3">
        <v>42990</v>
      </c>
      <c r="E1276" s="3">
        <v>75990</v>
      </c>
      <c r="F1276" s="2">
        <v>0.43</v>
      </c>
      <c r="G1276" s="4">
        <v>4.3</v>
      </c>
      <c r="H1276" s="9">
        <v>3231</v>
      </c>
      <c r="I1276" s="1" t="s">
        <v>2019</v>
      </c>
      <c r="J1276" t="str">
        <f t="shared" si="38"/>
        <v>Less than 50%</v>
      </c>
      <c r="K1276" s="3">
        <f>Amazon_Products_Review_Analysis[[#This Row],[Actual Price]]*Amazon_Products_Review_Analysis[[#This Row],[Rating Count]]</f>
        <v>245523690</v>
      </c>
      <c r="L1276" s="4" t="str">
        <f t="shared" si="39"/>
        <v>&gt;500</v>
      </c>
      <c r="M12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76" s="1" t="str">
        <f>IF(Amazon_Products_Review_Analysis[[#This Row],[Rating Count]]&lt;=1000, "Yes", "No")</f>
        <v>No</v>
      </c>
      <c r="O1276" s="4">
        <f>Amazon_Products_Review_Analysis[[#This Row],[Rating]]+(Amazon_Products_Review_Analysis[[#This Row],[Rating Count]]/1000)</f>
        <v>7.5309999999999997</v>
      </c>
    </row>
    <row r="1277" spans="1:15" x14ac:dyDescent="0.3">
      <c r="A1277" s="1" t="s">
        <v>1367</v>
      </c>
      <c r="B1277" s="1" t="s">
        <v>3563</v>
      </c>
      <c r="C1277" s="1" t="s">
        <v>3676</v>
      </c>
      <c r="D1277" s="3">
        <v>825</v>
      </c>
      <c r="E1277" s="3">
        <v>825</v>
      </c>
      <c r="F1277" s="2">
        <v>0</v>
      </c>
      <c r="G1277" s="4">
        <v>4</v>
      </c>
      <c r="H1277" s="9">
        <v>3246</v>
      </c>
      <c r="I1277" s="1" t="s">
        <v>2240</v>
      </c>
      <c r="J1277" t="str">
        <f t="shared" si="38"/>
        <v>Less than 50%</v>
      </c>
      <c r="K1277" s="3">
        <f>Amazon_Products_Review_Analysis[[#This Row],[Actual Price]]*Amazon_Products_Review_Analysis[[#This Row],[Rating Count]]</f>
        <v>2677950</v>
      </c>
      <c r="L1277" s="4" t="str">
        <f t="shared" si="39"/>
        <v>&gt;500</v>
      </c>
      <c r="M12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277" s="1" t="str">
        <f>IF(Amazon_Products_Review_Analysis[[#This Row],[Rating Count]]&lt;=1000, "Yes", "No")</f>
        <v>No</v>
      </c>
      <c r="O1277" s="4">
        <f>Amazon_Products_Review_Analysis[[#This Row],[Rating]]+(Amazon_Products_Review_Analysis[[#This Row],[Rating Count]]/1000)</f>
        <v>7.2460000000000004</v>
      </c>
    </row>
    <row r="1278" spans="1:15" x14ac:dyDescent="0.3">
      <c r="A1278" s="1" t="s">
        <v>1368</v>
      </c>
      <c r="B1278" s="1" t="s">
        <v>3564</v>
      </c>
      <c r="C1278" s="1" t="s">
        <v>3676</v>
      </c>
      <c r="D1278" s="3">
        <v>161</v>
      </c>
      <c r="E1278" s="3">
        <v>300</v>
      </c>
      <c r="F1278" s="2">
        <v>0.46</v>
      </c>
      <c r="G1278" s="4">
        <v>2.6</v>
      </c>
      <c r="H1278" s="9">
        <v>24</v>
      </c>
      <c r="I1278" s="1" t="s">
        <v>2241</v>
      </c>
      <c r="J1278" t="str">
        <f t="shared" si="38"/>
        <v>Less than 50%</v>
      </c>
      <c r="K1278" s="3">
        <f>Amazon_Products_Review_Analysis[[#This Row],[Actual Price]]*Amazon_Products_Review_Analysis[[#This Row],[Rating Count]]</f>
        <v>7200</v>
      </c>
      <c r="L1278" s="4" t="str">
        <f t="shared" si="39"/>
        <v>&lt;200</v>
      </c>
      <c r="M12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78" s="1" t="str">
        <f>IF(Amazon_Products_Review_Analysis[[#This Row],[Rating Count]]&lt;=1000, "Yes", "No")</f>
        <v>Yes</v>
      </c>
      <c r="O1278" s="4">
        <f>Amazon_Products_Review_Analysis[[#This Row],[Rating]]+(Amazon_Products_Review_Analysis[[#This Row],[Rating Count]]/1000)</f>
        <v>2.6240000000000001</v>
      </c>
    </row>
    <row r="1279" spans="1:15" x14ac:dyDescent="0.3">
      <c r="A1279" s="1" t="s">
        <v>1369</v>
      </c>
      <c r="B1279" s="1" t="s">
        <v>3565</v>
      </c>
      <c r="C1279" s="1" t="s">
        <v>3676</v>
      </c>
      <c r="D1279" s="3">
        <v>697</v>
      </c>
      <c r="E1279" s="3">
        <v>1499</v>
      </c>
      <c r="F1279" s="2">
        <v>0.54</v>
      </c>
      <c r="G1279" s="4">
        <v>3.8</v>
      </c>
      <c r="H1279" s="9">
        <v>144</v>
      </c>
      <c r="I1279" s="1" t="s">
        <v>2242</v>
      </c>
      <c r="J1279" t="str">
        <f t="shared" si="38"/>
        <v>50% or more</v>
      </c>
      <c r="K1279" s="3">
        <f>Amazon_Products_Review_Analysis[[#This Row],[Actual Price]]*Amazon_Products_Review_Analysis[[#This Row],[Rating Count]]</f>
        <v>215856</v>
      </c>
      <c r="L1279" s="4" t="str">
        <f t="shared" si="39"/>
        <v>&gt;500</v>
      </c>
      <c r="M12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79" s="1" t="str">
        <f>IF(Amazon_Products_Review_Analysis[[#This Row],[Rating Count]]&lt;=1000, "Yes", "No")</f>
        <v>Yes</v>
      </c>
      <c r="O1279" s="4">
        <f>Amazon_Products_Review_Analysis[[#This Row],[Rating]]+(Amazon_Products_Review_Analysis[[#This Row],[Rating Count]]/1000)</f>
        <v>3.944</v>
      </c>
    </row>
    <row r="1280" spans="1:15" x14ac:dyDescent="0.3">
      <c r="A1280" s="1" t="s">
        <v>1370</v>
      </c>
      <c r="B1280" s="1" t="s">
        <v>3566</v>
      </c>
      <c r="C1280" s="1" t="s">
        <v>3676</v>
      </c>
      <c r="D1280" s="3">
        <v>688</v>
      </c>
      <c r="E1280" s="3">
        <v>747</v>
      </c>
      <c r="F1280" s="2">
        <v>0.08</v>
      </c>
      <c r="G1280" s="4">
        <v>4.5</v>
      </c>
      <c r="H1280" s="9">
        <v>2280</v>
      </c>
      <c r="I1280" s="1" t="s">
        <v>2243</v>
      </c>
      <c r="J1280" t="str">
        <f t="shared" si="38"/>
        <v>Less than 50%</v>
      </c>
      <c r="K1280" s="3">
        <f>Amazon_Products_Review_Analysis[[#This Row],[Actual Price]]*Amazon_Products_Review_Analysis[[#This Row],[Rating Count]]</f>
        <v>1703160</v>
      </c>
      <c r="L1280" s="4" t="str">
        <f t="shared" si="39"/>
        <v>&gt;500</v>
      </c>
      <c r="M12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280" s="1" t="str">
        <f>IF(Amazon_Products_Review_Analysis[[#This Row],[Rating Count]]&lt;=1000, "Yes", "No")</f>
        <v>No</v>
      </c>
      <c r="O1280" s="4">
        <f>Amazon_Products_Review_Analysis[[#This Row],[Rating]]+(Amazon_Products_Review_Analysis[[#This Row],[Rating Count]]/1000)</f>
        <v>6.7799999999999994</v>
      </c>
    </row>
    <row r="1281" spans="1:15" x14ac:dyDescent="0.3">
      <c r="A1281" s="1" t="s">
        <v>1371</v>
      </c>
      <c r="B1281" s="1" t="s">
        <v>3567</v>
      </c>
      <c r="C1281" s="1" t="s">
        <v>3676</v>
      </c>
      <c r="D1281" s="3">
        <v>2199</v>
      </c>
      <c r="E1281" s="3">
        <v>3999</v>
      </c>
      <c r="F1281" s="2">
        <v>0.45</v>
      </c>
      <c r="G1281" s="8">
        <v>3.5</v>
      </c>
      <c r="H1281" s="9">
        <v>340</v>
      </c>
      <c r="I1281" s="1" t="s">
        <v>2244</v>
      </c>
      <c r="J1281" t="str">
        <f t="shared" si="38"/>
        <v>Less than 50%</v>
      </c>
      <c r="K1281" s="3">
        <f>Amazon_Products_Review_Analysis[[#This Row],[Actual Price]]*Amazon_Products_Review_Analysis[[#This Row],[Rating Count]]</f>
        <v>1359660</v>
      </c>
      <c r="L1281" s="4" t="str">
        <f t="shared" si="39"/>
        <v>&gt;500</v>
      </c>
      <c r="M12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81" s="1" t="str">
        <f>IF(Amazon_Products_Review_Analysis[[#This Row],[Rating Count]]&lt;=1000, "Yes", "No")</f>
        <v>Yes</v>
      </c>
      <c r="O1281" s="4">
        <f>Amazon_Products_Review_Analysis[[#This Row],[Rating]]+(Amazon_Products_Review_Analysis[[#This Row],[Rating Count]]/1000)</f>
        <v>3.84</v>
      </c>
    </row>
    <row r="1282" spans="1:15" x14ac:dyDescent="0.3">
      <c r="A1282" s="1" t="s">
        <v>1372</v>
      </c>
      <c r="B1282" s="1" t="s">
        <v>3568</v>
      </c>
      <c r="C1282" s="1" t="s">
        <v>3676</v>
      </c>
      <c r="D1282" s="3">
        <v>6850</v>
      </c>
      <c r="E1282" s="3">
        <v>11990</v>
      </c>
      <c r="F1282" s="2">
        <v>0.43</v>
      </c>
      <c r="G1282" s="4">
        <v>3.9</v>
      </c>
      <c r="H1282" s="9">
        <v>144</v>
      </c>
      <c r="I1282" s="1" t="s">
        <v>2245</v>
      </c>
      <c r="J1282" t="str">
        <f t="shared" ref="J1282:J1345" si="40">IF(F1282&gt;=0.5, "50% or more", "Less than 50%")</f>
        <v>Less than 50%</v>
      </c>
      <c r="K1282" s="3">
        <f>Amazon_Products_Review_Analysis[[#This Row],[Actual Price]]*Amazon_Products_Review_Analysis[[#This Row],[Rating Count]]</f>
        <v>1726560</v>
      </c>
      <c r="L1282" s="4" t="str">
        <f t="shared" ref="L1282:L1345" si="41">IF(D1282&lt;200, "&lt;200", IF(D1282&lt;=500, "200 – 500", "&gt;500"))</f>
        <v>&gt;500</v>
      </c>
      <c r="M12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82" s="1" t="str">
        <f>IF(Amazon_Products_Review_Analysis[[#This Row],[Rating Count]]&lt;=1000, "Yes", "No")</f>
        <v>Yes</v>
      </c>
      <c r="O1282" s="4">
        <f>Amazon_Products_Review_Analysis[[#This Row],[Rating]]+(Amazon_Products_Review_Analysis[[#This Row],[Rating Count]]/1000)</f>
        <v>4.0439999999999996</v>
      </c>
    </row>
    <row r="1283" spans="1:15" x14ac:dyDescent="0.3">
      <c r="A1283" s="1" t="s">
        <v>1373</v>
      </c>
      <c r="B1283" s="1" t="s">
        <v>3569</v>
      </c>
      <c r="C1283" s="1" t="s">
        <v>3676</v>
      </c>
      <c r="D1283" s="3">
        <v>2699</v>
      </c>
      <c r="E1283" s="3">
        <v>3799</v>
      </c>
      <c r="F1283" s="2">
        <v>0.28999999999999998</v>
      </c>
      <c r="G1283" s="4">
        <v>4</v>
      </c>
      <c r="H1283" s="9">
        <v>727</v>
      </c>
      <c r="I1283" s="1" t="s">
        <v>2246</v>
      </c>
      <c r="J1283" t="str">
        <f t="shared" si="40"/>
        <v>Less than 50%</v>
      </c>
      <c r="K1283" s="3">
        <f>Amazon_Products_Review_Analysis[[#This Row],[Actual Price]]*Amazon_Products_Review_Analysis[[#This Row],[Rating Count]]</f>
        <v>2761873</v>
      </c>
      <c r="L1283" s="4" t="str">
        <f t="shared" si="41"/>
        <v>&gt;500</v>
      </c>
      <c r="M12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83" s="1" t="str">
        <f>IF(Amazon_Products_Review_Analysis[[#This Row],[Rating Count]]&lt;=1000, "Yes", "No")</f>
        <v>Yes</v>
      </c>
      <c r="O1283" s="4">
        <f>Amazon_Products_Review_Analysis[[#This Row],[Rating]]+(Amazon_Products_Review_Analysis[[#This Row],[Rating Count]]/1000)</f>
        <v>4.7270000000000003</v>
      </c>
    </row>
    <row r="1284" spans="1:15" x14ac:dyDescent="0.3">
      <c r="A1284" s="1" t="s">
        <v>1374</v>
      </c>
      <c r="B1284" s="1" t="s">
        <v>3570</v>
      </c>
      <c r="C1284" s="1" t="s">
        <v>3676</v>
      </c>
      <c r="D1284" s="3">
        <v>899</v>
      </c>
      <c r="E1284" s="3">
        <v>1999</v>
      </c>
      <c r="F1284" s="2">
        <v>0.55000000000000004</v>
      </c>
      <c r="G1284" s="4">
        <v>4</v>
      </c>
      <c r="H1284" s="9">
        <v>832</v>
      </c>
      <c r="I1284" s="1" t="s">
        <v>2247</v>
      </c>
      <c r="J1284" t="str">
        <f t="shared" si="40"/>
        <v>50% or more</v>
      </c>
      <c r="K1284" s="3">
        <f>Amazon_Products_Review_Analysis[[#This Row],[Actual Price]]*Amazon_Products_Review_Analysis[[#This Row],[Rating Count]]</f>
        <v>1663168</v>
      </c>
      <c r="L1284" s="4" t="str">
        <f t="shared" si="41"/>
        <v>&gt;500</v>
      </c>
      <c r="M12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84" s="1" t="str">
        <f>IF(Amazon_Products_Review_Analysis[[#This Row],[Rating Count]]&lt;=1000, "Yes", "No")</f>
        <v>Yes</v>
      </c>
      <c r="O1284" s="4">
        <f>Amazon_Products_Review_Analysis[[#This Row],[Rating]]+(Amazon_Products_Review_Analysis[[#This Row],[Rating Count]]/1000)</f>
        <v>4.8319999999999999</v>
      </c>
    </row>
    <row r="1285" spans="1:15" x14ac:dyDescent="0.3">
      <c r="A1285" s="1" t="s">
        <v>1375</v>
      </c>
      <c r="B1285" s="1" t="s">
        <v>3571</v>
      </c>
      <c r="C1285" s="1" t="s">
        <v>3676</v>
      </c>
      <c r="D1285" s="3">
        <v>1090</v>
      </c>
      <c r="E1285" s="3">
        <v>2999</v>
      </c>
      <c r="F1285" s="2">
        <v>0.64</v>
      </c>
      <c r="G1285" s="4">
        <v>3.5</v>
      </c>
      <c r="H1285" s="9">
        <v>57</v>
      </c>
      <c r="I1285" s="1" t="s">
        <v>2248</v>
      </c>
      <c r="J1285" t="str">
        <f t="shared" si="40"/>
        <v>50% or more</v>
      </c>
      <c r="K1285" s="3">
        <f>Amazon_Products_Review_Analysis[[#This Row],[Actual Price]]*Amazon_Products_Review_Analysis[[#This Row],[Rating Count]]</f>
        <v>170943</v>
      </c>
      <c r="L1285" s="4" t="str">
        <f t="shared" si="41"/>
        <v>&gt;500</v>
      </c>
      <c r="M12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285" s="1" t="str">
        <f>IF(Amazon_Products_Review_Analysis[[#This Row],[Rating Count]]&lt;=1000, "Yes", "No")</f>
        <v>Yes</v>
      </c>
      <c r="O1285" s="4">
        <f>Amazon_Products_Review_Analysis[[#This Row],[Rating]]+(Amazon_Products_Review_Analysis[[#This Row],[Rating Count]]/1000)</f>
        <v>3.5569999999999999</v>
      </c>
    </row>
    <row r="1286" spans="1:15" x14ac:dyDescent="0.3">
      <c r="A1286" s="1" t="s">
        <v>1376</v>
      </c>
      <c r="B1286" s="1" t="s">
        <v>3572</v>
      </c>
      <c r="C1286" s="1" t="s">
        <v>3676</v>
      </c>
      <c r="D1286" s="3">
        <v>295</v>
      </c>
      <c r="E1286" s="3">
        <v>599</v>
      </c>
      <c r="F1286" s="2">
        <v>0.51</v>
      </c>
      <c r="G1286" s="4">
        <v>4</v>
      </c>
      <c r="H1286" s="9">
        <v>1644</v>
      </c>
      <c r="I1286" s="1" t="s">
        <v>1495</v>
      </c>
      <c r="J1286" t="str">
        <f t="shared" si="40"/>
        <v>50% or more</v>
      </c>
      <c r="K1286" s="3">
        <f>Amazon_Products_Review_Analysis[[#This Row],[Actual Price]]*Amazon_Products_Review_Analysis[[#This Row],[Rating Count]]</f>
        <v>984756</v>
      </c>
      <c r="L1286" s="4" t="str">
        <f t="shared" si="41"/>
        <v>200 – 500</v>
      </c>
      <c r="M12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86" s="1" t="str">
        <f>IF(Amazon_Products_Review_Analysis[[#This Row],[Rating Count]]&lt;=1000, "Yes", "No")</f>
        <v>No</v>
      </c>
      <c r="O1286" s="4">
        <f>Amazon_Products_Review_Analysis[[#This Row],[Rating]]+(Amazon_Products_Review_Analysis[[#This Row],[Rating Count]]/1000)</f>
        <v>5.6440000000000001</v>
      </c>
    </row>
    <row r="1287" spans="1:15" x14ac:dyDescent="0.3">
      <c r="A1287" s="1" t="s">
        <v>1377</v>
      </c>
      <c r="B1287" s="1" t="s">
        <v>3573</v>
      </c>
      <c r="C1287" s="1" t="s">
        <v>3676</v>
      </c>
      <c r="D1287" s="3">
        <v>479</v>
      </c>
      <c r="E1287" s="3">
        <v>1999</v>
      </c>
      <c r="F1287" s="2">
        <v>0.76</v>
      </c>
      <c r="G1287" s="4">
        <v>3.4</v>
      </c>
      <c r="H1287" s="9">
        <v>1066</v>
      </c>
      <c r="I1287" s="1" t="s">
        <v>339</v>
      </c>
      <c r="J1287" t="str">
        <f t="shared" si="40"/>
        <v>50% or more</v>
      </c>
      <c r="K1287" s="3">
        <f>Amazon_Products_Review_Analysis[[#This Row],[Actual Price]]*Amazon_Products_Review_Analysis[[#This Row],[Rating Count]]</f>
        <v>2130934</v>
      </c>
      <c r="L1287" s="4" t="str">
        <f t="shared" si="41"/>
        <v>200 – 500</v>
      </c>
      <c r="M128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287" s="1" t="str">
        <f>IF(Amazon_Products_Review_Analysis[[#This Row],[Rating Count]]&lt;=1000, "Yes", "No")</f>
        <v>No</v>
      </c>
      <c r="O1287" s="4">
        <f>Amazon_Products_Review_Analysis[[#This Row],[Rating]]+(Amazon_Products_Review_Analysis[[#This Row],[Rating Count]]/1000)</f>
        <v>4.4660000000000002</v>
      </c>
    </row>
    <row r="1288" spans="1:15" x14ac:dyDescent="0.3">
      <c r="A1288" s="1" t="s">
        <v>1378</v>
      </c>
      <c r="B1288" s="1" t="s">
        <v>3574</v>
      </c>
      <c r="C1288" s="1" t="s">
        <v>3676</v>
      </c>
      <c r="D1288" s="3">
        <v>2949</v>
      </c>
      <c r="E1288" s="3">
        <v>4849</v>
      </c>
      <c r="F1288" s="2">
        <v>0.39</v>
      </c>
      <c r="G1288" s="4">
        <v>4.2</v>
      </c>
      <c r="H1288" s="9">
        <v>7968</v>
      </c>
      <c r="I1288" s="1" t="s">
        <v>2249</v>
      </c>
      <c r="J1288" t="str">
        <f t="shared" si="40"/>
        <v>Less than 50%</v>
      </c>
      <c r="K1288" s="3">
        <f>Amazon_Products_Review_Analysis[[#This Row],[Actual Price]]*Amazon_Products_Review_Analysis[[#This Row],[Rating Count]]</f>
        <v>38636832</v>
      </c>
      <c r="L1288" s="4" t="str">
        <f t="shared" si="41"/>
        <v>&gt;500</v>
      </c>
      <c r="M128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88" s="1" t="str">
        <f>IF(Amazon_Products_Review_Analysis[[#This Row],[Rating Count]]&lt;=1000, "Yes", "No")</f>
        <v>No</v>
      </c>
      <c r="O1288" s="4">
        <f>Amazon_Products_Review_Analysis[[#This Row],[Rating]]+(Amazon_Products_Review_Analysis[[#This Row],[Rating Count]]/1000)</f>
        <v>12.167999999999999</v>
      </c>
    </row>
    <row r="1289" spans="1:15" x14ac:dyDescent="0.3">
      <c r="A1289" s="1" t="s">
        <v>1379</v>
      </c>
      <c r="B1289" s="1" t="s">
        <v>3575</v>
      </c>
      <c r="C1289" s="1" t="s">
        <v>3676</v>
      </c>
      <c r="D1289" s="3">
        <v>335</v>
      </c>
      <c r="E1289" s="3">
        <v>510</v>
      </c>
      <c r="F1289" s="2">
        <v>0.34</v>
      </c>
      <c r="G1289" s="4">
        <v>3.8</v>
      </c>
      <c r="H1289" s="9">
        <v>3195</v>
      </c>
      <c r="I1289" s="1" t="s">
        <v>2250</v>
      </c>
      <c r="J1289" t="str">
        <f t="shared" si="40"/>
        <v>Less than 50%</v>
      </c>
      <c r="K1289" s="3">
        <f>Amazon_Products_Review_Analysis[[#This Row],[Actual Price]]*Amazon_Products_Review_Analysis[[#This Row],[Rating Count]]</f>
        <v>1629450</v>
      </c>
      <c r="L1289" s="4" t="str">
        <f t="shared" si="41"/>
        <v>200 – 500</v>
      </c>
      <c r="M128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89" s="1" t="str">
        <f>IF(Amazon_Products_Review_Analysis[[#This Row],[Rating Count]]&lt;=1000, "Yes", "No")</f>
        <v>No</v>
      </c>
      <c r="O1289" s="4">
        <f>Amazon_Products_Review_Analysis[[#This Row],[Rating]]+(Amazon_Products_Review_Analysis[[#This Row],[Rating Count]]/1000)</f>
        <v>6.9949999999999992</v>
      </c>
    </row>
    <row r="1290" spans="1:15" x14ac:dyDescent="0.3">
      <c r="A1290" s="1" t="s">
        <v>1380</v>
      </c>
      <c r="B1290" s="1" t="s">
        <v>3576</v>
      </c>
      <c r="C1290" s="1" t="s">
        <v>3676</v>
      </c>
      <c r="D1290" s="3">
        <v>293</v>
      </c>
      <c r="E1290" s="3">
        <v>499</v>
      </c>
      <c r="F1290" s="2">
        <v>0.41</v>
      </c>
      <c r="G1290" s="4">
        <v>4.0999999999999996</v>
      </c>
      <c r="H1290" s="9">
        <v>1456</v>
      </c>
      <c r="I1290" s="1" t="s">
        <v>2251</v>
      </c>
      <c r="J1290" t="str">
        <f t="shared" si="40"/>
        <v>Less than 50%</v>
      </c>
      <c r="K1290" s="3">
        <f>Amazon_Products_Review_Analysis[[#This Row],[Actual Price]]*Amazon_Products_Review_Analysis[[#This Row],[Rating Count]]</f>
        <v>726544</v>
      </c>
      <c r="L1290" s="4" t="str">
        <f t="shared" si="41"/>
        <v>200 – 500</v>
      </c>
      <c r="M129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90" s="1" t="str">
        <f>IF(Amazon_Products_Review_Analysis[[#This Row],[Rating Count]]&lt;=1000, "Yes", "No")</f>
        <v>No</v>
      </c>
      <c r="O1290" s="4">
        <f>Amazon_Products_Review_Analysis[[#This Row],[Rating]]+(Amazon_Products_Review_Analysis[[#This Row],[Rating Count]]/1000)</f>
        <v>5.5559999999999992</v>
      </c>
    </row>
    <row r="1291" spans="1:15" x14ac:dyDescent="0.3">
      <c r="A1291" s="1" t="s">
        <v>1381</v>
      </c>
      <c r="B1291" s="1" t="s">
        <v>3577</v>
      </c>
      <c r="C1291" s="1" t="s">
        <v>3676</v>
      </c>
      <c r="D1291" s="3">
        <v>599</v>
      </c>
      <c r="E1291" s="3">
        <v>1299</v>
      </c>
      <c r="F1291" s="2">
        <v>0.54</v>
      </c>
      <c r="G1291" s="4">
        <v>4.2</v>
      </c>
      <c r="H1291" s="9">
        <v>590</v>
      </c>
      <c r="I1291" s="1" t="s">
        <v>2252</v>
      </c>
      <c r="J1291" t="str">
        <f t="shared" si="40"/>
        <v>50% or more</v>
      </c>
      <c r="K1291" s="3">
        <f>Amazon_Products_Review_Analysis[[#This Row],[Actual Price]]*Amazon_Products_Review_Analysis[[#This Row],[Rating Count]]</f>
        <v>766410</v>
      </c>
      <c r="L1291" s="4" t="str">
        <f t="shared" si="41"/>
        <v>&gt;500</v>
      </c>
      <c r="M129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91" s="1" t="str">
        <f>IF(Amazon_Products_Review_Analysis[[#This Row],[Rating Count]]&lt;=1000, "Yes", "No")</f>
        <v>Yes</v>
      </c>
      <c r="O1291" s="4">
        <f>Amazon_Products_Review_Analysis[[#This Row],[Rating]]+(Amazon_Products_Review_Analysis[[#This Row],[Rating Count]]/1000)</f>
        <v>4.79</v>
      </c>
    </row>
    <row r="1292" spans="1:15" x14ac:dyDescent="0.3">
      <c r="A1292" s="1" t="s">
        <v>1382</v>
      </c>
      <c r="B1292" s="1" t="s">
        <v>3578</v>
      </c>
      <c r="C1292" s="1" t="s">
        <v>3676</v>
      </c>
      <c r="D1292" s="3">
        <v>499</v>
      </c>
      <c r="E1292" s="3">
        <v>999</v>
      </c>
      <c r="F1292" s="2">
        <v>0.5</v>
      </c>
      <c r="G1292" s="4">
        <v>4.3</v>
      </c>
      <c r="H1292" s="9">
        <v>1436</v>
      </c>
      <c r="I1292" s="1" t="s">
        <v>2113</v>
      </c>
      <c r="J1292" t="str">
        <f t="shared" si="40"/>
        <v>50% or more</v>
      </c>
      <c r="K1292" s="3">
        <f>Amazon_Products_Review_Analysis[[#This Row],[Actual Price]]*Amazon_Products_Review_Analysis[[#This Row],[Rating Count]]</f>
        <v>1434564</v>
      </c>
      <c r="L1292" s="4" t="str">
        <f t="shared" si="41"/>
        <v>200 – 500</v>
      </c>
      <c r="M129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292" s="1" t="str">
        <f>IF(Amazon_Products_Review_Analysis[[#This Row],[Rating Count]]&lt;=1000, "Yes", "No")</f>
        <v>No</v>
      </c>
      <c r="O1292" s="4">
        <f>Amazon_Products_Review_Analysis[[#This Row],[Rating]]+(Amazon_Products_Review_Analysis[[#This Row],[Rating Count]]/1000)</f>
        <v>5.7359999999999998</v>
      </c>
    </row>
    <row r="1293" spans="1:15" x14ac:dyDescent="0.3">
      <c r="A1293" s="1" t="s">
        <v>1383</v>
      </c>
      <c r="B1293" s="1" t="s">
        <v>3579</v>
      </c>
      <c r="C1293" s="1" t="s">
        <v>3676</v>
      </c>
      <c r="D1293" s="3">
        <v>849</v>
      </c>
      <c r="E1293" s="3">
        <v>1190</v>
      </c>
      <c r="F1293" s="2">
        <v>0.28999999999999998</v>
      </c>
      <c r="G1293" s="4">
        <v>4.2</v>
      </c>
      <c r="H1293" s="9">
        <v>4184</v>
      </c>
      <c r="I1293" s="1" t="s">
        <v>2253</v>
      </c>
      <c r="J1293" t="str">
        <f t="shared" si="40"/>
        <v>Less than 50%</v>
      </c>
      <c r="K1293" s="3">
        <f>Amazon_Products_Review_Analysis[[#This Row],[Actual Price]]*Amazon_Products_Review_Analysis[[#This Row],[Rating Count]]</f>
        <v>4978960</v>
      </c>
      <c r="L1293" s="4" t="str">
        <f t="shared" si="41"/>
        <v>&gt;500</v>
      </c>
      <c r="M129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93" s="1" t="str">
        <f>IF(Amazon_Products_Review_Analysis[[#This Row],[Rating Count]]&lt;=1000, "Yes", "No")</f>
        <v>No</v>
      </c>
      <c r="O1293" s="4">
        <f>Amazon_Products_Review_Analysis[[#This Row],[Rating]]+(Amazon_Products_Review_Analysis[[#This Row],[Rating Count]]/1000)</f>
        <v>8.3840000000000003</v>
      </c>
    </row>
    <row r="1294" spans="1:15" x14ac:dyDescent="0.3">
      <c r="A1294" s="1" t="s">
        <v>1384</v>
      </c>
      <c r="B1294" s="1" t="s">
        <v>3580</v>
      </c>
      <c r="C1294" s="1" t="s">
        <v>3676</v>
      </c>
      <c r="D1294" s="3">
        <v>249</v>
      </c>
      <c r="E1294" s="3">
        <v>400</v>
      </c>
      <c r="F1294" s="2">
        <v>0.38</v>
      </c>
      <c r="G1294" s="4">
        <v>4.0999999999999996</v>
      </c>
      <c r="H1294" s="9">
        <v>693</v>
      </c>
      <c r="I1294" s="1" t="s">
        <v>2254</v>
      </c>
      <c r="J1294" t="str">
        <f t="shared" si="40"/>
        <v>Less than 50%</v>
      </c>
      <c r="K1294" s="3">
        <f>Amazon_Products_Review_Analysis[[#This Row],[Actual Price]]*Amazon_Products_Review_Analysis[[#This Row],[Rating Count]]</f>
        <v>277200</v>
      </c>
      <c r="L1294" s="4" t="str">
        <f t="shared" si="41"/>
        <v>200 – 500</v>
      </c>
      <c r="M129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94" s="1" t="str">
        <f>IF(Amazon_Products_Review_Analysis[[#This Row],[Rating Count]]&lt;=1000, "Yes", "No")</f>
        <v>Yes</v>
      </c>
      <c r="O1294" s="4">
        <f>Amazon_Products_Review_Analysis[[#This Row],[Rating]]+(Amazon_Products_Review_Analysis[[#This Row],[Rating Count]]/1000)</f>
        <v>4.7929999999999993</v>
      </c>
    </row>
    <row r="1295" spans="1:15" x14ac:dyDescent="0.3">
      <c r="A1295" s="1" t="s">
        <v>1385</v>
      </c>
      <c r="B1295" s="1" t="s">
        <v>3581</v>
      </c>
      <c r="C1295" s="1" t="s">
        <v>3676</v>
      </c>
      <c r="D1295" s="3">
        <v>185</v>
      </c>
      <c r="E1295" s="3">
        <v>599</v>
      </c>
      <c r="F1295" s="2">
        <v>0.69</v>
      </c>
      <c r="G1295" s="4">
        <v>3.9</v>
      </c>
      <c r="H1295" s="9">
        <v>1306</v>
      </c>
      <c r="I1295" s="1" t="s">
        <v>2255</v>
      </c>
      <c r="J1295" t="str">
        <f t="shared" si="40"/>
        <v>50% or more</v>
      </c>
      <c r="K1295" s="3">
        <f>Amazon_Products_Review_Analysis[[#This Row],[Actual Price]]*Amazon_Products_Review_Analysis[[#This Row],[Rating Count]]</f>
        <v>782294</v>
      </c>
      <c r="L1295" s="4" t="str">
        <f t="shared" si="41"/>
        <v>&lt;200</v>
      </c>
      <c r="M129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295" s="1" t="str">
        <f>IF(Amazon_Products_Review_Analysis[[#This Row],[Rating Count]]&lt;=1000, "Yes", "No")</f>
        <v>No</v>
      </c>
      <c r="O1295" s="4">
        <f>Amazon_Products_Review_Analysis[[#This Row],[Rating]]+(Amazon_Products_Review_Analysis[[#This Row],[Rating Count]]/1000)</f>
        <v>5.2059999999999995</v>
      </c>
    </row>
    <row r="1296" spans="1:15" x14ac:dyDescent="0.3">
      <c r="A1296" s="1" t="s">
        <v>1386</v>
      </c>
      <c r="B1296" s="1" t="s">
        <v>3582</v>
      </c>
      <c r="C1296" s="1" t="s">
        <v>3676</v>
      </c>
      <c r="D1296" s="3">
        <v>778</v>
      </c>
      <c r="E1296" s="3">
        <v>999</v>
      </c>
      <c r="F1296" s="2">
        <v>0.22</v>
      </c>
      <c r="G1296" s="4">
        <v>3.3</v>
      </c>
      <c r="H1296" s="9">
        <v>8</v>
      </c>
      <c r="I1296" s="1" t="s">
        <v>1387</v>
      </c>
      <c r="J1296" t="str">
        <f t="shared" si="40"/>
        <v>Less than 50%</v>
      </c>
      <c r="K1296" s="3">
        <f>Amazon_Products_Review_Analysis[[#This Row],[Actual Price]]*Amazon_Products_Review_Analysis[[#This Row],[Rating Count]]</f>
        <v>7992</v>
      </c>
      <c r="L1296" s="4" t="str">
        <f t="shared" si="41"/>
        <v>&gt;500</v>
      </c>
      <c r="M129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296" s="1" t="str">
        <f>IF(Amazon_Products_Review_Analysis[[#This Row],[Rating Count]]&lt;=1000, "Yes", "No")</f>
        <v>Yes</v>
      </c>
      <c r="O1296" s="4">
        <f>Amazon_Products_Review_Analysis[[#This Row],[Rating]]+(Amazon_Products_Review_Analysis[[#This Row],[Rating Count]]/1000)</f>
        <v>3.3079999999999998</v>
      </c>
    </row>
    <row r="1297" spans="1:15" x14ac:dyDescent="0.3">
      <c r="A1297" s="1" t="s">
        <v>1388</v>
      </c>
      <c r="B1297" s="1" t="s">
        <v>3583</v>
      </c>
      <c r="C1297" s="1" t="s">
        <v>3676</v>
      </c>
      <c r="D1297" s="3">
        <v>279</v>
      </c>
      <c r="E1297" s="3">
        <v>699</v>
      </c>
      <c r="F1297" s="2">
        <v>0.6</v>
      </c>
      <c r="G1297" s="4">
        <v>4.3</v>
      </c>
      <c r="H1297" s="9">
        <v>2326</v>
      </c>
      <c r="I1297" s="1" t="s">
        <v>1669</v>
      </c>
      <c r="J1297" t="str">
        <f t="shared" si="40"/>
        <v>50% or more</v>
      </c>
      <c r="K1297" s="3">
        <f>Amazon_Products_Review_Analysis[[#This Row],[Actual Price]]*Amazon_Products_Review_Analysis[[#This Row],[Rating Count]]</f>
        <v>1625874</v>
      </c>
      <c r="L1297" s="4" t="str">
        <f t="shared" si="41"/>
        <v>200 – 500</v>
      </c>
      <c r="M129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297" s="1" t="str">
        <f>IF(Amazon_Products_Review_Analysis[[#This Row],[Rating Count]]&lt;=1000, "Yes", "No")</f>
        <v>No</v>
      </c>
      <c r="O1297" s="4">
        <f>Amazon_Products_Review_Analysis[[#This Row],[Rating]]+(Amazon_Products_Review_Analysis[[#This Row],[Rating Count]]/1000)</f>
        <v>6.6259999999999994</v>
      </c>
    </row>
    <row r="1298" spans="1:15" x14ac:dyDescent="0.3">
      <c r="A1298" s="1" t="s">
        <v>1389</v>
      </c>
      <c r="B1298" s="1" t="s">
        <v>3584</v>
      </c>
      <c r="C1298" s="1" t="s">
        <v>3676</v>
      </c>
      <c r="D1298" s="3">
        <v>215</v>
      </c>
      <c r="E1298" s="3">
        <v>1499</v>
      </c>
      <c r="F1298" s="2">
        <v>0.86</v>
      </c>
      <c r="G1298" s="4">
        <v>3.9</v>
      </c>
      <c r="H1298" s="9">
        <v>1004</v>
      </c>
      <c r="I1298" s="1" t="s">
        <v>2256</v>
      </c>
      <c r="J1298" t="str">
        <f t="shared" si="40"/>
        <v>50% or more</v>
      </c>
      <c r="K1298" s="3">
        <f>Amazon_Products_Review_Analysis[[#This Row],[Actual Price]]*Amazon_Products_Review_Analysis[[#This Row],[Rating Count]]</f>
        <v>1504996</v>
      </c>
      <c r="L1298" s="4" t="str">
        <f t="shared" si="41"/>
        <v>200 – 500</v>
      </c>
      <c r="M129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81-90%</v>
      </c>
      <c r="N1298" s="1" t="str">
        <f>IF(Amazon_Products_Review_Analysis[[#This Row],[Rating Count]]&lt;=1000, "Yes", "No")</f>
        <v>No</v>
      </c>
      <c r="O1298" s="4">
        <f>Amazon_Products_Review_Analysis[[#This Row],[Rating]]+(Amazon_Products_Review_Analysis[[#This Row],[Rating Count]]/1000)</f>
        <v>4.9039999999999999</v>
      </c>
    </row>
    <row r="1299" spans="1:15" x14ac:dyDescent="0.3">
      <c r="A1299" s="1" t="s">
        <v>1390</v>
      </c>
      <c r="B1299" s="1" t="s">
        <v>3585</v>
      </c>
      <c r="C1299" s="1" t="s">
        <v>3676</v>
      </c>
      <c r="D1299" s="3">
        <v>889</v>
      </c>
      <c r="E1299" s="3">
        <v>1295</v>
      </c>
      <c r="F1299" s="2">
        <v>0.31</v>
      </c>
      <c r="G1299" s="4">
        <v>4.3</v>
      </c>
      <c r="H1299" s="9">
        <v>6400</v>
      </c>
      <c r="I1299" s="1" t="s">
        <v>1615</v>
      </c>
      <c r="J1299" t="str">
        <f t="shared" si="40"/>
        <v>Less than 50%</v>
      </c>
      <c r="K1299" s="3">
        <f>Amazon_Products_Review_Analysis[[#This Row],[Actual Price]]*Amazon_Products_Review_Analysis[[#This Row],[Rating Count]]</f>
        <v>8288000</v>
      </c>
      <c r="L1299" s="4" t="str">
        <f t="shared" si="41"/>
        <v>&gt;500</v>
      </c>
      <c r="M129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299" s="1" t="str">
        <f>IF(Amazon_Products_Review_Analysis[[#This Row],[Rating Count]]&lt;=1000, "Yes", "No")</f>
        <v>No</v>
      </c>
      <c r="O1299" s="4">
        <f>Amazon_Products_Review_Analysis[[#This Row],[Rating]]+(Amazon_Products_Review_Analysis[[#This Row],[Rating Count]]/1000)</f>
        <v>10.7</v>
      </c>
    </row>
    <row r="1300" spans="1:15" x14ac:dyDescent="0.3">
      <c r="A1300" s="1" t="s">
        <v>1391</v>
      </c>
      <c r="B1300" s="1" t="s">
        <v>3586</v>
      </c>
      <c r="C1300" s="1" t="s">
        <v>3676</v>
      </c>
      <c r="D1300" s="3">
        <v>1449</v>
      </c>
      <c r="E1300" s="3">
        <v>4999</v>
      </c>
      <c r="F1300" s="2">
        <v>0.71</v>
      </c>
      <c r="G1300" s="4">
        <v>3.6</v>
      </c>
      <c r="H1300" s="9">
        <v>63</v>
      </c>
      <c r="I1300" s="1" t="s">
        <v>2257</v>
      </c>
      <c r="J1300" t="str">
        <f t="shared" si="40"/>
        <v>50% or more</v>
      </c>
      <c r="K1300" s="3">
        <f>Amazon_Products_Review_Analysis[[#This Row],[Actual Price]]*Amazon_Products_Review_Analysis[[#This Row],[Rating Count]]</f>
        <v>314937</v>
      </c>
      <c r="L1300" s="4" t="str">
        <f t="shared" si="41"/>
        <v>&gt;500</v>
      </c>
      <c r="M130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300" s="1" t="str">
        <f>IF(Amazon_Products_Review_Analysis[[#This Row],[Rating Count]]&lt;=1000, "Yes", "No")</f>
        <v>Yes</v>
      </c>
      <c r="O1300" s="4">
        <f>Amazon_Products_Review_Analysis[[#This Row],[Rating]]+(Amazon_Products_Review_Analysis[[#This Row],[Rating Count]]/1000)</f>
        <v>3.6630000000000003</v>
      </c>
    </row>
    <row r="1301" spans="1:15" x14ac:dyDescent="0.3">
      <c r="A1301" s="1" t="s">
        <v>1392</v>
      </c>
      <c r="B1301" s="1" t="s">
        <v>3587</v>
      </c>
      <c r="C1301" s="1" t="s">
        <v>3676</v>
      </c>
      <c r="D1301" s="3">
        <v>1190</v>
      </c>
      <c r="E1301" s="3">
        <v>2550</v>
      </c>
      <c r="F1301" s="2">
        <v>0.53</v>
      </c>
      <c r="G1301" s="4">
        <v>3.8</v>
      </c>
      <c r="H1301" s="9">
        <v>1181</v>
      </c>
      <c r="I1301" s="1" t="s">
        <v>2258</v>
      </c>
      <c r="J1301" t="str">
        <f t="shared" si="40"/>
        <v>50% or more</v>
      </c>
      <c r="K1301" s="3">
        <f>Amazon_Products_Review_Analysis[[#This Row],[Actual Price]]*Amazon_Products_Review_Analysis[[#This Row],[Rating Count]]</f>
        <v>3011550</v>
      </c>
      <c r="L1301" s="4" t="str">
        <f t="shared" si="41"/>
        <v>&gt;500</v>
      </c>
      <c r="M130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01" s="1" t="str">
        <f>IF(Amazon_Products_Review_Analysis[[#This Row],[Rating Count]]&lt;=1000, "Yes", "No")</f>
        <v>No</v>
      </c>
      <c r="O1301" s="4">
        <f>Amazon_Products_Review_Analysis[[#This Row],[Rating]]+(Amazon_Products_Review_Analysis[[#This Row],[Rating Count]]/1000)</f>
        <v>4.9809999999999999</v>
      </c>
    </row>
    <row r="1302" spans="1:15" x14ac:dyDescent="0.3">
      <c r="A1302" s="1" t="s">
        <v>1393</v>
      </c>
      <c r="B1302" s="1" t="s">
        <v>3588</v>
      </c>
      <c r="C1302" s="1" t="s">
        <v>3676</v>
      </c>
      <c r="D1302" s="3">
        <v>1799</v>
      </c>
      <c r="E1302" s="3">
        <v>1950</v>
      </c>
      <c r="F1302" s="2">
        <v>0.08</v>
      </c>
      <c r="G1302" s="4">
        <v>3.9</v>
      </c>
      <c r="H1302" s="9">
        <v>1888</v>
      </c>
      <c r="I1302" s="1" t="s">
        <v>2259</v>
      </c>
      <c r="J1302" t="str">
        <f t="shared" si="40"/>
        <v>Less than 50%</v>
      </c>
      <c r="K1302" s="3">
        <f>Amazon_Products_Review_Analysis[[#This Row],[Actual Price]]*Amazon_Products_Review_Analysis[[#This Row],[Rating Count]]</f>
        <v>3681600</v>
      </c>
      <c r="L1302" s="4" t="str">
        <f t="shared" si="41"/>
        <v>&gt;500</v>
      </c>
      <c r="M130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302" s="1" t="str">
        <f>IF(Amazon_Products_Review_Analysis[[#This Row],[Rating Count]]&lt;=1000, "Yes", "No")</f>
        <v>No</v>
      </c>
      <c r="O1302" s="4">
        <f>Amazon_Products_Review_Analysis[[#This Row],[Rating]]+(Amazon_Products_Review_Analysis[[#This Row],[Rating Count]]/1000)</f>
        <v>5.7880000000000003</v>
      </c>
    </row>
    <row r="1303" spans="1:15" x14ac:dyDescent="0.3">
      <c r="A1303" s="1" t="s">
        <v>1394</v>
      </c>
      <c r="B1303" s="1" t="s">
        <v>3589</v>
      </c>
      <c r="C1303" s="1" t="s">
        <v>3676</v>
      </c>
      <c r="D1303" s="3">
        <v>6120</v>
      </c>
      <c r="E1303" s="3">
        <v>8478</v>
      </c>
      <c r="F1303" s="2">
        <v>0.28000000000000003</v>
      </c>
      <c r="G1303" s="4">
        <v>4.5999999999999996</v>
      </c>
      <c r="H1303" s="9">
        <v>6550</v>
      </c>
      <c r="I1303" s="1" t="s">
        <v>2260</v>
      </c>
      <c r="J1303" t="str">
        <f t="shared" si="40"/>
        <v>Less than 50%</v>
      </c>
      <c r="K1303" s="3">
        <f>Amazon_Products_Review_Analysis[[#This Row],[Actual Price]]*Amazon_Products_Review_Analysis[[#This Row],[Rating Count]]</f>
        <v>55530900</v>
      </c>
      <c r="L1303" s="4" t="str">
        <f t="shared" si="41"/>
        <v>&gt;500</v>
      </c>
      <c r="M130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03" s="1" t="str">
        <f>IF(Amazon_Products_Review_Analysis[[#This Row],[Rating Count]]&lt;=1000, "Yes", "No")</f>
        <v>No</v>
      </c>
      <c r="O1303" s="4">
        <f>Amazon_Products_Review_Analysis[[#This Row],[Rating]]+(Amazon_Products_Review_Analysis[[#This Row],[Rating Count]]/1000)</f>
        <v>11.149999999999999</v>
      </c>
    </row>
    <row r="1304" spans="1:15" x14ac:dyDescent="0.3">
      <c r="A1304" s="1" t="s">
        <v>1395</v>
      </c>
      <c r="B1304" s="1" t="s">
        <v>3590</v>
      </c>
      <c r="C1304" s="1" t="s">
        <v>3676</v>
      </c>
      <c r="D1304" s="3">
        <v>1799</v>
      </c>
      <c r="E1304" s="3">
        <v>3299</v>
      </c>
      <c r="F1304" s="2">
        <v>0.45</v>
      </c>
      <c r="G1304" s="4">
        <v>3.8</v>
      </c>
      <c r="H1304" s="9">
        <v>1846</v>
      </c>
      <c r="I1304" s="1" t="s">
        <v>1495</v>
      </c>
      <c r="J1304" t="str">
        <f t="shared" si="40"/>
        <v>Less than 50%</v>
      </c>
      <c r="K1304" s="3">
        <f>Amazon_Products_Review_Analysis[[#This Row],[Actual Price]]*Amazon_Products_Review_Analysis[[#This Row],[Rating Count]]</f>
        <v>6089954</v>
      </c>
      <c r="L1304" s="4" t="str">
        <f t="shared" si="41"/>
        <v>&gt;500</v>
      </c>
      <c r="M130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04" s="1" t="str">
        <f>IF(Amazon_Products_Review_Analysis[[#This Row],[Rating Count]]&lt;=1000, "Yes", "No")</f>
        <v>No</v>
      </c>
      <c r="O1304" s="4">
        <f>Amazon_Products_Review_Analysis[[#This Row],[Rating]]+(Amazon_Products_Review_Analysis[[#This Row],[Rating Count]]/1000)</f>
        <v>5.6459999999999999</v>
      </c>
    </row>
    <row r="1305" spans="1:15" x14ac:dyDescent="0.3">
      <c r="A1305" s="1" t="s">
        <v>1396</v>
      </c>
      <c r="B1305" s="1" t="s">
        <v>3591</v>
      </c>
      <c r="C1305" s="1" t="s">
        <v>3676</v>
      </c>
      <c r="D1305" s="3">
        <v>2199</v>
      </c>
      <c r="E1305" s="3">
        <v>3895</v>
      </c>
      <c r="F1305" s="2">
        <v>0.44</v>
      </c>
      <c r="G1305" s="4">
        <v>3.9</v>
      </c>
      <c r="H1305" s="9">
        <v>1085</v>
      </c>
      <c r="I1305" s="1" t="s">
        <v>1495</v>
      </c>
      <c r="J1305" t="str">
        <f t="shared" si="40"/>
        <v>Less than 50%</v>
      </c>
      <c r="K1305" s="3">
        <f>Amazon_Products_Review_Analysis[[#This Row],[Actual Price]]*Amazon_Products_Review_Analysis[[#This Row],[Rating Count]]</f>
        <v>4226075</v>
      </c>
      <c r="L1305" s="4" t="str">
        <f t="shared" si="41"/>
        <v>&gt;500</v>
      </c>
      <c r="M130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05" s="1" t="str">
        <f>IF(Amazon_Products_Review_Analysis[[#This Row],[Rating Count]]&lt;=1000, "Yes", "No")</f>
        <v>No</v>
      </c>
      <c r="O1305" s="4">
        <f>Amazon_Products_Review_Analysis[[#This Row],[Rating]]+(Amazon_Products_Review_Analysis[[#This Row],[Rating Count]]/1000)</f>
        <v>4.9849999999999994</v>
      </c>
    </row>
    <row r="1306" spans="1:15" x14ac:dyDescent="0.3">
      <c r="A1306" s="1" t="s">
        <v>1397</v>
      </c>
      <c r="B1306" s="1" t="s">
        <v>3592</v>
      </c>
      <c r="C1306" s="1" t="s">
        <v>3676</v>
      </c>
      <c r="D1306" s="3">
        <v>3685</v>
      </c>
      <c r="E1306" s="3">
        <v>5495</v>
      </c>
      <c r="F1306" s="2">
        <v>0.33</v>
      </c>
      <c r="G1306" s="4">
        <v>4.0999999999999996</v>
      </c>
      <c r="H1306" s="9">
        <v>290</v>
      </c>
      <c r="I1306" s="1" t="s">
        <v>2261</v>
      </c>
      <c r="J1306" t="str">
        <f t="shared" si="40"/>
        <v>Less than 50%</v>
      </c>
      <c r="K1306" s="3">
        <f>Amazon_Products_Review_Analysis[[#This Row],[Actual Price]]*Amazon_Products_Review_Analysis[[#This Row],[Rating Count]]</f>
        <v>1593550</v>
      </c>
      <c r="L1306" s="4" t="str">
        <f t="shared" si="41"/>
        <v>&gt;500</v>
      </c>
      <c r="M130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06" s="1" t="str">
        <f>IF(Amazon_Products_Review_Analysis[[#This Row],[Rating Count]]&lt;=1000, "Yes", "No")</f>
        <v>Yes</v>
      </c>
      <c r="O1306" s="4">
        <f>Amazon_Products_Review_Analysis[[#This Row],[Rating]]+(Amazon_Products_Review_Analysis[[#This Row],[Rating Count]]/1000)</f>
        <v>4.3899999999999997</v>
      </c>
    </row>
    <row r="1307" spans="1:15" x14ac:dyDescent="0.3">
      <c r="A1307" s="1" t="s">
        <v>1398</v>
      </c>
      <c r="B1307" s="1" t="s">
        <v>3593</v>
      </c>
      <c r="C1307" s="1" t="s">
        <v>3676</v>
      </c>
      <c r="D1307" s="3">
        <v>649</v>
      </c>
      <c r="E1307" s="3">
        <v>999</v>
      </c>
      <c r="F1307" s="2">
        <v>0.35</v>
      </c>
      <c r="G1307" s="4">
        <v>3.6</v>
      </c>
      <c r="H1307" s="9">
        <v>4</v>
      </c>
      <c r="I1307" s="1" t="s">
        <v>2262</v>
      </c>
      <c r="J1307" t="str">
        <f t="shared" si="40"/>
        <v>Less than 50%</v>
      </c>
      <c r="K1307" s="3">
        <f>Amazon_Products_Review_Analysis[[#This Row],[Actual Price]]*Amazon_Products_Review_Analysis[[#This Row],[Rating Count]]</f>
        <v>3996</v>
      </c>
      <c r="L1307" s="4" t="str">
        <f t="shared" si="41"/>
        <v>&gt;500</v>
      </c>
      <c r="M130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07" s="1" t="str">
        <f>IF(Amazon_Products_Review_Analysis[[#This Row],[Rating Count]]&lt;=1000, "Yes", "No")</f>
        <v>Yes</v>
      </c>
      <c r="O1307" s="4">
        <f>Amazon_Products_Review_Analysis[[#This Row],[Rating]]+(Amazon_Products_Review_Analysis[[#This Row],[Rating Count]]/1000)</f>
        <v>3.6040000000000001</v>
      </c>
    </row>
    <row r="1308" spans="1:15" x14ac:dyDescent="0.3">
      <c r="A1308" s="1" t="s">
        <v>1399</v>
      </c>
      <c r="B1308" s="1" t="s">
        <v>3594</v>
      </c>
      <c r="C1308" s="1" t="s">
        <v>3676</v>
      </c>
      <c r="D1308" s="3">
        <v>8599</v>
      </c>
      <c r="E1308" s="3">
        <v>8995</v>
      </c>
      <c r="F1308" s="2">
        <v>0.04</v>
      </c>
      <c r="G1308" s="4">
        <v>4.4000000000000004</v>
      </c>
      <c r="H1308" s="9">
        <v>9734</v>
      </c>
      <c r="I1308" s="1" t="s">
        <v>2263</v>
      </c>
      <c r="J1308" t="str">
        <f t="shared" si="40"/>
        <v>Less than 50%</v>
      </c>
      <c r="K1308" s="3">
        <f>Amazon_Products_Review_Analysis[[#This Row],[Actual Price]]*Amazon_Products_Review_Analysis[[#This Row],[Rating Count]]</f>
        <v>87557330</v>
      </c>
      <c r="L1308" s="4" t="str">
        <f t="shared" si="41"/>
        <v>&gt;500</v>
      </c>
      <c r="M130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308" s="1" t="str">
        <f>IF(Amazon_Products_Review_Analysis[[#This Row],[Rating Count]]&lt;=1000, "Yes", "No")</f>
        <v>No</v>
      </c>
      <c r="O1308" s="4">
        <f>Amazon_Products_Review_Analysis[[#This Row],[Rating]]+(Amazon_Products_Review_Analysis[[#This Row],[Rating Count]]/1000)</f>
        <v>14.134</v>
      </c>
    </row>
    <row r="1309" spans="1:15" x14ac:dyDescent="0.3">
      <c r="A1309" s="1" t="s">
        <v>1400</v>
      </c>
      <c r="B1309" s="1" t="s">
        <v>3595</v>
      </c>
      <c r="C1309" s="1" t="s">
        <v>3676</v>
      </c>
      <c r="D1309" s="3">
        <v>1110</v>
      </c>
      <c r="E1309" s="3">
        <v>1599</v>
      </c>
      <c r="F1309" s="2">
        <v>0.31</v>
      </c>
      <c r="G1309" s="4">
        <v>4.3</v>
      </c>
      <c r="H1309" s="9">
        <v>4022</v>
      </c>
      <c r="I1309" s="1" t="s">
        <v>2264</v>
      </c>
      <c r="J1309" t="str">
        <f t="shared" si="40"/>
        <v>Less than 50%</v>
      </c>
      <c r="K1309" s="3">
        <f>Amazon_Products_Review_Analysis[[#This Row],[Actual Price]]*Amazon_Products_Review_Analysis[[#This Row],[Rating Count]]</f>
        <v>6431178</v>
      </c>
      <c r="L1309" s="4" t="str">
        <f t="shared" si="41"/>
        <v>&gt;500</v>
      </c>
      <c r="M130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09" s="1" t="str">
        <f>IF(Amazon_Products_Review_Analysis[[#This Row],[Rating Count]]&lt;=1000, "Yes", "No")</f>
        <v>No</v>
      </c>
      <c r="O1309" s="4">
        <f>Amazon_Products_Review_Analysis[[#This Row],[Rating]]+(Amazon_Products_Review_Analysis[[#This Row],[Rating Count]]/1000)</f>
        <v>8.3219999999999992</v>
      </c>
    </row>
    <row r="1310" spans="1:15" x14ac:dyDescent="0.3">
      <c r="A1310" s="1" t="s">
        <v>1401</v>
      </c>
      <c r="B1310" s="1" t="s">
        <v>3596</v>
      </c>
      <c r="C1310" s="1" t="s">
        <v>3676</v>
      </c>
      <c r="D1310" s="3">
        <v>1499</v>
      </c>
      <c r="E1310" s="3">
        <v>3500</v>
      </c>
      <c r="F1310" s="2">
        <v>0.56999999999999995</v>
      </c>
      <c r="G1310" s="4">
        <v>4.7</v>
      </c>
      <c r="H1310" s="9">
        <v>2591</v>
      </c>
      <c r="I1310" s="1" t="s">
        <v>2265</v>
      </c>
      <c r="J1310" t="str">
        <f t="shared" si="40"/>
        <v>50% or more</v>
      </c>
      <c r="K1310" s="3">
        <f>Amazon_Products_Review_Analysis[[#This Row],[Actual Price]]*Amazon_Products_Review_Analysis[[#This Row],[Rating Count]]</f>
        <v>9068500</v>
      </c>
      <c r="L1310" s="4" t="str">
        <f t="shared" si="41"/>
        <v>&gt;500</v>
      </c>
      <c r="M131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10" s="1" t="str">
        <f>IF(Amazon_Products_Review_Analysis[[#This Row],[Rating Count]]&lt;=1000, "Yes", "No")</f>
        <v>No</v>
      </c>
      <c r="O1310" s="4">
        <f>Amazon_Products_Review_Analysis[[#This Row],[Rating]]+(Amazon_Products_Review_Analysis[[#This Row],[Rating Count]]/1000)</f>
        <v>7.2910000000000004</v>
      </c>
    </row>
    <row r="1311" spans="1:15" x14ac:dyDescent="0.3">
      <c r="A1311" s="1" t="s">
        <v>1402</v>
      </c>
      <c r="B1311" s="1" t="s">
        <v>3597</v>
      </c>
      <c r="C1311" s="1" t="s">
        <v>3676</v>
      </c>
      <c r="D1311" s="3">
        <v>759</v>
      </c>
      <c r="E1311" s="3">
        <v>1999</v>
      </c>
      <c r="F1311" s="2">
        <v>0.62</v>
      </c>
      <c r="G1311" s="4">
        <v>4.3</v>
      </c>
      <c r="H1311" s="9">
        <v>532</v>
      </c>
      <c r="I1311" s="1" t="s">
        <v>2266</v>
      </c>
      <c r="J1311" t="str">
        <f t="shared" si="40"/>
        <v>50% or more</v>
      </c>
      <c r="K1311" s="3">
        <f>Amazon_Products_Review_Analysis[[#This Row],[Actual Price]]*Amazon_Products_Review_Analysis[[#This Row],[Rating Count]]</f>
        <v>1063468</v>
      </c>
      <c r="L1311" s="4" t="str">
        <f t="shared" si="41"/>
        <v>&gt;500</v>
      </c>
      <c r="M131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311" s="1" t="str">
        <f>IF(Amazon_Products_Review_Analysis[[#This Row],[Rating Count]]&lt;=1000, "Yes", "No")</f>
        <v>Yes</v>
      </c>
      <c r="O1311" s="4">
        <f>Amazon_Products_Review_Analysis[[#This Row],[Rating]]+(Amazon_Products_Review_Analysis[[#This Row],[Rating Count]]/1000)</f>
        <v>4.8319999999999999</v>
      </c>
    </row>
    <row r="1312" spans="1:15" x14ac:dyDescent="0.3">
      <c r="A1312" s="1" t="s">
        <v>1403</v>
      </c>
      <c r="B1312" s="1" t="s">
        <v>3598</v>
      </c>
      <c r="C1312" s="1" t="s">
        <v>3676</v>
      </c>
      <c r="D1312" s="3">
        <v>2669</v>
      </c>
      <c r="E1312" s="3">
        <v>3199</v>
      </c>
      <c r="F1312" s="2">
        <v>0.17</v>
      </c>
      <c r="G1312" s="4">
        <v>3.9</v>
      </c>
      <c r="H1312" s="9">
        <v>260</v>
      </c>
      <c r="I1312" s="1" t="s">
        <v>1541</v>
      </c>
      <c r="J1312" t="str">
        <f t="shared" si="40"/>
        <v>Less than 50%</v>
      </c>
      <c r="K1312" s="3">
        <f>Amazon_Products_Review_Analysis[[#This Row],[Actual Price]]*Amazon_Products_Review_Analysis[[#This Row],[Rating Count]]</f>
        <v>831740</v>
      </c>
      <c r="L1312" s="4" t="str">
        <f t="shared" si="41"/>
        <v>&gt;500</v>
      </c>
      <c r="M131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312" s="1" t="str">
        <f>IF(Amazon_Products_Review_Analysis[[#This Row],[Rating Count]]&lt;=1000, "Yes", "No")</f>
        <v>Yes</v>
      </c>
      <c r="O1312" s="4">
        <f>Amazon_Products_Review_Analysis[[#This Row],[Rating]]+(Amazon_Products_Review_Analysis[[#This Row],[Rating Count]]/1000)</f>
        <v>4.16</v>
      </c>
    </row>
    <row r="1313" spans="1:15" x14ac:dyDescent="0.3">
      <c r="A1313" s="1" t="s">
        <v>1404</v>
      </c>
      <c r="B1313" s="1" t="s">
        <v>3599</v>
      </c>
      <c r="C1313" s="1" t="s">
        <v>3676</v>
      </c>
      <c r="D1313" s="3">
        <v>929</v>
      </c>
      <c r="E1313" s="3">
        <v>1300</v>
      </c>
      <c r="F1313" s="2">
        <v>0.28999999999999998</v>
      </c>
      <c r="G1313" s="4">
        <v>3.9</v>
      </c>
      <c r="H1313" s="9">
        <v>1672</v>
      </c>
      <c r="I1313" s="1" t="s">
        <v>2267</v>
      </c>
      <c r="J1313" t="str">
        <f t="shared" si="40"/>
        <v>Less than 50%</v>
      </c>
      <c r="K1313" s="3">
        <f>Amazon_Products_Review_Analysis[[#This Row],[Actual Price]]*Amazon_Products_Review_Analysis[[#This Row],[Rating Count]]</f>
        <v>2173600</v>
      </c>
      <c r="L1313" s="4" t="str">
        <f t="shared" si="41"/>
        <v>&gt;500</v>
      </c>
      <c r="M131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13" s="1" t="str">
        <f>IF(Amazon_Products_Review_Analysis[[#This Row],[Rating Count]]&lt;=1000, "Yes", "No")</f>
        <v>No</v>
      </c>
      <c r="O1313" s="4">
        <f>Amazon_Products_Review_Analysis[[#This Row],[Rating]]+(Amazon_Products_Review_Analysis[[#This Row],[Rating Count]]/1000)</f>
        <v>5.5720000000000001</v>
      </c>
    </row>
    <row r="1314" spans="1:15" x14ac:dyDescent="0.3">
      <c r="A1314" s="1" t="s">
        <v>1405</v>
      </c>
      <c r="B1314" s="1" t="s">
        <v>3600</v>
      </c>
      <c r="C1314" s="1" t="s">
        <v>3676</v>
      </c>
      <c r="D1314" s="3">
        <v>199</v>
      </c>
      <c r="E1314" s="3">
        <v>399</v>
      </c>
      <c r="F1314" s="2">
        <v>0.5</v>
      </c>
      <c r="G1314" s="4">
        <v>3.7</v>
      </c>
      <c r="H1314" s="9">
        <v>7945</v>
      </c>
      <c r="I1314" s="1" t="s">
        <v>1406</v>
      </c>
      <c r="J1314" t="str">
        <f t="shared" si="40"/>
        <v>50% or more</v>
      </c>
      <c r="K1314" s="3">
        <f>Amazon_Products_Review_Analysis[[#This Row],[Actual Price]]*Amazon_Products_Review_Analysis[[#This Row],[Rating Count]]</f>
        <v>3170055</v>
      </c>
      <c r="L1314" s="4" t="str">
        <f t="shared" si="41"/>
        <v>&lt;200</v>
      </c>
      <c r="M131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14" s="1" t="str">
        <f>IF(Amazon_Products_Review_Analysis[[#This Row],[Rating Count]]&lt;=1000, "Yes", "No")</f>
        <v>No</v>
      </c>
      <c r="O1314" s="4">
        <f>Amazon_Products_Review_Analysis[[#This Row],[Rating]]+(Amazon_Products_Review_Analysis[[#This Row],[Rating Count]]/1000)</f>
        <v>11.645</v>
      </c>
    </row>
    <row r="1315" spans="1:15" x14ac:dyDescent="0.3">
      <c r="A1315" s="1" t="s">
        <v>1407</v>
      </c>
      <c r="B1315" s="1" t="s">
        <v>3601</v>
      </c>
      <c r="C1315" s="1" t="s">
        <v>3676</v>
      </c>
      <c r="D1315" s="3">
        <v>279</v>
      </c>
      <c r="E1315" s="3">
        <v>599</v>
      </c>
      <c r="F1315" s="2">
        <v>0.53</v>
      </c>
      <c r="G1315" s="4">
        <v>3.5</v>
      </c>
      <c r="H1315" s="9">
        <v>1367</v>
      </c>
      <c r="I1315" s="1" t="s">
        <v>2268</v>
      </c>
      <c r="J1315" t="str">
        <f t="shared" si="40"/>
        <v>50% or more</v>
      </c>
      <c r="K1315" s="3">
        <f>Amazon_Products_Review_Analysis[[#This Row],[Actual Price]]*Amazon_Products_Review_Analysis[[#This Row],[Rating Count]]</f>
        <v>818833</v>
      </c>
      <c r="L1315" s="4" t="str">
        <f t="shared" si="41"/>
        <v>200 – 500</v>
      </c>
      <c r="M131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15" s="1" t="str">
        <f>IF(Amazon_Products_Review_Analysis[[#This Row],[Rating Count]]&lt;=1000, "Yes", "No")</f>
        <v>No</v>
      </c>
      <c r="O1315" s="4">
        <f>Amazon_Products_Review_Analysis[[#This Row],[Rating]]+(Amazon_Products_Review_Analysis[[#This Row],[Rating Count]]/1000)</f>
        <v>4.867</v>
      </c>
    </row>
    <row r="1316" spans="1:15" x14ac:dyDescent="0.3">
      <c r="A1316" s="1" t="s">
        <v>1408</v>
      </c>
      <c r="B1316" s="1" t="s">
        <v>3602</v>
      </c>
      <c r="C1316" s="1" t="s">
        <v>3676</v>
      </c>
      <c r="D1316" s="3">
        <v>549</v>
      </c>
      <c r="E1316" s="3">
        <v>999</v>
      </c>
      <c r="F1316" s="2">
        <v>0.45</v>
      </c>
      <c r="G1316" s="4">
        <v>4</v>
      </c>
      <c r="H1316" s="9">
        <v>1313</v>
      </c>
      <c r="I1316" s="1" t="s">
        <v>2269</v>
      </c>
      <c r="J1316" t="str">
        <f t="shared" si="40"/>
        <v>Less than 50%</v>
      </c>
      <c r="K1316" s="3">
        <f>Amazon_Products_Review_Analysis[[#This Row],[Actual Price]]*Amazon_Products_Review_Analysis[[#This Row],[Rating Count]]</f>
        <v>1311687</v>
      </c>
      <c r="L1316" s="4" t="str">
        <f t="shared" si="41"/>
        <v>&gt;500</v>
      </c>
      <c r="M131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16" s="1" t="str">
        <f>IF(Amazon_Products_Review_Analysis[[#This Row],[Rating Count]]&lt;=1000, "Yes", "No")</f>
        <v>No</v>
      </c>
      <c r="O1316" s="4">
        <f>Amazon_Products_Review_Analysis[[#This Row],[Rating]]+(Amazon_Products_Review_Analysis[[#This Row],[Rating Count]]/1000)</f>
        <v>5.3129999999999997</v>
      </c>
    </row>
    <row r="1317" spans="1:15" x14ac:dyDescent="0.3">
      <c r="A1317" s="1" t="s">
        <v>1409</v>
      </c>
      <c r="B1317" s="1" t="s">
        <v>3603</v>
      </c>
      <c r="C1317" s="1" t="s">
        <v>3676</v>
      </c>
      <c r="D1317" s="3">
        <v>85</v>
      </c>
      <c r="E1317" s="3">
        <v>199</v>
      </c>
      <c r="F1317" s="2">
        <v>0.56999999999999995</v>
      </c>
      <c r="G1317" s="4">
        <v>4.0999999999999996</v>
      </c>
      <c r="H1317" s="9">
        <v>212</v>
      </c>
      <c r="I1317" s="1" t="s">
        <v>2270</v>
      </c>
      <c r="J1317" t="str">
        <f t="shared" si="40"/>
        <v>50% or more</v>
      </c>
      <c r="K1317" s="3">
        <f>Amazon_Products_Review_Analysis[[#This Row],[Actual Price]]*Amazon_Products_Review_Analysis[[#This Row],[Rating Count]]</f>
        <v>42188</v>
      </c>
      <c r="L1317" s="4" t="str">
        <f t="shared" si="41"/>
        <v>&lt;200</v>
      </c>
      <c r="M131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17" s="1" t="str">
        <f>IF(Amazon_Products_Review_Analysis[[#This Row],[Rating Count]]&lt;=1000, "Yes", "No")</f>
        <v>Yes</v>
      </c>
      <c r="O1317" s="4">
        <f>Amazon_Products_Review_Analysis[[#This Row],[Rating]]+(Amazon_Products_Review_Analysis[[#This Row],[Rating Count]]/1000)</f>
        <v>4.3119999999999994</v>
      </c>
    </row>
    <row r="1318" spans="1:15" x14ac:dyDescent="0.3">
      <c r="A1318" s="1" t="s">
        <v>1410</v>
      </c>
      <c r="B1318" s="1" t="s">
        <v>3604</v>
      </c>
      <c r="C1318" s="1" t="s">
        <v>3676</v>
      </c>
      <c r="D1318" s="3">
        <v>499</v>
      </c>
      <c r="E1318" s="3">
        <v>1299</v>
      </c>
      <c r="F1318" s="2">
        <v>0.62</v>
      </c>
      <c r="G1318" s="4">
        <v>3.9</v>
      </c>
      <c r="H1318" s="9">
        <v>65</v>
      </c>
      <c r="I1318" s="1" t="s">
        <v>2271</v>
      </c>
      <c r="J1318" t="str">
        <f t="shared" si="40"/>
        <v>50% or more</v>
      </c>
      <c r="K1318" s="3">
        <f>Amazon_Products_Review_Analysis[[#This Row],[Actual Price]]*Amazon_Products_Review_Analysis[[#This Row],[Rating Count]]</f>
        <v>84435</v>
      </c>
      <c r="L1318" s="4" t="str">
        <f t="shared" si="41"/>
        <v>200 – 500</v>
      </c>
      <c r="M131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61-70%</v>
      </c>
      <c r="N1318" s="1" t="str">
        <f>IF(Amazon_Products_Review_Analysis[[#This Row],[Rating Count]]&lt;=1000, "Yes", "No")</f>
        <v>Yes</v>
      </c>
      <c r="O1318" s="4">
        <f>Amazon_Products_Review_Analysis[[#This Row],[Rating]]+(Amazon_Products_Review_Analysis[[#This Row],[Rating Count]]/1000)</f>
        <v>3.9649999999999999</v>
      </c>
    </row>
    <row r="1319" spans="1:15" x14ac:dyDescent="0.3">
      <c r="A1319" s="1" t="s">
        <v>1411</v>
      </c>
      <c r="B1319" s="1" t="s">
        <v>3605</v>
      </c>
      <c r="C1319" s="1" t="s">
        <v>3676</v>
      </c>
      <c r="D1319" s="3">
        <v>5865</v>
      </c>
      <c r="E1319" s="3">
        <v>7776</v>
      </c>
      <c r="F1319" s="2">
        <v>0.25</v>
      </c>
      <c r="G1319" s="4">
        <v>4.4000000000000004</v>
      </c>
      <c r="H1319" s="9">
        <v>2737</v>
      </c>
      <c r="I1319" s="1" t="s">
        <v>34</v>
      </c>
      <c r="J1319" t="str">
        <f t="shared" si="40"/>
        <v>Less than 50%</v>
      </c>
      <c r="K1319" s="3">
        <f>Amazon_Products_Review_Analysis[[#This Row],[Actual Price]]*Amazon_Products_Review_Analysis[[#This Row],[Rating Count]]</f>
        <v>21282912</v>
      </c>
      <c r="L1319" s="4" t="str">
        <f t="shared" si="41"/>
        <v>&gt;500</v>
      </c>
      <c r="M131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19" s="1" t="str">
        <f>IF(Amazon_Products_Review_Analysis[[#This Row],[Rating Count]]&lt;=1000, "Yes", "No")</f>
        <v>No</v>
      </c>
      <c r="O1319" s="4">
        <f>Amazon_Products_Review_Analysis[[#This Row],[Rating]]+(Amazon_Products_Review_Analysis[[#This Row],[Rating Count]]/1000)</f>
        <v>7.1370000000000005</v>
      </c>
    </row>
    <row r="1320" spans="1:15" x14ac:dyDescent="0.3">
      <c r="A1320" s="1" t="s">
        <v>1412</v>
      </c>
      <c r="B1320" s="1" t="s">
        <v>3606</v>
      </c>
      <c r="C1320" s="1" t="s">
        <v>3676</v>
      </c>
      <c r="D1320" s="3">
        <v>1260</v>
      </c>
      <c r="E1320" s="3">
        <v>2299</v>
      </c>
      <c r="F1320" s="2">
        <v>0.45</v>
      </c>
      <c r="G1320" s="4">
        <v>4.3</v>
      </c>
      <c r="H1320" s="9">
        <v>55</v>
      </c>
      <c r="I1320" s="1" t="s">
        <v>2272</v>
      </c>
      <c r="J1320" t="str">
        <f t="shared" si="40"/>
        <v>Less than 50%</v>
      </c>
      <c r="K1320" s="3">
        <f>Amazon_Products_Review_Analysis[[#This Row],[Actual Price]]*Amazon_Products_Review_Analysis[[#This Row],[Rating Count]]</f>
        <v>126445</v>
      </c>
      <c r="L1320" s="4" t="str">
        <f t="shared" si="41"/>
        <v>&gt;500</v>
      </c>
      <c r="M132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20" s="1" t="str">
        <f>IF(Amazon_Products_Review_Analysis[[#This Row],[Rating Count]]&lt;=1000, "Yes", "No")</f>
        <v>Yes</v>
      </c>
      <c r="O1320" s="4">
        <f>Amazon_Products_Review_Analysis[[#This Row],[Rating]]+(Amazon_Products_Review_Analysis[[#This Row],[Rating Count]]/1000)</f>
        <v>4.3549999999999995</v>
      </c>
    </row>
    <row r="1321" spans="1:15" x14ac:dyDescent="0.3">
      <c r="A1321" s="1" t="s">
        <v>1413</v>
      </c>
      <c r="B1321" s="1" t="s">
        <v>3607</v>
      </c>
      <c r="C1321" s="1" t="s">
        <v>3676</v>
      </c>
      <c r="D1321" s="3">
        <v>1099</v>
      </c>
      <c r="E1321" s="3">
        <v>1500</v>
      </c>
      <c r="F1321" s="2">
        <v>0.27</v>
      </c>
      <c r="G1321" s="4">
        <v>4.5</v>
      </c>
      <c r="H1321" s="9">
        <v>1065</v>
      </c>
      <c r="I1321" s="1" t="s">
        <v>2273</v>
      </c>
      <c r="J1321" t="str">
        <f t="shared" si="40"/>
        <v>Less than 50%</v>
      </c>
      <c r="K1321" s="3">
        <f>Amazon_Products_Review_Analysis[[#This Row],[Actual Price]]*Amazon_Products_Review_Analysis[[#This Row],[Rating Count]]</f>
        <v>1597500</v>
      </c>
      <c r="L1321" s="4" t="str">
        <f t="shared" si="41"/>
        <v>&gt;500</v>
      </c>
      <c r="M132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21" s="1" t="str">
        <f>IF(Amazon_Products_Review_Analysis[[#This Row],[Rating Count]]&lt;=1000, "Yes", "No")</f>
        <v>No</v>
      </c>
      <c r="O1321" s="4">
        <f>Amazon_Products_Review_Analysis[[#This Row],[Rating]]+(Amazon_Products_Review_Analysis[[#This Row],[Rating Count]]/1000)</f>
        <v>5.5649999999999995</v>
      </c>
    </row>
    <row r="1322" spans="1:15" x14ac:dyDescent="0.3">
      <c r="A1322" s="1" t="s">
        <v>1414</v>
      </c>
      <c r="B1322" s="1" t="s">
        <v>3608</v>
      </c>
      <c r="C1322" s="1" t="s">
        <v>3676</v>
      </c>
      <c r="D1322" s="3">
        <v>1928</v>
      </c>
      <c r="E1322" s="3">
        <v>2590</v>
      </c>
      <c r="F1322" s="2">
        <v>0.26</v>
      </c>
      <c r="G1322" s="4">
        <v>4</v>
      </c>
      <c r="H1322" s="9">
        <v>2377</v>
      </c>
      <c r="I1322" s="1" t="s">
        <v>2274</v>
      </c>
      <c r="J1322" t="str">
        <f t="shared" si="40"/>
        <v>Less than 50%</v>
      </c>
      <c r="K1322" s="3">
        <f>Amazon_Products_Review_Analysis[[#This Row],[Actual Price]]*Amazon_Products_Review_Analysis[[#This Row],[Rating Count]]</f>
        <v>6156430</v>
      </c>
      <c r="L1322" s="4" t="str">
        <f t="shared" si="41"/>
        <v>&gt;500</v>
      </c>
      <c r="M132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22" s="1" t="str">
        <f>IF(Amazon_Products_Review_Analysis[[#This Row],[Rating Count]]&lt;=1000, "Yes", "No")</f>
        <v>No</v>
      </c>
      <c r="O1322" s="4">
        <f>Amazon_Products_Review_Analysis[[#This Row],[Rating]]+(Amazon_Products_Review_Analysis[[#This Row],[Rating Count]]/1000)</f>
        <v>6.3769999999999998</v>
      </c>
    </row>
    <row r="1323" spans="1:15" x14ac:dyDescent="0.3">
      <c r="A1323" s="1" t="s">
        <v>1415</v>
      </c>
      <c r="B1323" s="1" t="s">
        <v>3609</v>
      </c>
      <c r="C1323" s="1" t="s">
        <v>3676</v>
      </c>
      <c r="D1323" s="3">
        <v>3249</v>
      </c>
      <c r="E1323" s="3">
        <v>6299</v>
      </c>
      <c r="F1323" s="2">
        <v>0.48</v>
      </c>
      <c r="G1323" s="4">
        <v>3.9</v>
      </c>
      <c r="H1323" s="9">
        <v>2569</v>
      </c>
      <c r="I1323" s="1" t="s">
        <v>2275</v>
      </c>
      <c r="J1323" t="str">
        <f t="shared" si="40"/>
        <v>Less than 50%</v>
      </c>
      <c r="K1323" s="3">
        <f>Amazon_Products_Review_Analysis[[#This Row],[Actual Price]]*Amazon_Products_Review_Analysis[[#This Row],[Rating Count]]</f>
        <v>16182131</v>
      </c>
      <c r="L1323" s="4" t="str">
        <f t="shared" si="41"/>
        <v>&gt;500</v>
      </c>
      <c r="M132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23" s="1" t="str">
        <f>IF(Amazon_Products_Review_Analysis[[#This Row],[Rating Count]]&lt;=1000, "Yes", "No")</f>
        <v>No</v>
      </c>
      <c r="O1323" s="4">
        <f>Amazon_Products_Review_Analysis[[#This Row],[Rating]]+(Amazon_Products_Review_Analysis[[#This Row],[Rating Count]]/1000)</f>
        <v>6.4689999999999994</v>
      </c>
    </row>
    <row r="1324" spans="1:15" x14ac:dyDescent="0.3">
      <c r="A1324" s="1" t="s">
        <v>1416</v>
      </c>
      <c r="B1324" s="1" t="s">
        <v>3610</v>
      </c>
      <c r="C1324" s="1" t="s">
        <v>3676</v>
      </c>
      <c r="D1324" s="3">
        <v>1199</v>
      </c>
      <c r="E1324" s="3">
        <v>1795</v>
      </c>
      <c r="F1324" s="2">
        <v>0.33</v>
      </c>
      <c r="G1324" s="4">
        <v>4.2</v>
      </c>
      <c r="H1324" s="9">
        <v>5967</v>
      </c>
      <c r="I1324" s="1" t="s">
        <v>2276</v>
      </c>
      <c r="J1324" t="str">
        <f t="shared" si="40"/>
        <v>Less than 50%</v>
      </c>
      <c r="K1324" s="3">
        <f>Amazon_Products_Review_Analysis[[#This Row],[Actual Price]]*Amazon_Products_Review_Analysis[[#This Row],[Rating Count]]</f>
        <v>10710765</v>
      </c>
      <c r="L1324" s="4" t="str">
        <f t="shared" si="41"/>
        <v>&gt;500</v>
      </c>
      <c r="M132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24" s="1" t="str">
        <f>IF(Amazon_Products_Review_Analysis[[#This Row],[Rating Count]]&lt;=1000, "Yes", "No")</f>
        <v>No</v>
      </c>
      <c r="O1324" s="4">
        <f>Amazon_Products_Review_Analysis[[#This Row],[Rating]]+(Amazon_Products_Review_Analysis[[#This Row],[Rating Count]]/1000)</f>
        <v>10.167</v>
      </c>
    </row>
    <row r="1325" spans="1:15" x14ac:dyDescent="0.3">
      <c r="A1325" s="1" t="s">
        <v>1417</v>
      </c>
      <c r="B1325" s="1" t="s">
        <v>3611</v>
      </c>
      <c r="C1325" s="1" t="s">
        <v>3676</v>
      </c>
      <c r="D1325" s="3">
        <v>1456</v>
      </c>
      <c r="E1325" s="3">
        <v>3190</v>
      </c>
      <c r="F1325" s="2">
        <v>0.54</v>
      </c>
      <c r="G1325" s="4">
        <v>4.0999999999999996</v>
      </c>
      <c r="H1325" s="9">
        <v>1776</v>
      </c>
      <c r="I1325" s="1" t="s">
        <v>2277</v>
      </c>
      <c r="J1325" t="str">
        <f t="shared" si="40"/>
        <v>50% or more</v>
      </c>
      <c r="K1325" s="3">
        <f>Amazon_Products_Review_Analysis[[#This Row],[Actual Price]]*Amazon_Products_Review_Analysis[[#This Row],[Rating Count]]</f>
        <v>5665440</v>
      </c>
      <c r="L1325" s="4" t="str">
        <f t="shared" si="41"/>
        <v>&gt;500</v>
      </c>
      <c r="M132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25" s="1" t="str">
        <f>IF(Amazon_Products_Review_Analysis[[#This Row],[Rating Count]]&lt;=1000, "Yes", "No")</f>
        <v>No</v>
      </c>
      <c r="O1325" s="4">
        <f>Amazon_Products_Review_Analysis[[#This Row],[Rating]]+(Amazon_Products_Review_Analysis[[#This Row],[Rating Count]]/1000)</f>
        <v>5.8759999999999994</v>
      </c>
    </row>
    <row r="1326" spans="1:15" x14ac:dyDescent="0.3">
      <c r="A1326" s="1" t="s">
        <v>1418</v>
      </c>
      <c r="B1326" s="1" t="s">
        <v>3612</v>
      </c>
      <c r="C1326" s="1" t="s">
        <v>3676</v>
      </c>
      <c r="D1326" s="3">
        <v>3349</v>
      </c>
      <c r="E1326" s="3">
        <v>4799</v>
      </c>
      <c r="F1326" s="2">
        <v>0.3</v>
      </c>
      <c r="G1326" s="4">
        <v>3.7</v>
      </c>
      <c r="H1326" s="9">
        <v>4200</v>
      </c>
      <c r="I1326" s="1" t="s">
        <v>1807</v>
      </c>
      <c r="J1326" t="str">
        <f t="shared" si="40"/>
        <v>Less than 50%</v>
      </c>
      <c r="K1326" s="3">
        <f>Amazon_Products_Review_Analysis[[#This Row],[Actual Price]]*Amazon_Products_Review_Analysis[[#This Row],[Rating Count]]</f>
        <v>20155800</v>
      </c>
      <c r="L1326" s="4" t="str">
        <f t="shared" si="41"/>
        <v>&gt;500</v>
      </c>
      <c r="M132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26" s="1" t="str">
        <f>IF(Amazon_Products_Review_Analysis[[#This Row],[Rating Count]]&lt;=1000, "Yes", "No")</f>
        <v>No</v>
      </c>
      <c r="O1326" s="4">
        <f>Amazon_Products_Review_Analysis[[#This Row],[Rating]]+(Amazon_Products_Review_Analysis[[#This Row],[Rating Count]]/1000)</f>
        <v>7.9</v>
      </c>
    </row>
    <row r="1327" spans="1:15" x14ac:dyDescent="0.3">
      <c r="A1327" s="1" t="s">
        <v>1419</v>
      </c>
      <c r="B1327" s="1" t="s">
        <v>3613</v>
      </c>
      <c r="C1327" s="1" t="s">
        <v>3676</v>
      </c>
      <c r="D1327" s="3">
        <v>4899</v>
      </c>
      <c r="E1327" s="3">
        <v>8999</v>
      </c>
      <c r="F1327" s="2">
        <v>0.46</v>
      </c>
      <c r="G1327" s="4">
        <v>4.0999999999999996</v>
      </c>
      <c r="H1327" s="9">
        <v>297</v>
      </c>
      <c r="I1327" s="1" t="s">
        <v>2278</v>
      </c>
      <c r="J1327" t="str">
        <f t="shared" si="40"/>
        <v>Less than 50%</v>
      </c>
      <c r="K1327" s="3">
        <f>Amazon_Products_Review_Analysis[[#This Row],[Actual Price]]*Amazon_Products_Review_Analysis[[#This Row],[Rating Count]]</f>
        <v>2672703</v>
      </c>
      <c r="L1327" s="4" t="str">
        <f t="shared" si="41"/>
        <v>&gt;500</v>
      </c>
      <c r="M132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27" s="1" t="str">
        <f>IF(Amazon_Products_Review_Analysis[[#This Row],[Rating Count]]&lt;=1000, "Yes", "No")</f>
        <v>Yes</v>
      </c>
      <c r="O1327" s="4">
        <f>Amazon_Products_Review_Analysis[[#This Row],[Rating]]+(Amazon_Products_Review_Analysis[[#This Row],[Rating Count]]/1000)</f>
        <v>4.3969999999999994</v>
      </c>
    </row>
    <row r="1328" spans="1:15" x14ac:dyDescent="0.3">
      <c r="A1328" s="1" t="s">
        <v>1420</v>
      </c>
      <c r="B1328" s="1" t="s">
        <v>3614</v>
      </c>
      <c r="C1328" s="1" t="s">
        <v>3676</v>
      </c>
      <c r="D1328" s="3">
        <v>1199</v>
      </c>
      <c r="E1328" s="3">
        <v>1899</v>
      </c>
      <c r="F1328" s="2">
        <v>0.37</v>
      </c>
      <c r="G1328" s="4">
        <v>4.2</v>
      </c>
      <c r="H1328" s="9">
        <v>3858</v>
      </c>
      <c r="I1328" s="1" t="s">
        <v>2279</v>
      </c>
      <c r="J1328" t="str">
        <f t="shared" si="40"/>
        <v>Less than 50%</v>
      </c>
      <c r="K1328" s="3">
        <f>Amazon_Products_Review_Analysis[[#This Row],[Actual Price]]*Amazon_Products_Review_Analysis[[#This Row],[Rating Count]]</f>
        <v>7326342</v>
      </c>
      <c r="L1328" s="4" t="str">
        <f t="shared" si="41"/>
        <v>&gt;500</v>
      </c>
      <c r="M132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28" s="1" t="str">
        <f>IF(Amazon_Products_Review_Analysis[[#This Row],[Rating Count]]&lt;=1000, "Yes", "No")</f>
        <v>No</v>
      </c>
      <c r="O1328" s="4">
        <f>Amazon_Products_Review_Analysis[[#This Row],[Rating]]+(Amazon_Products_Review_Analysis[[#This Row],[Rating Count]]/1000)</f>
        <v>8.0579999999999998</v>
      </c>
    </row>
    <row r="1329" spans="1:15" x14ac:dyDescent="0.3">
      <c r="A1329" s="1" t="s">
        <v>1421</v>
      </c>
      <c r="B1329" s="1" t="s">
        <v>3615</v>
      </c>
      <c r="C1329" s="1" t="s">
        <v>3676</v>
      </c>
      <c r="D1329" s="3">
        <v>3290</v>
      </c>
      <c r="E1329" s="3">
        <v>5799</v>
      </c>
      <c r="F1329" s="2">
        <v>0.43</v>
      </c>
      <c r="G1329" s="4">
        <v>4.3</v>
      </c>
      <c r="H1329" s="9">
        <v>168</v>
      </c>
      <c r="I1329" s="1" t="s">
        <v>2280</v>
      </c>
      <c r="J1329" t="str">
        <f t="shared" si="40"/>
        <v>Less than 50%</v>
      </c>
      <c r="K1329" s="3">
        <f>Amazon_Products_Review_Analysis[[#This Row],[Actual Price]]*Amazon_Products_Review_Analysis[[#This Row],[Rating Count]]</f>
        <v>974232</v>
      </c>
      <c r="L1329" s="4" t="str">
        <f t="shared" si="41"/>
        <v>&gt;500</v>
      </c>
      <c r="M132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29" s="1" t="str">
        <f>IF(Amazon_Products_Review_Analysis[[#This Row],[Rating Count]]&lt;=1000, "Yes", "No")</f>
        <v>Yes</v>
      </c>
      <c r="O1329" s="4">
        <f>Amazon_Products_Review_Analysis[[#This Row],[Rating]]+(Amazon_Products_Review_Analysis[[#This Row],[Rating Count]]/1000)</f>
        <v>4.468</v>
      </c>
    </row>
    <row r="1330" spans="1:15" x14ac:dyDescent="0.3">
      <c r="A1330" s="1" t="s">
        <v>1422</v>
      </c>
      <c r="B1330" s="1" t="s">
        <v>3616</v>
      </c>
      <c r="C1330" s="1" t="s">
        <v>3676</v>
      </c>
      <c r="D1330" s="3">
        <v>179</v>
      </c>
      <c r="E1330" s="3">
        <v>799</v>
      </c>
      <c r="F1330" s="2">
        <v>0.78</v>
      </c>
      <c r="G1330" s="4">
        <v>3.6</v>
      </c>
      <c r="H1330" s="9">
        <v>101</v>
      </c>
      <c r="I1330" s="1" t="s">
        <v>2281</v>
      </c>
      <c r="J1330" t="str">
        <f t="shared" si="40"/>
        <v>50% or more</v>
      </c>
      <c r="K1330" s="3">
        <f>Amazon_Products_Review_Analysis[[#This Row],[Actual Price]]*Amazon_Products_Review_Analysis[[#This Row],[Rating Count]]</f>
        <v>80699</v>
      </c>
      <c r="L1330" s="4" t="str">
        <f t="shared" si="41"/>
        <v>&lt;200</v>
      </c>
      <c r="M133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330" s="1" t="str">
        <f>IF(Amazon_Products_Review_Analysis[[#This Row],[Rating Count]]&lt;=1000, "Yes", "No")</f>
        <v>Yes</v>
      </c>
      <c r="O1330" s="4">
        <f>Amazon_Products_Review_Analysis[[#This Row],[Rating]]+(Amazon_Products_Review_Analysis[[#This Row],[Rating Count]]/1000)</f>
        <v>3.7010000000000001</v>
      </c>
    </row>
    <row r="1331" spans="1:15" x14ac:dyDescent="0.3">
      <c r="A1331" s="1" t="s">
        <v>1423</v>
      </c>
      <c r="B1331" s="1" t="s">
        <v>3617</v>
      </c>
      <c r="C1331" s="1" t="s">
        <v>3676</v>
      </c>
      <c r="D1331" s="3">
        <v>149</v>
      </c>
      <c r="E1331" s="3">
        <v>300</v>
      </c>
      <c r="F1331" s="2">
        <v>0.5</v>
      </c>
      <c r="G1331" s="4">
        <v>4.0999999999999996</v>
      </c>
      <c r="H1331" s="9">
        <v>4074</v>
      </c>
      <c r="I1331" s="1" t="s">
        <v>1541</v>
      </c>
      <c r="J1331" t="str">
        <f t="shared" si="40"/>
        <v>50% or more</v>
      </c>
      <c r="K1331" s="3">
        <f>Amazon_Products_Review_Analysis[[#This Row],[Actual Price]]*Amazon_Products_Review_Analysis[[#This Row],[Rating Count]]</f>
        <v>1222200</v>
      </c>
      <c r="L1331" s="4" t="str">
        <f t="shared" si="41"/>
        <v>&lt;200</v>
      </c>
      <c r="M133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31" s="1" t="str">
        <f>IF(Amazon_Products_Review_Analysis[[#This Row],[Rating Count]]&lt;=1000, "Yes", "No")</f>
        <v>No</v>
      </c>
      <c r="O1331" s="4">
        <f>Amazon_Products_Review_Analysis[[#This Row],[Rating]]+(Amazon_Products_Review_Analysis[[#This Row],[Rating Count]]/1000)</f>
        <v>8.1739999999999995</v>
      </c>
    </row>
    <row r="1332" spans="1:15" x14ac:dyDescent="0.3">
      <c r="A1332" s="1" t="s">
        <v>1424</v>
      </c>
      <c r="B1332" s="1" t="s">
        <v>3618</v>
      </c>
      <c r="C1332" s="1" t="s">
        <v>3676</v>
      </c>
      <c r="D1332" s="3">
        <v>5490</v>
      </c>
      <c r="E1332" s="3">
        <v>7200</v>
      </c>
      <c r="F1332" s="2">
        <v>0.24</v>
      </c>
      <c r="G1332" s="4">
        <v>4.5</v>
      </c>
      <c r="H1332" s="9">
        <v>1408</v>
      </c>
      <c r="I1332" s="1" t="s">
        <v>2282</v>
      </c>
      <c r="J1332" t="str">
        <f t="shared" si="40"/>
        <v>Less than 50%</v>
      </c>
      <c r="K1332" s="3">
        <f>Amazon_Products_Review_Analysis[[#This Row],[Actual Price]]*Amazon_Products_Review_Analysis[[#This Row],[Rating Count]]</f>
        <v>10137600</v>
      </c>
      <c r="L1332" s="4" t="str">
        <f t="shared" si="41"/>
        <v>&gt;500</v>
      </c>
      <c r="M133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32" s="1" t="str">
        <f>IF(Amazon_Products_Review_Analysis[[#This Row],[Rating Count]]&lt;=1000, "Yes", "No")</f>
        <v>No</v>
      </c>
      <c r="O1332" s="4">
        <f>Amazon_Products_Review_Analysis[[#This Row],[Rating]]+(Amazon_Products_Review_Analysis[[#This Row],[Rating Count]]/1000)</f>
        <v>5.9079999999999995</v>
      </c>
    </row>
    <row r="1333" spans="1:15" x14ac:dyDescent="0.3">
      <c r="A1333" s="1" t="s">
        <v>1425</v>
      </c>
      <c r="B1333" s="1" t="s">
        <v>3619</v>
      </c>
      <c r="C1333" s="1" t="s">
        <v>3676</v>
      </c>
      <c r="D1333" s="3">
        <v>379</v>
      </c>
      <c r="E1333" s="3">
        <v>389</v>
      </c>
      <c r="F1333" s="2">
        <v>0.03</v>
      </c>
      <c r="G1333" s="4">
        <v>4.2</v>
      </c>
      <c r="H1333" s="9">
        <v>3739</v>
      </c>
      <c r="I1333" s="1" t="s">
        <v>34</v>
      </c>
      <c r="J1333" t="str">
        <f t="shared" si="40"/>
        <v>Less than 50%</v>
      </c>
      <c r="K1333" s="3">
        <f>Amazon_Products_Review_Analysis[[#This Row],[Actual Price]]*Amazon_Products_Review_Analysis[[#This Row],[Rating Count]]</f>
        <v>1454471</v>
      </c>
      <c r="L1333" s="4" t="str">
        <f t="shared" si="41"/>
        <v>200 – 500</v>
      </c>
      <c r="M133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333" s="1" t="str">
        <f>IF(Amazon_Products_Review_Analysis[[#This Row],[Rating Count]]&lt;=1000, "Yes", "No")</f>
        <v>No</v>
      </c>
      <c r="O1333" s="4">
        <f>Amazon_Products_Review_Analysis[[#This Row],[Rating]]+(Amazon_Products_Review_Analysis[[#This Row],[Rating Count]]/1000)</f>
        <v>7.9390000000000001</v>
      </c>
    </row>
    <row r="1334" spans="1:15" x14ac:dyDescent="0.3">
      <c r="A1334" s="1" t="s">
        <v>1426</v>
      </c>
      <c r="B1334" s="1" t="s">
        <v>3620</v>
      </c>
      <c r="C1334" s="1" t="s">
        <v>3676</v>
      </c>
      <c r="D1334" s="3">
        <v>8699</v>
      </c>
      <c r="E1334" s="3">
        <v>13049</v>
      </c>
      <c r="F1334" s="2">
        <v>0.33</v>
      </c>
      <c r="G1334" s="4">
        <v>4.3</v>
      </c>
      <c r="H1334" s="9">
        <v>5891</v>
      </c>
      <c r="I1334" s="1" t="s">
        <v>2283</v>
      </c>
      <c r="J1334" t="str">
        <f t="shared" si="40"/>
        <v>Less than 50%</v>
      </c>
      <c r="K1334" s="3">
        <f>Amazon_Products_Review_Analysis[[#This Row],[Actual Price]]*Amazon_Products_Review_Analysis[[#This Row],[Rating Count]]</f>
        <v>76871659</v>
      </c>
      <c r="L1334" s="4" t="str">
        <f t="shared" si="41"/>
        <v>&gt;500</v>
      </c>
      <c r="M133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34" s="1" t="str">
        <f>IF(Amazon_Products_Review_Analysis[[#This Row],[Rating Count]]&lt;=1000, "Yes", "No")</f>
        <v>No</v>
      </c>
      <c r="O1334" s="4">
        <f>Amazon_Products_Review_Analysis[[#This Row],[Rating]]+(Amazon_Products_Review_Analysis[[#This Row],[Rating Count]]/1000)</f>
        <v>10.190999999999999</v>
      </c>
    </row>
    <row r="1335" spans="1:15" x14ac:dyDescent="0.3">
      <c r="A1335" s="1" t="s">
        <v>1427</v>
      </c>
      <c r="B1335" s="1" t="s">
        <v>3621</v>
      </c>
      <c r="C1335" s="1" t="s">
        <v>3676</v>
      </c>
      <c r="D1335" s="3">
        <v>3041.67</v>
      </c>
      <c r="E1335" s="3">
        <v>5999</v>
      </c>
      <c r="F1335" s="2">
        <v>0.49</v>
      </c>
      <c r="G1335" s="4">
        <v>4</v>
      </c>
      <c r="H1335" s="9">
        <v>777</v>
      </c>
      <c r="I1335" s="1" t="s">
        <v>1495</v>
      </c>
      <c r="J1335" t="str">
        <f t="shared" si="40"/>
        <v>Less than 50%</v>
      </c>
      <c r="K1335" s="3">
        <f>Amazon_Products_Review_Analysis[[#This Row],[Actual Price]]*Amazon_Products_Review_Analysis[[#This Row],[Rating Count]]</f>
        <v>4661223</v>
      </c>
      <c r="L1335" s="4" t="str">
        <f t="shared" si="41"/>
        <v>&gt;500</v>
      </c>
      <c r="M133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35" s="1" t="str">
        <f>IF(Amazon_Products_Review_Analysis[[#This Row],[Rating Count]]&lt;=1000, "Yes", "No")</f>
        <v>Yes</v>
      </c>
      <c r="O1335" s="4">
        <f>Amazon_Products_Review_Analysis[[#This Row],[Rating]]+(Amazon_Products_Review_Analysis[[#This Row],[Rating Count]]/1000)</f>
        <v>4.7770000000000001</v>
      </c>
    </row>
    <row r="1336" spans="1:15" x14ac:dyDescent="0.3">
      <c r="A1336" s="1" t="s">
        <v>1428</v>
      </c>
      <c r="B1336" s="1" t="s">
        <v>3622</v>
      </c>
      <c r="C1336" s="1" t="s">
        <v>3676</v>
      </c>
      <c r="D1336" s="3">
        <v>1745</v>
      </c>
      <c r="E1336" s="3">
        <v>2400</v>
      </c>
      <c r="F1336" s="2">
        <v>0.27</v>
      </c>
      <c r="G1336" s="4">
        <v>4.2</v>
      </c>
      <c r="H1336" s="9">
        <v>14160</v>
      </c>
      <c r="I1336" s="1" t="s">
        <v>2284</v>
      </c>
      <c r="J1336" t="str">
        <f t="shared" si="40"/>
        <v>Less than 50%</v>
      </c>
      <c r="K1336" s="3">
        <f>Amazon_Products_Review_Analysis[[#This Row],[Actual Price]]*Amazon_Products_Review_Analysis[[#This Row],[Rating Count]]</f>
        <v>33984000</v>
      </c>
      <c r="L1336" s="4" t="str">
        <f t="shared" si="41"/>
        <v>&gt;500</v>
      </c>
      <c r="M133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36" s="1" t="str">
        <f>IF(Amazon_Products_Review_Analysis[[#This Row],[Rating Count]]&lt;=1000, "Yes", "No")</f>
        <v>No</v>
      </c>
      <c r="O1336" s="4">
        <f>Amazon_Products_Review_Analysis[[#This Row],[Rating]]+(Amazon_Products_Review_Analysis[[#This Row],[Rating Count]]/1000)</f>
        <v>18.36</v>
      </c>
    </row>
    <row r="1337" spans="1:15" x14ac:dyDescent="0.3">
      <c r="A1337" s="1" t="s">
        <v>1429</v>
      </c>
      <c r="B1337" s="1" t="s">
        <v>3623</v>
      </c>
      <c r="C1337" s="1" t="s">
        <v>3676</v>
      </c>
      <c r="D1337" s="3">
        <v>3180</v>
      </c>
      <c r="E1337" s="3">
        <v>5295</v>
      </c>
      <c r="F1337" s="2">
        <v>0.4</v>
      </c>
      <c r="G1337" s="4">
        <v>4.2</v>
      </c>
      <c r="H1337" s="9">
        <v>6919</v>
      </c>
      <c r="I1337" s="1" t="s">
        <v>2285</v>
      </c>
      <c r="J1337" t="str">
        <f t="shared" si="40"/>
        <v>Less than 50%</v>
      </c>
      <c r="K1337" s="3">
        <f>Amazon_Products_Review_Analysis[[#This Row],[Actual Price]]*Amazon_Products_Review_Analysis[[#This Row],[Rating Count]]</f>
        <v>36636105</v>
      </c>
      <c r="L1337" s="4" t="str">
        <f t="shared" si="41"/>
        <v>&gt;500</v>
      </c>
      <c r="M133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37" s="1" t="str">
        <f>IF(Amazon_Products_Review_Analysis[[#This Row],[Rating Count]]&lt;=1000, "Yes", "No")</f>
        <v>No</v>
      </c>
      <c r="O1337" s="4">
        <f>Amazon_Products_Review_Analysis[[#This Row],[Rating]]+(Amazon_Products_Review_Analysis[[#This Row],[Rating Count]]/1000)</f>
        <v>11.119</v>
      </c>
    </row>
    <row r="1338" spans="1:15" x14ac:dyDescent="0.3">
      <c r="A1338" s="1" t="s">
        <v>1430</v>
      </c>
      <c r="B1338" s="1" t="s">
        <v>3624</v>
      </c>
      <c r="C1338" s="1" t="s">
        <v>3676</v>
      </c>
      <c r="D1338" s="3">
        <v>4999</v>
      </c>
      <c r="E1338" s="3">
        <v>24999</v>
      </c>
      <c r="F1338" s="2">
        <v>0.8</v>
      </c>
      <c r="G1338" s="4">
        <v>4.5</v>
      </c>
      <c r="H1338" s="9">
        <v>287</v>
      </c>
      <c r="I1338" s="1" t="s">
        <v>34</v>
      </c>
      <c r="J1338" t="str">
        <f t="shared" si="40"/>
        <v>50% or more</v>
      </c>
      <c r="K1338" s="3">
        <f>Amazon_Products_Review_Analysis[[#This Row],[Actual Price]]*Amazon_Products_Review_Analysis[[#This Row],[Rating Count]]</f>
        <v>7174713</v>
      </c>
      <c r="L1338" s="4" t="str">
        <f t="shared" si="41"/>
        <v>&gt;500</v>
      </c>
      <c r="M133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338" s="1" t="str">
        <f>IF(Amazon_Products_Review_Analysis[[#This Row],[Rating Count]]&lt;=1000, "Yes", "No")</f>
        <v>Yes</v>
      </c>
      <c r="O1338" s="4">
        <f>Amazon_Products_Review_Analysis[[#This Row],[Rating]]+(Amazon_Products_Review_Analysis[[#This Row],[Rating Count]]/1000)</f>
        <v>4.7869999999999999</v>
      </c>
    </row>
    <row r="1339" spans="1:15" x14ac:dyDescent="0.3">
      <c r="A1339" s="1" t="s">
        <v>1431</v>
      </c>
      <c r="B1339" s="1" t="s">
        <v>3625</v>
      </c>
      <c r="C1339" s="1" t="s">
        <v>3676</v>
      </c>
      <c r="D1339" s="3">
        <v>390</v>
      </c>
      <c r="E1339" s="3">
        <v>799</v>
      </c>
      <c r="F1339" s="2">
        <v>0.51</v>
      </c>
      <c r="G1339" s="4">
        <v>3.8</v>
      </c>
      <c r="H1339" s="9">
        <v>287</v>
      </c>
      <c r="I1339" s="1" t="s">
        <v>2286</v>
      </c>
      <c r="J1339" t="str">
        <f t="shared" si="40"/>
        <v>50% or more</v>
      </c>
      <c r="K1339" s="3">
        <f>Amazon_Products_Review_Analysis[[#This Row],[Actual Price]]*Amazon_Products_Review_Analysis[[#This Row],[Rating Count]]</f>
        <v>229313</v>
      </c>
      <c r="L1339" s="4" t="str">
        <f t="shared" si="41"/>
        <v>200 – 500</v>
      </c>
      <c r="M133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39" s="1" t="str">
        <f>IF(Amazon_Products_Review_Analysis[[#This Row],[Rating Count]]&lt;=1000, "Yes", "No")</f>
        <v>Yes</v>
      </c>
      <c r="O1339" s="4">
        <f>Amazon_Products_Review_Analysis[[#This Row],[Rating]]+(Amazon_Products_Review_Analysis[[#This Row],[Rating Count]]/1000)</f>
        <v>4.0869999999999997</v>
      </c>
    </row>
    <row r="1340" spans="1:15" x14ac:dyDescent="0.3">
      <c r="A1340" s="1" t="s">
        <v>1432</v>
      </c>
      <c r="B1340" s="1" t="s">
        <v>3626</v>
      </c>
      <c r="C1340" s="1" t="s">
        <v>3676</v>
      </c>
      <c r="D1340" s="3">
        <v>1999</v>
      </c>
      <c r="E1340" s="3">
        <v>2999</v>
      </c>
      <c r="F1340" s="2">
        <v>0.33</v>
      </c>
      <c r="G1340" s="4">
        <v>4.4000000000000004</v>
      </c>
      <c r="H1340" s="9">
        <v>388</v>
      </c>
      <c r="I1340" s="1" t="s">
        <v>34</v>
      </c>
      <c r="J1340" t="str">
        <f t="shared" si="40"/>
        <v>Less than 50%</v>
      </c>
      <c r="K1340" s="3">
        <f>Amazon_Products_Review_Analysis[[#This Row],[Actual Price]]*Amazon_Products_Review_Analysis[[#This Row],[Rating Count]]</f>
        <v>1163612</v>
      </c>
      <c r="L1340" s="4" t="str">
        <f t="shared" si="41"/>
        <v>&gt;500</v>
      </c>
      <c r="M134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40" s="1" t="str">
        <f>IF(Amazon_Products_Review_Analysis[[#This Row],[Rating Count]]&lt;=1000, "Yes", "No")</f>
        <v>Yes</v>
      </c>
      <c r="O1340" s="4">
        <f>Amazon_Products_Review_Analysis[[#This Row],[Rating]]+(Amazon_Products_Review_Analysis[[#This Row],[Rating Count]]/1000)</f>
        <v>4.7880000000000003</v>
      </c>
    </row>
    <row r="1341" spans="1:15" x14ac:dyDescent="0.3">
      <c r="A1341" s="1" t="s">
        <v>1433</v>
      </c>
      <c r="B1341" s="1" t="s">
        <v>3627</v>
      </c>
      <c r="C1341" s="1" t="s">
        <v>3676</v>
      </c>
      <c r="D1341" s="3">
        <v>1624</v>
      </c>
      <c r="E1341" s="3">
        <v>2495</v>
      </c>
      <c r="F1341" s="2">
        <v>0.35</v>
      </c>
      <c r="G1341" s="4">
        <v>4.0999999999999996</v>
      </c>
      <c r="H1341" s="9">
        <v>827</v>
      </c>
      <c r="I1341" s="1" t="s">
        <v>2287</v>
      </c>
      <c r="J1341" t="str">
        <f t="shared" si="40"/>
        <v>Less than 50%</v>
      </c>
      <c r="K1341" s="3">
        <f>Amazon_Products_Review_Analysis[[#This Row],[Actual Price]]*Amazon_Products_Review_Analysis[[#This Row],[Rating Count]]</f>
        <v>2063365</v>
      </c>
      <c r="L1341" s="4" t="str">
        <f t="shared" si="41"/>
        <v>&gt;500</v>
      </c>
      <c r="M134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41" s="1" t="str">
        <f>IF(Amazon_Products_Review_Analysis[[#This Row],[Rating Count]]&lt;=1000, "Yes", "No")</f>
        <v>Yes</v>
      </c>
      <c r="O1341" s="4">
        <f>Amazon_Products_Review_Analysis[[#This Row],[Rating]]+(Amazon_Products_Review_Analysis[[#This Row],[Rating Count]]/1000)</f>
        <v>4.9269999999999996</v>
      </c>
    </row>
    <row r="1342" spans="1:15" x14ac:dyDescent="0.3">
      <c r="A1342" s="1" t="s">
        <v>1434</v>
      </c>
      <c r="B1342" s="1" t="s">
        <v>3628</v>
      </c>
      <c r="C1342" s="1" t="s">
        <v>3676</v>
      </c>
      <c r="D1342" s="3">
        <v>184</v>
      </c>
      <c r="E1342" s="3">
        <v>450</v>
      </c>
      <c r="F1342" s="2">
        <v>0.59</v>
      </c>
      <c r="G1342" s="4">
        <v>4.2</v>
      </c>
      <c r="H1342" s="9">
        <v>4971</v>
      </c>
      <c r="I1342" s="1" t="s">
        <v>2288</v>
      </c>
      <c r="J1342" t="str">
        <f t="shared" si="40"/>
        <v>50% or more</v>
      </c>
      <c r="K1342" s="3">
        <f>Amazon_Products_Review_Analysis[[#This Row],[Actual Price]]*Amazon_Products_Review_Analysis[[#This Row],[Rating Count]]</f>
        <v>2236950</v>
      </c>
      <c r="L1342" s="4" t="str">
        <f t="shared" si="41"/>
        <v>&lt;200</v>
      </c>
      <c r="M134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42" s="1" t="str">
        <f>IF(Amazon_Products_Review_Analysis[[#This Row],[Rating Count]]&lt;=1000, "Yes", "No")</f>
        <v>No</v>
      </c>
      <c r="O1342" s="4">
        <f>Amazon_Products_Review_Analysis[[#This Row],[Rating]]+(Amazon_Products_Review_Analysis[[#This Row],[Rating Count]]/1000)</f>
        <v>9.1709999999999994</v>
      </c>
    </row>
    <row r="1343" spans="1:15" x14ac:dyDescent="0.3">
      <c r="A1343" s="1" t="s">
        <v>1435</v>
      </c>
      <c r="B1343" s="1" t="s">
        <v>3629</v>
      </c>
      <c r="C1343" s="1" t="s">
        <v>3676</v>
      </c>
      <c r="D1343" s="3">
        <v>445</v>
      </c>
      <c r="E1343" s="3">
        <v>999</v>
      </c>
      <c r="F1343" s="2">
        <v>0.55000000000000004</v>
      </c>
      <c r="G1343" s="4">
        <v>4.3</v>
      </c>
      <c r="H1343" s="9">
        <v>229</v>
      </c>
      <c r="I1343" s="1" t="s">
        <v>2289</v>
      </c>
      <c r="J1343" t="str">
        <f t="shared" si="40"/>
        <v>50% or more</v>
      </c>
      <c r="K1343" s="3">
        <f>Amazon_Products_Review_Analysis[[#This Row],[Actual Price]]*Amazon_Products_Review_Analysis[[#This Row],[Rating Count]]</f>
        <v>228771</v>
      </c>
      <c r="L1343" s="4" t="str">
        <f t="shared" si="41"/>
        <v>200 – 500</v>
      </c>
      <c r="M134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43" s="1" t="str">
        <f>IF(Amazon_Products_Review_Analysis[[#This Row],[Rating Count]]&lt;=1000, "Yes", "No")</f>
        <v>Yes</v>
      </c>
      <c r="O1343" s="4">
        <f>Amazon_Products_Review_Analysis[[#This Row],[Rating]]+(Amazon_Products_Review_Analysis[[#This Row],[Rating Count]]/1000)</f>
        <v>4.5289999999999999</v>
      </c>
    </row>
    <row r="1344" spans="1:15" x14ac:dyDescent="0.3">
      <c r="A1344" s="1" t="s">
        <v>1436</v>
      </c>
      <c r="B1344" s="1" t="s">
        <v>3630</v>
      </c>
      <c r="C1344" s="1" t="s">
        <v>3676</v>
      </c>
      <c r="D1344" s="3">
        <v>699</v>
      </c>
      <c r="E1344" s="3">
        <v>1690</v>
      </c>
      <c r="F1344" s="2">
        <v>0.59</v>
      </c>
      <c r="G1344" s="4">
        <v>4.0999999999999996</v>
      </c>
      <c r="H1344" s="9">
        <v>3524</v>
      </c>
      <c r="I1344" s="1" t="s">
        <v>43</v>
      </c>
      <c r="J1344" t="str">
        <f t="shared" si="40"/>
        <v>50% or more</v>
      </c>
      <c r="K1344" s="3">
        <f>Amazon_Products_Review_Analysis[[#This Row],[Actual Price]]*Amazon_Products_Review_Analysis[[#This Row],[Rating Count]]</f>
        <v>5955560</v>
      </c>
      <c r="L1344" s="4" t="str">
        <f t="shared" si="41"/>
        <v>&gt;500</v>
      </c>
      <c r="M134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44" s="1" t="str">
        <f>IF(Amazon_Products_Review_Analysis[[#This Row],[Rating Count]]&lt;=1000, "Yes", "No")</f>
        <v>No</v>
      </c>
      <c r="O1344" s="4">
        <f>Amazon_Products_Review_Analysis[[#This Row],[Rating]]+(Amazon_Products_Review_Analysis[[#This Row],[Rating Count]]/1000)</f>
        <v>7.6239999999999997</v>
      </c>
    </row>
    <row r="1345" spans="1:15" x14ac:dyDescent="0.3">
      <c r="A1345" s="1" t="s">
        <v>1437</v>
      </c>
      <c r="B1345" s="1" t="s">
        <v>3631</v>
      </c>
      <c r="C1345" s="1" t="s">
        <v>3676</v>
      </c>
      <c r="D1345" s="3">
        <v>1601</v>
      </c>
      <c r="E1345" s="3">
        <v>3890</v>
      </c>
      <c r="F1345" s="2">
        <v>0.59</v>
      </c>
      <c r="G1345" s="4">
        <v>4.2</v>
      </c>
      <c r="H1345" s="9">
        <v>156</v>
      </c>
      <c r="I1345" s="1" t="s">
        <v>2290</v>
      </c>
      <c r="J1345" t="str">
        <f t="shared" si="40"/>
        <v>50% or more</v>
      </c>
      <c r="K1345" s="3">
        <f>Amazon_Products_Review_Analysis[[#This Row],[Actual Price]]*Amazon_Products_Review_Analysis[[#This Row],[Rating Count]]</f>
        <v>606840</v>
      </c>
      <c r="L1345" s="4" t="str">
        <f t="shared" si="41"/>
        <v>&gt;500</v>
      </c>
      <c r="M134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45" s="1" t="str">
        <f>IF(Amazon_Products_Review_Analysis[[#This Row],[Rating Count]]&lt;=1000, "Yes", "No")</f>
        <v>Yes</v>
      </c>
      <c r="O1345" s="4">
        <f>Amazon_Products_Review_Analysis[[#This Row],[Rating]]+(Amazon_Products_Review_Analysis[[#This Row],[Rating Count]]/1000)</f>
        <v>4.3559999999999999</v>
      </c>
    </row>
    <row r="1346" spans="1:15" x14ac:dyDescent="0.3">
      <c r="A1346" s="1" t="s">
        <v>1438</v>
      </c>
      <c r="B1346" s="1" t="s">
        <v>3632</v>
      </c>
      <c r="C1346" s="1" t="s">
        <v>3676</v>
      </c>
      <c r="D1346" s="3">
        <v>231</v>
      </c>
      <c r="E1346" s="3">
        <v>260</v>
      </c>
      <c r="F1346" s="2">
        <v>0.11</v>
      </c>
      <c r="G1346" s="4">
        <v>4.0999999999999996</v>
      </c>
      <c r="H1346" s="9">
        <v>490</v>
      </c>
      <c r="I1346" s="1" t="s">
        <v>1495</v>
      </c>
      <c r="J1346" t="str">
        <f t="shared" ref="J1346:J1386" si="42">IF(F1346&gt;=0.5, "50% or more", "Less than 50%")</f>
        <v>Less than 50%</v>
      </c>
      <c r="K1346" s="3">
        <f>Amazon_Products_Review_Analysis[[#This Row],[Actual Price]]*Amazon_Products_Review_Analysis[[#This Row],[Rating Count]]</f>
        <v>127400</v>
      </c>
      <c r="L1346" s="4" t="str">
        <f t="shared" ref="L1346:L1386" si="43">IF(D1346&lt;200, "&lt;200", IF(D1346&lt;=500, "200 – 500", "&gt;500"))</f>
        <v>200 – 500</v>
      </c>
      <c r="M134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346" s="1" t="str">
        <f>IF(Amazon_Products_Review_Analysis[[#This Row],[Rating Count]]&lt;=1000, "Yes", "No")</f>
        <v>Yes</v>
      </c>
      <c r="O1346" s="4">
        <f>Amazon_Products_Review_Analysis[[#This Row],[Rating]]+(Amazon_Products_Review_Analysis[[#This Row],[Rating Count]]/1000)</f>
        <v>4.59</v>
      </c>
    </row>
    <row r="1347" spans="1:15" x14ac:dyDescent="0.3">
      <c r="A1347" s="1" t="s">
        <v>1439</v>
      </c>
      <c r="B1347" s="1" t="s">
        <v>3633</v>
      </c>
      <c r="C1347" s="1" t="s">
        <v>3676</v>
      </c>
      <c r="D1347" s="3">
        <v>369</v>
      </c>
      <c r="E1347" s="3">
        <v>599</v>
      </c>
      <c r="F1347" s="2">
        <v>0.38</v>
      </c>
      <c r="G1347" s="4">
        <v>3.9</v>
      </c>
      <c r="H1347" s="9">
        <v>82</v>
      </c>
      <c r="I1347" s="1" t="s">
        <v>1440</v>
      </c>
      <c r="J1347" t="str">
        <f t="shared" si="42"/>
        <v>Less than 50%</v>
      </c>
      <c r="K1347" s="3">
        <f>Amazon_Products_Review_Analysis[[#This Row],[Actual Price]]*Amazon_Products_Review_Analysis[[#This Row],[Rating Count]]</f>
        <v>49118</v>
      </c>
      <c r="L1347" s="4" t="str">
        <f t="shared" si="43"/>
        <v>200 – 500</v>
      </c>
      <c r="M134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47" s="1" t="str">
        <f>IF(Amazon_Products_Review_Analysis[[#This Row],[Rating Count]]&lt;=1000, "Yes", "No")</f>
        <v>Yes</v>
      </c>
      <c r="O1347" s="4">
        <f>Amazon_Products_Review_Analysis[[#This Row],[Rating]]+(Amazon_Products_Review_Analysis[[#This Row],[Rating Count]]/1000)</f>
        <v>3.9819999999999998</v>
      </c>
    </row>
    <row r="1348" spans="1:15" x14ac:dyDescent="0.3">
      <c r="A1348" s="1" t="s">
        <v>1441</v>
      </c>
      <c r="B1348" s="1" t="s">
        <v>3634</v>
      </c>
      <c r="C1348" s="1" t="s">
        <v>3676</v>
      </c>
      <c r="D1348" s="3">
        <v>809</v>
      </c>
      <c r="E1348" s="3">
        <v>1950</v>
      </c>
      <c r="F1348" s="2">
        <v>0.59</v>
      </c>
      <c r="G1348" s="4">
        <v>3.9</v>
      </c>
      <c r="H1348" s="9">
        <v>710</v>
      </c>
      <c r="I1348" s="1" t="s">
        <v>1495</v>
      </c>
      <c r="J1348" t="str">
        <f t="shared" si="42"/>
        <v>50% or more</v>
      </c>
      <c r="K1348" s="3">
        <f>Amazon_Products_Review_Analysis[[#This Row],[Actual Price]]*Amazon_Products_Review_Analysis[[#This Row],[Rating Count]]</f>
        <v>1384500</v>
      </c>
      <c r="L1348" s="4" t="str">
        <f t="shared" si="43"/>
        <v>&gt;500</v>
      </c>
      <c r="M134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48" s="1" t="str">
        <f>IF(Amazon_Products_Review_Analysis[[#This Row],[Rating Count]]&lt;=1000, "Yes", "No")</f>
        <v>Yes</v>
      </c>
      <c r="O1348" s="4">
        <f>Amazon_Products_Review_Analysis[[#This Row],[Rating]]+(Amazon_Products_Review_Analysis[[#This Row],[Rating Count]]/1000)</f>
        <v>4.6099999999999994</v>
      </c>
    </row>
    <row r="1349" spans="1:15" x14ac:dyDescent="0.3">
      <c r="A1349" s="1" t="s">
        <v>1442</v>
      </c>
      <c r="B1349" s="1" t="s">
        <v>3635</v>
      </c>
      <c r="C1349" s="1" t="s">
        <v>3676</v>
      </c>
      <c r="D1349" s="3">
        <v>1199</v>
      </c>
      <c r="E1349" s="3">
        <v>2990</v>
      </c>
      <c r="F1349" s="2">
        <v>0.6</v>
      </c>
      <c r="G1349" s="4">
        <v>3.8</v>
      </c>
      <c r="H1349" s="9">
        <v>133</v>
      </c>
      <c r="I1349" s="1" t="s">
        <v>2291</v>
      </c>
      <c r="J1349" t="str">
        <f t="shared" si="42"/>
        <v>50% or more</v>
      </c>
      <c r="K1349" s="3">
        <f>Amazon_Products_Review_Analysis[[#This Row],[Actual Price]]*Amazon_Products_Review_Analysis[[#This Row],[Rating Count]]</f>
        <v>397670</v>
      </c>
      <c r="L1349" s="4" t="str">
        <f t="shared" si="43"/>
        <v>&gt;500</v>
      </c>
      <c r="M134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49" s="1" t="str">
        <f>IF(Amazon_Products_Review_Analysis[[#This Row],[Rating Count]]&lt;=1000, "Yes", "No")</f>
        <v>Yes</v>
      </c>
      <c r="O1349" s="4">
        <f>Amazon_Products_Review_Analysis[[#This Row],[Rating]]+(Amazon_Products_Review_Analysis[[#This Row],[Rating Count]]/1000)</f>
        <v>3.9329999999999998</v>
      </c>
    </row>
    <row r="1350" spans="1:15" x14ac:dyDescent="0.3">
      <c r="A1350" s="1" t="s">
        <v>1443</v>
      </c>
      <c r="B1350" s="1" t="s">
        <v>3636</v>
      </c>
      <c r="C1350" s="1" t="s">
        <v>3676</v>
      </c>
      <c r="D1350" s="3">
        <v>6120</v>
      </c>
      <c r="E1350" s="3">
        <v>8073</v>
      </c>
      <c r="F1350" s="2">
        <v>0.24</v>
      </c>
      <c r="G1350" s="4">
        <v>4.5999999999999996</v>
      </c>
      <c r="H1350" s="9">
        <v>2751</v>
      </c>
      <c r="I1350" s="1" t="s">
        <v>1495</v>
      </c>
      <c r="J1350" t="str">
        <f t="shared" si="42"/>
        <v>Less than 50%</v>
      </c>
      <c r="K1350" s="3">
        <f>Amazon_Products_Review_Analysis[[#This Row],[Actual Price]]*Amazon_Products_Review_Analysis[[#This Row],[Rating Count]]</f>
        <v>22208823</v>
      </c>
      <c r="L1350" s="4" t="str">
        <f t="shared" si="43"/>
        <v>&gt;500</v>
      </c>
      <c r="M135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50" s="1" t="str">
        <f>IF(Amazon_Products_Review_Analysis[[#This Row],[Rating Count]]&lt;=1000, "Yes", "No")</f>
        <v>No</v>
      </c>
      <c r="O1350" s="4">
        <f>Amazon_Products_Review_Analysis[[#This Row],[Rating]]+(Amazon_Products_Review_Analysis[[#This Row],[Rating Count]]/1000)</f>
        <v>7.3509999999999991</v>
      </c>
    </row>
    <row r="1351" spans="1:15" x14ac:dyDescent="0.3">
      <c r="A1351" s="1" t="s">
        <v>1444</v>
      </c>
      <c r="B1351" s="1" t="s">
        <v>3637</v>
      </c>
      <c r="C1351" s="1" t="s">
        <v>3676</v>
      </c>
      <c r="D1351" s="3">
        <v>1799</v>
      </c>
      <c r="E1351" s="3">
        <v>2599</v>
      </c>
      <c r="F1351" s="2">
        <v>0.31</v>
      </c>
      <c r="G1351" s="4">
        <v>3.6</v>
      </c>
      <c r="H1351" s="9">
        <v>771</v>
      </c>
      <c r="I1351" s="1" t="s">
        <v>2292</v>
      </c>
      <c r="J1351" t="str">
        <f t="shared" si="42"/>
        <v>Less than 50%</v>
      </c>
      <c r="K1351" s="3">
        <f>Amazon_Products_Review_Analysis[[#This Row],[Actual Price]]*Amazon_Products_Review_Analysis[[#This Row],[Rating Count]]</f>
        <v>2003829</v>
      </c>
      <c r="L1351" s="4" t="str">
        <f t="shared" si="43"/>
        <v>&gt;500</v>
      </c>
      <c r="M135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51" s="1" t="str">
        <f>IF(Amazon_Products_Review_Analysis[[#This Row],[Rating Count]]&lt;=1000, "Yes", "No")</f>
        <v>Yes</v>
      </c>
      <c r="O1351" s="4">
        <f>Amazon_Products_Review_Analysis[[#This Row],[Rating]]+(Amazon_Products_Review_Analysis[[#This Row],[Rating Count]]/1000)</f>
        <v>4.3710000000000004</v>
      </c>
    </row>
    <row r="1352" spans="1:15" x14ac:dyDescent="0.3">
      <c r="A1352" s="1" t="s">
        <v>1445</v>
      </c>
      <c r="B1352" s="1" t="s">
        <v>3638</v>
      </c>
      <c r="C1352" s="1" t="s">
        <v>3676</v>
      </c>
      <c r="D1352" s="3">
        <v>18999</v>
      </c>
      <c r="E1352" s="3">
        <v>29999</v>
      </c>
      <c r="F1352" s="2">
        <v>0.37</v>
      </c>
      <c r="G1352" s="4">
        <v>4.0999999999999996</v>
      </c>
      <c r="H1352" s="9">
        <v>2536</v>
      </c>
      <c r="I1352" s="1" t="s">
        <v>2293</v>
      </c>
      <c r="J1352" t="str">
        <f t="shared" si="42"/>
        <v>Less than 50%</v>
      </c>
      <c r="K1352" s="3">
        <f>Amazon_Products_Review_Analysis[[#This Row],[Actual Price]]*Amazon_Products_Review_Analysis[[#This Row],[Rating Count]]</f>
        <v>76077464</v>
      </c>
      <c r="L1352" s="4" t="str">
        <f t="shared" si="43"/>
        <v>&gt;500</v>
      </c>
      <c r="M135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52" s="1" t="str">
        <f>IF(Amazon_Products_Review_Analysis[[#This Row],[Rating Count]]&lt;=1000, "Yes", "No")</f>
        <v>No</v>
      </c>
      <c r="O1352" s="4">
        <f>Amazon_Products_Review_Analysis[[#This Row],[Rating]]+(Amazon_Products_Review_Analysis[[#This Row],[Rating Count]]/1000)</f>
        <v>6.6359999999999992</v>
      </c>
    </row>
    <row r="1353" spans="1:15" x14ac:dyDescent="0.3">
      <c r="A1353" s="1" t="s">
        <v>1446</v>
      </c>
      <c r="B1353" s="1" t="s">
        <v>3639</v>
      </c>
      <c r="C1353" s="1" t="s">
        <v>3676</v>
      </c>
      <c r="D1353" s="3">
        <v>1999</v>
      </c>
      <c r="E1353" s="3">
        <v>2360</v>
      </c>
      <c r="F1353" s="2">
        <v>0.15</v>
      </c>
      <c r="G1353" s="4">
        <v>4.2</v>
      </c>
      <c r="H1353" s="9">
        <v>7801</v>
      </c>
      <c r="I1353" s="1" t="s">
        <v>43</v>
      </c>
      <c r="J1353" t="str">
        <f t="shared" si="42"/>
        <v>Less than 50%</v>
      </c>
      <c r="K1353" s="3">
        <f>Amazon_Products_Review_Analysis[[#This Row],[Actual Price]]*Amazon_Products_Review_Analysis[[#This Row],[Rating Count]]</f>
        <v>18410360</v>
      </c>
      <c r="L1353" s="4" t="str">
        <f t="shared" si="43"/>
        <v>&gt;500</v>
      </c>
      <c r="M135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353" s="1" t="str">
        <f>IF(Amazon_Products_Review_Analysis[[#This Row],[Rating Count]]&lt;=1000, "Yes", "No")</f>
        <v>No</v>
      </c>
      <c r="O1353" s="4">
        <f>Amazon_Products_Review_Analysis[[#This Row],[Rating]]+(Amazon_Products_Review_Analysis[[#This Row],[Rating Count]]/1000)</f>
        <v>12.001000000000001</v>
      </c>
    </row>
    <row r="1354" spans="1:15" x14ac:dyDescent="0.3">
      <c r="A1354" s="1" t="s">
        <v>1447</v>
      </c>
      <c r="B1354" s="1" t="s">
        <v>3640</v>
      </c>
      <c r="C1354" s="1" t="s">
        <v>3676</v>
      </c>
      <c r="D1354" s="3">
        <v>5999</v>
      </c>
      <c r="E1354" s="3">
        <v>11495</v>
      </c>
      <c r="F1354" s="2">
        <v>0.48</v>
      </c>
      <c r="G1354" s="4">
        <v>4.3</v>
      </c>
      <c r="H1354" s="9">
        <v>534</v>
      </c>
      <c r="I1354" s="1" t="s">
        <v>2294</v>
      </c>
      <c r="J1354" t="str">
        <f t="shared" si="42"/>
        <v>Less than 50%</v>
      </c>
      <c r="K1354" s="3">
        <f>Amazon_Products_Review_Analysis[[#This Row],[Actual Price]]*Amazon_Products_Review_Analysis[[#This Row],[Rating Count]]</f>
        <v>6138330</v>
      </c>
      <c r="L1354" s="4" t="str">
        <f t="shared" si="43"/>
        <v>&gt;500</v>
      </c>
      <c r="M135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54" s="1" t="str">
        <f>IF(Amazon_Products_Review_Analysis[[#This Row],[Rating Count]]&lt;=1000, "Yes", "No")</f>
        <v>Yes</v>
      </c>
      <c r="O1354" s="4">
        <f>Amazon_Products_Review_Analysis[[#This Row],[Rating]]+(Amazon_Products_Review_Analysis[[#This Row],[Rating Count]]/1000)</f>
        <v>4.8339999999999996</v>
      </c>
    </row>
    <row r="1355" spans="1:15" x14ac:dyDescent="0.3">
      <c r="A1355" s="1" t="s">
        <v>1448</v>
      </c>
      <c r="B1355" s="1" t="s">
        <v>3641</v>
      </c>
      <c r="C1355" s="1" t="s">
        <v>3676</v>
      </c>
      <c r="D1355" s="3">
        <v>2599</v>
      </c>
      <c r="E1355" s="3">
        <v>4780</v>
      </c>
      <c r="F1355" s="2">
        <v>0.46</v>
      </c>
      <c r="G1355" s="4">
        <v>3.9</v>
      </c>
      <c r="H1355" s="9">
        <v>898</v>
      </c>
      <c r="I1355" s="1" t="s">
        <v>2295</v>
      </c>
      <c r="J1355" t="str">
        <f t="shared" si="42"/>
        <v>Less than 50%</v>
      </c>
      <c r="K1355" s="3">
        <f>Amazon_Products_Review_Analysis[[#This Row],[Actual Price]]*Amazon_Products_Review_Analysis[[#This Row],[Rating Count]]</f>
        <v>4292440</v>
      </c>
      <c r="L1355" s="4" t="str">
        <f t="shared" si="43"/>
        <v>&gt;500</v>
      </c>
      <c r="M135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55" s="1" t="str">
        <f>IF(Amazon_Products_Review_Analysis[[#This Row],[Rating Count]]&lt;=1000, "Yes", "No")</f>
        <v>Yes</v>
      </c>
      <c r="O1355" s="4">
        <f>Amazon_Products_Review_Analysis[[#This Row],[Rating]]+(Amazon_Products_Review_Analysis[[#This Row],[Rating Count]]/1000)</f>
        <v>4.798</v>
      </c>
    </row>
    <row r="1356" spans="1:15" x14ac:dyDescent="0.3">
      <c r="A1356" s="1" t="s">
        <v>1449</v>
      </c>
      <c r="B1356" s="1" t="s">
        <v>3642</v>
      </c>
      <c r="C1356" s="1" t="s">
        <v>3676</v>
      </c>
      <c r="D1356" s="3">
        <v>1199</v>
      </c>
      <c r="E1356" s="3">
        <v>2400</v>
      </c>
      <c r="F1356" s="2">
        <v>0.5</v>
      </c>
      <c r="G1356" s="4">
        <v>3.9</v>
      </c>
      <c r="H1356" s="9">
        <v>1202</v>
      </c>
      <c r="I1356" s="1" t="s">
        <v>2296</v>
      </c>
      <c r="J1356" t="str">
        <f t="shared" si="42"/>
        <v>50% or more</v>
      </c>
      <c r="K1356" s="3">
        <f>Amazon_Products_Review_Analysis[[#This Row],[Actual Price]]*Amazon_Products_Review_Analysis[[#This Row],[Rating Count]]</f>
        <v>2884800</v>
      </c>
      <c r="L1356" s="4" t="str">
        <f t="shared" si="43"/>
        <v>&gt;500</v>
      </c>
      <c r="M135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56" s="1" t="str">
        <f>IF(Amazon_Products_Review_Analysis[[#This Row],[Rating Count]]&lt;=1000, "Yes", "No")</f>
        <v>No</v>
      </c>
      <c r="O1356" s="4">
        <f>Amazon_Products_Review_Analysis[[#This Row],[Rating]]+(Amazon_Products_Review_Analysis[[#This Row],[Rating Count]]/1000)</f>
        <v>5.1020000000000003</v>
      </c>
    </row>
    <row r="1357" spans="1:15" x14ac:dyDescent="0.3">
      <c r="A1357" s="1" t="s">
        <v>1450</v>
      </c>
      <c r="B1357" s="1" t="s">
        <v>3643</v>
      </c>
      <c r="C1357" s="1" t="s">
        <v>3676</v>
      </c>
      <c r="D1357" s="3">
        <v>219</v>
      </c>
      <c r="E1357" s="3">
        <v>249</v>
      </c>
      <c r="F1357" s="2">
        <v>0.12</v>
      </c>
      <c r="G1357" s="4">
        <v>4</v>
      </c>
      <c r="H1357" s="9">
        <v>1108</v>
      </c>
      <c r="I1357" s="1" t="s">
        <v>149</v>
      </c>
      <c r="J1357" t="str">
        <f t="shared" si="42"/>
        <v>Less than 50%</v>
      </c>
      <c r="K1357" s="3">
        <f>Amazon_Products_Review_Analysis[[#This Row],[Actual Price]]*Amazon_Products_Review_Analysis[[#This Row],[Rating Count]]</f>
        <v>275892</v>
      </c>
      <c r="L1357" s="4" t="str">
        <f t="shared" si="43"/>
        <v>200 – 500</v>
      </c>
      <c r="M135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357" s="1" t="str">
        <f>IF(Amazon_Products_Review_Analysis[[#This Row],[Rating Count]]&lt;=1000, "Yes", "No")</f>
        <v>No</v>
      </c>
      <c r="O1357" s="4">
        <f>Amazon_Products_Review_Analysis[[#This Row],[Rating]]+(Amazon_Products_Review_Analysis[[#This Row],[Rating Count]]/1000)</f>
        <v>5.1080000000000005</v>
      </c>
    </row>
    <row r="1358" spans="1:15" x14ac:dyDescent="0.3">
      <c r="A1358" s="1" t="s">
        <v>1451</v>
      </c>
      <c r="B1358" s="1" t="s">
        <v>3644</v>
      </c>
      <c r="C1358" s="1" t="s">
        <v>3676</v>
      </c>
      <c r="D1358" s="3">
        <v>799</v>
      </c>
      <c r="E1358" s="3">
        <v>1199</v>
      </c>
      <c r="F1358" s="2">
        <v>0.33</v>
      </c>
      <c r="G1358" s="4">
        <v>4.4000000000000004</v>
      </c>
      <c r="H1358" s="9">
        <v>17</v>
      </c>
      <c r="I1358" s="1" t="s">
        <v>1615</v>
      </c>
      <c r="J1358" t="str">
        <f t="shared" si="42"/>
        <v>Less than 50%</v>
      </c>
      <c r="K1358" s="3">
        <f>Amazon_Products_Review_Analysis[[#This Row],[Actual Price]]*Amazon_Products_Review_Analysis[[#This Row],[Rating Count]]</f>
        <v>20383</v>
      </c>
      <c r="L1358" s="4" t="str">
        <f t="shared" si="43"/>
        <v>&gt;500</v>
      </c>
      <c r="M135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58" s="1" t="str">
        <f>IF(Amazon_Products_Review_Analysis[[#This Row],[Rating Count]]&lt;=1000, "Yes", "No")</f>
        <v>Yes</v>
      </c>
      <c r="O1358" s="4">
        <f>Amazon_Products_Review_Analysis[[#This Row],[Rating]]+(Amazon_Products_Review_Analysis[[#This Row],[Rating Count]]/1000)</f>
        <v>4.4170000000000007</v>
      </c>
    </row>
    <row r="1359" spans="1:15" x14ac:dyDescent="0.3">
      <c r="A1359" s="1" t="s">
        <v>1452</v>
      </c>
      <c r="B1359" s="1" t="s">
        <v>3645</v>
      </c>
      <c r="C1359" s="1" t="s">
        <v>3676</v>
      </c>
      <c r="D1359" s="3">
        <v>6199</v>
      </c>
      <c r="E1359" s="3">
        <v>10999</v>
      </c>
      <c r="F1359" s="2">
        <v>0.44</v>
      </c>
      <c r="G1359" s="4">
        <v>4.2</v>
      </c>
      <c r="H1359" s="9">
        <v>10429</v>
      </c>
      <c r="I1359" s="1" t="s">
        <v>2297</v>
      </c>
      <c r="J1359" t="str">
        <f t="shared" si="42"/>
        <v>Less than 50%</v>
      </c>
      <c r="K1359" s="3">
        <f>Amazon_Products_Review_Analysis[[#This Row],[Actual Price]]*Amazon_Products_Review_Analysis[[#This Row],[Rating Count]]</f>
        <v>114708571</v>
      </c>
      <c r="L1359" s="4" t="str">
        <f t="shared" si="43"/>
        <v>&gt;500</v>
      </c>
      <c r="M135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59" s="1" t="str">
        <f>IF(Amazon_Products_Review_Analysis[[#This Row],[Rating Count]]&lt;=1000, "Yes", "No")</f>
        <v>No</v>
      </c>
      <c r="O1359" s="4">
        <f>Amazon_Products_Review_Analysis[[#This Row],[Rating]]+(Amazon_Products_Review_Analysis[[#This Row],[Rating Count]]/1000)</f>
        <v>14.629000000000001</v>
      </c>
    </row>
    <row r="1360" spans="1:15" x14ac:dyDescent="0.3">
      <c r="A1360" s="1" t="s">
        <v>1453</v>
      </c>
      <c r="B1360" s="1" t="s">
        <v>3646</v>
      </c>
      <c r="C1360" s="1" t="s">
        <v>3676</v>
      </c>
      <c r="D1360" s="3">
        <v>6790</v>
      </c>
      <c r="E1360" s="3">
        <v>10995</v>
      </c>
      <c r="F1360" s="2">
        <v>0.38</v>
      </c>
      <c r="G1360" s="4">
        <v>4.5</v>
      </c>
      <c r="H1360" s="9">
        <v>3192</v>
      </c>
      <c r="I1360" s="1" t="s">
        <v>1615</v>
      </c>
      <c r="J1360" t="str">
        <f t="shared" si="42"/>
        <v>Less than 50%</v>
      </c>
      <c r="K1360" s="3">
        <f>Amazon_Products_Review_Analysis[[#This Row],[Actual Price]]*Amazon_Products_Review_Analysis[[#This Row],[Rating Count]]</f>
        <v>35096040</v>
      </c>
      <c r="L1360" s="4" t="str">
        <f t="shared" si="43"/>
        <v>&gt;500</v>
      </c>
      <c r="M136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60" s="1" t="str">
        <f>IF(Amazon_Products_Review_Analysis[[#This Row],[Rating Count]]&lt;=1000, "Yes", "No")</f>
        <v>No</v>
      </c>
      <c r="O1360" s="4">
        <f>Amazon_Products_Review_Analysis[[#This Row],[Rating]]+(Amazon_Products_Review_Analysis[[#This Row],[Rating Count]]/1000)</f>
        <v>7.6920000000000002</v>
      </c>
    </row>
    <row r="1361" spans="1:15" x14ac:dyDescent="0.3">
      <c r="A1361" s="1" t="s">
        <v>1454</v>
      </c>
      <c r="B1361" s="1" t="s">
        <v>3647</v>
      </c>
      <c r="C1361" s="1" t="s">
        <v>3676</v>
      </c>
      <c r="D1361" s="3">
        <v>1982.84</v>
      </c>
      <c r="E1361" s="3">
        <v>3300</v>
      </c>
      <c r="F1361" s="2">
        <v>0.4</v>
      </c>
      <c r="G1361" s="4">
        <v>4.0999999999999996</v>
      </c>
      <c r="H1361" s="9">
        <v>5873</v>
      </c>
      <c r="I1361" s="1" t="s">
        <v>2298</v>
      </c>
      <c r="J1361" t="str">
        <f t="shared" si="42"/>
        <v>Less than 50%</v>
      </c>
      <c r="K1361" s="3">
        <f>Amazon_Products_Review_Analysis[[#This Row],[Actual Price]]*Amazon_Products_Review_Analysis[[#This Row],[Rating Count]]</f>
        <v>19380900</v>
      </c>
      <c r="L1361" s="4" t="str">
        <f t="shared" si="43"/>
        <v>&gt;500</v>
      </c>
      <c r="M136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61" s="1" t="str">
        <f>IF(Amazon_Products_Review_Analysis[[#This Row],[Rating Count]]&lt;=1000, "Yes", "No")</f>
        <v>No</v>
      </c>
      <c r="O1361" s="4">
        <f>Amazon_Products_Review_Analysis[[#This Row],[Rating]]+(Amazon_Products_Review_Analysis[[#This Row],[Rating Count]]/1000)</f>
        <v>9.972999999999999</v>
      </c>
    </row>
    <row r="1362" spans="1:15" x14ac:dyDescent="0.3">
      <c r="A1362" s="1" t="s">
        <v>1455</v>
      </c>
      <c r="B1362" s="1" t="s">
        <v>3648</v>
      </c>
      <c r="C1362" s="1" t="s">
        <v>3676</v>
      </c>
      <c r="D1362" s="3">
        <v>199</v>
      </c>
      <c r="E1362" s="3">
        <v>400</v>
      </c>
      <c r="F1362" s="2">
        <v>0.5</v>
      </c>
      <c r="G1362" s="4">
        <v>4.0999999999999996</v>
      </c>
      <c r="H1362" s="9">
        <v>1379</v>
      </c>
      <c r="I1362" s="1" t="s">
        <v>34</v>
      </c>
      <c r="J1362" t="str">
        <f t="shared" si="42"/>
        <v>50% or more</v>
      </c>
      <c r="K1362" s="3">
        <f>Amazon_Products_Review_Analysis[[#This Row],[Actual Price]]*Amazon_Products_Review_Analysis[[#This Row],[Rating Count]]</f>
        <v>551600</v>
      </c>
      <c r="L1362" s="4" t="str">
        <f t="shared" si="43"/>
        <v>&lt;200</v>
      </c>
      <c r="M136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62" s="1" t="str">
        <f>IF(Amazon_Products_Review_Analysis[[#This Row],[Rating Count]]&lt;=1000, "Yes", "No")</f>
        <v>No</v>
      </c>
      <c r="O1362" s="4">
        <f>Amazon_Products_Review_Analysis[[#This Row],[Rating]]+(Amazon_Products_Review_Analysis[[#This Row],[Rating Count]]/1000)</f>
        <v>5.4789999999999992</v>
      </c>
    </row>
    <row r="1363" spans="1:15" x14ac:dyDescent="0.3">
      <c r="A1363" s="1" t="s">
        <v>1456</v>
      </c>
      <c r="B1363" s="1" t="s">
        <v>3649</v>
      </c>
      <c r="C1363" s="1" t="s">
        <v>3676</v>
      </c>
      <c r="D1363" s="3">
        <v>1180</v>
      </c>
      <c r="E1363" s="3">
        <v>1440</v>
      </c>
      <c r="F1363" s="2">
        <v>0.18</v>
      </c>
      <c r="G1363" s="4">
        <v>4.2</v>
      </c>
      <c r="H1363" s="9">
        <v>1527</v>
      </c>
      <c r="I1363" s="1" t="s">
        <v>1984</v>
      </c>
      <c r="J1363" t="str">
        <f t="shared" si="42"/>
        <v>Less than 50%</v>
      </c>
      <c r="K1363" s="3">
        <f>Amazon_Products_Review_Analysis[[#This Row],[Actual Price]]*Amazon_Products_Review_Analysis[[#This Row],[Rating Count]]</f>
        <v>2198880</v>
      </c>
      <c r="L1363" s="4" t="str">
        <f t="shared" si="43"/>
        <v>&gt;500</v>
      </c>
      <c r="M136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363" s="1" t="str">
        <f>IF(Amazon_Products_Review_Analysis[[#This Row],[Rating Count]]&lt;=1000, "Yes", "No")</f>
        <v>No</v>
      </c>
      <c r="O1363" s="4">
        <f>Amazon_Products_Review_Analysis[[#This Row],[Rating]]+(Amazon_Products_Review_Analysis[[#This Row],[Rating Count]]/1000)</f>
        <v>5.7270000000000003</v>
      </c>
    </row>
    <row r="1364" spans="1:15" x14ac:dyDescent="0.3">
      <c r="A1364" s="1" t="s">
        <v>1457</v>
      </c>
      <c r="B1364" s="1" t="s">
        <v>3650</v>
      </c>
      <c r="C1364" s="1" t="s">
        <v>3676</v>
      </c>
      <c r="D1364" s="3">
        <v>2199</v>
      </c>
      <c r="E1364" s="3">
        <v>3045</v>
      </c>
      <c r="F1364" s="2">
        <v>0.28000000000000003</v>
      </c>
      <c r="G1364" s="4">
        <v>4.2</v>
      </c>
      <c r="H1364" s="9">
        <v>2686</v>
      </c>
      <c r="I1364" s="1" t="s">
        <v>1514</v>
      </c>
      <c r="J1364" t="str">
        <f t="shared" si="42"/>
        <v>Less than 50%</v>
      </c>
      <c r="K1364" s="3">
        <f>Amazon_Products_Review_Analysis[[#This Row],[Actual Price]]*Amazon_Products_Review_Analysis[[#This Row],[Rating Count]]</f>
        <v>8178870</v>
      </c>
      <c r="L1364" s="4" t="str">
        <f t="shared" si="43"/>
        <v>&gt;500</v>
      </c>
      <c r="M136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64" s="1" t="str">
        <f>IF(Amazon_Products_Review_Analysis[[#This Row],[Rating Count]]&lt;=1000, "Yes", "No")</f>
        <v>No</v>
      </c>
      <c r="O1364" s="4">
        <f>Amazon_Products_Review_Analysis[[#This Row],[Rating]]+(Amazon_Products_Review_Analysis[[#This Row],[Rating Count]]/1000)</f>
        <v>6.8860000000000001</v>
      </c>
    </row>
    <row r="1365" spans="1:15" x14ac:dyDescent="0.3">
      <c r="A1365" s="1" t="s">
        <v>1458</v>
      </c>
      <c r="B1365" s="1" t="s">
        <v>3651</v>
      </c>
      <c r="C1365" s="1" t="s">
        <v>3676</v>
      </c>
      <c r="D1365" s="3">
        <v>2999</v>
      </c>
      <c r="E1365" s="3">
        <v>3595</v>
      </c>
      <c r="F1365" s="2">
        <v>0.17</v>
      </c>
      <c r="G1365" s="4">
        <v>4</v>
      </c>
      <c r="H1365" s="9">
        <v>178</v>
      </c>
      <c r="I1365" s="1" t="s">
        <v>2299</v>
      </c>
      <c r="J1365" t="str">
        <f t="shared" si="42"/>
        <v>Less than 50%</v>
      </c>
      <c r="K1365" s="3">
        <f>Amazon_Products_Review_Analysis[[#This Row],[Actual Price]]*Amazon_Products_Review_Analysis[[#This Row],[Rating Count]]</f>
        <v>639910</v>
      </c>
      <c r="L1365" s="4" t="str">
        <f t="shared" si="43"/>
        <v>&gt;500</v>
      </c>
      <c r="M136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11-20%</v>
      </c>
      <c r="N1365" s="1" t="str">
        <f>IF(Amazon_Products_Review_Analysis[[#This Row],[Rating Count]]&lt;=1000, "Yes", "No")</f>
        <v>Yes</v>
      </c>
      <c r="O1365" s="4">
        <f>Amazon_Products_Review_Analysis[[#This Row],[Rating]]+(Amazon_Products_Review_Analysis[[#This Row],[Rating Count]]/1000)</f>
        <v>4.1779999999999999</v>
      </c>
    </row>
    <row r="1366" spans="1:15" x14ac:dyDescent="0.3">
      <c r="A1366" s="1" t="s">
        <v>1459</v>
      </c>
      <c r="B1366" s="1" t="s">
        <v>3652</v>
      </c>
      <c r="C1366" s="1" t="s">
        <v>3676</v>
      </c>
      <c r="D1366" s="3">
        <v>253</v>
      </c>
      <c r="E1366" s="3">
        <v>500</v>
      </c>
      <c r="F1366" s="2">
        <v>0.49</v>
      </c>
      <c r="G1366" s="4">
        <v>4.3</v>
      </c>
      <c r="H1366" s="9">
        <v>2664</v>
      </c>
      <c r="I1366" s="1" t="s">
        <v>2300</v>
      </c>
      <c r="J1366" t="str">
        <f t="shared" si="42"/>
        <v>Less than 50%</v>
      </c>
      <c r="K1366" s="3">
        <f>Amazon_Products_Review_Analysis[[#This Row],[Actual Price]]*Amazon_Products_Review_Analysis[[#This Row],[Rating Count]]</f>
        <v>1332000</v>
      </c>
      <c r="L1366" s="4" t="str">
        <f t="shared" si="43"/>
        <v>200 – 500</v>
      </c>
      <c r="M136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66" s="1" t="str">
        <f>IF(Amazon_Products_Review_Analysis[[#This Row],[Rating Count]]&lt;=1000, "Yes", "No")</f>
        <v>No</v>
      </c>
      <c r="O1366" s="4">
        <f>Amazon_Products_Review_Analysis[[#This Row],[Rating]]+(Amazon_Products_Review_Analysis[[#This Row],[Rating Count]]/1000)</f>
        <v>6.9640000000000004</v>
      </c>
    </row>
    <row r="1367" spans="1:15" x14ac:dyDescent="0.3">
      <c r="A1367" s="1" t="s">
        <v>1460</v>
      </c>
      <c r="B1367" s="1" t="s">
        <v>3653</v>
      </c>
      <c r="C1367" s="1" t="s">
        <v>3676</v>
      </c>
      <c r="D1367" s="3">
        <v>499</v>
      </c>
      <c r="E1367" s="3">
        <v>799</v>
      </c>
      <c r="F1367" s="2">
        <v>0.38</v>
      </c>
      <c r="G1367" s="4">
        <v>3.6</v>
      </c>
      <c r="H1367" s="9">
        <v>212</v>
      </c>
      <c r="I1367" s="1" t="s">
        <v>2301</v>
      </c>
      <c r="J1367" t="str">
        <f t="shared" si="42"/>
        <v>Less than 50%</v>
      </c>
      <c r="K1367" s="3">
        <f>Amazon_Products_Review_Analysis[[#This Row],[Actual Price]]*Amazon_Products_Review_Analysis[[#This Row],[Rating Count]]</f>
        <v>169388</v>
      </c>
      <c r="L1367" s="4" t="str">
        <f t="shared" si="43"/>
        <v>200 – 500</v>
      </c>
      <c r="M136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67" s="1" t="str">
        <f>IF(Amazon_Products_Review_Analysis[[#This Row],[Rating Count]]&lt;=1000, "Yes", "No")</f>
        <v>Yes</v>
      </c>
      <c r="O1367" s="4">
        <f>Amazon_Products_Review_Analysis[[#This Row],[Rating]]+(Amazon_Products_Review_Analysis[[#This Row],[Rating Count]]/1000)</f>
        <v>3.8120000000000003</v>
      </c>
    </row>
    <row r="1368" spans="1:15" x14ac:dyDescent="0.3">
      <c r="A1368" s="1" t="s">
        <v>1461</v>
      </c>
      <c r="B1368" s="1" t="s">
        <v>3654</v>
      </c>
      <c r="C1368" s="1" t="s">
        <v>3676</v>
      </c>
      <c r="D1368" s="3">
        <v>1149</v>
      </c>
      <c r="E1368" s="3">
        <v>1899</v>
      </c>
      <c r="F1368" s="2">
        <v>0.39</v>
      </c>
      <c r="G1368" s="4">
        <v>3.5</v>
      </c>
      <c r="H1368" s="9">
        <v>24</v>
      </c>
      <c r="I1368" s="1" t="s">
        <v>34</v>
      </c>
      <c r="J1368" t="str">
        <f t="shared" si="42"/>
        <v>Less than 50%</v>
      </c>
      <c r="K1368" s="3">
        <f>Amazon_Products_Review_Analysis[[#This Row],[Actual Price]]*Amazon_Products_Review_Analysis[[#This Row],[Rating Count]]</f>
        <v>45576</v>
      </c>
      <c r="L1368" s="4" t="str">
        <f t="shared" si="43"/>
        <v>&gt;500</v>
      </c>
      <c r="M136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68" s="1" t="str">
        <f>IF(Amazon_Products_Review_Analysis[[#This Row],[Rating Count]]&lt;=1000, "Yes", "No")</f>
        <v>Yes</v>
      </c>
      <c r="O1368" s="4">
        <f>Amazon_Products_Review_Analysis[[#This Row],[Rating]]+(Amazon_Products_Review_Analysis[[#This Row],[Rating Count]]/1000)</f>
        <v>3.524</v>
      </c>
    </row>
    <row r="1369" spans="1:15" x14ac:dyDescent="0.3">
      <c r="A1369" s="1" t="s">
        <v>1462</v>
      </c>
      <c r="B1369" s="1" t="s">
        <v>3655</v>
      </c>
      <c r="C1369" s="1" t="s">
        <v>3676</v>
      </c>
      <c r="D1369" s="3">
        <v>457</v>
      </c>
      <c r="E1369" s="3">
        <v>799</v>
      </c>
      <c r="F1369" s="2">
        <v>0.43</v>
      </c>
      <c r="G1369" s="4">
        <v>4.3</v>
      </c>
      <c r="H1369" s="9">
        <v>1868</v>
      </c>
      <c r="I1369" s="1" t="s">
        <v>2302</v>
      </c>
      <c r="J1369" t="str">
        <f t="shared" si="42"/>
        <v>Less than 50%</v>
      </c>
      <c r="K1369" s="3">
        <f>Amazon_Products_Review_Analysis[[#This Row],[Actual Price]]*Amazon_Products_Review_Analysis[[#This Row],[Rating Count]]</f>
        <v>1492532</v>
      </c>
      <c r="L1369" s="4" t="str">
        <f t="shared" si="43"/>
        <v>200 – 500</v>
      </c>
      <c r="M136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69" s="1" t="str">
        <f>IF(Amazon_Products_Review_Analysis[[#This Row],[Rating Count]]&lt;=1000, "Yes", "No")</f>
        <v>No</v>
      </c>
      <c r="O1369" s="4">
        <f>Amazon_Products_Review_Analysis[[#This Row],[Rating]]+(Amazon_Products_Review_Analysis[[#This Row],[Rating Count]]/1000)</f>
        <v>6.1680000000000001</v>
      </c>
    </row>
    <row r="1370" spans="1:15" x14ac:dyDescent="0.3">
      <c r="A1370" s="1" t="s">
        <v>1463</v>
      </c>
      <c r="B1370" s="1" t="s">
        <v>3656</v>
      </c>
      <c r="C1370" s="1" t="s">
        <v>3676</v>
      </c>
      <c r="D1370" s="3">
        <v>229</v>
      </c>
      <c r="E1370" s="3">
        <v>399</v>
      </c>
      <c r="F1370" s="2">
        <v>0.43</v>
      </c>
      <c r="G1370" s="4">
        <v>3.6</v>
      </c>
      <c r="H1370" s="9">
        <v>451</v>
      </c>
      <c r="I1370" s="1" t="s">
        <v>2303</v>
      </c>
      <c r="J1370" t="str">
        <f t="shared" si="42"/>
        <v>Less than 50%</v>
      </c>
      <c r="K1370" s="3">
        <f>Amazon_Products_Review_Analysis[[#This Row],[Actual Price]]*Amazon_Products_Review_Analysis[[#This Row],[Rating Count]]</f>
        <v>179949</v>
      </c>
      <c r="L1370" s="4" t="str">
        <f t="shared" si="43"/>
        <v>200 – 500</v>
      </c>
      <c r="M137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70" s="1" t="str">
        <f>IF(Amazon_Products_Review_Analysis[[#This Row],[Rating Count]]&lt;=1000, "Yes", "No")</f>
        <v>Yes</v>
      </c>
      <c r="O1370" s="4">
        <f>Amazon_Products_Review_Analysis[[#This Row],[Rating]]+(Amazon_Products_Review_Analysis[[#This Row],[Rating Count]]/1000)</f>
        <v>4.0510000000000002</v>
      </c>
    </row>
    <row r="1371" spans="1:15" x14ac:dyDescent="0.3">
      <c r="A1371" s="1" t="s">
        <v>1464</v>
      </c>
      <c r="B1371" s="1" t="s">
        <v>3657</v>
      </c>
      <c r="C1371" s="1" t="s">
        <v>3676</v>
      </c>
      <c r="D1371" s="3">
        <v>199</v>
      </c>
      <c r="E1371" s="3">
        <v>699</v>
      </c>
      <c r="F1371" s="2">
        <v>0.72</v>
      </c>
      <c r="G1371" s="4">
        <v>2.9</v>
      </c>
      <c r="H1371" s="9">
        <v>159</v>
      </c>
      <c r="I1371" s="1" t="s">
        <v>2304</v>
      </c>
      <c r="J1371" t="str">
        <f t="shared" si="42"/>
        <v>50% or more</v>
      </c>
      <c r="K1371" s="3">
        <f>Amazon_Products_Review_Analysis[[#This Row],[Actual Price]]*Amazon_Products_Review_Analysis[[#This Row],[Rating Count]]</f>
        <v>111141</v>
      </c>
      <c r="L1371" s="4" t="str">
        <f t="shared" si="43"/>
        <v>&lt;200</v>
      </c>
      <c r="M137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371" s="1" t="str">
        <f>IF(Amazon_Products_Review_Analysis[[#This Row],[Rating Count]]&lt;=1000, "Yes", "No")</f>
        <v>Yes</v>
      </c>
      <c r="O1371" s="4">
        <f>Amazon_Products_Review_Analysis[[#This Row],[Rating]]+(Amazon_Products_Review_Analysis[[#This Row],[Rating Count]]/1000)</f>
        <v>3.0589999999999997</v>
      </c>
    </row>
    <row r="1372" spans="1:15" x14ac:dyDescent="0.3">
      <c r="A1372" s="1" t="s">
        <v>1465</v>
      </c>
      <c r="B1372" s="1" t="s">
        <v>3658</v>
      </c>
      <c r="C1372" s="1" t="s">
        <v>3676</v>
      </c>
      <c r="D1372" s="3">
        <v>899</v>
      </c>
      <c r="E1372" s="3">
        <v>1999</v>
      </c>
      <c r="F1372" s="2">
        <v>0.55000000000000004</v>
      </c>
      <c r="G1372" s="4">
        <v>4.2</v>
      </c>
      <c r="H1372" s="9">
        <v>39</v>
      </c>
      <c r="I1372" s="1" t="s">
        <v>1466</v>
      </c>
      <c r="J1372" t="str">
        <f t="shared" si="42"/>
        <v>50% or more</v>
      </c>
      <c r="K1372" s="3">
        <f>Amazon_Products_Review_Analysis[[#This Row],[Actual Price]]*Amazon_Products_Review_Analysis[[#This Row],[Rating Count]]</f>
        <v>77961</v>
      </c>
      <c r="L1372" s="4" t="str">
        <f t="shared" si="43"/>
        <v>&gt;500</v>
      </c>
      <c r="M137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72" s="1" t="str">
        <f>IF(Amazon_Products_Review_Analysis[[#This Row],[Rating Count]]&lt;=1000, "Yes", "No")</f>
        <v>Yes</v>
      </c>
      <c r="O1372" s="4">
        <f>Amazon_Products_Review_Analysis[[#This Row],[Rating]]+(Amazon_Products_Review_Analysis[[#This Row],[Rating Count]]/1000)</f>
        <v>4.2389999999999999</v>
      </c>
    </row>
    <row r="1373" spans="1:15" x14ac:dyDescent="0.3">
      <c r="A1373" s="1" t="s">
        <v>1467</v>
      </c>
      <c r="B1373" s="1" t="s">
        <v>3659</v>
      </c>
      <c r="C1373" s="1" t="s">
        <v>3676</v>
      </c>
      <c r="D1373" s="3">
        <v>1499</v>
      </c>
      <c r="E1373" s="3">
        <v>2199</v>
      </c>
      <c r="F1373" s="2">
        <v>0.32</v>
      </c>
      <c r="G1373" s="4">
        <v>4.4000000000000004</v>
      </c>
      <c r="H1373" s="9">
        <v>6531</v>
      </c>
      <c r="I1373" s="1" t="s">
        <v>2305</v>
      </c>
      <c r="J1373" t="str">
        <f t="shared" si="42"/>
        <v>Less than 50%</v>
      </c>
      <c r="K1373" s="3">
        <f>Amazon_Products_Review_Analysis[[#This Row],[Actual Price]]*Amazon_Products_Review_Analysis[[#This Row],[Rating Count]]</f>
        <v>14361669</v>
      </c>
      <c r="L1373" s="4" t="str">
        <f t="shared" si="43"/>
        <v>&gt;500</v>
      </c>
      <c r="M137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31-40%</v>
      </c>
      <c r="N1373" s="1" t="str">
        <f>IF(Amazon_Products_Review_Analysis[[#This Row],[Rating Count]]&lt;=1000, "Yes", "No")</f>
        <v>No</v>
      </c>
      <c r="O1373" s="4">
        <f>Amazon_Products_Review_Analysis[[#This Row],[Rating]]+(Amazon_Products_Review_Analysis[[#This Row],[Rating Count]]/1000)</f>
        <v>10.931000000000001</v>
      </c>
    </row>
    <row r="1374" spans="1:15" x14ac:dyDescent="0.3">
      <c r="A1374" s="1" t="s">
        <v>1468</v>
      </c>
      <c r="B1374" s="1" t="s">
        <v>3660</v>
      </c>
      <c r="C1374" s="1" t="s">
        <v>3676</v>
      </c>
      <c r="D1374" s="3">
        <v>426</v>
      </c>
      <c r="E1374" s="3">
        <v>999</v>
      </c>
      <c r="F1374" s="2">
        <v>0.56999999999999995</v>
      </c>
      <c r="G1374" s="4">
        <v>4.0999999999999996</v>
      </c>
      <c r="H1374" s="9">
        <v>222</v>
      </c>
      <c r="I1374" s="1" t="s">
        <v>1495</v>
      </c>
      <c r="J1374" t="str">
        <f t="shared" si="42"/>
        <v>50% or more</v>
      </c>
      <c r="K1374" s="3">
        <f>Amazon_Products_Review_Analysis[[#This Row],[Actual Price]]*Amazon_Products_Review_Analysis[[#This Row],[Rating Count]]</f>
        <v>221778</v>
      </c>
      <c r="L1374" s="4" t="str">
        <f t="shared" si="43"/>
        <v>200 – 500</v>
      </c>
      <c r="M137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74" s="1" t="str">
        <f>IF(Amazon_Products_Review_Analysis[[#This Row],[Rating Count]]&lt;=1000, "Yes", "No")</f>
        <v>Yes</v>
      </c>
      <c r="O1374" s="4">
        <f>Amazon_Products_Review_Analysis[[#This Row],[Rating]]+(Amazon_Products_Review_Analysis[[#This Row],[Rating Count]]/1000)</f>
        <v>4.3220000000000001</v>
      </c>
    </row>
    <row r="1375" spans="1:15" x14ac:dyDescent="0.3">
      <c r="A1375" s="1" t="s">
        <v>1469</v>
      </c>
      <c r="B1375" s="1" t="s">
        <v>3661</v>
      </c>
      <c r="C1375" s="1" t="s">
        <v>3676</v>
      </c>
      <c r="D1375" s="3">
        <v>2320</v>
      </c>
      <c r="E1375" s="3">
        <v>3290</v>
      </c>
      <c r="F1375" s="2">
        <v>0.28999999999999998</v>
      </c>
      <c r="G1375" s="4">
        <v>3.8</v>
      </c>
      <c r="H1375" s="9">
        <v>195</v>
      </c>
      <c r="I1375" s="1" t="s">
        <v>1470</v>
      </c>
      <c r="J1375" t="str">
        <f t="shared" si="42"/>
        <v>Less than 50%</v>
      </c>
      <c r="K1375" s="3">
        <f>Amazon_Products_Review_Analysis[[#This Row],[Actual Price]]*Amazon_Products_Review_Analysis[[#This Row],[Rating Count]]</f>
        <v>641550</v>
      </c>
      <c r="L1375" s="4" t="str">
        <f t="shared" si="43"/>
        <v>&gt;500</v>
      </c>
      <c r="M137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75" s="1" t="str">
        <f>IF(Amazon_Products_Review_Analysis[[#This Row],[Rating Count]]&lt;=1000, "Yes", "No")</f>
        <v>Yes</v>
      </c>
      <c r="O1375" s="4">
        <f>Amazon_Products_Review_Analysis[[#This Row],[Rating]]+(Amazon_Products_Review_Analysis[[#This Row],[Rating Count]]/1000)</f>
        <v>3.9949999999999997</v>
      </c>
    </row>
    <row r="1376" spans="1:15" x14ac:dyDescent="0.3">
      <c r="A1376" s="1" t="s">
        <v>1471</v>
      </c>
      <c r="B1376" s="1" t="s">
        <v>3662</v>
      </c>
      <c r="C1376" s="1" t="s">
        <v>3676</v>
      </c>
      <c r="D1376" s="3">
        <v>1563</v>
      </c>
      <c r="E1376" s="3">
        <v>3098</v>
      </c>
      <c r="F1376" s="2">
        <v>0.5</v>
      </c>
      <c r="G1376" s="4">
        <v>3.5</v>
      </c>
      <c r="H1376" s="9">
        <v>2283</v>
      </c>
      <c r="I1376" s="1" t="s">
        <v>1472</v>
      </c>
      <c r="J1376" t="str">
        <f t="shared" si="42"/>
        <v>50% or more</v>
      </c>
      <c r="K1376" s="3">
        <f>Amazon_Products_Review_Analysis[[#This Row],[Actual Price]]*Amazon_Products_Review_Analysis[[#This Row],[Rating Count]]</f>
        <v>7072734</v>
      </c>
      <c r="L1376" s="4" t="str">
        <f t="shared" si="43"/>
        <v>&gt;500</v>
      </c>
      <c r="M137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41-50%</v>
      </c>
      <c r="N1376" s="1" t="str">
        <f>IF(Amazon_Products_Review_Analysis[[#This Row],[Rating Count]]&lt;=1000, "Yes", "No")</f>
        <v>No</v>
      </c>
      <c r="O1376" s="4">
        <f>Amazon_Products_Review_Analysis[[#This Row],[Rating]]+(Amazon_Products_Review_Analysis[[#This Row],[Rating Count]]/1000)</f>
        <v>5.7829999999999995</v>
      </c>
    </row>
    <row r="1377" spans="1:15" x14ac:dyDescent="0.3">
      <c r="A1377" s="1" t="s">
        <v>1473</v>
      </c>
      <c r="B1377" s="1" t="s">
        <v>3663</v>
      </c>
      <c r="C1377" s="1" t="s">
        <v>3676</v>
      </c>
      <c r="D1377" s="3">
        <v>3487.77</v>
      </c>
      <c r="E1377" s="3">
        <v>4990</v>
      </c>
      <c r="F1377" s="2">
        <v>0.3</v>
      </c>
      <c r="G1377" s="4">
        <v>4.0999999999999996</v>
      </c>
      <c r="H1377" s="9">
        <v>1127</v>
      </c>
      <c r="I1377" s="1" t="s">
        <v>2306</v>
      </c>
      <c r="J1377" t="str">
        <f t="shared" si="42"/>
        <v>Less than 50%</v>
      </c>
      <c r="K1377" s="3">
        <f>Amazon_Products_Review_Analysis[[#This Row],[Actual Price]]*Amazon_Products_Review_Analysis[[#This Row],[Rating Count]]</f>
        <v>5623730</v>
      </c>
      <c r="L1377" s="4" t="str">
        <f t="shared" si="43"/>
        <v>&gt;500</v>
      </c>
      <c r="M1377"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77" s="1" t="str">
        <f>IF(Amazon_Products_Review_Analysis[[#This Row],[Rating Count]]&lt;=1000, "Yes", "No")</f>
        <v>No</v>
      </c>
      <c r="O1377" s="4">
        <f>Amazon_Products_Review_Analysis[[#This Row],[Rating]]+(Amazon_Products_Review_Analysis[[#This Row],[Rating Count]]/1000)</f>
        <v>5.2269999999999994</v>
      </c>
    </row>
    <row r="1378" spans="1:15" x14ac:dyDescent="0.3">
      <c r="A1378" s="1" t="s">
        <v>1474</v>
      </c>
      <c r="B1378" s="1" t="s">
        <v>3664</v>
      </c>
      <c r="C1378" s="1" t="s">
        <v>3676</v>
      </c>
      <c r="D1378" s="3">
        <v>498</v>
      </c>
      <c r="E1378" s="3">
        <v>1200</v>
      </c>
      <c r="F1378" s="2">
        <v>0.59</v>
      </c>
      <c r="G1378" s="4">
        <v>3.2</v>
      </c>
      <c r="H1378" s="9">
        <v>113</v>
      </c>
      <c r="I1378" s="1" t="s">
        <v>2307</v>
      </c>
      <c r="J1378" t="str">
        <f t="shared" si="42"/>
        <v>50% or more</v>
      </c>
      <c r="K1378" s="3">
        <f>Amazon_Products_Review_Analysis[[#This Row],[Actual Price]]*Amazon_Products_Review_Analysis[[#This Row],[Rating Count]]</f>
        <v>135600</v>
      </c>
      <c r="L1378" s="4" t="str">
        <f t="shared" si="43"/>
        <v>200 – 500</v>
      </c>
      <c r="M1378"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78" s="1" t="str">
        <f>IF(Amazon_Products_Review_Analysis[[#This Row],[Rating Count]]&lt;=1000, "Yes", "No")</f>
        <v>Yes</v>
      </c>
      <c r="O1378" s="4">
        <f>Amazon_Products_Review_Analysis[[#This Row],[Rating]]+(Amazon_Products_Review_Analysis[[#This Row],[Rating Count]]/1000)</f>
        <v>3.3130000000000002</v>
      </c>
    </row>
    <row r="1379" spans="1:15" x14ac:dyDescent="0.3">
      <c r="A1379" s="1" t="s">
        <v>1475</v>
      </c>
      <c r="B1379" s="1" t="s">
        <v>3665</v>
      </c>
      <c r="C1379" s="1" t="s">
        <v>3676</v>
      </c>
      <c r="D1379" s="3">
        <v>2695</v>
      </c>
      <c r="E1379" s="3">
        <v>2695</v>
      </c>
      <c r="F1379" s="2">
        <v>0</v>
      </c>
      <c r="G1379" s="4">
        <v>4.4000000000000004</v>
      </c>
      <c r="H1379" s="9">
        <v>2518</v>
      </c>
      <c r="I1379" s="1" t="s">
        <v>1476</v>
      </c>
      <c r="J1379" t="str">
        <f t="shared" si="42"/>
        <v>Less than 50%</v>
      </c>
      <c r="K1379" s="3">
        <f>Amazon_Products_Review_Analysis[[#This Row],[Actual Price]]*Amazon_Products_Review_Analysis[[#This Row],[Rating Count]]</f>
        <v>6786010</v>
      </c>
      <c r="L1379" s="4" t="str">
        <f t="shared" si="43"/>
        <v>&gt;500</v>
      </c>
      <c r="M1379"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0-10%</v>
      </c>
      <c r="N1379" s="1" t="str">
        <f>IF(Amazon_Products_Review_Analysis[[#This Row],[Rating Count]]&lt;=1000, "Yes", "No")</f>
        <v>No</v>
      </c>
      <c r="O1379" s="4">
        <f>Amazon_Products_Review_Analysis[[#This Row],[Rating]]+(Amazon_Products_Review_Analysis[[#This Row],[Rating Count]]/1000)</f>
        <v>6.9180000000000001</v>
      </c>
    </row>
    <row r="1380" spans="1:15" x14ac:dyDescent="0.3">
      <c r="A1380" s="1" t="s">
        <v>1477</v>
      </c>
      <c r="B1380" s="1" t="s">
        <v>3666</v>
      </c>
      <c r="C1380" s="1" t="s">
        <v>3676</v>
      </c>
      <c r="D1380" s="3">
        <v>949</v>
      </c>
      <c r="E1380" s="3">
        <v>2299</v>
      </c>
      <c r="F1380" s="2">
        <v>0.59</v>
      </c>
      <c r="G1380" s="4">
        <v>3.6</v>
      </c>
      <c r="H1380" s="9">
        <v>550</v>
      </c>
      <c r="I1380" s="1" t="s">
        <v>2308</v>
      </c>
      <c r="J1380" t="str">
        <f t="shared" si="42"/>
        <v>50% or more</v>
      </c>
      <c r="K1380" s="3">
        <f>Amazon_Products_Review_Analysis[[#This Row],[Actual Price]]*Amazon_Products_Review_Analysis[[#This Row],[Rating Count]]</f>
        <v>1264450</v>
      </c>
      <c r="L1380" s="4" t="str">
        <f t="shared" si="43"/>
        <v>&gt;500</v>
      </c>
      <c r="M1380"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80" s="1" t="str">
        <f>IF(Amazon_Products_Review_Analysis[[#This Row],[Rating Count]]&lt;=1000, "Yes", "No")</f>
        <v>Yes</v>
      </c>
      <c r="O1380" s="4">
        <f>Amazon_Products_Review_Analysis[[#This Row],[Rating]]+(Amazon_Products_Review_Analysis[[#This Row],[Rating Count]]/1000)</f>
        <v>4.1500000000000004</v>
      </c>
    </row>
    <row r="1381" spans="1:15" x14ac:dyDescent="0.3">
      <c r="A1381" s="1" t="s">
        <v>1478</v>
      </c>
      <c r="B1381" s="1" t="s">
        <v>3667</v>
      </c>
      <c r="C1381" s="1" t="s">
        <v>3676</v>
      </c>
      <c r="D1381" s="3">
        <v>199</v>
      </c>
      <c r="E1381" s="3">
        <v>999</v>
      </c>
      <c r="F1381" s="2">
        <v>0.8</v>
      </c>
      <c r="G1381" s="4">
        <v>3.1</v>
      </c>
      <c r="H1381" s="9">
        <v>2</v>
      </c>
      <c r="I1381" s="1" t="s">
        <v>1479</v>
      </c>
      <c r="J1381" t="str">
        <f t="shared" si="42"/>
        <v>50% or more</v>
      </c>
      <c r="K1381" s="3">
        <f>Amazon_Products_Review_Analysis[[#This Row],[Actual Price]]*Amazon_Products_Review_Analysis[[#This Row],[Rating Count]]</f>
        <v>1998</v>
      </c>
      <c r="L1381" s="4" t="str">
        <f t="shared" si="43"/>
        <v>&lt;200</v>
      </c>
      <c r="M1381"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71-80%</v>
      </c>
      <c r="N1381" s="1" t="str">
        <f>IF(Amazon_Products_Review_Analysis[[#This Row],[Rating Count]]&lt;=1000, "Yes", "No")</f>
        <v>Yes</v>
      </c>
      <c r="O1381" s="4">
        <f>Amazon_Products_Review_Analysis[[#This Row],[Rating]]+(Amazon_Products_Review_Analysis[[#This Row],[Rating Count]]/1000)</f>
        <v>3.1019999999999999</v>
      </c>
    </row>
    <row r="1382" spans="1:15" x14ac:dyDescent="0.3">
      <c r="A1382" s="1" t="s">
        <v>1480</v>
      </c>
      <c r="B1382" s="1" t="s">
        <v>3668</v>
      </c>
      <c r="C1382" s="1" t="s">
        <v>3676</v>
      </c>
      <c r="D1382" s="3">
        <v>379</v>
      </c>
      <c r="E1382" s="3">
        <v>919</v>
      </c>
      <c r="F1382" s="2">
        <v>0.59</v>
      </c>
      <c r="G1382" s="4">
        <v>4</v>
      </c>
      <c r="H1382" s="9">
        <v>1090</v>
      </c>
      <c r="I1382" s="1" t="s">
        <v>2309</v>
      </c>
      <c r="J1382" t="str">
        <f t="shared" si="42"/>
        <v>50% or more</v>
      </c>
      <c r="K1382" s="3">
        <f>Amazon_Products_Review_Analysis[[#This Row],[Actual Price]]*Amazon_Products_Review_Analysis[[#This Row],[Rating Count]]</f>
        <v>1001710</v>
      </c>
      <c r="L1382" s="4" t="str">
        <f t="shared" si="43"/>
        <v>200 – 500</v>
      </c>
      <c r="M1382"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51-60%</v>
      </c>
      <c r="N1382" s="1" t="str">
        <f>IF(Amazon_Products_Review_Analysis[[#This Row],[Rating Count]]&lt;=1000, "Yes", "No")</f>
        <v>No</v>
      </c>
      <c r="O1382" s="4">
        <f>Amazon_Products_Review_Analysis[[#This Row],[Rating]]+(Amazon_Products_Review_Analysis[[#This Row],[Rating Count]]/1000)</f>
        <v>5.09</v>
      </c>
    </row>
    <row r="1383" spans="1:15" x14ac:dyDescent="0.3">
      <c r="A1383" s="1" t="s">
        <v>1481</v>
      </c>
      <c r="B1383" s="1" t="s">
        <v>3669</v>
      </c>
      <c r="C1383" s="1" t="s">
        <v>3676</v>
      </c>
      <c r="D1383" s="3">
        <v>2280</v>
      </c>
      <c r="E1383" s="3">
        <v>3045</v>
      </c>
      <c r="F1383" s="2">
        <v>0.25</v>
      </c>
      <c r="G1383" s="4">
        <v>4.0999999999999996</v>
      </c>
      <c r="H1383" s="9">
        <v>4118</v>
      </c>
      <c r="I1383" s="1" t="s">
        <v>2310</v>
      </c>
      <c r="J1383" t="str">
        <f t="shared" si="42"/>
        <v>Less than 50%</v>
      </c>
      <c r="K1383" s="3">
        <f>Amazon_Products_Review_Analysis[[#This Row],[Actual Price]]*Amazon_Products_Review_Analysis[[#This Row],[Rating Count]]</f>
        <v>12539310</v>
      </c>
      <c r="L1383" s="4" t="str">
        <f t="shared" si="43"/>
        <v>&gt;500</v>
      </c>
      <c r="M1383"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83" s="1" t="str">
        <f>IF(Amazon_Products_Review_Analysis[[#This Row],[Rating Count]]&lt;=1000, "Yes", "No")</f>
        <v>No</v>
      </c>
      <c r="O1383" s="4">
        <f>Amazon_Products_Review_Analysis[[#This Row],[Rating]]+(Amazon_Products_Review_Analysis[[#This Row],[Rating Count]]/1000)</f>
        <v>8.218</v>
      </c>
    </row>
    <row r="1384" spans="1:15" x14ac:dyDescent="0.3">
      <c r="A1384" s="1" t="s">
        <v>1482</v>
      </c>
      <c r="B1384" s="1" t="s">
        <v>3670</v>
      </c>
      <c r="C1384" s="1" t="s">
        <v>3676</v>
      </c>
      <c r="D1384" s="3">
        <v>2219</v>
      </c>
      <c r="E1384" s="3">
        <v>3080</v>
      </c>
      <c r="F1384" s="2">
        <v>0.28000000000000003</v>
      </c>
      <c r="G1384" s="4">
        <v>3.6</v>
      </c>
      <c r="H1384" s="9">
        <v>468</v>
      </c>
      <c r="I1384" s="1" t="s">
        <v>2311</v>
      </c>
      <c r="J1384" t="str">
        <f t="shared" si="42"/>
        <v>Less than 50%</v>
      </c>
      <c r="K1384" s="3">
        <f>Amazon_Products_Review_Analysis[[#This Row],[Actual Price]]*Amazon_Products_Review_Analysis[[#This Row],[Rating Count]]</f>
        <v>1441440</v>
      </c>
      <c r="L1384" s="4" t="str">
        <f t="shared" si="43"/>
        <v>&gt;500</v>
      </c>
      <c r="M1384"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84" s="1" t="str">
        <f>IF(Amazon_Products_Review_Analysis[[#This Row],[Rating Count]]&lt;=1000, "Yes", "No")</f>
        <v>Yes</v>
      </c>
      <c r="O1384" s="4">
        <f>Amazon_Products_Review_Analysis[[#This Row],[Rating]]+(Amazon_Products_Review_Analysis[[#This Row],[Rating Count]]/1000)</f>
        <v>4.0680000000000005</v>
      </c>
    </row>
    <row r="1385" spans="1:15" x14ac:dyDescent="0.3">
      <c r="A1385" s="1" t="s">
        <v>1483</v>
      </c>
      <c r="B1385" s="1" t="s">
        <v>3671</v>
      </c>
      <c r="C1385" s="1" t="s">
        <v>3676</v>
      </c>
      <c r="D1385" s="3">
        <v>1399</v>
      </c>
      <c r="E1385" s="3">
        <v>1890</v>
      </c>
      <c r="F1385" s="2">
        <v>0.26</v>
      </c>
      <c r="G1385" s="4">
        <v>4</v>
      </c>
      <c r="H1385" s="9">
        <v>8031</v>
      </c>
      <c r="I1385" s="1" t="s">
        <v>2312</v>
      </c>
      <c r="J1385" t="str">
        <f t="shared" si="42"/>
        <v>Less than 50%</v>
      </c>
      <c r="K1385" s="3">
        <f>Amazon_Products_Review_Analysis[[#This Row],[Actual Price]]*Amazon_Products_Review_Analysis[[#This Row],[Rating Count]]</f>
        <v>15178590</v>
      </c>
      <c r="L1385" s="4" t="str">
        <f t="shared" si="43"/>
        <v>&gt;500</v>
      </c>
      <c r="M1385"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85" s="1" t="str">
        <f>IF(Amazon_Products_Review_Analysis[[#This Row],[Rating Count]]&lt;=1000, "Yes", "No")</f>
        <v>No</v>
      </c>
      <c r="O1385" s="4">
        <f>Amazon_Products_Review_Analysis[[#This Row],[Rating]]+(Amazon_Products_Review_Analysis[[#This Row],[Rating Count]]/1000)</f>
        <v>12.031000000000001</v>
      </c>
    </row>
    <row r="1386" spans="1:15" x14ac:dyDescent="0.3">
      <c r="A1386" s="1" t="s">
        <v>1484</v>
      </c>
      <c r="B1386" s="1" t="s">
        <v>3672</v>
      </c>
      <c r="C1386" s="1" t="s">
        <v>3676</v>
      </c>
      <c r="D1386" s="3">
        <v>2863</v>
      </c>
      <c r="E1386" s="3">
        <v>3690</v>
      </c>
      <c r="F1386" s="2">
        <v>0.22</v>
      </c>
      <c r="G1386" s="4">
        <v>4.3</v>
      </c>
      <c r="H1386" s="9">
        <v>6987</v>
      </c>
      <c r="I1386" s="1" t="s">
        <v>2313</v>
      </c>
      <c r="J1386" t="str">
        <f t="shared" si="42"/>
        <v>Less than 50%</v>
      </c>
      <c r="K1386" s="3">
        <f>Amazon_Products_Review_Analysis[[#This Row],[Actual Price]]*Amazon_Products_Review_Analysis[[#This Row],[Rating Count]]</f>
        <v>25782030</v>
      </c>
      <c r="L1386" s="4" t="str">
        <f t="shared" si="43"/>
        <v>&gt;500</v>
      </c>
      <c r="M1386" t="str">
        <f>IF(Amazon_Products_Review_Analysis[[#This Row],[Discount Percentage]]&lt;=10%, "0-10%",
IF(Amazon_Products_Review_Analysis[[#This Row],[Discount Percentage]]&lt;=20%, "11-20%",
IF(Amazon_Products_Review_Analysis[[#This Row],[Discount Percentage]]&lt;=30%, "21-30%",
IF(Amazon_Products_Review_Analysis[[#This Row],[Discount Percentage]]&lt;=40%, "31-40%",
IF(Amazon_Products_Review_Analysis[[#This Row],[Discount Percentage]]&lt;=50%, "41-50%",
IF(Amazon_Products_Review_Analysis[[#This Row],[Discount Percentage]]&lt;=60%, "51-60%",
IF(Amazon_Products_Review_Analysis[[#This Row],[Discount Percentage]]&lt;=70%, "61-70%",
IF(Amazon_Products_Review_Analysis[[#This Row],[Discount Percentage]]&lt;=80%, "71-80%",
IF(Amazon_Products_Review_Analysis[[#This Row],[Discount Percentage]]&lt;=90%, "81-90%",
IF(Amazon_Products_Review_Analysis[[#This Row],[Discount Percentage]]&lt;=100%, "91-100%", "Out of Range"))))))))))</f>
        <v>21-30%</v>
      </c>
      <c r="N1386" s="1" t="str">
        <f>IF(Amazon_Products_Review_Analysis[[#This Row],[Rating Count]]&lt;=1000, "Yes", "No")</f>
        <v>No</v>
      </c>
      <c r="O1386" s="4">
        <f>Amazon_Products_Review_Analysis[[#This Row],[Rating]]+(Amazon_Products_Review_Analysis[[#This Row],[Rating Count]]/1000)</f>
        <v>11.286999999999999</v>
      </c>
    </row>
    <row r="1388" spans="1:15" x14ac:dyDescent="0.3">
      <c r="E1388" s="5"/>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C76DB-EBF9-4AC9-B55C-C7D0D01996E6}">
  <dimension ref="A1"/>
  <sheetViews>
    <sheetView showGridLines="0" tabSelected="1" zoomScaleNormal="100" workbookViewId="0">
      <selection activeCell="X9" sqref="X9"/>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1 f c 2 9 3 0 - f 8 4 7 - 4 e 7 1 - 9 b 8 5 - 2 4 9 b e c e 0 e 8 4 6 "   x m l n s = " h t t p : / / s c h e m a s . m i c r o s o f t . c o m / D a t a M a s h u p " > A A A A A H k J A A B Q S w M E F A A C A A g A M 2 T k W h P T I 1 C k A A A A 9 g A A A B I A H A B D b 2 5 m a W c v U G F j a 2 F n Z S 5 4 b W w g o h g A K K A U A A A A A A A A A A A A A A A A A A A A A A A A A A A A h Y + x D o I w F E V / h X S n L W U h 5 F E H B x c x J i b G t Y E K j f A w t F j + z c F P 8 h f E K O r m e M 8 9 w 7 3 3 6 w 0 W Y 9 s E F 9 1 b 0 2 F G I s p J o L H o S o N V R g Z 3 D B O y k L B V x U l V O p h k t O l o y 4 z U z p 1 T x r z 3 1 M e 0 6 y s m O I / Y I V / v i l q 3 i n x k 8 1 8 O D V q n s N B E w v 4 1 R g o a x Y L G I q E c 2 A w h N / g V x L T 3 2 f 5 A W A 6 N G 3 o t N Y a b F b A 5 A n t / k A 9 Q S w M E F A A C A A g A M 2 T 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N k 5 F o K h r A p c w Y A A M A b A A A T A B w A R m 9 y b X V s Y X M v U 2 V j d G l v b j E u b S C i G A A o o B Q A A A A A A A A A A A A A A A A A A A A A A A A A A A C t W V 9 v 1 E Y Q f 4 + U 7 7 A y E r 1 I 1 g l f L i E p y k P I A U m r J j S X t g 8 E n T a + z Z 2 F / 1 z t d c g 1 R c o D L f D U l z 5 U V Q W E P 0 1 S W m g R o A o h V Y r f y 3 e 4 L 9 C v 0 N k / P t t n O z G 5 4 w H f z s z O z M 7 M / n Z 3 4 h G d G o 6 N 6 u K r X R g f G x / z 2 t g l T X R G m b f w N 8 C 8 6 j p N X 6 c e W i V b B r m J 5 m 1 s d j 3 D U 9 A c M g k d H 0 P w r + 7 4 r k 6 A c m l b J 2 b 5 K 8 e 9 s e E 4 N 0 q X D Z O U F x y b E p t 6 J W X h 4 / U v P O J 6 6 5 d d g z S J j a 6 Y z g Y 2 1 1 d s U n O N L b J e c 3 T f Y r L r 0 r q O P Y I 8 6 j e 7 5 W 3 T 2 1 Y m V G T 7 p q k i 6 v p k Q h X W M Z d t 1 N u E U P B B O L N z b Y k S a 0 4 R T E X 9 1 L C b c w q X U a 7 f u l b D F F + X 8 8 8 o s E j L o b D s R Y K b 4 C B b 3 B r e A O c l R 9 J L c V M q u i a 5 8 6 Z Z 1 7 G J X W + O + X V 9 o q 9 4 o Y 3 t F u h d 6 3 Z I p H T N x b a 3 6 b j W g m P 6 l s 2 Y X i n D C 3 V n R + m I + D e M p g K r B k l E y T a 9 p a K I Z W O L p J g 6 p q T l u N 0 U o 2 l 4 u u N D S p q N j m v o / Z m 2 b 2 0 Q l 4 t g n f r Y z G W H G h o d A o G 2 K W 5 l S b m Y G n Y r l 9 H g K o C 9 Z N P p a p n F Q N j e c H z Q L J a W c t 6 H 8 s k K B a d n x s H l Z Z s 1 R 3 K o Q c 3 c a b q o 3 R T b s F o N 0 7 B v 5 O Y k x b w V F c U q s Z w t S P M K b R M X i R q I l V y d m L A h J b k 0 U E P q Q E U M F k E 8 7 1 m p H s x t T j K j 7 A 2 m K x m 2 2 K o u b V M X l D N H Y b 3 o I o E C J 6 h G T M M y K H F z q 5 8 t M T s i E M 9 U l g j W 2 9 x A W R j o 6 y 8 1 w D e V A U R O z D s m 1 s H E l 9 j 0 Y 1 t R 0 j m 1 d P I i V K W 3 + 3 N w O 3 g F o V A + g v / k f D d U x K a p O 7 l B S r q h 5 f o x 4 K 6 q X H G c J v r v 8 T / B L 8 G z Y F 8 S h j R f K W h e 4 8 v e O 3 r T u / e Q f 4 N f 5 f C J G O 4 h 8 X 0 R 5 w Z v E 9 T e 3 f t i + B o + w Y N g D 5 R + 4 n s U 3 W x j i p b Q T c z q 9 I N X d E L C t B P K L h m O D y + 4 c s G C m z x t x b H Y 9 3 M + Z L 6 r B f M 9 C a Z Y q b 0 D s 0 + H N z t V 0 G w V T K H Q 7 g i W O 1 3 Q 7 h Q L 8 Y h s n i 9 o c 7 q P J L 8 P b 3 S m o N H z E X x 5 w 1 u d L W h 1 R o T 3 e W / 3 0 f B G t X M F r c 7 K p P 5 7 O A K j R X E a v O N W X x 7 9 O Q K r h e F Z k 1 Z H U c B a P l K l 3 B O n w j 4 H e M h u 8 J 0 Y v k b i + 5 f 4 8 N N g v 3 f 3 B 0 E + e s 4 / 7 3 f l p N t C 6 o 7 k H i S l e 7 s P k 3 I v 4 v S + 9 p D c 1 / o Q n F t 2 K G q x Y x M Q F b m k 5 c M F H c F F c d g I F Y V R L c L R p 8 G 7 Y 3 6 E x 3 v / 0 j u c f 0 X x V q v y u o H o v R S u H B z 9 J n 6 8 C g 7 6 l B G U V F E g 1 i Q S H w Y P R m C 1 K B R r 0 7 H j 7 r B m e L j T c Q x 2 G e k f R o f y 7 Y s 3 4 U R G G u o S q K R J Z M H j o O 0 h Z x O q i l + b l f j s Y f 0 v i u r a + X A j 9 m 4 / C s s / 3 E V y k 8 j N 9 T p G Z m J 3 x P j e E 7 Z b + H t g O J e L H g n a j A h 5 W P h f w 4 v E o N 1 w A y B s N 9 E W E + R b F 8 J M u s N e d Y u e G 9 q s P C R f 9 u 4 + C 3 6 E W A U H w x d j p e g J U j k X J l M i 4 d E j k c K / x e e n R E I j u B N f h o t R n o O 3 E n B R B N P w + X 5 g 7 u M I l t l w L y b N c R d l 6 H y / i w Z K K Z z 2 N g 7 L c O t P 1 N + b U F h O v i / p + w k Q D 9 6 E Z Z m Y 3 a / m F 9 G k m O V 0 L G R R J 6 q K Y K + L q D O C Y 6 B S 9 H i u y O P 5 j 1 N f g N j T v p n u E w h G 7 m u m w t t H A 6 8 Z R S L Z m r C S 0 Y 5 R V v k Y z L F x s p M j e c o x X S A G g Z y M r k b k r K a S M s / H 6 C o f 5 3 W m + u p g W T H J e J N j I f y d 1 R N T Z P s S L b N x Q k K 0 T 0 L + U k 2 J v 9 7 q H Q A k G X K 0 0 c 1 q Y 3 A R I V F K Z y n u m I q 4 L M w W k 1 j C L 3 a j h 6 T y L Y h 8 7 j u U 1 G k X N C 8 D 4 E 0 w V 0 M N Z S 2 u r 1 x J j C Y T o 2 p i N B U v p H g f K f 9 d H D Y j 8 y P A y i r h W b I D l n A z h z W Z z 6 r m s 6 Z O a q h l b B H G y G 6 l a a y X N m x M B / b c c Z f n p I s q b 2 N r M 5 X Z 6 R Q g 8 D n g X H I n 5 i K C V h g S J t O 5 i 2 2 f r G V d c l 3 H 9 V K r 4 m S u 0 0 v X v i b 6 K K s h a l T L W n 5 j p F L g N i 2 d U J W z r E N w F u V C a L S W X H N F L 8 c V d j l e J N i k b b A I W O Y 5 N j Y X s E u y 6 E g w T u 9 W 0 S t y h V 2 R F x 2 L L F m A Y 1 v E 4 s 1 p T k E J 0 u l d K X p v r r B 7 8 8 r m J o B y + D e i P g F F l N M 7 U v Q C X G E X 4 M 9 8 z 9 C x u W R 7 1 B V / Q o q I K E H 9 I I f E p q 3 5 A I b s z I n t B D i Y o L 5 1 m n Z n R j l O g 5 a j I m V p Y n z M s I / T c + F / U E s B A i 0 A F A A C A A g A M 2 T k W h P T I 1 C k A A A A 9 g A A A B I A A A A A A A A A A A A A A A A A A A A A A E N v b m Z p Z y 9 Q Y W N r Y W d l L n h t b F B L A Q I t A B Q A A g A I A D N k 5 F o P y u m r p A A A A O k A A A A T A A A A A A A A A A A A A A A A A P A A A A B b Q 2 9 u d G V u d F 9 U e X B l c 1 0 u e G 1 s U E s B A i 0 A F A A C A A g A M 2 T k W g q G s C l z B g A A w B s A A B M A A A A A A A A A A A A A A A A A 4 Q E A A E Z v c m 1 1 b G F z L 1 N l Y 3 R p b 2 4 x L m 1 Q S w U G A A A A A A M A A w D C A A A A o Q 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S w A A A A A A A C j 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1 h e m 9 u J T I w U H J v Z H V j d H M l M j B S Z X Z p Z X c l M j B B b m F s e X N p c z w v S X R l b V B h d G g + P C 9 J d G V t T G 9 j Y X R p b 2 4 + P F N 0 Y W J s Z U V u d H J p Z X M + P E V u d H J 5 I F R 5 c G U 9 I k l z U H J p d m F 0 Z S I g V m F s d W U 9 I m w w I i A v P j x F b n R y e S B U e X B l P S J R d W V y e U l E I i B W Y W x 1 Z T 0 i c 2 Y y N D h k Y T I 4 L W M z Z D M t N D Q 1 N y 0 4 Z T Z j L T A x N 2 Q y O W F h N j N l Z S I g L z 4 8 R W 5 0 c n k g V H l w Z T 0 i R m l s b E V u Y W J s Z W Q i I F Z h b H V l P S J s M S I g L z 4 8 R W 5 0 c n k g V H l w Z T 0 i U m V j b 3 Z l c n l U Y X J n Z X R S b 3 c 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F k Z G V k V G 9 E Y X R h T W 9 k Z W w i I F Z h b H V l P S J s M C I g L z 4 8 R W 5 0 c n k g V H l w Z T 0 i R m l s b G V k Q 2 9 t c G x l d G V S Z X N 1 b H R U b 1 d v c m t z a G V l d C I g V m F s d W U 9 I m w x I i A v P j x F b n R y e S B U e X B l P S J G a W x s T G F z d F V w Z G F 0 Z W Q i I F Z h b H V l P S J k M j A y N S 0 w N y 0 w N F Q x M T o z M z o z O S 4 3 N z g x O T k x W i I g L z 4 8 R W 5 0 c n k g V H l w Z T 0 i R m l s b E V y c m 9 y Q 2 9 1 b n Q i I F Z h b H V l P S J s M C I g L z 4 8 R W 5 0 c n k g V H l w Z T 0 i R m l s b F R v R G F 0 Y U 1 v Z G V s R W 5 h Y m x l Z C I g V m F s d W U 9 I m w w I i A v P j x F b n R y e S B U e X B l P S J G a W x s T 2 J q Z W N 0 V H l w Z S I g V m F s d W U 9 I n N U Y W J s Z S I g L z 4 8 R W 5 0 c n k g V H l w Z T 0 i U m V j b 3 Z l c n l U Y X J n Z X R T a G V l d C I g V m F s d W U 9 I n N B b W F 6 b 2 4 g U H J v Z H V j d H M g U m V 2 a W V 3 I E F u Y W x 5 c 2 l z I i A v P j x F b n R y e S B U e X B l P S J S Z W N v d m V y e V R h c m d l d E N v b H V t b i I g V m F s d W U 9 I m w x I i A v P j x F b n R y e S B U e X B l P S J G a W x s Q 2 9 s d W 1 u V H l w Z X M i I F Z h b H V l P S J z Q m d Z R 0 J R V U Z C U V V H I i A v P j x F b n R y e S B U e X B l P S J G a W x s Q 2 9 1 b n Q i I F Z h b H V l P S J s M T M 4 N S I g L z 4 8 R W 5 0 c n k g V H l w Z T 0 i R m l s b E V y c m 9 y Q 2 9 k Z S I g V m F s d W U 9 I n N V b m t u b 3 d u I i A v P j x F b n R y e S B U e X B l P S J G a W x s V G F y Z 2 V 0 I i B W Y W x 1 Z T 0 i c 0 F t Y X p v b l 9 Q c m 9 k d W N 0 c 1 9 S Z X Z p Z X d f Q W 5 h b H l z a X M i I C 8 + P E V u d H J 5 I F R 5 c G U 9 I k Z p b G x D b 2 x 1 b W 5 O Y W 1 l c y I g V m F s d W U 9 I n N b J n F 1 b 3 Q 7 U H J v Z H V j d C B J R C Z x d W 9 0 O y w m c X V v d D t Q c m 9 k d W N 0 I E 5 h b W U m c X V v d D s s J n F 1 b 3 Q 7 Q 2 F 0 Z W d v c n k m c X V v d D s s J n F 1 b 3 Q 7 R G l z Y 2 9 1 b n R l Z C B Q c m l j Z S Z x d W 9 0 O y w m c X V v d D t B Y 3 R 1 Y W w g U H J p Y 2 U m c X V v d D s s J n F 1 b 3 Q 7 R G l z Y 2 9 1 b n Q g U G V y Y 2 V u d G F n Z S Z x d W 9 0 O y w m c X V v d D t S Y X R p b m c m c X V v d D s s J n F 1 b 3 Q 7 U m F 0 a W 5 n I E N v d W 5 0 J n F 1 b 3 Q 7 L C Z x d W 9 0 O 1 J l d m l l d y B U a X R s 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F t Y X p v b i B Q c m 9 k d W N 0 c y B S Z X Z p Z X c g Q W 5 h b H l z a X M v Q X V 0 b 1 J l b W 9 2 Z W R D b 2 x 1 b W 5 z M S 5 7 U H J v Z H V j d C B J R C w w f S Z x d W 9 0 O y w m c X V v d D t T Z W N 0 a W 9 u M S 9 B b W F 6 b 2 4 g U H J v Z H V j d H M g U m V 2 a W V 3 I E F u Y W x 5 c 2 l z L 0 F 1 d G 9 S Z W 1 v d m V k Q 2 9 s d W 1 u c z E u e 1 B y b 2 R 1 Y 3 Q g T m F t Z S w x f S Z x d W 9 0 O y w m c X V v d D t T Z W N 0 a W 9 u M S 9 B b W F 6 b 2 4 g U H J v Z H V j d H M g U m V 2 a W V 3 I E F u Y W x 5 c 2 l z L 0 F 1 d G 9 S Z W 1 v d m V k Q 2 9 s d W 1 u c z E u e 0 N h d G V n b 3 J 5 L D J 9 J n F 1 b 3 Q 7 L C Z x d W 9 0 O 1 N l Y 3 R p b 2 4 x L 0 F t Y X p v b i B Q c m 9 k d W N 0 c y B S Z X Z p Z X c g Q W 5 h b H l z a X M v Q X V 0 b 1 J l b W 9 2 Z W R D b 2 x 1 b W 5 z M S 5 7 R G l z Y 2 9 1 b n R l Z C B Q c m l j Z S w z f S Z x d W 9 0 O y w m c X V v d D t T Z W N 0 a W 9 u M S 9 B b W F 6 b 2 4 g U H J v Z H V j d H M g U m V 2 a W V 3 I E F u Y W x 5 c 2 l z L 0 F 1 d G 9 S Z W 1 v d m V k Q 2 9 s d W 1 u c z E u e 0 F j d H V h b C B Q c m l j Z S w 0 f S Z x d W 9 0 O y w m c X V v d D t T Z W N 0 a W 9 u M S 9 B b W F 6 b 2 4 g U H J v Z H V j d H M g U m V 2 a W V 3 I E F u Y W x 5 c 2 l z L 0 F 1 d G 9 S Z W 1 v d m V k Q 2 9 s d W 1 u c z E u e 0 R p c 2 N v d W 5 0 I F B l c m N l b n R h Z 2 U s N X 0 m c X V v d D s s J n F 1 b 3 Q 7 U 2 V j d G l v b j E v Q W 1 h e m 9 u I F B y b 2 R 1 Y 3 R z I F J l d m l l d y B B b m F s e X N p c y 9 B d X R v U m V t b 3 Z l Z E N v b H V t b n M x L n t S Y X R p b m c s N n 0 m c X V v d D s s J n F 1 b 3 Q 7 U 2 V j d G l v b j E v Q W 1 h e m 9 u I F B y b 2 R 1 Y 3 R z I F J l d m l l d y B B b m F s e X N p c y 9 B d X R v U m V t b 3 Z l Z E N v b H V t b n M x L n t S Y X R p b m c g Q 2 9 1 b n Q s N 3 0 m c X V v d D s s J n F 1 b 3 Q 7 U 2 V j d G l v b j E v Q W 1 h e m 9 u I F B y b 2 R 1 Y 3 R z I F J l d m l l d y B B b m F s e X N p c y 9 B d X R v U m V t b 3 Z l Z E N v b H V t b n M x L n t S Z X Z p Z X c g V G l 0 b G U s O H 0 m c X V v d D t d L C Z x d W 9 0 O 0 N v b H V t b k N v d W 5 0 J n F 1 b 3 Q 7 O j k s J n F 1 b 3 Q 7 S 2 V 5 Q 2 9 s d W 1 u T m F t Z X M m c X V v d D s 6 W 1 0 s J n F 1 b 3 Q 7 Q 2 9 s d W 1 u S W R l b n R p d G l l c y Z x d W 9 0 O z p b J n F 1 b 3 Q 7 U 2 V j d G l v b j E v Q W 1 h e m 9 u I F B y b 2 R 1 Y 3 R z I F J l d m l l d y B B b m F s e X N p c y 9 B d X R v U m V t b 3 Z l Z E N v b H V t b n M x L n t Q c m 9 k d W N 0 I E l E L D B 9 J n F 1 b 3 Q 7 L C Z x d W 9 0 O 1 N l Y 3 R p b 2 4 x L 0 F t Y X p v b i B Q c m 9 k d W N 0 c y B S Z X Z p Z X c g Q W 5 h b H l z a X M v Q X V 0 b 1 J l b W 9 2 Z W R D b 2 x 1 b W 5 z M S 5 7 U H J v Z H V j d C B O Y W 1 l L D F 9 J n F 1 b 3 Q 7 L C Z x d W 9 0 O 1 N l Y 3 R p b 2 4 x L 0 F t Y X p v b i B Q c m 9 k d W N 0 c y B S Z X Z p Z X c g Q W 5 h b H l z a X M v Q X V 0 b 1 J l b W 9 2 Z W R D b 2 x 1 b W 5 z M S 5 7 Q 2 F 0 Z W d v c n k s M n 0 m c X V v d D s s J n F 1 b 3 Q 7 U 2 V j d G l v b j E v Q W 1 h e m 9 u I F B y b 2 R 1 Y 3 R z I F J l d m l l d y B B b m F s e X N p c y 9 B d X R v U m V t b 3 Z l Z E N v b H V t b n M x L n t E a X N j b 3 V u d G V k I F B y a W N l L D N 9 J n F 1 b 3 Q 7 L C Z x d W 9 0 O 1 N l Y 3 R p b 2 4 x L 0 F t Y X p v b i B Q c m 9 k d W N 0 c y B S Z X Z p Z X c g Q W 5 h b H l z a X M v Q X V 0 b 1 J l b W 9 2 Z W R D b 2 x 1 b W 5 z M S 5 7 Q W N 0 d W F s I F B y a W N l L D R 9 J n F 1 b 3 Q 7 L C Z x d W 9 0 O 1 N l Y 3 R p b 2 4 x L 0 F t Y X p v b i B Q c m 9 k d W N 0 c y B S Z X Z p Z X c g Q W 5 h b H l z a X M v Q X V 0 b 1 J l b W 9 2 Z W R D b 2 x 1 b W 5 z M S 5 7 R G l z Y 2 9 1 b n Q g U G V y Y 2 V u d G F n Z S w 1 f S Z x d W 9 0 O y w m c X V v d D t T Z W N 0 a W 9 u M S 9 B b W F 6 b 2 4 g U H J v Z H V j d H M g U m V 2 a W V 3 I E F u Y W x 5 c 2 l z L 0 F 1 d G 9 S Z W 1 v d m V k Q 2 9 s d W 1 u c z E u e 1 J h d G l u Z y w 2 f S Z x d W 9 0 O y w m c X V v d D t T Z W N 0 a W 9 u M S 9 B b W F 6 b 2 4 g U H J v Z H V j d H M g U m V 2 a W V 3 I E F u Y W x 5 c 2 l z L 0 F 1 d G 9 S Z W 1 v d m V k Q 2 9 s d W 1 u c z E u e 1 J h d G l u Z y B D b 3 V u d C w 3 f S Z x d W 9 0 O y w m c X V v d D t T Z W N 0 a W 9 u M S 9 B b W F 6 b 2 4 g U H J v Z H V j d H M g U m V 2 a W V 3 I E F u Y W x 5 c 2 l z L 0 F 1 d G 9 S Z W 1 v d m V k Q 2 9 s d W 1 u c z E u e 1 J l d m l l d y B U a X R s Z S w 4 f S Z x d W 9 0 O 1 0 s J n F 1 b 3 Q 7 U m V s Y X R p b 2 5 z a G l w S W 5 m b y Z x d W 9 0 O z p b X X 0 i I C 8 + P C 9 T d G F i b G V F b n R y a W V z P j w v S X R l b T 4 8 S X R l b T 4 8 S X R l b U x v Y 2 F 0 a W 9 u P j x J d G V t V H l w Z T 5 G b 3 J t d W x h P C 9 J d G V t V H l w Z T 4 8 S X R l b V B h d G g + U 2 V j d G l v b j E v Q W 1 h e m 9 u J T I w U H J v Z H V j d H M l M j B S Z X Z p Z X c l M j B B b m F s e X N p c y 9 T b 3 V y Y 2 U 8 L 0 l 0 Z W 1 Q Y X R o P j w v S X R l b U x v Y 2 F 0 a W 9 u P j x T d G F i b G V F b n R y a W V z I C 8 + P C 9 J d G V t P j x J d G V t P j x J d G V t T G 9 j Y X R p b 2 4 + P E l 0 Z W 1 U e X B l P k Z v c m 1 1 b G E 8 L 0 l 0 Z W 1 U e X B l P j x J d G V t U G F 0 a D 5 T Z W N 0 a W 9 u M S 9 B b W F 6 b 2 4 l M j B Q c m 9 k d W N 0 c y U y M F J l d m l l d y U y M E F u Y W x 5 c 2 l z L 2 F t Y X p v b l 9 T a G V l d D w v S X R l b V B h d G g + P C 9 J d G V t T G 9 j Y X R p b 2 4 + P F N 0 Y W J s Z U V u d H J p Z X M g L z 4 8 L 0 l 0 Z W 0 + P E l 0 Z W 0 + P E l 0 Z W 1 M b 2 N h d G l v b j 4 8 S X R l b V R 5 c G U + R m 9 y b X V s Y T w v S X R l b V R 5 c G U + P E l 0 Z W 1 Q Y X R o P l N l Y 3 R p b 2 4 x L 0 F t Y X p v b i U y M F B y b 2 R 1 Y 3 R z J T I w U m V 2 a W V 3 J T I w Q W 5 h b H l z a X M v U H J v b W 9 0 Z W Q l M j B I Z W F k Z X J z P C 9 J d G V t U G F 0 a D 4 8 L 0 l 0 Z W 1 M b 2 N h d G l v b j 4 8 U 3 R h Y m x l R W 5 0 c m l l c y A v P j w v S X R l b T 4 8 S X R l b T 4 8 S X R l b U x v Y 2 F 0 a W 9 u P j x J d G V t V H l w Z T 5 G b 3 J t d W x h P C 9 J d G V t V H l w Z T 4 8 S X R l b V B h d G g + U 2 V j d G l v b j E v Q W 1 h e m 9 u J T I w U H J v Z H V j d H M l M j B S Z X Z p Z X c l M j B B b m F s e X N p c y 9 D a G F u Z 2 V k J T I w V H l w Z T w v S X R l b V B h d G g + P C 9 J d G V t T G 9 j Y X R p b 2 4 + P F N 0 Y W J s Z U V u d H J p Z X M g L z 4 8 L 0 l 0 Z W 0 + P E l 0 Z W 0 + P E l 0 Z W 1 M b 2 N h d G l v b j 4 8 S X R l b V R 5 c G U + R m 9 y b X V s Y T w v S X R l b V R 5 c G U + P E l 0 Z W 1 Q Y X R o P l N l Y 3 R p b 2 4 x L 0 F t Y X p v b i U y M F B y b 2 R 1 Y 3 R z J T I w U m V 2 a W V 3 J T I w Q W 5 h b H l z a X M v U m V t b 3 Z l Z C U y M E 9 0 a G V y J T I w Q 2 9 s d W 1 u c z w v S X R l b V B h d G g + P C 9 J d G V t T G 9 j Y X R p b 2 4 + P F N 0 Y W J s Z U V u d H J p Z X M g L z 4 8 L 0 l 0 Z W 0 + P E l 0 Z W 0 + P E l 0 Z W 1 M b 2 N h d G l v b j 4 8 S X R l b V R 5 c G U + R m 9 y b X V s Y T w v S X R l b V R 5 c G U + P E l 0 Z W 1 Q Y X R o P l N l Y 3 R p b 2 4 x L 0 F t Y X p v b i U y M F B y b 2 R 1 Y 3 R z J T I w U m V 2 a W V 3 J T I w Q W 5 h b H l z a X M v R X h 0 c m F j d G V k J T I w V G V 4 d C U y M E J l Z m 9 y Z S U y M E R l b G l t a X R l c j w v S X R l b V B h d G g + P C 9 J d G V t T G 9 j Y X R p b 2 4 + P F N 0 Y W J s Z U V u d H J p Z X M g L z 4 8 L 0 l 0 Z W 0 + P E l 0 Z W 0 + P E l 0 Z W 1 M b 2 N h d G l v b j 4 8 S X R l b V R 5 c G U + R m 9 y b X V s Y T w v S X R l b V R 5 c G U + P E l 0 Z W 1 Q Y X R o P l N l Y 3 R p b 2 4 x L 0 F t Y X p v b i U y M F B y b 2 R 1 Y 3 R z J T I w U m V 2 a W V 3 J T I w Q W 5 h b H l z a X M v U m V w b G F j Z W Q l M j B W Y W x 1 Z T w v S X R l b V B h d G g + P C 9 J d G V t T G 9 j Y X R p b 2 4 + P F N 0 Y W J s Z U V u d H J p Z X M g L z 4 8 L 0 l 0 Z W 0 + P E l 0 Z W 0 + P E l 0 Z W 1 M b 2 N h d G l v b j 4 8 S X R l b V R 5 c G U + R m 9 y b X V s Y T w v S X R l b V R 5 c G U + P E l 0 Z W 1 Q Y X R o P l N l Y 3 R p b 2 4 x L 0 F t Y X p v b i U y M F B y b 2 R 1 Y 3 R z J T I w U m V 2 a W V 3 J T I w Q W 5 h b H l z a X M v U m V w b G F j Z W Q l M j B W Y W x 1 Z T E 8 L 0 l 0 Z W 1 Q Y X R o P j w v S X R l b U x v Y 2 F 0 a W 9 u P j x T d G F i b G V F b n R y a W V z I C 8 + P C 9 J d G V t P j x J d G V t P j x J d G V t T G 9 j Y X R p b 2 4 + P E l 0 Z W 1 U e X B l P k Z v c m 1 1 b G E 8 L 0 l 0 Z W 1 U e X B l P j x J d G V t U G F 0 a D 5 T Z W N 0 a W 9 u M S 9 B b W F 6 b 2 4 l M j B Q c m 9 k d W N 0 c y U y M F J l d m l l d y U y M E F u Y W x 5 c 2 l z L 1 J l c G x h Y 2 V k J T I w V m F s d W U y P C 9 J d G V t U G F 0 a D 4 8 L 0 l 0 Z W 1 M b 2 N h d G l v b j 4 8 U 3 R h Y m x l R W 5 0 c m l l c y A v P j w v S X R l b T 4 8 S X R l b T 4 8 S X R l b U x v Y 2 F 0 a W 9 u P j x J d G V t V H l w Z T 5 G b 3 J t d W x h P C 9 J d G V t V H l w Z T 4 8 S X R l b V B h d G g + U 2 V j d G l v b j E v Q W 1 h e m 9 u J T I w U H J v Z H V j d H M l M j B S Z X Z p Z X c l M j B B b m F s e X N p c y 9 F e H R y Y W N 0 Z W Q l M j B U Z X h 0 J T I w Q m V m b 3 J l J T I w R G V s a W 1 p d G V y M T w v S X R l b V B h d G g + P C 9 J d G V t T G 9 j Y X R p b 2 4 + P F N 0 Y W J s Z U V u d H J p Z X M g L z 4 8 L 0 l 0 Z W 0 + P E l 0 Z W 0 + P E l 0 Z W 1 M b 2 N h d G l v b j 4 8 S X R l b V R 5 c G U + R m 9 y b X V s Y T w v S X R l b V R 5 c G U + P E l 0 Z W 1 Q Y X R o P l N l Y 3 R p b 2 4 x L 0 F t Y X p v b i U y M F B y b 2 R 1 Y 3 R z J T I w U m V 2 a W V 3 J T I w Q W 5 h b H l z a X M v U m V w b G F j Z W Q l M j B W Y W x 1 Z T M 8 L 0 l 0 Z W 1 Q Y X R o P j w v S X R l b U x v Y 2 F 0 a W 9 u P j x T d G F i b G V F b n R y a W V z I C 8 + P C 9 J d G V t P j x J d G V t P j x J d G V t T G 9 j Y X R p b 2 4 + P E l 0 Z W 1 U e X B l P k Z v c m 1 1 b G E 8 L 0 l 0 Z W 1 U e X B l P j x J d G V t U G F 0 a D 5 T Z W N 0 a W 9 u M S 9 B b W F 6 b 2 4 l M j B Q c m 9 k d W N 0 c y U y M F J l d m l l d y U y M E F u Y W x 5 c 2 l z L 1 J l c G x h Y 2 V k J T I w V m F s d W U 0 P C 9 J d G V t U G F 0 a D 4 8 L 0 l 0 Z W 1 M b 2 N h d G l v b j 4 8 U 3 R h Y m x l R W 5 0 c m l l c y A v P j w v S X R l b T 4 8 S X R l b T 4 8 S X R l b U x v Y 2 F 0 a W 9 u P j x J d G V t V H l w Z T 5 G b 3 J t d W x h P C 9 J d G V t V H l w Z T 4 8 S X R l b V B h d G g + U 2 V j d G l v b j E v Q W 1 h e m 9 u J T I w U H J v Z H V j d H M l M j B S Z X Z p Z X c l M j B B b m F s e X N p c y 9 S Z X B s Y W N l Z C U y M F Z h b H V l N T w v S X R l b V B h d G g + P C 9 J d G V t T G 9 j Y X R p b 2 4 + P F N 0 Y W J s Z U V u d H J p Z X M g L z 4 8 L 0 l 0 Z W 0 + P E l 0 Z W 0 + P E l 0 Z W 1 M b 2 N h d G l v b j 4 8 S X R l b V R 5 c G U + R m 9 y b X V s Y T w v S X R l b V R 5 c G U + P E l 0 Z W 1 Q Y X R o P l N l Y 3 R p b 2 4 x L 0 F t Y X p v b i U y M F B y b 2 R 1 Y 3 R z J T I w U m V 2 a W V 3 J T I w Q W 5 h b H l z a X M v U m V w b G F j Z W Q l M j B W Y W x 1 Z T Y 8 L 0 l 0 Z W 1 Q Y X R o P j w v S X R l b U x v Y 2 F 0 a W 9 u P j x T d G F i b G V F b n R y a W V z I C 8 + P C 9 J d G V t P j x J d G V t P j x J d G V t T G 9 j Y X R p b 2 4 + P E l 0 Z W 1 U e X B l P k Z v c m 1 1 b G E 8 L 0 l 0 Z W 1 U e X B l P j x J d G V t U G F 0 a D 5 T Z W N 0 a W 9 u M S 9 B b W F 6 b 2 4 l M j B Q c m 9 k d W N 0 c y U y M F J l d m l l d y U y M E F u Y W x 5 c 2 l z L 1 J l c G x h Y 2 V k J T I w V m F s d W U 3 P C 9 J d G V t U G F 0 a D 4 8 L 0 l 0 Z W 1 M b 2 N h d G l v b j 4 8 U 3 R h Y m x l R W 5 0 c m l l c y A v P j w v S X R l b T 4 8 S X R l b T 4 8 S X R l b U x v Y 2 F 0 a W 9 u P j x J d G V t V H l w Z T 5 G b 3 J t d W x h P C 9 J d G V t V H l w Z T 4 8 S X R l b V B h d G g + U 2 V j d G l v b j E v Q W 1 h e m 9 u J T I w U H J v Z H V j d H M l M j B S Z X Z p Z X c l M j B B b m F s e X N p c y 9 S Z X B s Y W N l Z C U y M F Z h b H V l O D w v S X R l b V B h d G g + P C 9 J d G V t T G 9 j Y X R p b 2 4 + P F N 0 Y W J s Z U V u d H J p Z X M g L z 4 8 L 0 l 0 Z W 0 + P E l 0 Z W 0 + P E l 0 Z W 1 M b 2 N h d G l v b j 4 8 S X R l b V R 5 c G U + R m 9 y b X V s Y T w v S X R l b V R 5 c G U + P E l 0 Z W 1 Q Y X R o P l N l Y 3 R p b 2 4 x L 0 F t Y X p v b i U y M F B y b 2 R 1 Y 3 R z J T I w U m V 2 a W V 3 J T I w Q W 5 h b H l z a X M v U m V w b G F j Z W Q l M j B W Y W x 1 Z T k 8 L 0 l 0 Z W 1 Q Y X R o P j w v S X R l b U x v Y 2 F 0 a W 9 u P j x T d G F i b G V F b n R y a W V z I C 8 + P C 9 J d G V t P j x J d G V t P j x J d G V t T G 9 j Y X R p b 2 4 + P E l 0 Z W 1 U e X B l P k Z v c m 1 1 b G E 8 L 0 l 0 Z W 1 U e X B l P j x J d G V t U G F 0 a D 5 T Z W N 0 a W 9 u M S 9 B b W F 6 b 2 4 l M j B Q c m 9 k d W N 0 c y U y M F J l d m l l d y U y M E F u Y W x 5 c 2 l z L 1 J l c G x h Y 2 V k J T I w V m F s d W U x M D w v S X R l b V B h d G g + P C 9 J d G V t T G 9 j Y X R p b 2 4 + P F N 0 Y W J s Z U V u d H J p Z X M g L z 4 8 L 0 l 0 Z W 0 + P E l 0 Z W 0 + P E l 0 Z W 1 M b 2 N h d G l v b j 4 8 S X R l b V R 5 c G U + R m 9 y b X V s Y T w v S X R l b V R 5 c G U + P E l 0 Z W 1 Q Y X R o P l N l Y 3 R p b 2 4 x L 0 F t Y X p v b i U y M F B y b 2 R 1 Y 3 R z J T I w U m V 2 a W V 3 J T I w Q W 5 h b H l z a X M v U m V w b G F j Z W Q l M j B W Y W x 1 Z T E x P C 9 J d G V t U G F 0 a D 4 8 L 0 l 0 Z W 1 M b 2 N h d G l v b j 4 8 U 3 R h Y m x l R W 5 0 c m l l c y A v P j w v S X R l b T 4 8 S X R l b T 4 8 S X R l b U x v Y 2 F 0 a W 9 u P j x J d G V t V H l w Z T 5 G b 3 J t d W x h P C 9 J d G V t V H l w Z T 4 8 S X R l b V B h d G g + U 2 V j d G l v b j E v Q W 1 h e m 9 u J T I w U H J v Z H V j d H M l M j B S Z X Z p Z X c l M j B B b m F s e X N p c y 9 S Z X B s Y W N l Z C U y M F Z h b H V l M T I 8 L 0 l 0 Z W 1 Q Y X R o P j w v S X R l b U x v Y 2 F 0 a W 9 u P j x T d G F i b G V F b n R y a W V z I C 8 + P C 9 J d G V t P j x J d G V t P j x J d G V t T G 9 j Y X R p b 2 4 + P E l 0 Z W 1 U e X B l P k Z v c m 1 1 b G E 8 L 0 l 0 Z W 1 U e X B l P j x J d G V t U G F 0 a D 5 T Z W N 0 a W 9 u M S 9 B b W F 6 b 2 4 l M j B Q c m 9 k d W N 0 c y U y M F J l d m l l d y U y M E F u Y W x 5 c 2 l z L 1 J l c G x h Y 2 V k J T I w V m F s d W U x M z w v S X R l b V B h d G g + P C 9 J d G V t T G 9 j Y X R p b 2 4 + P F N 0 Y W J s Z U V u d H J p Z X M g L z 4 8 L 0 l 0 Z W 0 + P E l 0 Z W 0 + P E l 0 Z W 1 M b 2 N h d G l v b j 4 8 S X R l b V R 5 c G U + R m 9 y b X V s Y T w v S X R l b V R 5 c G U + P E l 0 Z W 1 Q Y X R o P l N l Y 3 R p b 2 4 x L 0 F t Y X p v b i U y M F B y b 2 R 1 Y 3 R z J T I w U m V 2 a W V 3 J T I w Q W 5 h b H l z a X M v U m V w b G F j Z W Q l M j B W Y W x 1 Z T E 0 P C 9 J d G V t U G F 0 a D 4 8 L 0 l 0 Z W 1 M b 2 N h d G l v b j 4 8 U 3 R h Y m x l R W 5 0 c m l l c y A v P j w v S X R l b T 4 8 S X R l b T 4 8 S X R l b U x v Y 2 F 0 a W 9 u P j x J d G V t V H l w Z T 5 G b 3 J t d W x h P C 9 J d G V t V H l w Z T 4 8 S X R l b V B h d G g + U 2 V j d G l v b j E v Q W 1 h e m 9 u J T I w U H J v Z H V j d H M l M j B S Z X Z p Z X c l M j B B b m F s e X N p c y 9 S Z X B s Y W N l Z C U y M F Z h b H V l M T U 8 L 0 l 0 Z W 1 Q Y X R o P j w v S X R l b U x v Y 2 F 0 a W 9 u P j x T d G F i b G V F b n R y a W V z I C 8 + P C 9 J d G V t P j x J d G V t P j x J d G V t T G 9 j Y X R p b 2 4 + P E l 0 Z W 1 U e X B l P k Z v c m 1 1 b G E 8 L 0 l 0 Z W 1 U e X B l P j x J d G V t U G F 0 a D 5 T Z W N 0 a W 9 u M S 9 B b W F 6 b 2 4 l M j B Q c m 9 k d W N 0 c y U y M F J l d m l l d y U y M E F u Y W x 5 c 2 l z L 1 J l c G x h Y 2 V k J T I w V m F s d W U x N j w v S X R l b V B h d G g + P C 9 J d G V t T G 9 j Y X R p b 2 4 + P F N 0 Y W J s Z U V u d H J p Z X M g L z 4 8 L 0 l 0 Z W 0 + P E l 0 Z W 0 + P E l 0 Z W 1 M b 2 N h d G l v b j 4 8 S X R l b V R 5 c G U + R m 9 y b X V s Y T w v S X R l b V R 5 c G U + P E l 0 Z W 1 Q Y X R o P l N l Y 3 R p b 2 4 x L 0 F t Y X p v b i U y M F B y b 2 R 1 Y 3 R z J T I w U m V 2 a W V 3 J T I w Q W 5 h b H l z a X M v U m V w b G F j Z W Q l M j B W Y W x 1 Z T E 3 P C 9 J d G V t U G F 0 a D 4 8 L 0 l 0 Z W 1 M b 2 N h d G l v b j 4 8 U 3 R h Y m x l R W 5 0 c m l l c y A v P j w v S X R l b T 4 8 S X R l b T 4 8 S X R l b U x v Y 2 F 0 a W 9 u P j x J d G V t V H l w Z T 5 G b 3 J t d W x h P C 9 J d G V t V H l w Z T 4 8 S X R l b V B h d G g + U 2 V j d G l v b j E v Q W 1 h e m 9 u J T I w U H J v Z H V j d H M l M j B S Z X Z p Z X c l M j B B b m F s e X N p c y 9 S Z X B s Y W N l Z C U y M F Z h b H V l M T g 8 L 0 l 0 Z W 1 Q Y X R o P j w v S X R l b U x v Y 2 F 0 a W 9 u P j x T d G F i b G V F b n R y a W V z I C 8 + P C 9 J d G V t P j x J d G V t P j x J d G V t T G 9 j Y X R p b 2 4 + P E l 0 Z W 1 U e X B l P k Z v c m 1 1 b G E 8 L 0 l 0 Z W 1 U e X B l P j x J d G V t U G F 0 a D 5 T Z W N 0 a W 9 u M S 9 B b W F 6 b 2 4 l M j B Q c m 9 k d W N 0 c y U y M F J l d m l l d y U y M E F u Y W x 5 c 2 l z L 1 J l c G x h Y 2 V k J T I w V m F s d W U x O T w v S X R l b V B h d G g + P C 9 J d G V t T G 9 j Y X R p b 2 4 + P F N 0 Y W J s Z U V u d H J p Z X M g L z 4 8 L 0 l 0 Z W 0 + P E l 0 Z W 0 + P E l 0 Z W 1 M b 2 N h d G l v b j 4 8 S X R l b V R 5 c G U + R m 9 y b X V s Y T w v S X R l b V R 5 c G U + P E l 0 Z W 1 Q Y X R o P l N l Y 3 R p b 2 4 x L 0 F t Y X p v b i U y M F B y b 2 R 1 Y 3 R z J T I w U m V 2 a W V 3 J T I w Q W 5 h b H l z a X M v U m V w b G F j Z W Q l M j B W Y W x 1 Z T I w P C 9 J d G V t U G F 0 a D 4 8 L 0 l 0 Z W 1 M b 2 N h d G l v b j 4 8 U 3 R h Y m x l R W 5 0 c m l l c y A v P j w v S X R l b T 4 8 S X R l b T 4 8 S X R l b U x v Y 2 F 0 a W 9 u P j x J d G V t V H l w Z T 5 G b 3 J t d W x h P C 9 J d G V t V H l w Z T 4 8 S X R l b V B h d G g + U 2 V j d G l v b j E v Q W 1 h e m 9 u J T I w U H J v Z H V j d H M l M j B S Z X Z p Z X c l M j B B b m F s e X N p c y 9 S Z X B s Y W N l Z C U y M F Z h b H V l M j E 8 L 0 l 0 Z W 1 Q Y X R o P j w v S X R l b U x v Y 2 F 0 a W 9 u P j x T d G F i b G V F b n R y a W V z I C 8 + P C 9 J d G V t P j x J d G V t P j x J d G V t T G 9 j Y X R p b 2 4 + P E l 0 Z W 1 U e X B l P k Z v c m 1 1 b G E 8 L 0 l 0 Z W 1 U e X B l P j x J d G V t U G F 0 a D 5 T Z W N 0 a W 9 u M S 9 B b W F 6 b 2 4 l M j B Q c m 9 k d W N 0 c y U y M F J l d m l l d y U y M E F u Y W x 5 c 2 l z L 1 J l c G x h Y 2 V k J T I w V m F s d W U y M j w v S X R l b V B h d G g + P C 9 J d G V t T G 9 j Y X R p b 2 4 + P F N 0 Y W J s Z U V u d H J p Z X M g L z 4 8 L 0 l 0 Z W 0 + P E l 0 Z W 0 + P E l 0 Z W 1 M b 2 N h d G l v b j 4 8 S X R l b V R 5 c G U + R m 9 y b X V s Y T w v S X R l b V R 5 c G U + P E l 0 Z W 1 Q Y X R o P l N l Y 3 R p b 2 4 x L 0 F t Y X p v b i U y M F B y b 2 R 1 Y 3 R z J T I w U m V 2 a W V 3 J T I w Q W 5 h b H l z a X M v U m V u Y W 1 l Z C U y M E N v b H V t b n M 8 L 0 l 0 Z W 1 Q Y X R o P j w v S X R l b U x v Y 2 F 0 a W 9 u P j x T d G F i b G V F b n R y a W V z I C 8 + P C 9 J d G V t P j x J d G V t P j x J d G V t T G 9 j Y X R p b 2 4 + P E l 0 Z W 1 U e X B l P k Z v c m 1 1 b G E 8 L 0 l 0 Z W 1 U e X B l P j x J d G V t U G F 0 a D 5 T Z W N 0 a W 9 u M S 9 B b W F 6 b 2 4 l M j B Q c m 9 k d W N 0 c y U y M F J l d m l l d y U y M E F u Y W x 5 c 2 l z L 1 N w b G l 0 J T I w Q 2 9 s d W 1 u J T I w Y n k l M j B E Z W x p b W l 0 Z X I 8 L 0 l 0 Z W 1 Q Y X R o P j w v S X R l b U x v Y 2 F 0 a W 9 u P j x T d G F i b G V F b n R y a W V z I C 8 + P C 9 J d G V t P j x J d G V t P j x J d G V t T G 9 j Y X R p b 2 4 + P E l 0 Z W 1 U e X B l P k Z v c m 1 1 b G E 8 L 0 l 0 Z W 1 U e X B l P j x J d G V t U G F 0 a D 5 T Z W N 0 a W 9 u M S 9 B b W F 6 b 2 4 l M j B Q c m 9 k d W N 0 c y U y M F J l d m l l d y U y M E F u Y W x 5 c 2 l z L 0 N o Y W 5 n Z W Q l M j B U e X B l M T w v S X R l b V B h d G g + P C 9 J d G V t T G 9 j Y X R p b 2 4 + P F N 0 Y W J s Z U V u d H J p Z X M g L z 4 8 L 0 l 0 Z W 0 + P E l 0 Z W 0 + P E l 0 Z W 1 M b 2 N h d G l v b j 4 8 S X R l b V R 5 c G U + R m 9 y b X V s Y T w v S X R l b V R 5 c G U + P E l 0 Z W 1 Q Y X R o P l N l Y 3 R p b 2 4 x L 0 F t Y X p v b i U y M F B y b 2 R 1 Y 3 R z J T I w U m V 2 a W V 3 J T I w Q W 5 h b H l z a X M v U m V t b 3 Z l Z C U y M E N v b H V t b n M 8 L 0 l 0 Z W 1 Q Y X R o P j w v S X R l b U x v Y 2 F 0 a W 9 u P j x T d G F i b G V F b n R y a W V z I C 8 + P C 9 J d G V t P j x J d G V t P j x J d G V t T G 9 j Y X R p b 2 4 + P E l 0 Z W 1 U e X B l P k Z v c m 1 1 b G E 8 L 0 l 0 Z W 1 U e X B l P j x J d G V t U G F 0 a D 5 T Z W N 0 a W 9 u M S 9 B b W F 6 b 2 4 l M j B Q c m 9 k d W N 0 c y U y M F J l d m l l d y U y M E F u Y W x 5 c 2 l z L 1 J l c G x h Y 2 V k J T I w V m F s d W U y M z w v S X R l b V B h d G g + P C 9 J d G V t T G 9 j Y X R p b 2 4 + P F N 0 Y W J s Z U V u d H J p Z X M g L z 4 8 L 0 l 0 Z W 0 + P E l 0 Z W 0 + P E l 0 Z W 1 M b 2 N h d G l v b j 4 8 S X R l b V R 5 c G U + R m 9 y b X V s Y T w v S X R l b V R 5 c G U + P E l 0 Z W 1 Q Y X R o P l N l Y 3 R p b 2 4 x L 0 F t Y X p v b i U y M F B y b 2 R 1 Y 3 R z J T I w U m V 2 a W V 3 J T I w Q W 5 h b H l z a X M v U m V u Y W 1 l Z C U y M E N v b H V t b n M x P C 9 J d G V t U G F 0 a D 4 8 L 0 l 0 Z W 1 M b 2 N h d G l v b j 4 8 U 3 R h Y m x l R W 5 0 c m l l c y A v P j w v S X R l b T 4 8 S X R l b T 4 8 S X R l b U x v Y 2 F 0 a W 9 u P j x J d G V t V H l w Z T 5 G b 3 J t d W x h P C 9 J d G V t V H l w Z T 4 8 S X R l b V B h d G g + U 2 V j d G l v b j E v Q W 1 h e m 9 u J T I w U H J v Z H V j d H M l M j B S Z X Z p Z X c l M j B B b m F s e X N p c y 9 S Z X B s Y W N l Z C U y M E V y c m 9 y c z w v S X R l b V B h d G g + P C 9 J d G V t T G 9 j Y X R p b 2 4 + P F N 0 Y W J s Z U V u d H J p Z X M g L z 4 8 L 0 l 0 Z W 0 + P E l 0 Z W 0 + P E l 0 Z W 1 M b 2 N h d G l v b j 4 8 S X R l b V R 5 c G U + R m 9 y b X V s Y T w v S X R l b V R 5 c G U + P E l 0 Z W 1 Q Y X R o P l N l Y 3 R p b 2 4 x L 0 F t Y X p v b i U y M F B y b 2 R 1 Y 3 R z J T I w U m V 2 a W V 3 J T I w Q W 5 h b H l z a X M v U m V w b G F j Z W Q l M j B W Y W x 1 Z T I 0 P C 9 J d G V t U G F 0 a D 4 8 L 0 l 0 Z W 1 M b 2 N h d G l v b j 4 8 U 3 R h Y m x l R W 5 0 c m l l c y A v P j w v S X R l b T 4 8 S X R l b T 4 8 S X R l b U x v Y 2 F 0 a W 9 u P j x J d G V t V H l w Z T 5 G b 3 J t d W x h P C 9 J d G V t V H l w Z T 4 8 S X R l b V B h d G g + U 2 V j d G l v b j E v Q W 1 h e m 9 u J T I w U H J v Z H V j d H M l M j B S Z X Z p Z X c l M j B B b m F s e X N p c y 9 S Z X B s Y W N l Z C U y M F Z h b H V l M j U 8 L 0 l 0 Z W 1 Q Y X R o P j w v S X R l b U x v Y 2 F 0 a W 9 u P j x T d G F i b G V F b n R y a W V z I C 8 + P C 9 J d G V t P j x J d G V t P j x J d G V t T G 9 j Y X R p b 2 4 + P E l 0 Z W 1 U e X B l P k Z v c m 1 1 b G E 8 L 0 l 0 Z W 1 U e X B l P j x J d G V t U G F 0 a D 5 T Z W N 0 a W 9 u M S 9 B b W F 6 b 2 4 l M j B Q c m 9 k d W N 0 c y U y M F J l d m l l d y U y M E F u Y W x 5 c 2 l z L 1 J l c G x h Y 2 V k J T I w V m F s d W U y N j w v S X R l b V B h d G g + P C 9 J d G V t T G 9 j Y X R p b 2 4 + P F N 0 Y W J s Z U V u d H J p Z X M g L z 4 8 L 0 l 0 Z W 0 + P E l 0 Z W 0 + P E l 0 Z W 1 M b 2 N h d G l v b j 4 8 S X R l b V R 5 c G U + R m 9 y b X V s Y T w v S X R l b V R 5 c G U + P E l 0 Z W 1 Q Y X R o P l N l Y 3 R p b 2 4 x L 0 F t Y X p v b i U y M F B y b 2 R 1 Y 3 R z J T I w U m V 2 a W V 3 J T I w Q W 5 h b H l z a X M v U m V w b G F j Z W Q l M j B W Y W x 1 Z T I 3 P C 9 J d G V t U G F 0 a D 4 8 L 0 l 0 Z W 1 M b 2 N h d G l v b j 4 8 U 3 R h Y m x l R W 5 0 c m l l c y A v P j w v S X R l b T 4 8 S X R l b T 4 8 S X R l b U x v Y 2 F 0 a W 9 u P j x J d G V t V H l w Z T 5 G b 3 J t d W x h P C 9 J d G V t V H l w Z T 4 8 S X R l b V B h d G g + U 2 V j d G l v b j E v Q W 1 h e m 9 u J T I w U H J v Z H V j d H M l M j B S Z X Z p Z X c l M j B B b m F s e X N p c y 9 S Z X B s Y W N l Z C U y M F Z h b H V l M j g 8 L 0 l 0 Z W 1 Q Y X R o P j w v S X R l b U x v Y 2 F 0 a W 9 u P j x T d G F i b G V F b n R y a W V z I C 8 + P C 9 J d G V t P j x J d G V t P j x J d G V t T G 9 j Y X R p b 2 4 + P E l 0 Z W 1 U e X B l P k Z v c m 1 1 b G E 8 L 0 l 0 Z W 1 U e X B l P j x J d G V t U G F 0 a D 5 T Z W N 0 a W 9 u M S 9 B b W F 6 b 2 4 l M j B Q c m 9 k d W N 0 c y U y M F J l d m l l d y U y M E F u Y W x 5 c 2 l z L 1 J l b W 9 2 Z W Q l M j B E d X B s a W N h d G V z P C 9 J d G V t U G F 0 a D 4 8 L 0 l 0 Z W 1 M b 2 N h d G l v b j 4 8 U 3 R h Y m x l R W 5 0 c m l l c y A v P j w v S X R l b T 4 8 S X R l b T 4 8 S X R l b U x v Y 2 F 0 a W 9 u P j x J d G V t V H l w Z T 5 G b 3 J t d W x h P C 9 J d G V t V H l w Z T 4 8 S X R l b V B h d G g + U 2 V j d G l v b j E v Q W 1 h e m 9 u J T I w U H J v Z H V j d H M l M j B S Z X Z p Z X c l M j B B b m F s e X N p c y 9 S Z W 1 v d m V k J T I w R H V w b G l j Y X R l c z E 8 L 0 l 0 Z W 1 Q Y X R o P j w v S X R l b U x v Y 2 F 0 a W 9 u P j x T d G F i b G V F b n R y a W V z I C 8 + P C 9 J d G V t P j w v S X R l b X M + P C 9 M b 2 N h b F B h Y 2 t h Z 2 V N Z X R h Z G F 0 Y U Z p b G U + F g A A A F B L B Q Y A A A A A A A A A A A A A A A A A A A A A A A A m A Q A A A Q A A A N C M n d 8 B F d E R j H o A w E / C l + s B A A A A k G 2 H U D v L V E G D n 7 7 W 0 1 Z + a g A A A A A C A A A A A A A Q Z g A A A A E A A C A A A A D 0 6 7 8 F 2 H X 0 2 g z s m + F N a d 6 o z T 9 R R G + 6 m j q H A Y f v 2 B h N Y A A A A A A O g A A A A A I A A C A A A A A G h k d r x v s 9 B i Y Q V / o i 1 D P j o a k 0 s B S + p l 2 F N x 4 P n s 1 9 y F A A A A C 5 l Y P L t D S S m C i O z q N a D q m d i V G F 2 Q k t b v Q I 1 h E 2 y V I O 5 J n s w J G t c o s O S A D d / p + s L k o i x d f / I 7 m l L z e i w 1 m m M R c S 1 P C 2 u B Q + S 6 J I v m D E I s c A b U A A A A B u 6 d q O V K D d e v W c w f + a k p z 4 S s R l C P p A L g 7 A e 7 z c t Y 5 C D l j 8 K / c Q m W q Y x m f t 2 X K P j p 1 m f w b t D + S 5 8 W 4 + C Y Z 6 q P u b < / D a t a M a s h u p > 
</file>

<file path=customXml/itemProps1.xml><?xml version="1.0" encoding="utf-8"?>
<ds:datastoreItem xmlns:ds="http://schemas.openxmlformats.org/officeDocument/2006/customXml" ds:itemID="{9FA9884C-8BEE-49F1-A20C-CA314765C6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Analysis</vt:lpstr>
      <vt:lpstr>Amazon Products Review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Adesina</dc:creator>
  <cp:lastModifiedBy>Samuel Adesina</cp:lastModifiedBy>
  <dcterms:created xsi:type="dcterms:W3CDTF">2025-06-25T16:52:13Z</dcterms:created>
  <dcterms:modified xsi:type="dcterms:W3CDTF">2025-07-04T12:06:38Z</dcterms:modified>
</cp:coreProperties>
</file>