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oporte7\Desktop\"/>
    </mc:Choice>
  </mc:AlternateContent>
  <xr:revisionPtr revIDLastSave="0" documentId="13_ncr:1_{79556C53-BD2D-4775-96E3-BD1FD575F1B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18" i="1" l="1"/>
  <c r="BA20" i="1"/>
  <c r="BA19" i="1"/>
  <c r="BA22" i="1"/>
  <c r="BA21" i="1"/>
  <c r="BA17" i="1" l="1"/>
  <c r="BA23" i="1" l="1"/>
  <c r="BA24" i="1" l="1"/>
  <c r="BA25" i="1" s="1"/>
  <c r="BA27" i="1" s="1"/>
</calcChain>
</file>

<file path=xl/sharedStrings.xml><?xml version="1.0" encoding="utf-8"?>
<sst xmlns="http://schemas.openxmlformats.org/spreadsheetml/2006/main" count="70" uniqueCount="63">
  <si>
    <t>MANUAL DE REGISTROS</t>
  </si>
  <si>
    <r>
      <t xml:space="preserve">Código: </t>
    </r>
    <r>
      <rPr>
        <sz val="12"/>
        <rFont val="Arial"/>
        <family val="2"/>
      </rPr>
      <t>GR-AI-FO-002</t>
    </r>
  </si>
  <si>
    <r>
      <t xml:space="preserve">Fecha: </t>
    </r>
    <r>
      <rPr>
        <sz val="12"/>
        <rFont val="Arial"/>
        <family val="2"/>
      </rPr>
      <t>05-03-2019</t>
    </r>
  </si>
  <si>
    <t>ORDEN DE COMPRA</t>
  </si>
  <si>
    <r>
      <t xml:space="preserve">Versión: </t>
    </r>
    <r>
      <rPr>
        <sz val="12"/>
        <rFont val="Arial"/>
        <family val="2"/>
      </rPr>
      <t>01</t>
    </r>
  </si>
  <si>
    <r>
      <t xml:space="preserve">Página: </t>
    </r>
    <r>
      <rPr>
        <sz val="12"/>
        <rFont val="Arial"/>
        <family val="2"/>
      </rPr>
      <t>1 de 1</t>
    </r>
  </si>
  <si>
    <t>NIT: 813.011.577-4</t>
  </si>
  <si>
    <t>Orden de Anticipo No.</t>
  </si>
  <si>
    <t>Proveedor:</t>
  </si>
  <si>
    <t>Fecha:</t>
  </si>
  <si>
    <t>Contacto:</t>
  </si>
  <si>
    <t>Cotización:</t>
  </si>
  <si>
    <t>Teléfono:</t>
  </si>
  <si>
    <t>Pedido:</t>
  </si>
  <si>
    <t>Email:</t>
  </si>
  <si>
    <t>Aprobado en el comité de compras por acta: __________</t>
  </si>
  <si>
    <t>Nit o C.C. Nº:</t>
  </si>
  <si>
    <t>Les agradecemos suministrarnos los siguientes artículos teniendo en cuenta la referencia, marca cotizada y especificaciones:</t>
  </si>
  <si>
    <t>ITEM</t>
  </si>
  <si>
    <t>CANTIDAD</t>
  </si>
  <si>
    <t>NOMBRE Y ESPECIFICACIONES DEL ARTÍCULO</t>
  </si>
  <si>
    <t xml:space="preserve">DESCRIPCIÓN </t>
  </si>
  <si>
    <t>VALOR UNITARIO</t>
  </si>
  <si>
    <t>VALOR TOTAL</t>
  </si>
  <si>
    <t>SUBTOTAL</t>
  </si>
  <si>
    <t>DESCUENTO 0%</t>
  </si>
  <si>
    <t>SUB TOTAL</t>
  </si>
  <si>
    <t>IVA</t>
  </si>
  <si>
    <t>TOTAL A PAGAR</t>
  </si>
  <si>
    <t xml:space="preserve">Forma de Pago: </t>
  </si>
  <si>
    <t xml:space="preserve">Consignar a </t>
  </si>
  <si>
    <t xml:space="preserve">Otras Condiciones </t>
  </si>
  <si>
    <t>Plazo de Entrega:</t>
  </si>
  <si>
    <t>Dirección Administrativa</t>
  </si>
  <si>
    <t>Realizó</t>
  </si>
  <si>
    <t>Aprobó</t>
  </si>
  <si>
    <t>CONTADO</t>
  </si>
  <si>
    <t>A CONVENIR</t>
  </si>
  <si>
    <t>Gerencia</t>
  </si>
  <si>
    <t>CLÍNICA UROS S.A.S</t>
  </si>
  <si>
    <t xml:space="preserve">ÁREA:  SOPORTE SISTEMAS </t>
  </si>
  <si>
    <t>LUZ MILDRED RIVERA PERDOMO</t>
  </si>
  <si>
    <t>DANIEL FELIPE LOZADA</t>
  </si>
  <si>
    <t>danie_1987_@hotmail.com</t>
  </si>
  <si>
    <t>Solicito a ustedes el despacho de los Insumos en los términos establecidos, a la carrera 5A N° 16-33 B/QUIRINAL, (098) 875 5400 EXT 7101 NEIVA – HUILA</t>
  </si>
  <si>
    <t xml:space="preserve">UNIDAD </t>
  </si>
  <si>
    <t>ING.SOPÒRTE W.R.C.</t>
  </si>
  <si>
    <t>UNIDAD</t>
  </si>
  <si>
    <t>Reviso</t>
  </si>
  <si>
    <t>Director Administrativo Nacional</t>
  </si>
  <si>
    <t>UNIDAD DE IMAGEN RICOH IM430</t>
  </si>
  <si>
    <t>CILINDRO DE IMAGEN</t>
  </si>
  <si>
    <t>REVELADOR</t>
  </si>
  <si>
    <t>REVELADOR DE IMPRESORA RICOH 5000</t>
  </si>
  <si>
    <t>TONER IMPRESORA HP 58A</t>
  </si>
  <si>
    <t>01</t>
  </si>
  <si>
    <t>TONER HP 330 ORIGINAL</t>
  </si>
  <si>
    <t>TONER RICOH IM430</t>
  </si>
  <si>
    <t>TONER RICOH IM 550</t>
  </si>
  <si>
    <t>TONER IMPRESORA RICOH IM 550</t>
  </si>
  <si>
    <t xml:space="preserve">CILINDRO DE IMAGEN RICOH IM430 </t>
  </si>
  <si>
    <t>UNIDAD DE IMAGEN RICOH 5000</t>
  </si>
  <si>
    <t>SON: DOCE MILLONES DE PESOS M/CTE.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</si>
</sst>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color theme="0" tint="-0.34998626667073579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2" borderId="4" xfId="0" applyFont="1" applyFill="1" applyBorder="1" applyAlignment="1" applyProtection="1">
      <alignment horizontal="right" vertical="center"/>
      <protection locked="0"/>
    </xf>
    <xf numFmtId="0" fontId="3" fillId="2" borderId="5" xfId="0" applyFont="1" applyFill="1" applyBorder="1" applyAlignment="1" applyProtection="1">
      <alignment horizontal="right" vertical="center"/>
      <protection locked="0"/>
    </xf>
    <xf numFmtId="0" fontId="3" fillId="2" borderId="6" xfId="0" applyFont="1" applyFill="1" applyBorder="1" applyAlignment="1" applyProtection="1">
      <alignment horizontal="right" vertical="center"/>
      <protection locked="0"/>
    </xf>
    <xf numFmtId="164" fontId="2" fillId="0" borderId="4" xfId="1" applyNumberFormat="1" applyFont="1" applyBorder="1" applyAlignment="1">
      <alignment horizontal="center" vertical="center" wrapText="1"/>
    </xf>
    <xf numFmtId="164" fontId="2" fillId="0" borderId="5" xfId="1" applyNumberFormat="1" applyFont="1" applyBorder="1" applyAlignment="1">
      <alignment horizontal="center" vertical="center" wrapText="1"/>
    </xf>
    <xf numFmtId="164" fontId="2" fillId="0" borderId="6" xfId="1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9" fontId="2" fillId="0" borderId="4" xfId="2" applyFont="1" applyBorder="1" applyAlignment="1">
      <alignment horizontal="center" vertical="center" wrapText="1"/>
    </xf>
    <xf numFmtId="9" fontId="2" fillId="0" borderId="5" xfId="2" applyFont="1" applyBorder="1" applyAlignment="1">
      <alignment horizontal="center" vertical="center" wrapText="1"/>
    </xf>
    <xf numFmtId="9" fontId="2" fillId="0" borderId="6" xfId="2" applyFont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7" xfId="0" applyFont="1" applyFill="1" applyBorder="1" applyAlignment="1" applyProtection="1">
      <alignment horizontal="right" vertical="center"/>
      <protection locked="0"/>
    </xf>
    <xf numFmtId="0" fontId="3" fillId="2" borderId="3" xfId="0" applyFont="1" applyFill="1" applyBorder="1" applyAlignment="1" applyProtection="1">
      <alignment horizontal="right" vertical="center"/>
      <protection locked="0"/>
    </xf>
    <xf numFmtId="0" fontId="3" fillId="2" borderId="8" xfId="0" applyFont="1" applyFill="1" applyBorder="1" applyAlignment="1" applyProtection="1">
      <alignment horizontal="right" vertical="center"/>
      <protection locked="0"/>
    </xf>
    <xf numFmtId="164" fontId="2" fillId="0" borderId="7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4" fillId="0" borderId="0" xfId="3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Hipervínculo" xfId="3" builtinId="8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38100</xdr:rowOff>
    </xdr:from>
    <xdr:to>
      <xdr:col>9</xdr:col>
      <xdr:colOff>304799</xdr:colOff>
      <xdr:row>4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28600"/>
          <a:ext cx="1685924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_1987_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O497"/>
  <sheetViews>
    <sheetView tabSelected="1" topLeftCell="A16" workbookViewId="0">
      <selection activeCell="K30" sqref="K30:BG30"/>
    </sheetView>
  </sheetViews>
  <sheetFormatPr baseColWidth="10" defaultColWidth="2.7109375" defaultRowHeight="15" x14ac:dyDescent="0.2"/>
  <cols>
    <col min="1" max="4" width="2.7109375" style="1"/>
    <col min="5" max="5" width="1.28515625" style="1" customWidth="1"/>
    <col min="6" max="6" width="2.5703125" style="1" customWidth="1"/>
    <col min="7" max="8" width="2.7109375" style="1"/>
    <col min="9" max="9" width="1.28515625" style="1" customWidth="1"/>
    <col min="10" max="10" width="5.28515625" style="1" customWidth="1"/>
    <col min="11" max="11" width="1.140625" style="1" customWidth="1"/>
    <col min="12" max="12" width="2" style="1" customWidth="1"/>
    <col min="13" max="13" width="1.7109375" style="1" customWidth="1"/>
    <col min="14" max="14" width="1.28515625" style="1" customWidth="1"/>
    <col min="15" max="15" width="1.7109375" style="1" customWidth="1"/>
    <col min="16" max="16" width="2.28515625" style="1" customWidth="1"/>
    <col min="17" max="17" width="1.7109375" style="1" customWidth="1"/>
    <col min="18" max="25" width="2.7109375" style="1"/>
    <col min="26" max="26" width="5.5703125" style="1" customWidth="1"/>
    <col min="27" max="29" width="2.7109375" style="1"/>
    <col min="30" max="31" width="4.85546875" style="1" customWidth="1"/>
    <col min="32" max="32" width="2.7109375" style="1" customWidth="1"/>
    <col min="33" max="44" width="2.7109375" style="1"/>
    <col min="45" max="45" width="3.85546875" style="1" customWidth="1"/>
    <col min="46" max="67" width="2.7109375" style="1"/>
    <col min="68" max="68" width="2.5703125" style="1" customWidth="1"/>
    <col min="69" max="323" width="2.7109375" style="1"/>
    <col min="324" max="324" width="2.5703125" style="1" customWidth="1"/>
    <col min="325" max="579" width="2.7109375" style="1"/>
    <col min="580" max="580" width="2.5703125" style="1" customWidth="1"/>
    <col min="581" max="835" width="2.7109375" style="1"/>
    <col min="836" max="836" width="2.5703125" style="1" customWidth="1"/>
    <col min="837" max="1091" width="2.7109375" style="1"/>
    <col min="1092" max="1092" width="2.5703125" style="1" customWidth="1"/>
    <col min="1093" max="1347" width="2.7109375" style="1"/>
    <col min="1348" max="1348" width="2.5703125" style="1" customWidth="1"/>
    <col min="1349" max="1603" width="2.7109375" style="1"/>
    <col min="1604" max="1604" width="2.5703125" style="1" customWidth="1"/>
    <col min="1605" max="1859" width="2.7109375" style="1"/>
    <col min="1860" max="1860" width="2.5703125" style="1" customWidth="1"/>
    <col min="1861" max="2115" width="2.7109375" style="1"/>
    <col min="2116" max="2116" width="2.5703125" style="1" customWidth="1"/>
    <col min="2117" max="2371" width="2.7109375" style="1"/>
    <col min="2372" max="2372" width="2.5703125" style="1" customWidth="1"/>
    <col min="2373" max="2627" width="2.7109375" style="1"/>
    <col min="2628" max="2628" width="2.5703125" style="1" customWidth="1"/>
    <col min="2629" max="2883" width="2.7109375" style="1"/>
    <col min="2884" max="2884" width="2.5703125" style="1" customWidth="1"/>
    <col min="2885" max="3139" width="2.7109375" style="1"/>
    <col min="3140" max="3140" width="2.5703125" style="1" customWidth="1"/>
    <col min="3141" max="3395" width="2.7109375" style="1"/>
    <col min="3396" max="3396" width="2.5703125" style="1" customWidth="1"/>
    <col min="3397" max="3651" width="2.7109375" style="1"/>
    <col min="3652" max="3652" width="2.5703125" style="1" customWidth="1"/>
    <col min="3653" max="3907" width="2.7109375" style="1"/>
    <col min="3908" max="3908" width="2.5703125" style="1" customWidth="1"/>
    <col min="3909" max="4163" width="2.7109375" style="1"/>
    <col min="4164" max="4164" width="2.5703125" style="1" customWidth="1"/>
    <col min="4165" max="4419" width="2.7109375" style="1"/>
    <col min="4420" max="4420" width="2.5703125" style="1" customWidth="1"/>
    <col min="4421" max="4675" width="2.7109375" style="1"/>
    <col min="4676" max="4676" width="2.5703125" style="1" customWidth="1"/>
    <col min="4677" max="4931" width="2.7109375" style="1"/>
    <col min="4932" max="4932" width="2.5703125" style="1" customWidth="1"/>
    <col min="4933" max="5187" width="2.7109375" style="1"/>
    <col min="5188" max="5188" width="2.5703125" style="1" customWidth="1"/>
    <col min="5189" max="5443" width="2.7109375" style="1"/>
    <col min="5444" max="5444" width="2.5703125" style="1" customWidth="1"/>
    <col min="5445" max="5699" width="2.7109375" style="1"/>
    <col min="5700" max="5700" width="2.5703125" style="1" customWidth="1"/>
    <col min="5701" max="5955" width="2.7109375" style="1"/>
    <col min="5956" max="5956" width="2.5703125" style="1" customWidth="1"/>
    <col min="5957" max="6211" width="2.7109375" style="1"/>
    <col min="6212" max="6212" width="2.5703125" style="1" customWidth="1"/>
    <col min="6213" max="6467" width="2.7109375" style="1"/>
    <col min="6468" max="6468" width="2.5703125" style="1" customWidth="1"/>
    <col min="6469" max="6723" width="2.7109375" style="1"/>
    <col min="6724" max="6724" width="2.5703125" style="1" customWidth="1"/>
    <col min="6725" max="6979" width="2.7109375" style="1"/>
    <col min="6980" max="6980" width="2.5703125" style="1" customWidth="1"/>
    <col min="6981" max="7235" width="2.7109375" style="1"/>
    <col min="7236" max="7236" width="2.5703125" style="1" customWidth="1"/>
    <col min="7237" max="7491" width="2.7109375" style="1"/>
    <col min="7492" max="7492" width="2.5703125" style="1" customWidth="1"/>
    <col min="7493" max="7747" width="2.7109375" style="1"/>
    <col min="7748" max="7748" width="2.5703125" style="1" customWidth="1"/>
    <col min="7749" max="8003" width="2.7109375" style="1"/>
    <col min="8004" max="8004" width="2.5703125" style="1" customWidth="1"/>
    <col min="8005" max="8259" width="2.7109375" style="1"/>
    <col min="8260" max="8260" width="2.5703125" style="1" customWidth="1"/>
    <col min="8261" max="8515" width="2.7109375" style="1"/>
    <col min="8516" max="8516" width="2.5703125" style="1" customWidth="1"/>
    <col min="8517" max="8771" width="2.7109375" style="1"/>
    <col min="8772" max="8772" width="2.5703125" style="1" customWidth="1"/>
    <col min="8773" max="9027" width="2.7109375" style="1"/>
    <col min="9028" max="9028" width="2.5703125" style="1" customWidth="1"/>
    <col min="9029" max="9283" width="2.7109375" style="1"/>
    <col min="9284" max="9284" width="2.5703125" style="1" customWidth="1"/>
    <col min="9285" max="9539" width="2.7109375" style="1"/>
    <col min="9540" max="9540" width="2.5703125" style="1" customWidth="1"/>
    <col min="9541" max="9795" width="2.7109375" style="1"/>
    <col min="9796" max="9796" width="2.5703125" style="1" customWidth="1"/>
    <col min="9797" max="10051" width="2.7109375" style="1"/>
    <col min="10052" max="10052" width="2.5703125" style="1" customWidth="1"/>
    <col min="10053" max="10307" width="2.7109375" style="1"/>
    <col min="10308" max="10308" width="2.5703125" style="1" customWidth="1"/>
    <col min="10309" max="10563" width="2.7109375" style="1"/>
    <col min="10564" max="10564" width="2.5703125" style="1" customWidth="1"/>
    <col min="10565" max="10819" width="2.7109375" style="1"/>
    <col min="10820" max="10820" width="2.5703125" style="1" customWidth="1"/>
    <col min="10821" max="11075" width="2.7109375" style="1"/>
    <col min="11076" max="11076" width="2.5703125" style="1" customWidth="1"/>
    <col min="11077" max="11331" width="2.7109375" style="1"/>
    <col min="11332" max="11332" width="2.5703125" style="1" customWidth="1"/>
    <col min="11333" max="11587" width="2.7109375" style="1"/>
    <col min="11588" max="11588" width="2.5703125" style="1" customWidth="1"/>
    <col min="11589" max="11843" width="2.7109375" style="1"/>
    <col min="11844" max="11844" width="2.5703125" style="1" customWidth="1"/>
    <col min="11845" max="12099" width="2.7109375" style="1"/>
    <col min="12100" max="12100" width="2.5703125" style="1" customWidth="1"/>
    <col min="12101" max="12355" width="2.7109375" style="1"/>
    <col min="12356" max="12356" width="2.5703125" style="1" customWidth="1"/>
    <col min="12357" max="12611" width="2.7109375" style="1"/>
    <col min="12612" max="12612" width="2.5703125" style="1" customWidth="1"/>
    <col min="12613" max="12867" width="2.7109375" style="1"/>
    <col min="12868" max="12868" width="2.5703125" style="1" customWidth="1"/>
    <col min="12869" max="13123" width="2.7109375" style="1"/>
    <col min="13124" max="13124" width="2.5703125" style="1" customWidth="1"/>
    <col min="13125" max="13379" width="2.7109375" style="1"/>
    <col min="13380" max="13380" width="2.5703125" style="1" customWidth="1"/>
    <col min="13381" max="13635" width="2.7109375" style="1"/>
    <col min="13636" max="13636" width="2.5703125" style="1" customWidth="1"/>
    <col min="13637" max="13891" width="2.7109375" style="1"/>
    <col min="13892" max="13892" width="2.5703125" style="1" customWidth="1"/>
    <col min="13893" max="14147" width="2.7109375" style="1"/>
    <col min="14148" max="14148" width="2.5703125" style="1" customWidth="1"/>
    <col min="14149" max="14403" width="2.7109375" style="1"/>
    <col min="14404" max="14404" width="2.5703125" style="1" customWidth="1"/>
    <col min="14405" max="14659" width="2.7109375" style="1"/>
    <col min="14660" max="14660" width="2.5703125" style="1" customWidth="1"/>
    <col min="14661" max="14915" width="2.7109375" style="1"/>
    <col min="14916" max="14916" width="2.5703125" style="1" customWidth="1"/>
    <col min="14917" max="15171" width="2.7109375" style="1"/>
    <col min="15172" max="15172" width="2.5703125" style="1" customWidth="1"/>
    <col min="15173" max="15427" width="2.7109375" style="1"/>
    <col min="15428" max="15428" width="2.5703125" style="1" customWidth="1"/>
    <col min="15429" max="15683" width="2.7109375" style="1"/>
    <col min="15684" max="15684" width="2.5703125" style="1" customWidth="1"/>
    <col min="15685" max="15939" width="2.7109375" style="1"/>
    <col min="15940" max="15940" width="2.5703125" style="1" customWidth="1"/>
    <col min="15941" max="16195" width="2.7109375" style="1"/>
    <col min="16196" max="16196" width="2.5703125" style="1" customWidth="1"/>
    <col min="16197" max="16384" width="2.7109375" style="1"/>
  </cols>
  <sheetData>
    <row r="2" spans="1:59" ht="15.75" x14ac:dyDescent="0.2">
      <c r="A2" s="55"/>
      <c r="B2" s="55"/>
      <c r="C2" s="55"/>
      <c r="D2" s="55"/>
      <c r="E2" s="55"/>
      <c r="F2" s="55"/>
      <c r="G2" s="55"/>
      <c r="H2" s="55"/>
      <c r="I2" s="55"/>
      <c r="J2" s="55"/>
      <c r="K2" s="56" t="s">
        <v>0</v>
      </c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7" t="s">
        <v>1</v>
      </c>
      <c r="AY2" s="57"/>
      <c r="AZ2" s="57"/>
      <c r="BA2" s="57"/>
      <c r="BB2" s="57"/>
      <c r="BC2" s="57"/>
      <c r="BD2" s="57"/>
      <c r="BE2" s="57"/>
      <c r="BF2" s="57"/>
      <c r="BG2" s="57"/>
    </row>
    <row r="3" spans="1:59" ht="15.75" x14ac:dyDescent="0.2">
      <c r="A3" s="55"/>
      <c r="B3" s="55"/>
      <c r="C3" s="55"/>
      <c r="D3" s="55"/>
      <c r="E3" s="55"/>
      <c r="F3" s="55"/>
      <c r="G3" s="55"/>
      <c r="H3" s="55"/>
      <c r="I3" s="55"/>
      <c r="J3" s="55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7" t="s">
        <v>2</v>
      </c>
      <c r="AY3" s="57"/>
      <c r="AZ3" s="57"/>
      <c r="BA3" s="57"/>
      <c r="BB3" s="57"/>
      <c r="BC3" s="57"/>
      <c r="BD3" s="57"/>
      <c r="BE3" s="57"/>
      <c r="BF3" s="57"/>
      <c r="BG3" s="57"/>
    </row>
    <row r="4" spans="1:59" ht="15.75" x14ac:dyDescent="0.2">
      <c r="A4" s="55"/>
      <c r="B4" s="55"/>
      <c r="C4" s="55"/>
      <c r="D4" s="55"/>
      <c r="E4" s="55"/>
      <c r="F4" s="55"/>
      <c r="G4" s="55"/>
      <c r="H4" s="55"/>
      <c r="I4" s="55"/>
      <c r="J4" s="55"/>
      <c r="K4" s="56" t="s">
        <v>3</v>
      </c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7" t="s">
        <v>4</v>
      </c>
      <c r="AY4" s="57"/>
      <c r="AZ4" s="57"/>
      <c r="BA4" s="57"/>
      <c r="BB4" s="57"/>
      <c r="BC4" s="57"/>
      <c r="BD4" s="57"/>
      <c r="BE4" s="57"/>
      <c r="BF4" s="57"/>
      <c r="BG4" s="57"/>
    </row>
    <row r="5" spans="1:59" ht="15.75" x14ac:dyDescent="0.2">
      <c r="A5" s="55"/>
      <c r="B5" s="55"/>
      <c r="C5" s="55"/>
      <c r="D5" s="55"/>
      <c r="E5" s="55"/>
      <c r="F5" s="55"/>
      <c r="G5" s="55"/>
      <c r="H5" s="55"/>
      <c r="I5" s="55"/>
      <c r="J5" s="55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7" t="s">
        <v>5</v>
      </c>
      <c r="AY5" s="57"/>
      <c r="AZ5" s="57"/>
      <c r="BA5" s="57"/>
      <c r="BB5" s="57"/>
      <c r="BC5" s="57"/>
      <c r="BD5" s="57"/>
      <c r="BE5" s="57"/>
      <c r="BF5" s="57"/>
      <c r="BG5" s="57"/>
    </row>
    <row r="6" spans="1:59" ht="16.5" customHeight="1" x14ac:dyDescent="0.25">
      <c r="A6" s="58" t="s">
        <v>39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</row>
    <row r="7" spans="1:59" ht="16.5" customHeight="1" x14ac:dyDescent="0.2">
      <c r="A7" s="59" t="s">
        <v>6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</row>
    <row r="8" spans="1:5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60" t="s">
        <v>7</v>
      </c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1"/>
      <c r="AX8" s="62" t="s">
        <v>55</v>
      </c>
      <c r="AY8" s="62"/>
      <c r="AZ8" s="62"/>
      <c r="BA8" s="62"/>
      <c r="BB8" s="62"/>
      <c r="BC8" s="62"/>
      <c r="BD8" s="62"/>
      <c r="BE8" s="62"/>
      <c r="BF8" s="62"/>
      <c r="BG8" s="62"/>
    </row>
    <row r="9" spans="1:59" ht="15.75" x14ac:dyDescent="0.2">
      <c r="A9" s="2" t="s">
        <v>8</v>
      </c>
      <c r="B9" s="2"/>
      <c r="C9" s="2"/>
      <c r="D9" s="2"/>
      <c r="E9" s="2"/>
      <c r="F9" s="2"/>
      <c r="G9" s="51" t="s">
        <v>41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2"/>
      <c r="AH9" s="2"/>
      <c r="AI9" s="2"/>
      <c r="AJ9" s="2" t="s">
        <v>9</v>
      </c>
      <c r="AK9" s="2"/>
      <c r="AL9" s="2"/>
      <c r="AM9" s="2"/>
      <c r="AN9" s="3">
        <v>1</v>
      </c>
      <c r="AO9" s="3">
        <v>2</v>
      </c>
      <c r="AP9" s="4"/>
      <c r="AQ9" s="3">
        <v>0</v>
      </c>
      <c r="AR9" s="3">
        <v>2</v>
      </c>
      <c r="AS9" s="4"/>
      <c r="AT9" s="3">
        <v>2</v>
      </c>
      <c r="AU9" s="3">
        <v>0</v>
      </c>
      <c r="AV9" s="3">
        <v>2</v>
      </c>
      <c r="AW9" s="3">
        <v>4</v>
      </c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ht="16.5" customHeight="1" x14ac:dyDescent="0.2">
      <c r="A10" s="2" t="s">
        <v>10</v>
      </c>
      <c r="B10" s="2"/>
      <c r="C10" s="2"/>
      <c r="D10" s="2"/>
      <c r="E10" s="2"/>
      <c r="F10" s="2"/>
      <c r="G10" s="51" t="s">
        <v>42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2"/>
      <c r="AH10" s="2"/>
      <c r="AI10" s="2"/>
      <c r="AJ10" s="2" t="s">
        <v>11</v>
      </c>
      <c r="AK10" s="2"/>
      <c r="AL10" s="2"/>
      <c r="AM10" s="2"/>
      <c r="AN10" s="2"/>
      <c r="AO10" s="52"/>
      <c r="AP10" s="52"/>
      <c r="AQ10" s="52"/>
      <c r="AR10" s="52"/>
      <c r="AS10" s="52"/>
      <c r="AT10" s="52"/>
      <c r="AU10" s="52"/>
      <c r="AV10" s="52"/>
      <c r="AW10" s="5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ht="15.75" customHeight="1" x14ac:dyDescent="0.2">
      <c r="A11" s="2" t="s">
        <v>12</v>
      </c>
      <c r="B11" s="2"/>
      <c r="C11" s="2"/>
      <c r="D11" s="2"/>
      <c r="E11" s="2"/>
      <c r="F11" s="2"/>
      <c r="G11" s="51">
        <v>3213574551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2"/>
      <c r="AH11" s="2"/>
      <c r="AI11" s="2"/>
      <c r="AJ11" s="2" t="s">
        <v>13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ht="15.75" customHeight="1" x14ac:dyDescent="0.2">
      <c r="A12" s="2" t="s">
        <v>14</v>
      </c>
      <c r="B12" s="2"/>
      <c r="C12" s="2"/>
      <c r="D12" s="2"/>
      <c r="E12" s="2"/>
      <c r="F12" s="2"/>
      <c r="G12" s="53" t="s">
        <v>43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2"/>
      <c r="AH12" s="2"/>
      <c r="AI12" s="2"/>
      <c r="AJ12" s="2" t="s">
        <v>15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ht="15.75" customHeight="1" x14ac:dyDescent="0.2">
      <c r="A13" s="2" t="s">
        <v>16</v>
      </c>
      <c r="B13" s="2"/>
      <c r="C13" s="2"/>
      <c r="D13" s="2"/>
      <c r="E13" s="2"/>
      <c r="F13" s="2"/>
      <c r="G13" s="54">
        <v>36180300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ht="16.5" customHeight="1" x14ac:dyDescent="0.2">
      <c r="A14" s="56" t="s">
        <v>40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</row>
    <row r="15" spans="1:59" x14ac:dyDescent="0.2">
      <c r="A15" s="63" t="s">
        <v>17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</row>
    <row r="16" spans="1:59" ht="15.75" x14ac:dyDescent="0.2">
      <c r="A16" s="64" t="s">
        <v>18</v>
      </c>
      <c r="B16" s="64"/>
      <c r="C16" s="64"/>
      <c r="D16" s="64" t="s">
        <v>19</v>
      </c>
      <c r="E16" s="64"/>
      <c r="F16" s="64"/>
      <c r="G16" s="64"/>
      <c r="H16" s="64"/>
      <c r="I16" s="64" t="s">
        <v>45</v>
      </c>
      <c r="J16" s="64"/>
      <c r="K16" s="64"/>
      <c r="L16" s="64"/>
      <c r="M16" s="64"/>
      <c r="N16" s="64"/>
      <c r="O16" s="64"/>
      <c r="P16" s="64"/>
      <c r="Q16" s="65" t="s">
        <v>20</v>
      </c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4" t="s">
        <v>21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 t="s">
        <v>22</v>
      </c>
      <c r="AU16" s="64"/>
      <c r="AV16" s="64"/>
      <c r="AW16" s="64"/>
      <c r="AX16" s="64"/>
      <c r="AY16" s="64"/>
      <c r="AZ16" s="64"/>
      <c r="BA16" s="64" t="s">
        <v>23</v>
      </c>
      <c r="BB16" s="64"/>
      <c r="BC16" s="64"/>
      <c r="BD16" s="64"/>
      <c r="BE16" s="64"/>
      <c r="BF16" s="64"/>
      <c r="BG16" s="64"/>
    </row>
    <row r="17" spans="1:59" ht="15.75" x14ac:dyDescent="0.2">
      <c r="A17" s="14">
        <v>1</v>
      </c>
      <c r="B17" s="14"/>
      <c r="C17" s="14"/>
      <c r="D17" s="14">
        <v>22</v>
      </c>
      <c r="E17" s="14"/>
      <c r="F17" s="14"/>
      <c r="G17" s="14"/>
      <c r="H17" s="14"/>
      <c r="I17" s="14" t="s">
        <v>47</v>
      </c>
      <c r="J17" s="14"/>
      <c r="K17" s="14"/>
      <c r="L17" s="14"/>
      <c r="M17" s="14"/>
      <c r="N17" s="14"/>
      <c r="O17" s="14"/>
      <c r="P17" s="14"/>
      <c r="Q17" s="14" t="s">
        <v>57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 t="s">
        <v>57</v>
      </c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  <c r="AT17" s="20">
        <v>245000</v>
      </c>
      <c r="AU17" s="20"/>
      <c r="AV17" s="20"/>
      <c r="AW17" s="20"/>
      <c r="AX17" s="20"/>
      <c r="AY17" s="20"/>
      <c r="AZ17" s="20"/>
      <c r="BA17" s="19">
        <f t="shared" ref="BA17:BA22" si="0">+D17*AT17</f>
        <v>5390000</v>
      </c>
      <c r="BB17" s="19"/>
      <c r="BC17" s="19"/>
      <c r="BD17" s="19"/>
      <c r="BE17" s="19"/>
      <c r="BF17" s="19"/>
      <c r="BG17" s="19"/>
    </row>
    <row r="18" spans="1:59" ht="15.6" customHeight="1" x14ac:dyDescent="0.2">
      <c r="A18" s="14">
        <v>2</v>
      </c>
      <c r="B18" s="14"/>
      <c r="C18" s="14"/>
      <c r="D18" s="14">
        <v>3</v>
      </c>
      <c r="E18" s="14"/>
      <c r="F18" s="14"/>
      <c r="G18" s="14"/>
      <c r="H18" s="14"/>
      <c r="I18" s="14" t="s">
        <v>47</v>
      </c>
      <c r="J18" s="14"/>
      <c r="K18" s="14"/>
      <c r="L18" s="14"/>
      <c r="M18" s="14"/>
      <c r="N18" s="14"/>
      <c r="O18" s="14"/>
      <c r="P18" s="14"/>
      <c r="Q18" s="14" t="s">
        <v>56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 t="s">
        <v>54</v>
      </c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7"/>
      <c r="AT18" s="18">
        <v>860000</v>
      </c>
      <c r="AU18" s="18"/>
      <c r="AV18" s="18"/>
      <c r="AW18" s="18"/>
      <c r="AX18" s="18"/>
      <c r="AY18" s="18"/>
      <c r="AZ18" s="18"/>
      <c r="BA18" s="19">
        <f>+D18*AT18</f>
        <v>2580000</v>
      </c>
      <c r="BB18" s="19"/>
      <c r="BC18" s="19"/>
      <c r="BD18" s="19"/>
      <c r="BE18" s="19"/>
      <c r="BF18" s="19"/>
      <c r="BG18" s="19"/>
    </row>
    <row r="19" spans="1:59" ht="15.6" customHeight="1" x14ac:dyDescent="0.2">
      <c r="A19" s="14">
        <v>3</v>
      </c>
      <c r="B19" s="14"/>
      <c r="C19" s="14"/>
      <c r="D19" s="14">
        <v>3</v>
      </c>
      <c r="E19" s="14"/>
      <c r="F19" s="14"/>
      <c r="G19" s="14"/>
      <c r="H19" s="14"/>
      <c r="I19" s="14" t="s">
        <v>47</v>
      </c>
      <c r="J19" s="14"/>
      <c r="K19" s="14"/>
      <c r="L19" s="14"/>
      <c r="M19" s="14"/>
      <c r="N19" s="14"/>
      <c r="O19" s="14"/>
      <c r="P19" s="14"/>
      <c r="Q19" s="14" t="s">
        <v>58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 t="s">
        <v>59</v>
      </c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7"/>
      <c r="AT19" s="18">
        <v>635000</v>
      </c>
      <c r="AU19" s="18"/>
      <c r="AV19" s="18"/>
      <c r="AW19" s="18"/>
      <c r="AX19" s="18"/>
      <c r="AY19" s="18"/>
      <c r="AZ19" s="18"/>
      <c r="BA19" s="19">
        <f>+D19*AT19</f>
        <v>1905000</v>
      </c>
      <c r="BB19" s="19"/>
      <c r="BC19" s="19"/>
      <c r="BD19" s="19"/>
      <c r="BE19" s="19"/>
      <c r="BF19" s="19"/>
      <c r="BG19" s="19"/>
    </row>
    <row r="20" spans="1:59" ht="15.6" customHeight="1" x14ac:dyDescent="0.2">
      <c r="A20" s="14">
        <v>4</v>
      </c>
      <c r="B20" s="14"/>
      <c r="C20" s="14"/>
      <c r="D20" s="14">
        <v>3</v>
      </c>
      <c r="E20" s="14"/>
      <c r="F20" s="14"/>
      <c r="G20" s="14"/>
      <c r="H20" s="14"/>
      <c r="I20" s="14" t="s">
        <v>47</v>
      </c>
      <c r="J20" s="14"/>
      <c r="K20" s="14"/>
      <c r="L20" s="14"/>
      <c r="M20" s="14"/>
      <c r="N20" s="14"/>
      <c r="O20" s="14"/>
      <c r="P20" s="14"/>
      <c r="Q20" s="14" t="s">
        <v>51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5" t="s">
        <v>60</v>
      </c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7"/>
      <c r="AT20" s="18">
        <v>150000</v>
      </c>
      <c r="AU20" s="18"/>
      <c r="AV20" s="18"/>
      <c r="AW20" s="18"/>
      <c r="AX20" s="18"/>
      <c r="AY20" s="18"/>
      <c r="AZ20" s="18"/>
      <c r="BA20" s="19">
        <f>+D20*AT20</f>
        <v>450000</v>
      </c>
      <c r="BB20" s="19"/>
      <c r="BC20" s="19"/>
      <c r="BD20" s="19"/>
      <c r="BE20" s="19"/>
      <c r="BF20" s="19"/>
      <c r="BG20" s="19"/>
    </row>
    <row r="21" spans="1:59" ht="15.6" customHeight="1" x14ac:dyDescent="0.2">
      <c r="A21" s="14">
        <v>5</v>
      </c>
      <c r="B21" s="14"/>
      <c r="C21" s="14"/>
      <c r="D21" s="14">
        <v>2</v>
      </c>
      <c r="E21" s="14"/>
      <c r="F21" s="14"/>
      <c r="G21" s="14"/>
      <c r="H21" s="14"/>
      <c r="I21" s="14" t="s">
        <v>47</v>
      </c>
      <c r="J21" s="14"/>
      <c r="K21" s="14"/>
      <c r="L21" s="14"/>
      <c r="M21" s="14"/>
      <c r="N21" s="14"/>
      <c r="O21" s="14"/>
      <c r="P21" s="14"/>
      <c r="Q21" s="14" t="s">
        <v>52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5" t="s">
        <v>53</v>
      </c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7"/>
      <c r="AT21" s="20">
        <v>235000</v>
      </c>
      <c r="AU21" s="20"/>
      <c r="AV21" s="20"/>
      <c r="AW21" s="20"/>
      <c r="AX21" s="20"/>
      <c r="AY21" s="20"/>
      <c r="AZ21" s="20"/>
      <c r="BA21" s="19">
        <f t="shared" si="0"/>
        <v>470000</v>
      </c>
      <c r="BB21" s="19"/>
      <c r="BC21" s="19"/>
      <c r="BD21" s="19"/>
      <c r="BE21" s="19"/>
      <c r="BF21" s="19"/>
      <c r="BG21" s="19"/>
    </row>
    <row r="22" spans="1:59" ht="15.6" customHeight="1" x14ac:dyDescent="0.2">
      <c r="A22" s="14">
        <v>6</v>
      </c>
      <c r="B22" s="14"/>
      <c r="C22" s="14"/>
      <c r="D22" s="14">
        <v>2</v>
      </c>
      <c r="E22" s="14"/>
      <c r="F22" s="14"/>
      <c r="G22" s="14"/>
      <c r="H22" s="14"/>
      <c r="I22" s="14" t="s">
        <v>47</v>
      </c>
      <c r="J22" s="14"/>
      <c r="K22" s="14"/>
      <c r="L22" s="14"/>
      <c r="M22" s="14"/>
      <c r="N22" s="14"/>
      <c r="O22" s="14"/>
      <c r="P22" s="14"/>
      <c r="Q22" s="14" t="s">
        <v>50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5" t="s">
        <v>61</v>
      </c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7"/>
      <c r="AT22" s="20">
        <v>816000</v>
      </c>
      <c r="AU22" s="20"/>
      <c r="AV22" s="20"/>
      <c r="AW22" s="20"/>
      <c r="AX22" s="20"/>
      <c r="AY22" s="20"/>
      <c r="AZ22" s="20"/>
      <c r="BA22" s="19">
        <f t="shared" si="0"/>
        <v>1632000</v>
      </c>
      <c r="BB22" s="19"/>
      <c r="BC22" s="19"/>
      <c r="BD22" s="19"/>
      <c r="BE22" s="19"/>
      <c r="BF22" s="19"/>
      <c r="BG22" s="19"/>
    </row>
    <row r="23" spans="1:59" ht="15.75" customHeight="1" x14ac:dyDescent="0.2">
      <c r="AF23" s="45" t="s">
        <v>24</v>
      </c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7"/>
      <c r="AT23" s="48"/>
      <c r="AU23" s="49"/>
      <c r="AV23" s="49"/>
      <c r="AW23" s="49"/>
      <c r="AX23" s="49"/>
      <c r="AY23" s="49"/>
      <c r="AZ23" s="50"/>
      <c r="BA23" s="48">
        <f>+SUM(BA17:BG22)</f>
        <v>12427000</v>
      </c>
      <c r="BB23" s="49"/>
      <c r="BC23" s="49"/>
      <c r="BD23" s="49"/>
      <c r="BE23" s="49"/>
      <c r="BF23" s="49"/>
      <c r="BG23" s="50"/>
    </row>
    <row r="24" spans="1:59" ht="15.75" customHeight="1" x14ac:dyDescent="0.2">
      <c r="AF24" s="27" t="s">
        <v>25</v>
      </c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9"/>
      <c r="AT24" s="36">
        <v>0</v>
      </c>
      <c r="AU24" s="37"/>
      <c r="AV24" s="37"/>
      <c r="AW24" s="37"/>
      <c r="AX24" s="37"/>
      <c r="AY24" s="37"/>
      <c r="AZ24" s="38"/>
      <c r="BA24" s="30">
        <f>+BA23*AT24</f>
        <v>0</v>
      </c>
      <c r="BB24" s="31"/>
      <c r="BC24" s="31"/>
      <c r="BD24" s="31"/>
      <c r="BE24" s="31"/>
      <c r="BF24" s="31"/>
      <c r="BG24" s="32"/>
    </row>
    <row r="25" spans="1:59" ht="15.75" x14ac:dyDescent="0.2">
      <c r="AF25" s="27" t="s">
        <v>26</v>
      </c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9"/>
      <c r="AT25" s="36"/>
      <c r="AU25" s="37"/>
      <c r="AV25" s="37"/>
      <c r="AW25" s="37"/>
      <c r="AX25" s="37"/>
      <c r="AY25" s="37"/>
      <c r="AZ25" s="38"/>
      <c r="BA25" s="30">
        <f>+BA23-BA24</f>
        <v>12427000</v>
      </c>
      <c r="BB25" s="31"/>
      <c r="BC25" s="31"/>
      <c r="BD25" s="31"/>
      <c r="BE25" s="31"/>
      <c r="BF25" s="31"/>
      <c r="BG25" s="32"/>
    </row>
    <row r="26" spans="1:59" ht="15.75" x14ac:dyDescent="0.2">
      <c r="AF26" s="27" t="s">
        <v>27</v>
      </c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9"/>
      <c r="AT26" s="36">
        <v>0.19</v>
      </c>
      <c r="AU26" s="37"/>
      <c r="AV26" s="37"/>
      <c r="AW26" s="37"/>
      <c r="AX26" s="37"/>
      <c r="AY26" s="37"/>
      <c r="AZ26" s="38"/>
      <c r="BA26" s="30">
        <v>0</v>
      </c>
      <c r="BB26" s="31"/>
      <c r="BC26" s="31"/>
      <c r="BD26" s="31"/>
      <c r="BE26" s="31"/>
      <c r="BF26" s="31"/>
      <c r="BG26" s="32"/>
    </row>
    <row r="27" spans="1:59" ht="15.75" x14ac:dyDescent="0.2">
      <c r="AF27" s="27" t="s">
        <v>28</v>
      </c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9"/>
      <c r="AT27" s="30"/>
      <c r="AU27" s="31"/>
      <c r="AV27" s="31"/>
      <c r="AW27" s="31"/>
      <c r="AX27" s="31"/>
      <c r="AY27" s="31"/>
      <c r="AZ27" s="32"/>
      <c r="BA27" s="30">
        <f>+BA25+BA26</f>
        <v>12427000</v>
      </c>
      <c r="BB27" s="31"/>
      <c r="BC27" s="31"/>
      <c r="BD27" s="31"/>
      <c r="BE27" s="31"/>
      <c r="BF27" s="31"/>
      <c r="BG27" s="32"/>
    </row>
    <row r="28" spans="1:59" x14ac:dyDescent="0.2">
      <c r="A28" s="42" t="s">
        <v>62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4"/>
    </row>
    <row r="29" spans="1:59" x14ac:dyDescent="0.2">
      <c r="A29" s="39" t="s">
        <v>29</v>
      </c>
      <c r="B29" s="40"/>
      <c r="C29" s="40"/>
      <c r="D29" s="40"/>
      <c r="E29" s="40"/>
      <c r="F29" s="40"/>
      <c r="G29" s="40"/>
      <c r="H29" s="40"/>
      <c r="I29" s="40"/>
      <c r="J29" s="41"/>
      <c r="K29" s="42" t="s">
        <v>36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4"/>
    </row>
    <row r="30" spans="1:59" ht="60.75" customHeight="1" x14ac:dyDescent="0.2">
      <c r="A30" s="39" t="s">
        <v>30</v>
      </c>
      <c r="B30" s="40"/>
      <c r="C30" s="40"/>
      <c r="D30" s="40"/>
      <c r="E30" s="40"/>
      <c r="F30" s="40"/>
      <c r="G30" s="40"/>
      <c r="H30" s="40"/>
      <c r="I30" s="40"/>
      <c r="J30" s="41"/>
      <c r="K30" s="42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4"/>
    </row>
    <row r="31" spans="1:59" x14ac:dyDescent="0.2">
      <c r="A31" s="8" t="s">
        <v>31</v>
      </c>
      <c r="B31" s="9"/>
      <c r="C31" s="9"/>
      <c r="D31" s="9"/>
      <c r="E31" s="9"/>
      <c r="F31" s="9"/>
      <c r="G31" s="9"/>
      <c r="H31" s="9"/>
      <c r="I31" s="9"/>
      <c r="J31" s="10"/>
      <c r="K31" s="11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3"/>
      <c r="AF31" s="5" t="s">
        <v>32</v>
      </c>
      <c r="AG31" s="6"/>
      <c r="AH31" s="6"/>
      <c r="AI31" s="6"/>
      <c r="AJ31" s="6"/>
      <c r="AK31" s="6"/>
      <c r="AL31" s="6"/>
      <c r="AM31" s="7"/>
      <c r="AN31" s="5" t="s">
        <v>37</v>
      </c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7"/>
    </row>
    <row r="32" spans="1:59" x14ac:dyDescent="0.2">
      <c r="A32" s="12" t="s">
        <v>44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</row>
    <row r="33" spans="1:59" ht="67.900000000000006" customHeight="1" thickBot="1" x14ac:dyDescent="0.25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3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5"/>
      <c r="AE33" s="33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5"/>
      <c r="AT33" s="33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5"/>
    </row>
    <row r="34" spans="1:59" ht="15.75" thickBot="1" x14ac:dyDescent="0.25">
      <c r="A34" s="21" t="s">
        <v>46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3"/>
      <c r="P34" s="21" t="s">
        <v>33</v>
      </c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3"/>
      <c r="AE34" s="21" t="s">
        <v>49</v>
      </c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3"/>
      <c r="AT34" s="21" t="s">
        <v>38</v>
      </c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3"/>
    </row>
    <row r="35" spans="1:59" ht="15.6" customHeight="1" thickBot="1" x14ac:dyDescent="0.25">
      <c r="A35" s="24" t="s">
        <v>34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24" t="s">
        <v>48</v>
      </c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6"/>
      <c r="AE35" s="24" t="s">
        <v>48</v>
      </c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6"/>
      <c r="AT35" s="24" t="s">
        <v>35</v>
      </c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6"/>
    </row>
    <row r="40" spans="1:59" ht="61.5" customHeight="1" x14ac:dyDescent="0.2"/>
    <row r="43" spans="1:59" ht="12" customHeight="1" x14ac:dyDescent="0.2"/>
    <row r="44" spans="1:59" ht="9.75" customHeight="1" x14ac:dyDescent="0.2"/>
    <row r="45" spans="1:59" ht="12.75" customHeight="1" x14ac:dyDescent="0.2"/>
    <row r="46" spans="1:59" ht="18.75" customHeight="1" x14ac:dyDescent="0.2"/>
    <row r="47" spans="1:59" ht="18" customHeight="1" x14ac:dyDescent="0.2"/>
    <row r="48" spans="1:59" ht="17.25" customHeight="1" x14ac:dyDescent="0.2"/>
    <row r="49" spans="67:67" ht="18" customHeight="1" x14ac:dyDescent="0.25">
      <c r="BO49"/>
    </row>
    <row r="60" spans="67:67" ht="15.75" customHeight="1" x14ac:dyDescent="0.2"/>
    <row r="61" spans="67:67" ht="93" customHeight="1" x14ac:dyDescent="0.2"/>
    <row r="82" spans="67:67" ht="61.5" customHeight="1" x14ac:dyDescent="0.2"/>
    <row r="85" spans="67:67" ht="12.75" customHeight="1" x14ac:dyDescent="0.2"/>
    <row r="86" spans="67:67" ht="9.75" customHeight="1" x14ac:dyDescent="0.2"/>
    <row r="87" spans="67:67" ht="12.75" customHeight="1" x14ac:dyDescent="0.2"/>
    <row r="88" spans="67:67" ht="17.25" customHeight="1" x14ac:dyDescent="0.2"/>
    <row r="89" spans="67:67" ht="16.5" customHeight="1" x14ac:dyDescent="0.2"/>
    <row r="90" spans="67:67" ht="17.25" customHeight="1" x14ac:dyDescent="0.2"/>
    <row r="91" spans="67:67" ht="17.25" customHeight="1" x14ac:dyDescent="0.2"/>
    <row r="94" spans="67:67" ht="15.75" x14ac:dyDescent="0.25">
      <c r="BO94"/>
    </row>
    <row r="102" ht="15.75" customHeight="1" x14ac:dyDescent="0.2"/>
    <row r="103" ht="89.25" customHeight="1" x14ac:dyDescent="0.2"/>
    <row r="124" ht="60" customHeight="1" x14ac:dyDescent="0.2"/>
    <row r="127" ht="12.75" customHeight="1" x14ac:dyDescent="0.2"/>
    <row r="128" ht="9.75" customHeight="1" x14ac:dyDescent="0.2"/>
    <row r="129" ht="12.7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44" ht="15.75" customHeight="1" x14ac:dyDescent="0.2"/>
    <row r="145" ht="17.2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65" ht="61.5" customHeight="1" x14ac:dyDescent="0.2"/>
    <row r="168" ht="12.75" customHeight="1" x14ac:dyDescent="0.2"/>
    <row r="169" ht="9.75" customHeight="1" x14ac:dyDescent="0.2"/>
    <row r="170" ht="12.7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206" ht="60.75" customHeight="1" x14ac:dyDescent="0.2"/>
    <row r="209" ht="12" customHeight="1" x14ac:dyDescent="0.2"/>
    <row r="210" ht="9.75" customHeight="1" x14ac:dyDescent="0.2"/>
    <row r="211" ht="12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26" ht="15.75" customHeight="1" x14ac:dyDescent="0.2"/>
    <row r="227" ht="58.5" customHeight="1" x14ac:dyDescent="0.2"/>
    <row r="228" ht="45.75" customHeight="1" x14ac:dyDescent="0.2"/>
    <row r="229" ht="50.25" customHeight="1" x14ac:dyDescent="0.2"/>
    <row r="248" ht="60" customHeight="1" x14ac:dyDescent="0.2"/>
    <row r="251" ht="12.75" customHeight="1" x14ac:dyDescent="0.2"/>
    <row r="252" ht="9.75" customHeight="1" x14ac:dyDescent="0.2"/>
    <row r="253" ht="12.75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68" ht="15.75" customHeight="1" x14ac:dyDescent="0.2"/>
    <row r="269" ht="32.25" customHeight="1" x14ac:dyDescent="0.2"/>
    <row r="280" ht="15.75" customHeight="1" x14ac:dyDescent="0.2"/>
    <row r="282" ht="15.75" customHeight="1" x14ac:dyDescent="0.2"/>
    <row r="284" ht="15.75" customHeight="1" x14ac:dyDescent="0.2"/>
    <row r="290" ht="62.25" customHeight="1" x14ac:dyDescent="0.2"/>
    <row r="293" ht="12" customHeight="1" x14ac:dyDescent="0.2"/>
    <row r="294" ht="9.75" customHeight="1" x14ac:dyDescent="0.2"/>
    <row r="295" ht="12" customHeight="1" x14ac:dyDescent="0.2"/>
    <row r="296" ht="18" customHeight="1" x14ac:dyDescent="0.2"/>
    <row r="297" ht="18" customHeight="1" x14ac:dyDescent="0.2"/>
    <row r="298" ht="18" customHeight="1" x14ac:dyDescent="0.2"/>
    <row r="299" ht="18.75" customHeight="1" x14ac:dyDescent="0.2"/>
    <row r="310" ht="15.75" customHeight="1" x14ac:dyDescent="0.2"/>
    <row r="311" ht="45.75" customHeight="1" x14ac:dyDescent="0.2"/>
    <row r="321" ht="15.75" customHeight="1" x14ac:dyDescent="0.2"/>
    <row r="323" ht="15.75" customHeight="1" x14ac:dyDescent="0.2"/>
    <row r="325" ht="15.75" customHeight="1" x14ac:dyDescent="0.2"/>
    <row r="331" ht="61.5" customHeight="1" x14ac:dyDescent="0.2"/>
    <row r="334" ht="12" customHeight="1" x14ac:dyDescent="0.2"/>
    <row r="335" ht="9" customHeight="1" x14ac:dyDescent="0.2"/>
    <row r="336" ht="10.5" customHeight="1" x14ac:dyDescent="0.2"/>
    <row r="337" ht="17.25" customHeight="1" x14ac:dyDescent="0.2"/>
    <row r="338" ht="18" customHeight="1" x14ac:dyDescent="0.2"/>
    <row r="339" ht="18" customHeight="1" x14ac:dyDescent="0.2"/>
    <row r="340" ht="18" customHeight="1" x14ac:dyDescent="0.2"/>
    <row r="351" ht="15.75" customHeight="1" x14ac:dyDescent="0.2"/>
    <row r="352" ht="15.75" customHeight="1" x14ac:dyDescent="0.2"/>
    <row r="353" ht="15.75" customHeight="1" x14ac:dyDescent="0.2"/>
    <row r="373" ht="60.75" customHeight="1" x14ac:dyDescent="0.2"/>
    <row r="376" ht="11.25" customHeight="1" x14ac:dyDescent="0.2"/>
    <row r="377" ht="9" customHeight="1" x14ac:dyDescent="0.2"/>
    <row r="378" ht="11.25" customHeight="1" x14ac:dyDescent="0.2"/>
    <row r="379" ht="18" customHeight="1" x14ac:dyDescent="0.2"/>
    <row r="380" ht="18" customHeight="1" x14ac:dyDescent="0.2"/>
    <row r="381" ht="17.25" customHeight="1" x14ac:dyDescent="0.2"/>
    <row r="382" ht="17.25" customHeight="1" x14ac:dyDescent="0.2"/>
    <row r="393" ht="15.75" customHeight="1" x14ac:dyDescent="0.2"/>
    <row r="394" ht="33" customHeight="1" x14ac:dyDescent="0.2"/>
    <row r="414" ht="61.5" customHeight="1" x14ac:dyDescent="0.2"/>
    <row r="417" ht="13.5" customHeight="1" x14ac:dyDescent="0.2"/>
    <row r="418" ht="9" customHeight="1" x14ac:dyDescent="0.2"/>
    <row r="419" ht="12" customHeight="1" x14ac:dyDescent="0.2"/>
    <row r="420" ht="17.25" customHeight="1" x14ac:dyDescent="0.2"/>
    <row r="421" ht="17.25" customHeight="1" x14ac:dyDescent="0.2"/>
    <row r="422" ht="17.25" customHeight="1" x14ac:dyDescent="0.2"/>
    <row r="423" ht="18" customHeight="1" x14ac:dyDescent="0.2"/>
    <row r="434" ht="15.75" customHeight="1" x14ac:dyDescent="0.2"/>
    <row r="435" ht="126.75" customHeight="1" x14ac:dyDescent="0.2"/>
    <row r="455" ht="60" customHeight="1" x14ac:dyDescent="0.2"/>
    <row r="458" ht="11.25" customHeight="1" x14ac:dyDescent="0.2"/>
    <row r="459" ht="9" customHeight="1" x14ac:dyDescent="0.2"/>
    <row r="460" ht="12" customHeight="1" x14ac:dyDescent="0.2"/>
    <row r="461" ht="18" customHeight="1" x14ac:dyDescent="0.2"/>
    <row r="462" ht="18" customHeight="1" x14ac:dyDescent="0.2"/>
    <row r="463" ht="18" customHeight="1" x14ac:dyDescent="0.2"/>
    <row r="464" ht="18.75" customHeight="1" x14ac:dyDescent="0.2"/>
    <row r="476" ht="68.25" customHeight="1" x14ac:dyDescent="0.2"/>
    <row r="477" ht="66.75" customHeight="1" x14ac:dyDescent="0.2"/>
    <row r="478" ht="43.5" customHeight="1" x14ac:dyDescent="0.2"/>
    <row r="497" ht="62.25" customHeight="1" x14ac:dyDescent="0.2"/>
  </sheetData>
  <mergeCells count="100">
    <mergeCell ref="A14:BG14"/>
    <mergeCell ref="A15:BG15"/>
    <mergeCell ref="A16:C16"/>
    <mergeCell ref="D16:H16"/>
    <mergeCell ref="A21:C21"/>
    <mergeCell ref="D21:H21"/>
    <mergeCell ref="I21:P21"/>
    <mergeCell ref="Q21:AE21"/>
    <mergeCell ref="AF21:AS21"/>
    <mergeCell ref="AT17:AZ17"/>
    <mergeCell ref="BA17:BG17"/>
    <mergeCell ref="AT21:AZ21"/>
    <mergeCell ref="BA21:BG21"/>
    <mergeCell ref="BA16:BG16"/>
    <mergeCell ref="I16:P16"/>
    <mergeCell ref="Q16:AE16"/>
    <mergeCell ref="AF16:AS16"/>
    <mergeCell ref="AT16:AZ16"/>
    <mergeCell ref="Q20:AE20"/>
    <mergeCell ref="AF20:AS20"/>
    <mergeCell ref="AT20:AZ20"/>
    <mergeCell ref="A18:C18"/>
    <mergeCell ref="D18:H18"/>
    <mergeCell ref="I18:P18"/>
    <mergeCell ref="G10:AF10"/>
    <mergeCell ref="AO10:AW10"/>
    <mergeCell ref="G11:AF11"/>
    <mergeCell ref="G12:AF12"/>
    <mergeCell ref="G13:AF13"/>
    <mergeCell ref="G9:AF9"/>
    <mergeCell ref="A2:J5"/>
    <mergeCell ref="K2:AW3"/>
    <mergeCell ref="AX2:BG2"/>
    <mergeCell ref="AX3:BG3"/>
    <mergeCell ref="K4:AW5"/>
    <mergeCell ref="AX4:BG4"/>
    <mergeCell ref="AX5:BG5"/>
    <mergeCell ref="A6:BG6"/>
    <mergeCell ref="A7:BG7"/>
    <mergeCell ref="AJ8:AW8"/>
    <mergeCell ref="AX8:BG8"/>
    <mergeCell ref="A17:C17"/>
    <mergeCell ref="D17:H17"/>
    <mergeCell ref="I17:P17"/>
    <mergeCell ref="Q17:AE17"/>
    <mergeCell ref="AF17:AS17"/>
    <mergeCell ref="A19:C19"/>
    <mergeCell ref="BA19:BG19"/>
    <mergeCell ref="A20:C20"/>
    <mergeCell ref="BA20:BG20"/>
    <mergeCell ref="D19:H19"/>
    <mergeCell ref="I19:P19"/>
    <mergeCell ref="Q19:AE19"/>
    <mergeCell ref="AF19:AS19"/>
    <mergeCell ref="AT19:AZ19"/>
    <mergeCell ref="D20:H20"/>
    <mergeCell ref="I20:P20"/>
    <mergeCell ref="BA24:BG24"/>
    <mergeCell ref="BA26:BG26"/>
    <mergeCell ref="AT26:AZ26"/>
    <mergeCell ref="A30:J30"/>
    <mergeCell ref="K30:BG30"/>
    <mergeCell ref="A28:BG28"/>
    <mergeCell ref="A29:J29"/>
    <mergeCell ref="K29:BG29"/>
    <mergeCell ref="AF25:AS25"/>
    <mergeCell ref="AT25:AZ25"/>
    <mergeCell ref="BA25:BG25"/>
    <mergeCell ref="AF23:AS23"/>
    <mergeCell ref="AT23:AZ23"/>
    <mergeCell ref="BA23:BG23"/>
    <mergeCell ref="AF24:AS24"/>
    <mergeCell ref="AT24:AZ24"/>
    <mergeCell ref="AT34:BG34"/>
    <mergeCell ref="P35:AD35"/>
    <mergeCell ref="P34:AD34"/>
    <mergeCell ref="A34:O34"/>
    <mergeCell ref="A35:O35"/>
    <mergeCell ref="AE34:AS34"/>
    <mergeCell ref="AE35:AS35"/>
    <mergeCell ref="AT35:BG35"/>
    <mergeCell ref="AF26:AS26"/>
    <mergeCell ref="BA27:BG27"/>
    <mergeCell ref="AT27:AZ27"/>
    <mergeCell ref="AF27:AS27"/>
    <mergeCell ref="A33:O33"/>
    <mergeCell ref="P33:AD33"/>
    <mergeCell ref="AE33:AS33"/>
    <mergeCell ref="AT33:BG33"/>
    <mergeCell ref="Q18:AE18"/>
    <mergeCell ref="AF18:AS18"/>
    <mergeCell ref="AT18:AZ18"/>
    <mergeCell ref="BA18:BG18"/>
    <mergeCell ref="A22:C22"/>
    <mergeCell ref="D22:H22"/>
    <mergeCell ref="I22:P22"/>
    <mergeCell ref="Q22:AE22"/>
    <mergeCell ref="AF22:AS22"/>
    <mergeCell ref="AT22:AZ22"/>
    <mergeCell ref="BA22:BG22"/>
  </mergeCells>
  <phoneticPr fontId="8" type="noConversion"/>
  <hyperlinks>
    <hyperlink ref="G12" r:id="rId1" xr:uid="{00000000-0004-0000-0000-000000000000}"/>
  </hyperlinks>
  <printOptions horizontalCentered="1"/>
  <pageMargins left="0.23622047244094491" right="0.23622047244094491" top="0.74803149606299213" bottom="0.74803149606299213" header="0.31496062992125984" footer="0.31496062992125984"/>
  <pageSetup scale="6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Administrativo</dc:creator>
  <cp:lastModifiedBy>Soporte 7 Auxiliar Sena</cp:lastModifiedBy>
  <cp:lastPrinted>2024-02-14T16:15:38Z</cp:lastPrinted>
  <dcterms:created xsi:type="dcterms:W3CDTF">2020-05-19T14:42:53Z</dcterms:created>
  <dcterms:modified xsi:type="dcterms:W3CDTF">2024-03-13T20:53:00Z</dcterms:modified>
</cp:coreProperties>
</file>