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autoCompressPictures="0" defaultThemeVersion="124226"/>
  <mc:AlternateContent xmlns:mc="http://schemas.openxmlformats.org/markup-compatibility/2006">
    <mc:Choice Requires="x15">
      <x15ac:absPath xmlns:x15ac="http://schemas.microsoft.com/office/spreadsheetml/2010/11/ac" url="https://purdue0-my.sharepoint.com/personal/moral137_purdue_edu/Documents/Fall2021/ENGR131/Assigments/A07/"/>
    </mc:Choice>
  </mc:AlternateContent>
  <xr:revisionPtr revIDLastSave="91" documentId="13_ncr:1_{AE689961-8EBA-4906-9FDC-B46898A06626}" xr6:coauthVersionLast="47" xr6:coauthVersionMax="47" xr10:uidLastSave="{666B2B45-6C74-4405-9547-179A0C322535}"/>
  <bookViews>
    <workbookView xWindow="-110" yWindow="-110" windowWidth="19420" windowHeight="10420" xr2:uid="{00000000-000D-0000-FFFF-FFFF00000000}"/>
  </bookViews>
  <sheets>
    <sheet name="Problem 1" sheetId="1" r:id="rId1"/>
    <sheet name="Problem 2" sheetId="9" r:id="rId2"/>
    <sheet name="Problem 2 No Outliers" sheetId="7" r:id="rId3"/>
  </sheets>
  <definedNames>
    <definedName name="_xlchart.v1.0" hidden="1">'Problem 1'!$A$16:$A$95</definedName>
    <definedName name="_xlchart.v1.1" hidden="1">'Problem 1'!$A$16:$A$95</definedName>
    <definedName name="_xlchart.v1.2" hidden="1">'Problem 2'!$G$8:$G$208</definedName>
    <definedName name="_xlchart.v1.3" hidden="1">'Problem 2'!$G$209:$G$454</definedName>
    <definedName name="_xlchart.v1.4" hidden="1">'Problem 2'!$G$455:$G$731</definedName>
    <definedName name="_xlchart.v1.5" hidden="1">'Problem 2 No Outliers'!$G$8:$G$208</definedName>
    <definedName name="_xlchart.v1.6" hidden="1">('Problem 2 No Outliers'!$G$454:$G$728,'Problem 2 No Outliers'!$G$729)</definedName>
    <definedName name="_xlchart.v1.7" hidden="1">('Problem 2 No Outliers'!$G$209:$G$225,'Problem 2 No Outliers'!$G$226:$G$453)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AH9" i="7"/>
  <c r="N40" i="7"/>
  <c r="N39" i="7"/>
  <c r="J42" i="9"/>
  <c r="J43" i="9"/>
  <c r="G731" i="9"/>
  <c r="G730" i="9"/>
  <c r="G729" i="9"/>
  <c r="G728" i="9"/>
  <c r="G727" i="9"/>
  <c r="G726" i="9"/>
  <c r="G725" i="9"/>
  <c r="G724" i="9"/>
  <c r="G723" i="9"/>
  <c r="G722" i="9"/>
  <c r="G721" i="9"/>
  <c r="G720" i="9"/>
  <c r="G719" i="9"/>
  <c r="G718" i="9"/>
  <c r="G717" i="9"/>
  <c r="G716" i="9"/>
  <c r="G715" i="9"/>
  <c r="G714" i="9"/>
  <c r="G713" i="9"/>
  <c r="G712" i="9"/>
  <c r="G711" i="9"/>
  <c r="G710" i="9"/>
  <c r="G709" i="9"/>
  <c r="G708" i="9"/>
  <c r="G707" i="9"/>
  <c r="G706" i="9"/>
  <c r="G705" i="9"/>
  <c r="G704" i="9"/>
  <c r="G703" i="9"/>
  <c r="G702" i="9"/>
  <c r="G701" i="9"/>
  <c r="G700" i="9"/>
  <c r="G699" i="9"/>
  <c r="G698" i="9"/>
  <c r="G697" i="9"/>
  <c r="G696" i="9"/>
  <c r="G695" i="9"/>
  <c r="G694" i="9"/>
  <c r="G693" i="9"/>
  <c r="G692" i="9"/>
  <c r="G691" i="9"/>
  <c r="G690" i="9"/>
  <c r="G689" i="9"/>
  <c r="G688" i="9"/>
  <c r="G687" i="9"/>
  <c r="G686" i="9"/>
  <c r="G685" i="9"/>
  <c r="G684" i="9"/>
  <c r="G683" i="9"/>
  <c r="G682" i="9"/>
  <c r="G681" i="9"/>
  <c r="G680" i="9"/>
  <c r="G679" i="9"/>
  <c r="G678" i="9"/>
  <c r="G677" i="9"/>
  <c r="G676" i="9"/>
  <c r="G675" i="9"/>
  <c r="G674" i="9"/>
  <c r="G673" i="9"/>
  <c r="G672" i="9"/>
  <c r="G671" i="9"/>
  <c r="G670" i="9"/>
  <c r="G669" i="9"/>
  <c r="G668" i="9"/>
  <c r="G667" i="9"/>
  <c r="G666" i="9"/>
  <c r="G665" i="9"/>
  <c r="G664" i="9"/>
  <c r="G663" i="9"/>
  <c r="G662" i="9"/>
  <c r="G661" i="9"/>
  <c r="G660" i="9"/>
  <c r="G659" i="9"/>
  <c r="G658" i="9"/>
  <c r="G657" i="9"/>
  <c r="G656" i="9"/>
  <c r="G655" i="9"/>
  <c r="G654" i="9"/>
  <c r="G653" i="9"/>
  <c r="G652" i="9"/>
  <c r="G651" i="9"/>
  <c r="G650" i="9"/>
  <c r="G649" i="9"/>
  <c r="G648" i="9"/>
  <c r="G647" i="9"/>
  <c r="G646" i="9"/>
  <c r="G645" i="9"/>
  <c r="G644" i="9"/>
  <c r="G643" i="9"/>
  <c r="G642" i="9"/>
  <c r="G641" i="9"/>
  <c r="G640" i="9"/>
  <c r="G639" i="9"/>
  <c r="G638" i="9"/>
  <c r="G637" i="9"/>
  <c r="G636" i="9"/>
  <c r="G635" i="9"/>
  <c r="G634" i="9"/>
  <c r="G633" i="9"/>
  <c r="G632" i="9"/>
  <c r="G631" i="9"/>
  <c r="G630" i="9"/>
  <c r="G629" i="9"/>
  <c r="G628" i="9"/>
  <c r="G627" i="9"/>
  <c r="G626" i="9"/>
  <c r="G625" i="9"/>
  <c r="G624" i="9"/>
  <c r="G623" i="9"/>
  <c r="G622" i="9"/>
  <c r="G621" i="9"/>
  <c r="G620" i="9"/>
  <c r="G619" i="9"/>
  <c r="G618" i="9"/>
  <c r="G617" i="9"/>
  <c r="G616" i="9"/>
  <c r="G615" i="9"/>
  <c r="G614" i="9"/>
  <c r="G613" i="9"/>
  <c r="G612" i="9"/>
  <c r="G611" i="9"/>
  <c r="G610" i="9"/>
  <c r="G609" i="9"/>
  <c r="G608" i="9"/>
  <c r="G607" i="9"/>
  <c r="G606" i="9"/>
  <c r="G605" i="9"/>
  <c r="G604" i="9"/>
  <c r="G603" i="9"/>
  <c r="G602" i="9"/>
  <c r="G601" i="9"/>
  <c r="G600" i="9"/>
  <c r="G599" i="9"/>
  <c r="G598" i="9"/>
  <c r="G597" i="9"/>
  <c r="G596" i="9"/>
  <c r="G595" i="9"/>
  <c r="G594" i="9"/>
  <c r="G593" i="9"/>
  <c r="G592" i="9"/>
  <c r="G591" i="9"/>
  <c r="G590" i="9"/>
  <c r="G589" i="9"/>
  <c r="G588" i="9"/>
  <c r="G587" i="9"/>
  <c r="G586" i="9"/>
  <c r="G585" i="9"/>
  <c r="G584" i="9"/>
  <c r="G583" i="9"/>
  <c r="G582" i="9"/>
  <c r="G581" i="9"/>
  <c r="G580" i="9"/>
  <c r="G579" i="9"/>
  <c r="G578" i="9"/>
  <c r="G577" i="9"/>
  <c r="G576" i="9"/>
  <c r="G575" i="9"/>
  <c r="G574" i="9"/>
  <c r="G573" i="9"/>
  <c r="G572" i="9"/>
  <c r="G571" i="9"/>
  <c r="G570" i="9"/>
  <c r="G569" i="9"/>
  <c r="G568" i="9"/>
  <c r="G567" i="9"/>
  <c r="G566" i="9"/>
  <c r="G565" i="9"/>
  <c r="G564" i="9"/>
  <c r="G563" i="9"/>
  <c r="G562" i="9"/>
  <c r="G561" i="9"/>
  <c r="G560" i="9"/>
  <c r="G559" i="9"/>
  <c r="G558" i="9"/>
  <c r="G557" i="9"/>
  <c r="G556" i="9"/>
  <c r="G555" i="9"/>
  <c r="G554" i="9"/>
  <c r="G553" i="9"/>
  <c r="G552" i="9"/>
  <c r="G551" i="9"/>
  <c r="G550" i="9"/>
  <c r="G549" i="9"/>
  <c r="G548" i="9"/>
  <c r="G547" i="9"/>
  <c r="G546" i="9"/>
  <c r="G545" i="9"/>
  <c r="G544" i="9"/>
  <c r="G543" i="9"/>
  <c r="G542" i="9"/>
  <c r="G541" i="9"/>
  <c r="G540" i="9"/>
  <c r="G539" i="9"/>
  <c r="G538" i="9"/>
  <c r="G537" i="9"/>
  <c r="G536" i="9"/>
  <c r="G535" i="9"/>
  <c r="G534" i="9"/>
  <c r="G533" i="9"/>
  <c r="G532" i="9"/>
  <c r="G531" i="9"/>
  <c r="G530" i="9"/>
  <c r="G529" i="9"/>
  <c r="G528" i="9"/>
  <c r="G527" i="9"/>
  <c r="G526" i="9"/>
  <c r="G525" i="9"/>
  <c r="G524" i="9"/>
  <c r="G523" i="9"/>
  <c r="G522" i="9"/>
  <c r="G521" i="9"/>
  <c r="G520" i="9"/>
  <c r="G519" i="9"/>
  <c r="G518" i="9"/>
  <c r="G517" i="9"/>
  <c r="G516" i="9"/>
  <c r="G515" i="9"/>
  <c r="G514" i="9"/>
  <c r="G513" i="9"/>
  <c r="G512" i="9"/>
  <c r="G511" i="9"/>
  <c r="G510" i="9"/>
  <c r="G509" i="9"/>
  <c r="G508" i="9"/>
  <c r="G507" i="9"/>
  <c r="G506" i="9"/>
  <c r="G505" i="9"/>
  <c r="G504" i="9"/>
  <c r="G503" i="9"/>
  <c r="G502" i="9"/>
  <c r="G501" i="9"/>
  <c r="G500" i="9"/>
  <c r="G499" i="9"/>
  <c r="G498" i="9"/>
  <c r="G497" i="9"/>
  <c r="G496" i="9"/>
  <c r="G495" i="9"/>
  <c r="G494" i="9"/>
  <c r="G493" i="9"/>
  <c r="G492" i="9"/>
  <c r="G491" i="9"/>
  <c r="G490" i="9"/>
  <c r="G489" i="9"/>
  <c r="G488" i="9"/>
  <c r="G487" i="9"/>
  <c r="G486" i="9"/>
  <c r="G485" i="9"/>
  <c r="G484" i="9"/>
  <c r="G483" i="9"/>
  <c r="G482" i="9"/>
  <c r="G481" i="9"/>
  <c r="G480" i="9"/>
  <c r="G479" i="9"/>
  <c r="G478" i="9"/>
  <c r="G477" i="9"/>
  <c r="G476" i="9"/>
  <c r="G475" i="9"/>
  <c r="G474" i="9"/>
  <c r="G473" i="9"/>
  <c r="G472" i="9"/>
  <c r="G471" i="9"/>
  <c r="G470" i="9"/>
  <c r="G469" i="9"/>
  <c r="G468" i="9"/>
  <c r="G467" i="9"/>
  <c r="G466" i="9"/>
  <c r="G465" i="9"/>
  <c r="G464" i="9"/>
  <c r="G463" i="9"/>
  <c r="G462" i="9"/>
  <c r="G461" i="9"/>
  <c r="G460" i="9"/>
  <c r="G459" i="9"/>
  <c r="G458" i="9"/>
  <c r="G457" i="9"/>
  <c r="G456" i="9"/>
  <c r="G455" i="9"/>
  <c r="G454" i="9"/>
  <c r="G453" i="9"/>
  <c r="G452" i="9"/>
  <c r="G451" i="9"/>
  <c r="G450" i="9"/>
  <c r="G449" i="9"/>
  <c r="G448" i="9"/>
  <c r="G447" i="9"/>
  <c r="G446" i="9"/>
  <c r="G445" i="9"/>
  <c r="G444" i="9"/>
  <c r="G443" i="9"/>
  <c r="G442" i="9"/>
  <c r="G441" i="9"/>
  <c r="G440" i="9"/>
  <c r="G439" i="9"/>
  <c r="G438" i="9"/>
  <c r="G437" i="9"/>
  <c r="G436" i="9"/>
  <c r="G435" i="9"/>
  <c r="G434" i="9"/>
  <c r="G433" i="9"/>
  <c r="G432" i="9"/>
  <c r="G431" i="9"/>
  <c r="G430" i="9"/>
  <c r="G429" i="9"/>
  <c r="G428" i="9"/>
  <c r="G427" i="9"/>
  <c r="G426" i="9"/>
  <c r="G425" i="9"/>
  <c r="G424" i="9"/>
  <c r="G423" i="9"/>
  <c r="G422" i="9"/>
  <c r="G421" i="9"/>
  <c r="G420" i="9"/>
  <c r="G419" i="9"/>
  <c r="G418" i="9"/>
  <c r="G417" i="9"/>
  <c r="G416" i="9"/>
  <c r="G415" i="9"/>
  <c r="G414" i="9"/>
  <c r="G413" i="9"/>
  <c r="G412" i="9"/>
  <c r="G411" i="9"/>
  <c r="G410" i="9"/>
  <c r="G409" i="9"/>
  <c r="G408" i="9"/>
  <c r="G407" i="9"/>
  <c r="G406" i="9"/>
  <c r="G405" i="9"/>
  <c r="G404" i="9"/>
  <c r="G403" i="9"/>
  <c r="G402" i="9"/>
  <c r="G401" i="9"/>
  <c r="G400" i="9"/>
  <c r="G399" i="9"/>
  <c r="G398" i="9"/>
  <c r="G397" i="9"/>
  <c r="G396" i="9"/>
  <c r="G395" i="9"/>
  <c r="G394" i="9"/>
  <c r="G393" i="9"/>
  <c r="G392" i="9"/>
  <c r="G391" i="9"/>
  <c r="G390" i="9"/>
  <c r="G389" i="9"/>
  <c r="G388" i="9"/>
  <c r="G387" i="9"/>
  <c r="G386" i="9"/>
  <c r="G385" i="9"/>
  <c r="G384" i="9"/>
  <c r="G383" i="9"/>
  <c r="G382" i="9"/>
  <c r="G381" i="9"/>
  <c r="G380" i="9"/>
  <c r="G379" i="9"/>
  <c r="G378" i="9"/>
  <c r="G377" i="9"/>
  <c r="G376" i="9"/>
  <c r="G375" i="9"/>
  <c r="G374" i="9"/>
  <c r="G373" i="9"/>
  <c r="G372" i="9"/>
  <c r="G371" i="9"/>
  <c r="G370" i="9"/>
  <c r="G369" i="9"/>
  <c r="G368" i="9"/>
  <c r="G367" i="9"/>
  <c r="G366" i="9"/>
  <c r="G365" i="9"/>
  <c r="G364" i="9"/>
  <c r="G363" i="9"/>
  <c r="G362" i="9"/>
  <c r="G361" i="9"/>
  <c r="G360" i="9"/>
  <c r="G359" i="9"/>
  <c r="G358" i="9"/>
  <c r="G357" i="9"/>
  <c r="G356" i="9"/>
  <c r="G355" i="9"/>
  <c r="G354" i="9"/>
  <c r="G353" i="9"/>
  <c r="G352" i="9"/>
  <c r="G351" i="9"/>
  <c r="G350" i="9"/>
  <c r="G349" i="9"/>
  <c r="G348" i="9"/>
  <c r="G347" i="9"/>
  <c r="G346" i="9"/>
  <c r="G345" i="9"/>
  <c r="G344" i="9"/>
  <c r="G343" i="9"/>
  <c r="G342" i="9"/>
  <c r="G341" i="9"/>
  <c r="G340" i="9"/>
  <c r="G339" i="9"/>
  <c r="G338" i="9"/>
  <c r="G337" i="9"/>
  <c r="G336" i="9"/>
  <c r="G335" i="9"/>
  <c r="G334" i="9"/>
  <c r="G333" i="9"/>
  <c r="G332" i="9"/>
  <c r="G331" i="9"/>
  <c r="G330" i="9"/>
  <c r="G329" i="9"/>
  <c r="G328"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J26"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AH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8" i="7"/>
  <c r="D28" i="1"/>
  <c r="D26" i="1"/>
  <c r="D24" i="1"/>
  <c r="D23" i="1"/>
  <c r="D22" i="1"/>
  <c r="D21" i="1"/>
  <c r="D20" i="1"/>
  <c r="D16" i="1"/>
  <c r="D19" i="1"/>
  <c r="D18" i="1"/>
  <c r="D17" i="1"/>
  <c r="J40" i="7"/>
  <c r="J41" i="7"/>
  <c r="J42" i="7"/>
  <c r="J39" i="7"/>
  <c r="J29" i="7"/>
  <c r="J45" i="7"/>
  <c r="J10" i="7"/>
  <c r="J43" i="7"/>
  <c r="J44" i="7"/>
  <c r="J30" i="7"/>
  <c r="N25" i="7"/>
  <c r="J27" i="7"/>
  <c r="N24" i="7"/>
  <c r="J26" i="7"/>
  <c r="J24" i="7"/>
  <c r="J25" i="7"/>
  <c r="J28" i="7"/>
  <c r="J12" i="7"/>
  <c r="J13" i="7"/>
  <c r="J14" i="7"/>
  <c r="N9" i="7"/>
  <c r="J8" i="7"/>
  <c r="J9" i="7"/>
  <c r="J11" i="7"/>
  <c r="N8" i="7"/>
  <c r="J25" i="9"/>
  <c r="J12" i="9"/>
  <c r="J9" i="9"/>
  <c r="J10" i="9"/>
  <c r="J27" i="9"/>
  <c r="N23" i="9"/>
  <c r="J13" i="9"/>
  <c r="J41" i="9"/>
  <c r="J44" i="9"/>
  <c r="J14" i="9"/>
  <c r="J28" i="9"/>
  <c r="J29" i="9"/>
  <c r="J30" i="9"/>
  <c r="N24" i="9"/>
  <c r="N40" i="9"/>
  <c r="J8" i="9"/>
  <c r="J45" i="9"/>
  <c r="J46" i="9"/>
  <c r="J11" i="9"/>
  <c r="N8" i="9"/>
  <c r="J24" i="9"/>
  <c r="J40" i="9"/>
  <c r="AH11" i="7"/>
  <c r="AH10" i="7"/>
  <c r="D25" i="1"/>
  <c r="N41" i="9"/>
  <c r="N9"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3" description="Connection to the 'Table3' query in the workbook." type="5" refreshedVersion="0"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<sst xmlns="http://schemas.openxmlformats.org/spreadsheetml/2006/main" count="231" uniqueCount="88">
  <si>
    <t xml:space="preserve">ENGR 131  </t>
  </si>
  <si>
    <t xml:space="preserve">Name </t>
  </si>
  <si>
    <t>Samuel Morales</t>
  </si>
  <si>
    <t xml:space="preserve">Purdue login </t>
  </si>
  <si>
    <t>moral137</t>
  </si>
  <si>
    <t>Assignment</t>
  </si>
  <si>
    <t>A7: Data Analytics: Histograms &amp; Probability</t>
  </si>
  <si>
    <t>Academic Integrity Statement: I/We have not used material obtained from any other unauthorized source, either modified or unmodified.  Neither have I/we provided access to my/our work to another. The solution I/we am/are submitting is my/our own original work.</t>
  </si>
  <si>
    <t>Problem Description</t>
  </si>
  <si>
    <t>Compressive Strength</t>
  </si>
  <si>
    <t>INPUTS</t>
  </si>
  <si>
    <t>CALCULATIONS</t>
  </si>
  <si>
    <t>Outputs - Histograms</t>
  </si>
  <si>
    <t>Outputs -</t>
  </si>
  <si>
    <t>ANSWERS TO QUESTIONS</t>
  </si>
  <si>
    <t>Table 1:</t>
  </si>
  <si>
    <t>Table 2: Descriptive Statistics</t>
  </si>
  <si>
    <t>Compare the 8-bin and the 18-bin histograms. 
Do they look similar? Can we treat the data to be normally distributed? Why or why not?</t>
  </si>
  <si>
    <t>Compressive load to failure (psi)</t>
  </si>
  <si>
    <t>Descriptive Statistics</t>
  </si>
  <si>
    <t>Value</t>
  </si>
  <si>
    <t>Units</t>
  </si>
  <si>
    <t>Sample Size</t>
  </si>
  <si>
    <t>Samples</t>
  </si>
  <si>
    <t>They look similar in some aspects. The distribution looks about the same (frequent in the middle) and less frequent towards the tails. The two bins from the 8-bin histogram in the middle that include the data of the range (139,181] matches the 4 bins from the 18-bin histogram in the middle that include the range (146,182] (By matches I mean they are both the most frequent in the histogram). Because this is approximately the same, we can say that they are similar. I think the data can be treated as a normal distribution because the mean, median and mode are close (162, 158 and 161 respectively), therefore it is a reasonable approximation to treat the data as a normal distribution</t>
  </si>
  <si>
    <t>Mean</t>
  </si>
  <si>
    <t>psi</t>
  </si>
  <si>
    <t>Mode</t>
  </si>
  <si>
    <t>Median</t>
  </si>
  <si>
    <t>Maximum</t>
  </si>
  <si>
    <t>Minimum</t>
  </si>
  <si>
    <t>Range</t>
  </si>
  <si>
    <t>Standard deviation</t>
  </si>
  <si>
    <t>Variance</t>
  </si>
  <si>
    <t>psi^2</t>
  </si>
  <si>
    <t xml:space="preserve">If the required minimum compressive strength for this biomedical application is 106 psi and it is required that no more than 1% of the tests are below the minimum
compressive strength, should the engineers recommend this titanium alloy for this
application? </t>
  </si>
  <si>
    <t>Bin Width (8 bars)</t>
  </si>
  <si>
    <t>Bin Width (18 bar)</t>
  </si>
  <si>
    <t>z-score of 106 psi</t>
  </si>
  <si>
    <t>N/A</t>
  </si>
  <si>
    <t>The z-score of 106 is -1.68. If we compare this value with the z-score table provided, the total area left to the given value is 0.0465. This means that the probability of the compressive strenght being less than 106 is 4.65%, meaning that it does not follow the guidelines given. The relative probability calculation would yield a result of 6.25%, which also exceeds the given constrain of 1%</t>
  </si>
  <si>
    <t>Relative Probability 
of &lt;106 psi</t>
  </si>
  <si>
    <t>EVALUATING IMPROVEMENTS TO QUALITY CONTROL PROCESS</t>
  </si>
  <si>
    <t>Inputs:</t>
  </si>
  <si>
    <t>Outputs:</t>
  </si>
  <si>
    <t>Histograms</t>
  </si>
  <si>
    <t>Z-Score Calculations</t>
  </si>
  <si>
    <t>Answers to Questions</t>
  </si>
  <si>
    <t>See new sheet</t>
  </si>
  <si>
    <t>Descriptive Statistics 2017</t>
  </si>
  <si>
    <t>Histogram info for 2017</t>
  </si>
  <si>
    <t>Timestamp</t>
  </si>
  <si>
    <t>Number of RED Skittles</t>
  </si>
  <si>
    <t>Number of YELLOW Skittles</t>
  </si>
  <si>
    <t>Number of GREEN Skittles</t>
  </si>
  <si>
    <t>Number of BROWN/PURPLE Skittles</t>
  </si>
  <si>
    <t>Number of ORANGE Skittles</t>
  </si>
  <si>
    <t>TOTAL Number of Skittles</t>
  </si>
  <si>
    <t>Descriptive statistic</t>
  </si>
  <si>
    <t>Information</t>
  </si>
  <si>
    <t>Skittles</t>
  </si>
  <si>
    <t>Number of bars</t>
  </si>
  <si>
    <t>Bars width (Skittles)</t>
  </si>
  <si>
    <t>Skittles^2</t>
  </si>
  <si>
    <t>Count</t>
  </si>
  <si>
    <t>Number of bags</t>
  </si>
  <si>
    <t>Max</t>
  </si>
  <si>
    <t>Min</t>
  </si>
  <si>
    <t>Histogram info for 2018</t>
  </si>
  <si>
    <t>Descriptive Statistics 2018</t>
  </si>
  <si>
    <t>Descriptive Statistics 2019</t>
  </si>
  <si>
    <t>Hisotrgram info for 2019</t>
  </si>
  <si>
    <t>Measure</t>
  </si>
  <si>
    <t>The standard weight for a bag of original Skittles is 61.5 grams. Each individual Skittle weighs an average of 1.062 grams. Using a z-score, for each year, calculate the probability that a bag of Skittles manufactured in that year weighs more than the goal of 61.5 grams. Explain why you can use the z-score to calculate these probabilities</t>
  </si>
  <si>
    <t>Skittle average weight (g)</t>
  </si>
  <si>
    <t>Skittle bag weight (g)</t>
  </si>
  <si>
    <t>Skittles per bag</t>
  </si>
  <si>
    <t>Usign the z-score at point 58 tell us the probability that a skittle bag has less than 58 skittles. Because we know that the probability must sum up to one, 1-P(&lt;58)=P(&gt;58). One minus the probability that the bag has less than 58 skittles is equal to the probability that the bag has more than 58 skittles. Using this fact, hour desire values for each years are:
2017: P(&gt;58)=0.8413=84.13%
2018: P(&gt;58)= 0.7852=78.52%
2019: P(&gt;58)= 0.6217=62.17%</t>
  </si>
  <si>
    <t>z-score in 2017</t>
  </si>
  <si>
    <t>z-score in 2018</t>
  </si>
  <si>
    <t>z-score in 2019</t>
  </si>
  <si>
    <t>The goals of the industrial engineer’s project were to reduce variability in the
packaging and reduce the number of bags produced over the target weight of 61.5
grams (see Background information below). Did she achieve these goals? Reference data in your answer.</t>
  </si>
  <si>
    <t>Descriptive Statistics 2018 with new sample</t>
  </si>
  <si>
    <t>Histogram info for updated 2018</t>
  </si>
  <si>
    <t>Number of bars (Not used)</t>
  </si>
  <si>
    <t>The goals where achieved, the percentage of overweighted skittle bags lowered each year. This can be seen by the fact that the histograms get less and less spread, meaning that skittles with too much skittles are reduced. This is mathematically measured by the probability of a bag weighting more than the desired weight.A graphical way to see this is that the graph on 2019 is negatively skewed, meaning that the data is centered towards less skittles per bag, while the other two positively skewed. As calculated for the previous answer, the probability has a reducing trend (84% in 2017 and 62% in 2019). Noneteless, the system is not yet perfect, more than half of the skittle bags are still overweight.</t>
  </si>
  <si>
    <t>Descriptive Statistics 2019 with new sample</t>
  </si>
  <si>
    <t>Histogram info for updatedd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</si>
</sst>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5" x14ac:knownFonts="1">
    <font>
      <sz val="11"/>
      <color theme="1"/>
      <name val="Calibri"/>
      <family val="2"/>
      <scheme val="minor"/>
    </font>
    <font>
      <b/>
      <sz val="11"/>
      <color theme="1"/>
      <name val="Calibri"/>
      <family val="2"/>
      <scheme val="minor"/>
    </font>
    <font>
      <b/>
      <i/>
      <sz val="12"/>
      <name val="Arial"/>
      <family val="2"/>
    </font>
    <font>
      <b/>
      <sz val="10"/>
      <color rgb="FFFF0000"/>
      <name val="Arial"/>
      <family val="2"/>
    </font>
    <font>
      <sz val="10"/>
      <name val="Arial"/>
      <family val="2"/>
    </font>
    <font>
      <b/>
      <sz val="10"/>
      <name val="Arial"/>
      <family val="2"/>
    </font>
    <font>
      <sz val="11"/>
      <color rgb="FF000000"/>
      <name val="Courier New"/>
      <family val="3"/>
    </font>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theme="1"/>
      <name val="Calibri"/>
      <family val="2"/>
      <scheme val="minor"/>
    </font>
  </fonts>
  <fills count="11">
    <fill>
      <patternFill patternType="none"/>
    </fill>
    <fill>
      <patternFill patternType="gray125"/>
    </fill>
    <fill>
      <patternFill patternType="solid">
        <fgColor rgb="FFDDDDDD"/>
        <bgColor indexed="64"/>
      </patternFill>
    </fill>
    <fill>
      <patternFill patternType="solid">
        <fgColor rgb="FFFFC000"/>
        <bgColor indexed="64"/>
      </patternFill>
    </fill>
    <fill>
      <patternFill patternType="solid">
        <fgColor rgb="FFDDDDDD"/>
        <bgColor rgb="FF000000"/>
      </patternFill>
    </fill>
    <fill>
      <patternFill patternType="solid">
        <fgColor rgb="FFD8E4BC"/>
        <bgColor rgb="FF000000"/>
      </patternFill>
    </fill>
    <fill>
      <patternFill patternType="solid">
        <fgColor rgb="FFFFFF66"/>
        <bgColor rgb="FF000000"/>
      </patternFill>
    </fill>
    <fill>
      <patternFill patternType="solid">
        <fgColor rgb="FFFFFF66"/>
        <bgColor indexed="6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medium">
        <color rgb="FFCCCCCC"/>
      </right>
      <top style="thin">
        <color rgb="FFCCCCCC"/>
      </top>
      <bottom style="thin">
        <color rgb="FFCCCCCC"/>
      </bottom>
      <diagonal/>
    </border>
    <border>
      <left style="medium">
        <color rgb="FFCCCCCC"/>
      </left>
      <right style="thin">
        <color rgb="FFCCCCCC"/>
      </right>
      <top style="thin">
        <color rgb="FFCCCCCC"/>
      </top>
      <bottom style="medium">
        <color rgb="FFCCCCCC"/>
      </bottom>
      <diagonal/>
    </border>
    <border>
      <left style="thin">
        <color rgb="FFCCCCCC"/>
      </left>
      <right style="thin">
        <color rgb="FFCCCCCC"/>
      </right>
      <top style="thin">
        <color rgb="FFCCCCCC"/>
      </top>
      <bottom style="medium">
        <color rgb="FFCCCCCC"/>
      </bottom>
      <diagonal/>
    </border>
    <border>
      <left style="thin">
        <color rgb="FFCCCCCC"/>
      </left>
      <right style="medium">
        <color rgb="FFCCCCCC"/>
      </right>
      <top style="thin">
        <color rgb="FFCCCCCC"/>
      </top>
      <bottom style="medium">
        <color rgb="FFCCCCCC"/>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s>
  <cellStyleXfs count="14">
    <xf numFmtId="0" fontId="0" fillId="0" borderId="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 fillId="0" borderId="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cellStyleXfs>
  <cellXfs count="90">
    <xf numFmtId="0" fontId="0" fillId="0" borderId="0" xfId="0"/>
    <xf numFmtId="0" fontId="1" fillId="0" borderId="0" xfId="0" applyFont="1" applyAlignment="1">
      <alignment horizontal="right"/>
    </xf>
    <xf numFmtId="0" fontId="5" fillId="0" borderId="0" xfId="0" applyFont="1" applyAlignment="1" applyProtection="1">
      <alignment horizontal="left" vertical="top" wrapText="1"/>
      <protection locked="0"/>
    </xf>
    <xf numFmtId="0" fontId="4" fillId="0" borderId="0" xfId="10"/>
    <xf numFmtId="0" fontId="5" fillId="3" borderId="0" xfId="0" applyFont="1" applyFill="1"/>
    <xf numFmtId="0" fontId="5" fillId="0" borderId="0" xfId="0" applyFont="1" applyAlignment="1">
      <alignment horizontal="center"/>
    </xf>
    <xf numFmtId="0" fontId="2" fillId="0" borderId="0" xfId="0" applyFont="1" applyAlignment="1" applyProtection="1">
      <alignment horizontal="left"/>
      <protection locked="0"/>
    </xf>
    <xf numFmtId="0" fontId="11" fillId="0" borderId="0" xfId="0" applyFont="1"/>
    <xf numFmtId="0" fontId="11" fillId="0" borderId="0" xfId="0" applyFont="1" applyProtection="1">
      <protection locked="0"/>
    </xf>
    <xf numFmtId="0" fontId="11" fillId="0" borderId="0" xfId="0" applyFont="1" applyAlignment="1" applyProtection="1">
      <alignment horizontal="right"/>
      <protection locked="0"/>
    </xf>
    <xf numFmtId="0" fontId="3" fillId="0" borderId="0" xfId="0" applyFont="1" applyAlignment="1" applyProtection="1">
      <alignment horizontal="left"/>
      <protection locked="0"/>
    </xf>
    <xf numFmtId="0" fontId="4" fillId="0" borderId="0" xfId="0" applyFont="1" applyProtection="1">
      <protection locked="0"/>
    </xf>
    <xf numFmtId="0" fontId="11" fillId="0" borderId="0" xfId="0" applyFont="1" applyAlignment="1" applyProtection="1">
      <alignment horizontal="left"/>
      <protection locked="0"/>
    </xf>
    <xf numFmtId="0" fontId="5" fillId="0" borderId="0" xfId="0" applyFont="1" applyAlignment="1" applyProtection="1">
      <alignment horizontal="left"/>
      <protection locked="0"/>
    </xf>
    <xf numFmtId="0" fontId="10"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11" fillId="0" borderId="0" xfId="0" applyFont="1" applyAlignment="1" applyProtection="1">
      <alignment wrapText="1"/>
      <protection locked="0"/>
    </xf>
    <xf numFmtId="0" fontId="11" fillId="0" borderId="0" xfId="0" applyFont="1" applyAlignment="1" applyProtection="1">
      <alignment vertical="top" wrapText="1"/>
      <protection locked="0"/>
    </xf>
    <xf numFmtId="0" fontId="5" fillId="6" borderId="0" xfId="0" applyFont="1" applyFill="1" applyAlignment="1" applyProtection="1">
      <alignment horizontal="left" vertical="top" wrapText="1"/>
      <protection locked="0"/>
    </xf>
    <xf numFmtId="0" fontId="12" fillId="6" borderId="0" xfId="0" applyFont="1" applyFill="1" applyAlignment="1" applyProtection="1">
      <alignment wrapText="1"/>
      <protection locked="0"/>
    </xf>
    <xf numFmtId="0" fontId="12" fillId="0" borderId="0" xfId="0" applyFont="1" applyAlignment="1" applyProtection="1">
      <alignment wrapText="1"/>
      <protection locked="0"/>
    </xf>
    <xf numFmtId="14" fontId="11" fillId="0" borderId="4" xfId="0" applyNumberFormat="1" applyFont="1" applyBorder="1"/>
    <xf numFmtId="0" fontId="11" fillId="0" borderId="5" xfId="0" applyFont="1" applyBorder="1"/>
    <xf numFmtId="0" fontId="12" fillId="0" borderId="0" xfId="0" applyFont="1" applyAlignment="1">
      <alignment horizontal="right"/>
    </xf>
    <xf numFmtId="0" fontId="1" fillId="7" borderId="0" xfId="0" applyFont="1" applyFill="1"/>
    <xf numFmtId="0" fontId="13" fillId="0" borderId="6" xfId="0" applyFont="1" applyBorder="1" applyAlignment="1">
      <alignment wrapText="1"/>
    </xf>
    <xf numFmtId="0" fontId="1" fillId="0" borderId="0" xfId="0" applyFont="1" applyAlignment="1">
      <alignment horizontal="right" wrapText="1"/>
    </xf>
    <xf numFmtId="0" fontId="0" fillId="0" borderId="0" xfId="0" applyAlignment="1">
      <alignment wrapText="1"/>
    </xf>
    <xf numFmtId="0" fontId="1" fillId="3" borderId="0" xfId="0" applyFont="1" applyFill="1"/>
    <xf numFmtId="0" fontId="1" fillId="0" borderId="0" xfId="0" applyFont="1"/>
    <xf numFmtId="1" fontId="0" fillId="0" borderId="0" xfId="0" applyNumberFormat="1"/>
    <xf numFmtId="0" fontId="5" fillId="0" borderId="13" xfId="0" applyFont="1" applyBorder="1" applyAlignment="1" applyProtection="1">
      <alignment horizontal="left" vertical="top" wrapText="1"/>
      <protection locked="0"/>
    </xf>
    <xf numFmtId="0" fontId="0" fillId="0" borderId="14" xfId="0" applyBorder="1"/>
    <xf numFmtId="0" fontId="0" fillId="0" borderId="15" xfId="0" applyBorder="1"/>
    <xf numFmtId="2" fontId="0" fillId="0" borderId="0" xfId="0" applyNumberFormat="1"/>
    <xf numFmtId="0" fontId="7" fillId="8" borderId="6" xfId="11" applyBorder="1" applyAlignment="1">
      <alignment horizontal="right" wrapText="1"/>
    </xf>
    <xf numFmtId="0" fontId="7" fillId="8" borderId="6" xfId="11" applyBorder="1" applyAlignment="1"/>
    <xf numFmtId="0" fontId="7" fillId="8" borderId="0" xfId="11" applyAlignment="1"/>
    <xf numFmtId="0" fontId="7" fillId="8" borderId="0" xfId="11" applyBorder="1" applyAlignment="1">
      <alignment horizontal="right" wrapText="1"/>
    </xf>
    <xf numFmtId="0" fontId="7" fillId="9" borderId="6" xfId="12" applyBorder="1" applyAlignment="1"/>
    <xf numFmtId="0" fontId="7" fillId="9" borderId="0" xfId="12" applyAlignment="1"/>
    <xf numFmtId="0" fontId="7" fillId="9" borderId="0" xfId="12" applyBorder="1" applyAlignment="1">
      <alignment horizontal="right" wrapText="1"/>
    </xf>
    <xf numFmtId="0" fontId="7" fillId="9" borderId="6" xfId="12" applyBorder="1" applyAlignment="1">
      <alignment horizontal="right" wrapText="1"/>
    </xf>
    <xf numFmtId="0" fontId="7" fillId="10" borderId="0" xfId="13" applyAlignment="1"/>
    <xf numFmtId="0" fontId="7" fillId="10" borderId="0" xfId="13" applyBorder="1" applyAlignment="1">
      <alignment horizontal="right" wrapText="1"/>
    </xf>
    <xf numFmtId="0" fontId="7" fillId="10" borderId="6" xfId="13" applyBorder="1" applyAlignment="1">
      <alignment horizontal="right" wrapText="1"/>
    </xf>
    <xf numFmtId="0" fontId="7" fillId="10" borderId="6" xfId="13" applyBorder="1" applyAlignment="1"/>
    <xf numFmtId="0" fontId="7" fillId="10" borderId="8" xfId="13" applyBorder="1" applyAlignment="1">
      <alignment horizontal="right" wrapText="1"/>
    </xf>
    <xf numFmtId="0" fontId="7" fillId="10" borderId="9" xfId="13" applyBorder="1" applyAlignment="1">
      <alignment horizontal="right" wrapText="1"/>
    </xf>
    <xf numFmtId="0" fontId="7" fillId="10" borderId="11" xfId="13" applyBorder="1" applyAlignment="1">
      <alignment horizontal="right" wrapText="1"/>
    </xf>
    <xf numFmtId="0" fontId="7" fillId="10" borderId="12" xfId="13" applyBorder="1" applyAlignment="1">
      <alignment horizontal="right" wrapText="1"/>
    </xf>
    <xf numFmtId="1" fontId="7" fillId="8" borderId="0" xfId="11" applyNumberFormat="1" applyAlignment="1">
      <alignment horizontal="right"/>
    </xf>
    <xf numFmtId="164" fontId="0" fillId="0" borderId="0" xfId="0" applyNumberFormat="1"/>
    <xf numFmtId="1" fontId="0" fillId="0" borderId="0" xfId="0" applyNumberFormat="1" applyAlignment="1">
      <alignment wrapText="1"/>
    </xf>
    <xf numFmtId="0" fontId="1" fillId="3" borderId="0" xfId="0" applyFont="1" applyFill="1" applyAlignment="1">
      <alignment horizontal="left"/>
    </xf>
    <xf numFmtId="164" fontId="11" fillId="0" borderId="0" xfId="0" applyNumberFormat="1" applyFont="1" applyAlignment="1" applyProtection="1">
      <alignment wrapText="1"/>
      <protection locked="0"/>
    </xf>
    <xf numFmtId="2" fontId="11" fillId="0" borderId="0" xfId="0" applyNumberFormat="1" applyFont="1"/>
    <xf numFmtId="22" fontId="13" fillId="0" borderId="6" xfId="0" applyNumberFormat="1" applyFont="1" applyBorder="1" applyAlignment="1">
      <alignment horizontal="right" wrapText="1"/>
    </xf>
    <xf numFmtId="165" fontId="4" fillId="0" borderId="0" xfId="1" applyNumberFormat="1" applyFont="1"/>
    <xf numFmtId="165" fontId="4" fillId="0" borderId="6" xfId="1" applyNumberFormat="1" applyFont="1" applyBorder="1"/>
    <xf numFmtId="22" fontId="13" fillId="0" borderId="0" xfId="0" applyNumberFormat="1" applyFont="1" applyAlignment="1">
      <alignment horizontal="right" wrapText="1"/>
    </xf>
    <xf numFmtId="22" fontId="13" fillId="0" borderId="7" xfId="0" applyNumberFormat="1" applyFont="1" applyBorder="1" applyAlignment="1">
      <alignment horizontal="right" wrapText="1"/>
    </xf>
    <xf numFmtId="22" fontId="13" fillId="0" borderId="10" xfId="0" applyNumberFormat="1" applyFont="1" applyBorder="1" applyAlignment="1">
      <alignment horizontal="right" wrapText="1"/>
    </xf>
    <xf numFmtId="165" fontId="4" fillId="0" borderId="6" xfId="10" applyNumberFormat="1" applyBorder="1"/>
    <xf numFmtId="165" fontId="4" fillId="0" borderId="0" xfId="10" applyNumberFormat="1"/>
    <xf numFmtId="0" fontId="4" fillId="0" borderId="0" xfId="0" applyFont="1"/>
    <xf numFmtId="164" fontId="4" fillId="0" borderId="0" xfId="10" applyNumberFormat="1"/>
    <xf numFmtId="0" fontId="11" fillId="0" borderId="0" xfId="0" applyFont="1" applyAlignment="1">
      <alignment horizontal="left" vertical="top" wrapText="1"/>
    </xf>
    <xf numFmtId="0" fontId="11" fillId="0" borderId="0" xfId="0" applyFont="1" applyAlignment="1">
      <alignment horizontal="left" vertical="top"/>
    </xf>
    <xf numFmtId="0" fontId="14" fillId="0" borderId="0" xfId="0" applyFont="1" applyAlignment="1">
      <alignment horizontal="center" vertical="top" wrapText="1"/>
    </xf>
    <xf numFmtId="0" fontId="4" fillId="4" borderId="1" xfId="0" applyFont="1" applyFill="1" applyBorder="1" applyAlignment="1" applyProtection="1">
      <protection locked="0"/>
    </xf>
    <xf numFmtId="0" fontId="4" fillId="4" borderId="2" xfId="0" applyFont="1" applyFill="1" applyBorder="1" applyAlignment="1" applyProtection="1">
      <protection locked="0"/>
    </xf>
    <xf numFmtId="0" fontId="4" fillId="4" borderId="3" xfId="0" applyFont="1" applyFill="1" applyBorder="1" applyAlignment="1" applyProtection="1">
      <protection locked="0"/>
    </xf>
    <xf numFmtId="0" fontId="10" fillId="4" borderId="1" xfId="0" applyFont="1" applyFill="1" applyBorder="1" applyAlignment="1" applyProtection="1">
      <protection locked="0"/>
    </xf>
    <xf numFmtId="0" fontId="10" fillId="4" borderId="2" xfId="0" applyFont="1" applyFill="1" applyBorder="1" applyAlignment="1" applyProtection="1">
      <protection locked="0"/>
    </xf>
    <xf numFmtId="0" fontId="10" fillId="4" borderId="3" xfId="0" applyFont="1" applyFill="1" applyBorder="1" applyAlignment="1" applyProtection="1">
      <protection locked="0"/>
    </xf>
    <xf numFmtId="0" fontId="3" fillId="0" borderId="0" xfId="0" applyFont="1" applyAlignment="1" applyProtection="1">
      <alignment horizontal="left"/>
      <protection locked="0"/>
    </xf>
    <xf numFmtId="0" fontId="0" fillId="0" borderId="0" xfId="0" applyAlignment="1">
      <alignment horizontal="center" wrapText="1"/>
    </xf>
    <xf numFmtId="0" fontId="14" fillId="0" borderId="0" xfId="0" applyFont="1" applyAlignment="1">
      <alignment horizontal="center" vertical="center" wrapText="1"/>
    </xf>
    <xf numFmtId="0" fontId="12" fillId="0" borderId="0" xfId="0" applyFont="1" applyAlignment="1" applyProtection="1">
      <alignment horizontal="left" wrapText="1"/>
      <protection locked="0"/>
    </xf>
    <xf numFmtId="0" fontId="6" fillId="5" borderId="0" xfId="0" applyFont="1" applyFill="1" applyAlignment="1" applyProtection="1">
      <alignment horizontal="left" vertical="top" wrapText="1"/>
      <protection locked="0"/>
    </xf>
    <xf numFmtId="0" fontId="12" fillId="6" borderId="0" xfId="0" applyFont="1" applyFill="1" applyAlignment="1"/>
    <xf numFmtId="0" fontId="11" fillId="4" borderId="0" xfId="0" applyFont="1" applyFill="1" applyAlignment="1" applyProtection="1">
      <alignment horizontal="left" vertical="top" wrapText="1"/>
      <protection locked="0"/>
    </xf>
    <xf numFmtId="0" fontId="1" fillId="7" borderId="0" xfId="0" applyFont="1" applyFill="1" applyAlignment="1">
      <alignment horizontal="left"/>
    </xf>
    <xf numFmtId="0" fontId="0" fillId="0" borderId="0" xfId="0" applyAlignment="1">
      <alignment horizontal="center"/>
    </xf>
    <xf numFmtId="0" fontId="0" fillId="2" borderId="0" xfId="0" applyFill="1" applyAlignment="1" applyProtection="1">
      <alignment horizontal="center" vertical="top" wrapText="1"/>
      <protection locked="0"/>
    </xf>
    <xf numFmtId="0" fontId="1" fillId="3" borderId="0" xfId="0" applyFont="1" applyFill="1" applyAlignment="1">
      <alignment horizontal="left"/>
    </xf>
    <xf numFmtId="0" fontId="0" fillId="0" borderId="0" xfId="0" applyAlignment="1">
      <alignment horizontal="left" vertical="top" wrapText="1"/>
    </xf>
    <xf numFmtId="0" fontId="0" fillId="0" borderId="0" xfId="0" applyAlignment="1">
      <alignment horizontal="center" vertical="top" wrapText="1"/>
    </xf>
  </cellXfs>
  <cellStyles count="14">
    <cellStyle name="20% - Accent2" xfId="11" builtinId="34"/>
    <cellStyle name="40% - Accent2" xfId="12" builtinId="35"/>
    <cellStyle name="60% - Accent2" xfId="13" builtinId="36"/>
    <cellStyle name="Followed Hyperlink" xfId="5" builtinId="9" hidden="1"/>
    <cellStyle name="Followed Hyperlink" xfId="3" builtinId="9" hidden="1"/>
    <cellStyle name="Followed Hyperlink" xfId="9" builtinId="9" hidden="1"/>
    <cellStyle name="Followed Hyperlink" xfId="7" builtinId="9" hidden="1"/>
    <cellStyle name="Hyperlink" xfId="4" builtinId="8" hidden="1"/>
    <cellStyle name="Hyperlink" xfId="2" builtinId="8" hidden="1"/>
    <cellStyle name="Hyperlink" xfId="8" builtinId="8" hidden="1"/>
    <cellStyle name="Hyperlink" xfId="6" builtinId="8" hidden="1"/>
    <cellStyle name="Normal" xfId="0" builtinId="0"/>
    <cellStyle name="Normal 2" xfId="1" xr:uid="{00000000-0005-0000-0000-000009000000}"/>
    <cellStyle name="Normal 3" xfId="10" xr:uid="{00000000-0005-0000-0000-00000A00000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1" formatCode="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 formatCode="0"/>
    </dxf>
    <dxf>
      <numFmt numFmtId="1" formatCode="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auto="1"/>
        </right>
        <top style="thin">
          <color auto="1"/>
        </top>
        <bottom style="thin">
          <color auto="1"/>
        </bottom>
        <vertical/>
        <horizontal/>
      </border>
    </dxf>
    <dxf>
      <border outline="0">
        <left style="medium">
          <color auto="1"/>
        </left>
      </border>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protection locked="0" hidden="0"/>
    </dxf>
  </dxfs>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Compresive load of failure with 8 bins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Compresive load of failure with 8 bins</a:t>
          </a:r>
        </a:p>
      </cx:txPr>
    </cx:title>
    <cx:plotArea>
      <cx:plotAreaRegion>
        <cx:series layoutId="clusteredColumn" uniqueId="{25C18D4E-815C-4C9F-98A0-7DA9BBD09527}">
          <cx:dataId val="0"/>
          <cx:layoutPr>
            <cx:binning intervalClosed="r" underflow="97" overflow="223">
              <cx:binSize val="21"/>
            </cx:binning>
          </cx:layoutPr>
        </cx:series>
      </cx:plotAreaRegion>
      <cx:axis id="0">
        <cx:catScaling gapWidth="0"/>
        <cx:title>
          <cx:tx>
            <cx:txData>
              <cx:v>Compressive load of failure (psi)</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Compressive load of failure (psi)</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Compresive load of failure with 18 bins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Compresive load of failure with 18 bins</a:t>
          </a:r>
        </a:p>
      </cx:txPr>
    </cx:title>
    <cx:plotArea>
      <cx:plotAreaRegion>
        <cx:series layoutId="clusteredColumn" uniqueId="{25C18D4E-815C-4C9F-98A0-7DA9BBD09527}">
          <cx:dataId val="0"/>
          <cx:layoutPr>
            <cx:binning intervalClosed="r" underflow="92" overflow="264">
              <cx:binSize val="9"/>
            </cx:binning>
          </cx:layoutPr>
        </cx:series>
      </cx:plotAreaRegion>
      <cx:axis id="0">
        <cx:catScaling gapWidth="0"/>
        <cx:title>
          <cx:tx>
            <cx:txData>
              <cx:v>Compressive load of failure (psi)</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Compressive load of failure (psi)</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Number of skittles in 2017</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skittles in 2017</a:t>
          </a:r>
        </a:p>
      </cx:txPr>
    </cx:title>
    <cx:plotArea>
      <cx:plotAreaRegion>
        <cx:series layoutId="clusteredColumn" uniqueId="{D6C2C34D-1F93-4981-BE73-7F06CD8FD8B5}">
          <cx:dataId val="0"/>
          <cx:layoutPr>
            <cx:binning intervalClosed="r" underflow="55" overflow="67">
              <cx:binSize val="1"/>
            </cx:binning>
          </cx:layoutPr>
        </cx:series>
      </cx:plotAreaRegion>
      <cx:axis id="0">
        <cx:catScaling gapWidth="0"/>
        <cx:title>
          <cx:tx>
            <cx:txData>
              <cx:v>Number of skittles (candies)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skittles (candies)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Number of skittles in 2018</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skittles in 2018</a:t>
          </a:r>
        </a:p>
      </cx:txPr>
    </cx:title>
    <cx:plotArea>
      <cx:plotAreaRegion>
        <cx:series layoutId="clusteredColumn" uniqueId="{5E07FC40-A3B9-466A-82C5-2758664B9D56}">
          <cx:dataId val="0"/>
          <cx:layoutPr>
            <cx:binning intervalClosed="r">
              <cx:binSize val="5"/>
            </cx:binning>
          </cx:layoutPr>
        </cx:series>
      </cx:plotAreaRegion>
      <cx:axis id="0">
        <cx:catScaling gapWidth="0"/>
        <cx:title>
          <cx:tx>
            <cx:txData>
              <cx:v>Number of skittles (candies)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skittles (candies)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Number of skittles in 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skittles in 2019</a:t>
          </a:r>
        </a:p>
      </cx:txPr>
    </cx:title>
    <cx:plotArea>
      <cx:plotAreaRegion>
        <cx:series layoutId="clusteredColumn" uniqueId="{5AF03A3B-CDDF-44B7-A2CF-A0FF2ED2F011}">
          <cx:dataId val="0"/>
          <cx:layoutPr>
            <cx:binning intervalClosed="r">
              <cx:binSize val="3"/>
            </cx:binning>
          </cx:layoutPr>
        </cx:series>
      </cx:plotAreaRegion>
      <cx:axis id="0">
        <cx:catScaling gapWidth="0"/>
        <cx:title>
          <cx:tx>
            <cx:txData>
              <cx:v>Number of skittles (candies)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skittles (candies)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Number of skittles in 2017</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skittles in 2017</a:t>
          </a:r>
        </a:p>
      </cx:txPr>
    </cx:title>
    <cx:plotArea>
      <cx:plotAreaRegion>
        <cx:series layoutId="clusteredColumn" uniqueId="{D6C2C34D-1F93-4981-BE73-7F06CD8FD8B5}">
          <cx:dataId val="0"/>
          <cx:layoutPr>
            <cx:binning intervalClosed="r" underflow="55" overflow="67">
              <cx:binSize val="1"/>
            </cx:binning>
          </cx:layoutPr>
        </cx:series>
      </cx:plotAreaRegion>
      <cx:axis id="0">
        <cx:catScaling gapWidth="0"/>
        <cx:title>
          <cx:tx>
            <cx:txData>
              <cx:v>Number of skittles (candies)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skittles (candies)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Number of skittles in 2019 with updated sample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skittles in 2019 with updated sample</a:t>
          </a:r>
        </a:p>
      </cx:txPr>
    </cx:title>
    <cx:plotArea>
      <cx:plotAreaRegion>
        <cx:series layoutId="clusteredColumn" uniqueId="{BA1F50A3-06ED-4B21-9920-CDEFBD5A0F13}">
          <cx:dataId val="0"/>
          <cx:layoutPr>
            <cx:binning intervalClosed="r" underflow="55" overflow="62">
              <cx:binSize val="1"/>
            </cx:binning>
          </cx:layoutPr>
        </cx:series>
      </cx:plotAreaRegion>
      <cx:axis id="0">
        <cx:catScaling gapWidth="0"/>
        <cx:title>
          <cx:tx>
            <cx:txData>
              <cx:v>Number of skittles (candies)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skittles (candies)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Number of skittles in 2018 with updated sample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skittles in 2018 with updated sample</a:t>
          </a:r>
        </a:p>
      </cx:txPr>
    </cx:title>
    <cx:plotArea>
      <cx:plotAreaRegion>
        <cx:series layoutId="clusteredColumn" uniqueId="{FAC3BBFD-F343-4267-9FCF-EBEFD465A789}">
          <cx:dataId val="0"/>
          <cx:layoutPr>
            <cx:binning intervalClosed="r" overflow="62">
              <cx:binSize val="1"/>
            </cx:binning>
          </cx:layoutPr>
        </cx:series>
      </cx:plotAreaRegion>
      <cx:axis id="0">
        <cx:catScaling gapWidth="0"/>
        <cx:title>
          <cx:tx>
            <cx:txData>
              <cx:v>Number Skittles (candies)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Skittles (candies)</a:t>
              </a:r>
            </a:p>
          </cx:txPr>
        </cx:title>
        <cx:tickLabels/>
      </cx:axis>
      <cx:axis id="1">
        <cx:valScaling/>
        <cx:title>
          <cx:tx>
            <cx:txData>
              <cx:v>Frequecy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3" Type="http://schemas.microsoft.com/office/2014/relationships/chartEx" Target="../charts/chartEx8.xml"/><Relationship Id="rId2" Type="http://schemas.microsoft.com/office/2014/relationships/chartEx" Target="../charts/chartEx7.xml"/><Relationship Id="rId1"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xdr:from>
      <xdr:col>6</xdr:col>
      <xdr:colOff>0</xdr:colOff>
      <xdr:row>14</xdr:row>
      <xdr:rowOff>0</xdr:rowOff>
    </xdr:from>
    <xdr:to>
      <xdr:col>12</xdr:col>
      <xdr:colOff>571500</xdr:colOff>
      <xdr:row>27</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97300A5-7875-4310-8DFC-EC0A473893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72400" y="2647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38100</xdr:colOff>
      <xdr:row>28</xdr:row>
      <xdr:rowOff>57150</xdr:rowOff>
    </xdr:from>
    <xdr:to>
      <xdr:col>12</xdr:col>
      <xdr:colOff>609600</xdr:colOff>
      <xdr:row>43</xdr:row>
      <xdr:rowOff>44450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5AC4B45-1E37-4641-A700-CA7D1AD924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10500" y="5702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111399</xdr:colOff>
      <xdr:row>6</xdr:row>
      <xdr:rowOff>138838</xdr:rowOff>
    </xdr:from>
    <xdr:to>
      <xdr:col>21</xdr:col>
      <xdr:colOff>48682</xdr:colOff>
      <xdr:row>19</xdr:row>
      <xdr:rowOff>62638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31577B5-6A2E-4777-BC2E-03DE693298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82899" y="1396138"/>
              <a:ext cx="455373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971550</xdr:colOff>
      <xdr:row>21</xdr:row>
      <xdr:rowOff>177094</xdr:rowOff>
    </xdr:from>
    <xdr:to>
      <xdr:col>20</xdr:col>
      <xdr:colOff>548216</xdr:colOff>
      <xdr:row>36</xdr:row>
      <xdr:rowOff>62794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5E71E79-6C89-488A-83DF-05EBBC11DB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265150" y="4622094"/>
              <a:ext cx="455506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556681</xdr:colOff>
      <xdr:row>21</xdr:row>
      <xdr:rowOff>161571</xdr:rowOff>
    </xdr:from>
    <xdr:to>
      <xdr:col>22</xdr:col>
      <xdr:colOff>366888</xdr:colOff>
      <xdr:row>36</xdr:row>
      <xdr:rowOff>42333</xdr:rowOff>
    </xdr:to>
    <xdr:sp macro="" textlink="">
      <xdr:nvSpPr>
        <xdr:cNvPr id="4" name="TextBox 3">
          <a:extLst>
            <a:ext uri="{FF2B5EF4-FFF2-40B4-BE49-F238E27FC236}">
              <a16:creationId xmlns:a16="http://schemas.microsoft.com/office/drawing/2014/main" id="{485B4575-CC75-4EB9-A6BA-5DDCED2BAA7D}"/>
            </a:ext>
          </a:extLst>
        </xdr:cNvPr>
        <xdr:cNvSpPr txBox="1"/>
      </xdr:nvSpPr>
      <xdr:spPr>
        <a:xfrm>
          <a:off x="17784231" y="4606571"/>
          <a:ext cx="1042107" cy="27382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Has an outlier</a:t>
          </a:r>
        </a:p>
        <a:p>
          <a:endParaRPr lang="en-US" sz="1100"/>
        </a:p>
        <a:p>
          <a:r>
            <a:rPr lang="en-US" sz="1100"/>
            <a:t>The outlier was identified to be the skittle bag with 125 skittles.</a:t>
          </a:r>
        </a:p>
      </xdr:txBody>
    </xdr:sp>
    <xdr:clientData/>
  </xdr:twoCellAnchor>
  <xdr:twoCellAnchor>
    <xdr:from>
      <xdr:col>13</xdr:col>
      <xdr:colOff>977195</xdr:colOff>
      <xdr:row>38</xdr:row>
      <xdr:rowOff>167217</xdr:rowOff>
    </xdr:from>
    <xdr:to>
      <xdr:col>20</xdr:col>
      <xdr:colOff>553861</xdr:colOff>
      <xdr:row>53</xdr:row>
      <xdr:rowOff>52917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CF82307-68EA-4FF1-89D5-5A7051E76D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270795" y="7850717"/>
              <a:ext cx="455506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553861</xdr:colOff>
      <xdr:row>39</xdr:row>
      <xdr:rowOff>12699</xdr:rowOff>
    </xdr:from>
    <xdr:to>
      <xdr:col>22</xdr:col>
      <xdr:colOff>599722</xdr:colOff>
      <xdr:row>53</xdr:row>
      <xdr:rowOff>49388</xdr:rowOff>
    </xdr:to>
    <xdr:sp macro="" textlink="">
      <xdr:nvSpPr>
        <xdr:cNvPr id="6" name="TextBox 5">
          <a:extLst>
            <a:ext uri="{FF2B5EF4-FFF2-40B4-BE49-F238E27FC236}">
              <a16:creationId xmlns:a16="http://schemas.microsoft.com/office/drawing/2014/main" id="{94E54603-D229-4E0F-9B99-AE00800929B5}"/>
            </a:ext>
          </a:extLst>
        </xdr:cNvPr>
        <xdr:cNvSpPr txBox="1"/>
      </xdr:nvSpPr>
      <xdr:spPr>
        <a:xfrm>
          <a:off x="17781411" y="7886699"/>
          <a:ext cx="1277761" cy="2703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Has an outlier</a:t>
          </a:r>
        </a:p>
        <a:p>
          <a:endParaRPr lang="en-US" sz="1100"/>
        </a:p>
        <a:p>
          <a:r>
            <a:rPr lang="en-US" sz="1100"/>
            <a:t>The outlier was identified to be the skittle bags with 100 skittles.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111399</xdr:colOff>
      <xdr:row>6</xdr:row>
      <xdr:rowOff>138838</xdr:rowOff>
    </xdr:from>
    <xdr:to>
      <xdr:col>21</xdr:col>
      <xdr:colOff>48682</xdr:colOff>
      <xdr:row>19</xdr:row>
      <xdr:rowOff>62638</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81130A4-1EF4-4111-9C9E-13E20D66C2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776599" y="1396138"/>
              <a:ext cx="455373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9409</xdr:colOff>
      <xdr:row>35</xdr:row>
      <xdr:rowOff>183444</xdr:rowOff>
    </xdr:from>
    <xdr:to>
      <xdr:col>20</xdr:col>
      <xdr:colOff>576989</xdr:colOff>
      <xdr:row>50</xdr:row>
      <xdr:rowOff>69144</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B28B88C-0B80-46B7-8C0C-5EA5A41759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674609" y="7295444"/>
              <a:ext cx="456808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133273</xdr:colOff>
      <xdr:row>20</xdr:row>
      <xdr:rowOff>180309</xdr:rowOff>
    </xdr:from>
    <xdr:to>
      <xdr:col>21</xdr:col>
      <xdr:colOff>77024</xdr:colOff>
      <xdr:row>35</xdr:row>
      <xdr:rowOff>49839</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6C808C2-AC51-49D6-B488-60E93313F7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798473" y="4434809"/>
              <a:ext cx="4560201" cy="27270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31</xdr:col>
      <xdr:colOff>611482</xdr:colOff>
      <xdr:row>11</xdr:row>
      <xdr:rowOff>-1</xdr:rowOff>
    </xdr:from>
    <xdr:to>
      <xdr:col>34</xdr:col>
      <xdr:colOff>7841</xdr:colOff>
      <xdr:row>16</xdr:row>
      <xdr:rowOff>54876</xdr:rowOff>
    </xdr:to>
    <xdr:sp macro="" textlink="">
      <xdr:nvSpPr>
        <xdr:cNvPr id="3" name="TextBox 2">
          <a:extLst>
            <a:ext uri="{FF2B5EF4-FFF2-40B4-BE49-F238E27FC236}">
              <a16:creationId xmlns:a16="http://schemas.microsoft.com/office/drawing/2014/main" id="{70C914BA-1F85-4F92-B371-34F14E1160A8}"/>
            </a:ext>
          </a:extLst>
        </xdr:cNvPr>
        <xdr:cNvSpPr txBox="1"/>
      </xdr:nvSpPr>
      <xdr:spPr>
        <a:xfrm>
          <a:off x="26458334" y="2547839"/>
          <a:ext cx="2398890" cy="987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 of these</a:t>
          </a:r>
          <a:r>
            <a:rPr lang="en-US" sz="1100" baseline="0"/>
            <a:t> calculations was perfomed with the updated sample without any outlier (check formula)</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266D4D-8A65-4C7A-B2F2-6DA8975FFAAF}" name="Table1" displayName="Table1" ref="C15:E28" totalsRowShown="0">
  <autoFilter ref="C15:E28" xr:uid="{E1266D4D-8A65-4C7A-B2F2-6DA8975FFAAF}"/>
  <tableColumns count="3">
    <tableColumn id="1" xr3:uid="{19366AEF-1AED-4969-ADD5-AA13EC3023CC}" name="Descriptive Statistics"/>
    <tableColumn id="2" xr3:uid="{895B13A1-EDCE-48FE-B50C-57D4D297411E}" name="Value"/>
    <tableColumn id="3" xr3:uid="{25DD0821-9F15-4AAB-B9B7-03B7B15F4863}" name="Units" dataDxfId="1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4C4A6B6-153C-44FE-B39D-5C62D065F008}" name="Table7" displayName="Table7" ref="M7:N9" totalsRowShown="0" headerRowDxfId="5">
  <autoFilter ref="M7:N9" xr:uid="{64C4A6B6-153C-44FE-B39D-5C62D065F008}"/>
  <tableColumns count="2">
    <tableColumn id="1" xr3:uid="{8954A78E-A46F-4DB7-A951-5C15381A4BF3}" name="Information"/>
    <tableColumn id="2" xr3:uid="{3A9733B2-1BFD-4DB8-8E03-DBF375A5BEAA}" name="Value">
      <calculatedColumnFormula>J10/N7</calculatedColumnFormula>
    </tableColum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29FDE2-B1B7-4A5C-9FC5-7F7B91FAC455}" name="Table10" displayName="Table10" ref="M23:N25" totalsRowShown="0">
  <autoFilter ref="M23:N25" xr:uid="{7A29FDE2-B1B7-4A5C-9FC5-7F7B91FAC455}"/>
  <tableColumns count="2">
    <tableColumn id="1" xr3:uid="{54D494B7-9EA7-4E13-AA39-3CFD8F3A59AA}" name="Information"/>
    <tableColumn id="2" xr3:uid="{AFAB3FD2-5996-4C89-97DA-4B9953E3304C}" name="Value" dataDxfId="4"/>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AB5EE4F-D3FC-4CB7-89B8-0CE5DB3E9C93}" name="Table11" displayName="Table11" ref="M38:N40" totalsRowShown="0">
  <autoFilter ref="M38:N40" xr:uid="{4AB5EE4F-D3FC-4CB7-89B8-0CE5DB3E9C93}"/>
  <tableColumns count="2">
    <tableColumn id="1" xr3:uid="{476E7CCA-0EB0-4470-8AA5-0E6C9F3312C7}" name="Information"/>
    <tableColumn id="2" xr3:uid="{EEF33441-43B6-4920-A97C-AE065033BF02}" name="Value" dataDxfId="3"/>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1455AE6-8E81-47D7-9EC1-4CF3AD2F0C2A}" name="DS_620" displayName="DS_620" ref="I7:K14" headerRowDxfId="2">
  <autoFilter ref="I7:K14" xr:uid="{C1455AE6-8E81-47D7-9EC1-4CF3AD2F0C2A}"/>
  <tableColumns count="3">
    <tableColumn id="1" xr3:uid="{582F4312-6E3E-4CEE-AEFF-BDFCD66E62FF}" name="Descriptive statistic" totalsRowLabel="Total"/>
    <tableColumn id="2" xr3:uid="{525B478A-A190-43C1-BD11-A78C6F04E211}" name="Value"/>
    <tableColumn id="3" xr3:uid="{E5AD9C4B-B416-410C-87AC-08AA2457D21E}" name="Units" totalsRowFunction="count"/>
  </tableColumns>
  <tableStyleInfo name="TableStyleLight9"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E3EE8FB-42FD-44FE-BE36-553F6DE80E6F}" name="DS_621" displayName="DS_621" ref="I23:K30" headerRowDxfId="1">
  <autoFilter ref="I23:K30" xr:uid="{1E3EE8FB-42FD-44FE-BE36-553F6DE80E6F}"/>
  <tableColumns count="3">
    <tableColumn id="1" xr3:uid="{93ADCE5F-7161-4130-99E0-9B4E0141EBD6}" name="Descriptive statistic" totalsRowLabel="Total"/>
    <tableColumn id="2" xr3:uid="{DFF7ABAE-CA74-4B26-8A08-778479F82638}" name="Value"/>
    <tableColumn id="3" xr3:uid="{771EE32D-42E3-48D5-AACD-13752A4D1CC9}" name="Units" totalsRowFunction="count"/>
  </tableColumns>
  <tableStyleInfo name="TableStyleLight9"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F3A383A-8D5B-4BCF-834F-64E1E99AB634}" name="DS_62122" displayName="DS_62122" ref="I38:K45" headerRowDxfId="0">
  <autoFilter ref="I38:K45" xr:uid="{2F3A383A-8D5B-4BCF-834F-64E1E99AB634}"/>
  <tableColumns count="3">
    <tableColumn id="1" xr3:uid="{34020B62-124F-423D-94D8-3F50E875E7CA}" name="Descriptive statistic" totalsRowLabel="Total"/>
    <tableColumn id="2" xr3:uid="{0A128157-2DF7-4C3F-84DD-9B5C9696C542}" name="Value"/>
    <tableColumn id="3" xr3:uid="{A73BE606-35AA-4A81-8D52-638974F134CF}" name="Units" totalsRowFunction="count"/>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669C0A-69C7-401C-95BE-9F2618865BDD}" name="Table3" displayName="Table3" ref="A15:A95" totalsRowShown="0" tableBorderDxfId="13">
  <autoFilter ref="A15:A95" xr:uid="{DE669C0A-69C7-401C-95BE-9F2618865BDD}"/>
  <tableColumns count="1">
    <tableColumn id="1" xr3:uid="{9B4B1E71-80E3-49DA-82C3-0FC9CDAA1C54}" name="Compressive load to failure (psi)" dataDxfId="1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92212B-B8FA-48E4-824F-F708D9579591}" name="DS_6" displayName="DS_6" ref="I7:K14" headerRowDxfId="11">
  <autoFilter ref="I7:K14" xr:uid="{77570BA8-DC84-48CE-8D8B-28DE6F4C41D1}">
    <filterColumn colId="0" hiddenButton="1"/>
    <filterColumn colId="1" hiddenButton="1"/>
    <filterColumn colId="2" hiddenButton="1"/>
  </autoFilter>
  <tableColumns count="3">
    <tableColumn id="1" xr3:uid="{80657B34-8A30-4E3C-98F0-D19A641C23A6}" name="Descriptive statistic" totalsRowLabel="Total"/>
    <tableColumn id="2" xr3:uid="{CC4632B9-7B15-4510-BCE6-3E7A9BECF806}" name="Value"/>
    <tableColumn id="3" xr3:uid="{8F9C59E6-D615-47BD-834F-7234EEFB8306}" name="Units" totalsRowFunction="count"/>
  </tableColumns>
  <tableStyleInfo name="TableStyleLight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79DEC78-B980-4160-8442-7CB4F02FED2B}" name="Table713" displayName="Table713" ref="M7:N9" totalsRowShown="0" headerRowDxfId="10">
  <autoFilter ref="M7:N9" xr:uid="{64C4A6B6-153C-44FE-B39D-5C62D065F008}"/>
  <tableColumns count="2">
    <tableColumn id="1" xr3:uid="{AA44FD85-E065-4E44-A56C-EFC684B400E1}" name="Information"/>
    <tableColumn id="2" xr3:uid="{9068DA2A-907C-433F-8BC6-4C9CD36088E5}" name="Value">
      <calculatedColumnFormula>J10/N7</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B0E7511-9203-423A-B25F-BA8275720897}" name="Table814" displayName="Table814" ref="M22:N24" totalsRowShown="0">
  <autoFilter ref="M22:N24" xr:uid="{ED887EAE-BBE4-4A59-BBF4-D5E41C87659F}"/>
  <tableColumns count="2">
    <tableColumn id="1" xr3:uid="{1148FDD1-685E-4B1A-8969-84B9B39798C8}" name="Information"/>
    <tableColumn id="2" xr3:uid="{81163B40-C539-406B-A15F-53A95D35C54A}" name="Value" dataDxfId="9">
      <calculatedColumnFormula>J16/N22</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F98B3AC-59E5-4973-9E99-2F5B9611888B}" name="Table915" displayName="Table915" ref="M39:N41" totalsRowShown="0" headerRowCellStyle="Normal 3">
  <autoFilter ref="M39:N41" xr:uid="{C1872273-B0C7-47E3-80C0-AEE85ABDD36E}"/>
  <tableColumns count="2">
    <tableColumn id="1" xr3:uid="{5AAD4D7B-04F7-4B16-AF53-018BE5B8BE46}" name="Information"/>
    <tableColumn id="2" xr3:uid="{A0AF05BD-1A00-478D-9EA6-DBAC55E339FA}" name="Value" dataDxfId="8">
      <calculatedColumnFormula>J18/N39</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A578A17-CA5C-4430-AFF7-5825FF6A90EA}" name="DS_618" displayName="DS_618" ref="I23:K30" headerRowDxfId="7">
  <autoFilter ref="I23:K30" xr:uid="{7A578A17-CA5C-4430-AFF7-5825FF6A90EA}"/>
  <tableColumns count="3">
    <tableColumn id="1" xr3:uid="{95DDB4FB-DDD7-45F8-AAD0-D7575C745CB6}" name="Descriptive statistic" totalsRowLabel="Total"/>
    <tableColumn id="2" xr3:uid="{CF78582E-D9FF-4DC0-AC6C-F0F379E6724D}" name="Value"/>
    <tableColumn id="3" xr3:uid="{69930C14-1A5D-4416-AF17-9FB98E784721}" name="Units" totalsRowFunction="count"/>
  </tableColumns>
  <tableStyleInfo name="TableStyleLight9"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FE683E1-9282-4690-B9FB-9E7534661802}" name="DS_61819" displayName="DS_61819" ref="I39:K46" headerRowDxfId="6">
  <autoFilter ref="I39:K46" xr:uid="{8FE683E1-9282-4690-B9FB-9E7534661802}"/>
  <tableColumns count="3">
    <tableColumn id="1" xr3:uid="{92D54AFA-41C6-446D-9BA0-20ADA97F1653}" name="Descriptive statistic" totalsRowLabel="Total"/>
    <tableColumn id="2" xr3:uid="{19A05F67-5C64-4A52-A313-49F7B227448D}" name="Value"/>
    <tableColumn id="3" xr3:uid="{931A9A63-69C5-4566-B321-03D6D51E1860}" name="Units" totalsRowFunction="count"/>
  </tableColumns>
  <tableStyleInfo name="TableStyleLight9"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57E582-67C7-44D1-A326-7E7B9AFFF11A}" name="Table4" displayName="Table4" ref="AG5:AH11" totalsRowShown="0">
  <autoFilter ref="AG5:AH11" xr:uid="{0A57E582-67C7-44D1-A326-7E7B9AFFF11A}"/>
  <tableColumns count="2">
    <tableColumn id="1" xr3:uid="{3F8B2A9D-308E-4D26-BE61-E0E8990CECCD}" name="Measure"/>
    <tableColumn id="2" xr3:uid="{D0FF481D-9C61-4479-A09B-F5620A452BBF}" name="Valu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4.xml"/><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 Id="rId9"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Z382"/>
  <sheetViews>
    <sheetView tabSelected="1" topLeftCell="P15" zoomScale="91" workbookViewId="0">
      <selection activeCell="P18" sqref="P18"/>
    </sheetView>
  </sheetViews>
  <sheetFormatPr defaultColWidth="8.81640625" defaultRowHeight="14.5" x14ac:dyDescent="0.35"/>
  <cols>
    <col min="1" max="1" width="30.7265625" style="1" customWidth="1"/>
    <col min="2" max="2" width="25.1796875" customWidth="1"/>
    <col min="3" max="3" width="19.54296875" customWidth="1"/>
    <col min="4" max="4" width="13.54296875" customWidth="1"/>
    <col min="5" max="5" width="13.81640625" customWidth="1"/>
    <col min="6" max="6" width="8.453125" bestFit="1" customWidth="1"/>
    <col min="7" max="7" width="13.1796875" customWidth="1"/>
    <col min="13" max="13" width="9.453125" customWidth="1"/>
    <col min="14" max="14" width="10.453125" customWidth="1"/>
    <col min="18" max="18" width="17.26953125" bestFit="1" customWidth="1"/>
    <col min="22" max="22" width="25.81640625" customWidth="1"/>
    <col min="23" max="23" width="28.7265625" customWidth="1"/>
  </cols>
  <sheetData>
    <row r="1" spans="1:26" ht="15.5" x14ac:dyDescent="0.35">
      <c r="A1" s="6" t="s">
        <v>0</v>
      </c>
      <c r="B1" s="8"/>
      <c r="C1" s="9"/>
      <c r="D1" s="8"/>
      <c r="E1" s="8"/>
      <c r="F1" s="8"/>
      <c r="G1" s="8"/>
      <c r="H1" s="8"/>
      <c r="I1" s="8"/>
      <c r="J1" s="8"/>
      <c r="K1" s="8"/>
      <c r="L1" s="8"/>
      <c r="M1" s="8"/>
      <c r="N1" s="8"/>
      <c r="O1" s="8"/>
      <c r="P1" s="8"/>
      <c r="Q1" s="8"/>
      <c r="R1" s="8"/>
      <c r="S1" s="8"/>
      <c r="T1" s="8"/>
      <c r="U1" s="8"/>
      <c r="V1" s="8"/>
      <c r="W1" s="8"/>
      <c r="X1" s="7"/>
      <c r="Y1" s="7"/>
      <c r="Z1" s="7"/>
    </row>
    <row r="2" spans="1:26" x14ac:dyDescent="0.35">
      <c r="A2" s="10" t="s">
        <v>1</v>
      </c>
      <c r="B2" s="71" t="s">
        <v>2</v>
      </c>
      <c r="C2" s="72"/>
      <c r="D2" s="73"/>
      <c r="E2" s="11"/>
      <c r="F2" s="11"/>
      <c r="G2" s="11"/>
      <c r="H2" s="11"/>
      <c r="I2" s="11"/>
      <c r="J2" s="11"/>
      <c r="K2" s="77"/>
      <c r="L2" s="77"/>
      <c r="M2" s="8"/>
      <c r="N2" s="8"/>
      <c r="O2" s="8"/>
      <c r="P2" s="8"/>
      <c r="Q2" s="8"/>
      <c r="R2" s="8"/>
      <c r="S2" s="8"/>
      <c r="T2" s="8"/>
      <c r="U2" s="8"/>
      <c r="V2" s="8"/>
      <c r="W2" s="12"/>
      <c r="X2" s="7"/>
      <c r="Y2" s="7"/>
      <c r="Z2" s="7"/>
    </row>
    <row r="3" spans="1:26" x14ac:dyDescent="0.35">
      <c r="A3" s="10" t="s">
        <v>3</v>
      </c>
      <c r="B3" s="71" t="s">
        <v>4</v>
      </c>
      <c r="C3" s="72"/>
      <c r="D3" s="73"/>
      <c r="E3" s="11"/>
      <c r="F3" s="11"/>
      <c r="G3" s="11"/>
      <c r="H3" s="11"/>
      <c r="I3" s="11"/>
      <c r="J3" s="11"/>
      <c r="K3" s="77"/>
      <c r="L3" s="77"/>
      <c r="M3" s="8"/>
      <c r="N3" s="8"/>
      <c r="O3" s="8"/>
      <c r="P3" s="8"/>
      <c r="Q3" s="8"/>
      <c r="R3" s="8"/>
      <c r="S3" s="8"/>
      <c r="T3" s="8"/>
      <c r="U3" s="8"/>
      <c r="V3" s="8"/>
      <c r="W3" s="12"/>
      <c r="X3" s="7"/>
      <c r="Y3" s="7"/>
      <c r="Z3" s="7"/>
    </row>
    <row r="4" spans="1:26" x14ac:dyDescent="0.35">
      <c r="A4" s="13" t="s">
        <v>5</v>
      </c>
      <c r="B4" s="74" t="s">
        <v>6</v>
      </c>
      <c r="C4" s="75"/>
      <c r="D4" s="76"/>
      <c r="E4" s="14"/>
      <c r="F4" s="14"/>
      <c r="G4" s="14"/>
      <c r="H4" s="14"/>
      <c r="I4" s="14"/>
      <c r="J4" s="14"/>
      <c r="K4" s="8"/>
      <c r="L4" s="8"/>
      <c r="M4" s="8"/>
      <c r="N4" s="8"/>
      <c r="O4" s="8"/>
      <c r="P4" s="8"/>
      <c r="Q4" s="8"/>
      <c r="R4" s="8"/>
      <c r="S4" s="8"/>
      <c r="T4" s="8"/>
      <c r="U4" s="8"/>
      <c r="V4" s="8"/>
      <c r="W4" s="8"/>
      <c r="X4" s="7"/>
      <c r="Y4" s="7"/>
      <c r="Z4" s="7"/>
    </row>
    <row r="5" spans="1:26" x14ac:dyDescent="0.35">
      <c r="A5" s="13"/>
      <c r="B5" s="8"/>
      <c r="C5" s="9"/>
      <c r="D5" s="8"/>
      <c r="E5" s="8"/>
      <c r="F5" s="8"/>
      <c r="G5" s="8"/>
      <c r="H5" s="8"/>
      <c r="I5" s="8"/>
      <c r="J5" s="8"/>
      <c r="K5" s="8"/>
      <c r="L5" s="8"/>
      <c r="M5" s="8"/>
      <c r="N5" s="8"/>
      <c r="O5" s="8"/>
      <c r="P5" s="8"/>
      <c r="Q5" s="8"/>
      <c r="R5" s="8"/>
      <c r="S5" s="8"/>
      <c r="T5" s="8"/>
      <c r="U5" s="8"/>
      <c r="V5" s="8"/>
      <c r="W5" s="8"/>
      <c r="X5" s="7"/>
      <c r="Y5" s="7"/>
      <c r="Z5" s="7"/>
    </row>
    <row r="6" spans="1:26" x14ac:dyDescent="0.35">
      <c r="A6" s="81" t="s">
        <v>7</v>
      </c>
      <c r="B6" s="81"/>
      <c r="C6" s="81"/>
      <c r="D6" s="81"/>
      <c r="E6" s="81"/>
      <c r="F6" s="81"/>
      <c r="G6" s="81"/>
      <c r="H6" s="81"/>
      <c r="I6" s="81"/>
      <c r="J6" s="81"/>
      <c r="K6" s="81"/>
      <c r="L6" s="81"/>
      <c r="M6" s="81"/>
      <c r="N6" s="81"/>
      <c r="O6" s="81"/>
      <c r="P6" s="81"/>
      <c r="Q6" s="81"/>
      <c r="R6" s="81"/>
      <c r="S6" s="81"/>
      <c r="T6" s="81"/>
      <c r="U6" s="81"/>
      <c r="V6" s="81"/>
      <c r="W6" s="81"/>
      <c r="X6" s="81"/>
      <c r="Y6" s="81"/>
      <c r="Z6" s="81"/>
    </row>
    <row r="7" spans="1:26" x14ac:dyDescent="0.35">
      <c r="A7" s="81"/>
      <c r="B7" s="81"/>
      <c r="C7" s="81"/>
      <c r="D7" s="81"/>
      <c r="E7" s="81"/>
      <c r="F7" s="81"/>
      <c r="G7" s="81"/>
      <c r="H7" s="81"/>
      <c r="I7" s="81"/>
      <c r="J7" s="81"/>
      <c r="K7" s="81"/>
      <c r="L7" s="81"/>
      <c r="M7" s="81"/>
      <c r="N7" s="81"/>
      <c r="O7" s="81"/>
      <c r="P7" s="81"/>
      <c r="Q7" s="81"/>
      <c r="R7" s="81"/>
      <c r="S7" s="81"/>
      <c r="T7" s="81"/>
      <c r="U7" s="81"/>
      <c r="V7" s="81"/>
      <c r="W7" s="81"/>
      <c r="X7" s="81"/>
      <c r="Y7" s="81"/>
      <c r="Z7" s="81"/>
    </row>
    <row r="8" spans="1:26" x14ac:dyDescent="0.35">
      <c r="A8" s="81"/>
      <c r="B8" s="81"/>
      <c r="C8" s="81"/>
      <c r="D8" s="81"/>
      <c r="E8" s="81"/>
      <c r="F8" s="81"/>
      <c r="G8" s="81"/>
      <c r="H8" s="81"/>
      <c r="I8" s="81"/>
      <c r="J8" s="81"/>
      <c r="K8" s="81"/>
      <c r="L8" s="81"/>
      <c r="M8" s="81"/>
      <c r="N8" s="81"/>
      <c r="O8" s="81"/>
      <c r="P8" s="81"/>
      <c r="Q8" s="81"/>
      <c r="R8" s="81"/>
      <c r="S8" s="81"/>
      <c r="T8" s="81"/>
      <c r="U8" s="81"/>
      <c r="V8" s="81"/>
      <c r="W8" s="81"/>
      <c r="X8" s="81"/>
      <c r="Y8" s="81"/>
      <c r="Z8" s="81"/>
    </row>
    <row r="9" spans="1:26" x14ac:dyDescent="0.35">
      <c r="A9" s="15"/>
      <c r="B9" s="8"/>
      <c r="C9" s="8"/>
      <c r="D9" s="8"/>
      <c r="E9" s="8"/>
      <c r="F9" s="8"/>
      <c r="G9" s="8"/>
      <c r="H9" s="8"/>
      <c r="I9" s="8"/>
      <c r="J9" s="8"/>
      <c r="K9" s="8"/>
      <c r="L9" s="8"/>
      <c r="M9" s="8"/>
      <c r="N9" s="7"/>
      <c r="O9" s="7"/>
      <c r="P9" s="7"/>
      <c r="Q9" s="7"/>
      <c r="R9" s="7"/>
      <c r="S9" s="7"/>
      <c r="T9" s="7"/>
      <c r="U9" s="7"/>
      <c r="V9" s="7"/>
      <c r="W9" s="7"/>
      <c r="X9" s="7"/>
      <c r="Y9" s="7"/>
      <c r="Z9" s="7"/>
    </row>
    <row r="10" spans="1:26" x14ac:dyDescent="0.35">
      <c r="A10" s="16"/>
      <c r="B10" s="8"/>
      <c r="C10" s="8"/>
      <c r="D10" s="8"/>
      <c r="E10" s="8"/>
      <c r="F10" s="8"/>
      <c r="G10" s="8"/>
      <c r="H10" s="8"/>
      <c r="I10" s="8"/>
      <c r="J10" s="8"/>
      <c r="K10" s="8"/>
      <c r="L10" s="8"/>
      <c r="M10" s="8"/>
      <c r="N10" s="7"/>
      <c r="O10" s="7"/>
      <c r="P10" s="7"/>
      <c r="Q10" s="7"/>
      <c r="R10" s="7"/>
      <c r="S10" s="7"/>
      <c r="T10" s="7"/>
      <c r="U10" s="7"/>
      <c r="V10" s="7"/>
      <c r="W10" s="7"/>
      <c r="X10" s="7"/>
      <c r="Y10" s="7"/>
      <c r="Z10" s="7"/>
    </row>
    <row r="11" spans="1:26" ht="18" customHeight="1" x14ac:dyDescent="0.35">
      <c r="A11" s="2" t="s">
        <v>8</v>
      </c>
      <c r="B11" s="83" t="s">
        <v>9</v>
      </c>
      <c r="C11" s="83"/>
      <c r="D11" s="83"/>
      <c r="E11" s="17"/>
      <c r="F11" s="17"/>
      <c r="G11" s="17"/>
      <c r="H11" s="17"/>
      <c r="I11" s="17"/>
      <c r="J11" s="17"/>
      <c r="K11" s="17"/>
      <c r="L11" s="17"/>
      <c r="M11" s="17"/>
      <c r="N11" s="7"/>
      <c r="O11" s="7"/>
      <c r="P11" s="7"/>
      <c r="Q11" s="7"/>
      <c r="R11" s="7"/>
      <c r="S11" s="7"/>
      <c r="T11" s="7"/>
      <c r="U11" s="7"/>
      <c r="V11" s="7"/>
      <c r="W11" s="7"/>
      <c r="X11" s="7"/>
      <c r="Y11" s="7"/>
      <c r="Z11" s="7"/>
    </row>
    <row r="12" spans="1:26" x14ac:dyDescent="0.35">
      <c r="A12" s="2"/>
      <c r="B12" s="18"/>
      <c r="C12" s="17"/>
      <c r="D12" s="17"/>
      <c r="E12" s="17"/>
      <c r="F12" s="17"/>
      <c r="G12" s="17"/>
      <c r="H12" s="17"/>
      <c r="I12" s="17"/>
      <c r="J12" s="17"/>
      <c r="K12" s="17"/>
      <c r="L12" s="17"/>
      <c r="M12" s="17"/>
      <c r="N12" s="7"/>
      <c r="O12" s="7"/>
      <c r="P12" s="7"/>
      <c r="Q12" s="7"/>
      <c r="R12" s="7"/>
      <c r="S12" s="7"/>
      <c r="T12" s="7"/>
      <c r="U12" s="7"/>
      <c r="V12" s="7"/>
      <c r="W12" s="7"/>
      <c r="X12" s="7"/>
      <c r="Y12" s="7"/>
      <c r="Z12" s="7"/>
    </row>
    <row r="13" spans="1:26" ht="15" customHeight="1" x14ac:dyDescent="0.35">
      <c r="A13" s="19" t="s">
        <v>10</v>
      </c>
      <c r="B13" s="18"/>
      <c r="C13" s="20" t="s">
        <v>11</v>
      </c>
      <c r="D13" s="17"/>
      <c r="E13" s="17"/>
      <c r="F13" s="17"/>
      <c r="G13" s="84" t="s">
        <v>12</v>
      </c>
      <c r="H13" s="84"/>
      <c r="I13" s="21"/>
      <c r="J13" s="17"/>
      <c r="L13" s="21"/>
      <c r="M13" s="17"/>
      <c r="N13" s="7"/>
      <c r="O13" s="7"/>
      <c r="P13" s="7"/>
      <c r="Q13" s="7"/>
      <c r="T13" s="25" t="s">
        <v>13</v>
      </c>
      <c r="U13" s="82" t="s">
        <v>14</v>
      </c>
      <c r="V13" s="82"/>
      <c r="W13" s="82"/>
      <c r="X13" s="7"/>
      <c r="Y13" s="7"/>
      <c r="Z13" s="7"/>
    </row>
    <row r="14" spans="1:26" ht="15" customHeight="1" thickBot="1" x14ac:dyDescent="0.4">
      <c r="A14" s="2" t="s">
        <v>15</v>
      </c>
      <c r="B14" s="18"/>
      <c r="C14" s="80" t="s">
        <v>16</v>
      </c>
      <c r="D14" s="80"/>
      <c r="E14" s="17"/>
      <c r="F14" s="17"/>
      <c r="H14" s="21"/>
      <c r="I14" s="21"/>
      <c r="J14" s="17"/>
      <c r="L14" s="21"/>
      <c r="M14" s="17"/>
      <c r="N14" s="7"/>
      <c r="O14" s="7"/>
      <c r="P14" s="7"/>
      <c r="Q14" s="7"/>
      <c r="T14" s="78" t="s">
        <v>17</v>
      </c>
      <c r="U14" s="78"/>
      <c r="V14" s="78"/>
      <c r="W14" s="78"/>
      <c r="X14" s="7"/>
      <c r="Y14" s="7"/>
      <c r="Z14" s="7"/>
    </row>
    <row r="15" spans="1:26" ht="29.25" customHeight="1" x14ac:dyDescent="0.35">
      <c r="A15" s="32" t="s">
        <v>18</v>
      </c>
      <c r="B15" s="18"/>
      <c r="C15" t="s">
        <v>19</v>
      </c>
      <c r="D15" t="s">
        <v>20</v>
      </c>
      <c r="E15" s="17" t="s">
        <v>21</v>
      </c>
      <c r="F15" s="17"/>
      <c r="G15" s="17"/>
      <c r="H15" s="17"/>
      <c r="I15" s="17"/>
      <c r="J15" s="17"/>
      <c r="K15" s="17"/>
      <c r="L15" s="17"/>
      <c r="M15" s="17"/>
      <c r="N15" s="7"/>
      <c r="O15" s="7"/>
      <c r="P15" s="7"/>
      <c r="Q15" s="7"/>
      <c r="R15" s="7"/>
      <c r="S15" s="7"/>
      <c r="T15" s="78"/>
      <c r="U15" s="78"/>
      <c r="V15" s="78"/>
      <c r="W15" s="78"/>
      <c r="X15" s="7"/>
      <c r="Y15" s="7"/>
      <c r="Z15" s="7"/>
    </row>
    <row r="16" spans="1:26" ht="16.5" customHeight="1" x14ac:dyDescent="0.35">
      <c r="A16" s="33">
        <v>105</v>
      </c>
      <c r="C16" t="s">
        <v>22</v>
      </c>
      <c r="D16">
        <f>COUNT(A16:A95)</f>
        <v>80</v>
      </c>
      <c r="E16" t="s">
        <v>23</v>
      </c>
      <c r="S16" s="7"/>
      <c r="T16" s="79" t="s">
        <v>24</v>
      </c>
      <c r="U16" s="79"/>
      <c r="V16" s="79"/>
      <c r="W16" s="79"/>
      <c r="X16" s="7"/>
      <c r="Y16" s="7"/>
      <c r="Z16" s="7"/>
    </row>
    <row r="17" spans="1:26" x14ac:dyDescent="0.35">
      <c r="A17" s="33">
        <v>97</v>
      </c>
      <c r="C17" s="17" t="s">
        <v>25</v>
      </c>
      <c r="D17" s="56">
        <f>AVERAGE(A16:A95)</f>
        <v>162.66249999999999</v>
      </c>
      <c r="E17" t="s">
        <v>26</v>
      </c>
      <c r="S17" s="7"/>
      <c r="T17" s="79"/>
      <c r="U17" s="79"/>
      <c r="V17" s="79"/>
      <c r="W17" s="79"/>
      <c r="X17" s="7"/>
      <c r="Y17" s="7"/>
      <c r="Z17" s="7"/>
    </row>
    <row r="18" spans="1:26" ht="15.75" customHeight="1" x14ac:dyDescent="0.35">
      <c r="A18" s="33">
        <v>245</v>
      </c>
      <c r="C18" t="s">
        <v>27</v>
      </c>
      <c r="D18">
        <f>_xlfn.MODE.SNGL(A16:A95)</f>
        <v>158</v>
      </c>
      <c r="E18" s="17" t="s">
        <v>26</v>
      </c>
      <c r="S18" s="7"/>
      <c r="T18" s="79"/>
      <c r="U18" s="79"/>
      <c r="V18" s="79"/>
      <c r="W18" s="79"/>
      <c r="X18" s="7"/>
      <c r="Y18" s="7"/>
      <c r="Z18" s="7"/>
    </row>
    <row r="19" spans="1:26" ht="14.15" customHeight="1" x14ac:dyDescent="0.35">
      <c r="A19" s="33">
        <v>163</v>
      </c>
      <c r="C19" t="s">
        <v>28</v>
      </c>
      <c r="D19">
        <f>MEDIAN(A16:A95)</f>
        <v>161.5</v>
      </c>
      <c r="E19" s="17" t="s">
        <v>26</v>
      </c>
      <c r="S19" s="7"/>
      <c r="T19" s="79"/>
      <c r="U19" s="79"/>
      <c r="V19" s="79"/>
      <c r="W19" s="79"/>
      <c r="X19" s="7"/>
      <c r="Y19" s="7"/>
      <c r="Z19" s="7"/>
    </row>
    <row r="20" spans="1:26" ht="17.25" customHeight="1" x14ac:dyDescent="0.35">
      <c r="A20" s="33">
        <v>207</v>
      </c>
      <c r="C20" t="s">
        <v>29</v>
      </c>
      <c r="D20">
        <f>MAX(A16:A95)</f>
        <v>245</v>
      </c>
      <c r="E20" s="17" t="s">
        <v>26</v>
      </c>
      <c r="S20" s="7"/>
      <c r="T20" s="79"/>
      <c r="U20" s="79"/>
      <c r="V20" s="79"/>
      <c r="W20" s="79"/>
      <c r="X20" s="7"/>
      <c r="Y20" s="7"/>
      <c r="Z20" s="7"/>
    </row>
    <row r="21" spans="1:26" x14ac:dyDescent="0.35">
      <c r="A21" s="33">
        <v>134</v>
      </c>
      <c r="C21" t="s">
        <v>30</v>
      </c>
      <c r="D21">
        <f>MIN(A16:A95)</f>
        <v>76</v>
      </c>
      <c r="E21" s="17" t="s">
        <v>26</v>
      </c>
      <c r="S21" s="7"/>
      <c r="T21" s="79"/>
      <c r="U21" s="79"/>
      <c r="V21" s="79"/>
      <c r="W21" s="79"/>
      <c r="X21" s="7"/>
      <c r="Y21" s="7"/>
      <c r="Z21" s="7"/>
    </row>
    <row r="22" spans="1:26" x14ac:dyDescent="0.35">
      <c r="A22" s="33">
        <v>218</v>
      </c>
      <c r="C22" t="s">
        <v>31</v>
      </c>
      <c r="D22">
        <f>MAX(A16:A95)-MIN(A16:A95)</f>
        <v>169</v>
      </c>
      <c r="E22" s="17" t="s">
        <v>26</v>
      </c>
      <c r="S22" s="7"/>
      <c r="T22" s="79"/>
      <c r="U22" s="79"/>
      <c r="V22" s="79"/>
      <c r="W22" s="79"/>
      <c r="X22" s="7"/>
      <c r="Y22" s="7"/>
      <c r="Z22" s="7"/>
    </row>
    <row r="23" spans="1:26" x14ac:dyDescent="0.35">
      <c r="A23" s="33">
        <v>199</v>
      </c>
      <c r="C23" t="s">
        <v>32</v>
      </c>
      <c r="D23" s="53">
        <f>_xlfn.STDEV.S(A16:A95)</f>
        <v>33.773236258045728</v>
      </c>
      <c r="E23" s="17" t="s">
        <v>26</v>
      </c>
      <c r="S23" s="7"/>
      <c r="T23" s="79"/>
      <c r="U23" s="79"/>
      <c r="V23" s="79"/>
      <c r="W23" s="79"/>
      <c r="X23" s="7"/>
      <c r="Y23" s="7"/>
      <c r="Z23" s="7"/>
    </row>
    <row r="24" spans="1:26" ht="14.25" customHeight="1" x14ac:dyDescent="0.35">
      <c r="A24" s="33">
        <v>160</v>
      </c>
      <c r="C24" t="s">
        <v>33</v>
      </c>
      <c r="D24" s="53">
        <f>_xlfn.VAR.S(A16:A95)</f>
        <v>1140.6314873417746</v>
      </c>
      <c r="E24" s="17" t="s">
        <v>34</v>
      </c>
      <c r="S24" s="7"/>
      <c r="T24" s="68" t="s">
        <v>35</v>
      </c>
      <c r="U24" s="69"/>
      <c r="V24" s="69"/>
      <c r="W24" s="69"/>
      <c r="X24" s="7"/>
      <c r="Y24" s="7"/>
      <c r="Z24" s="7"/>
    </row>
    <row r="25" spans="1:26" x14ac:dyDescent="0.35">
      <c r="A25" s="33">
        <v>196</v>
      </c>
      <c r="C25" t="s">
        <v>36</v>
      </c>
      <c r="D25" s="31">
        <f>D22/8</f>
        <v>21.125</v>
      </c>
      <c r="E25" s="17" t="s">
        <v>26</v>
      </c>
      <c r="S25" s="7"/>
      <c r="T25" s="69"/>
      <c r="U25" s="69"/>
      <c r="V25" s="69"/>
      <c r="W25" s="69"/>
      <c r="X25" s="7"/>
      <c r="Y25" s="7"/>
      <c r="Z25" s="7"/>
    </row>
    <row r="26" spans="1:26" ht="14.15" customHeight="1" x14ac:dyDescent="0.35">
      <c r="A26" s="33">
        <v>221</v>
      </c>
      <c r="C26" t="s">
        <v>37</v>
      </c>
      <c r="D26" s="31">
        <f>D22/18</f>
        <v>9.3888888888888893</v>
      </c>
      <c r="E26" s="17" t="s">
        <v>26</v>
      </c>
      <c r="S26" s="7"/>
      <c r="T26" s="69"/>
      <c r="U26" s="69"/>
      <c r="V26" s="69"/>
      <c r="W26" s="69"/>
      <c r="X26" s="7"/>
      <c r="Y26" s="7"/>
      <c r="Z26" s="7"/>
    </row>
    <row r="27" spans="1:26" x14ac:dyDescent="0.35">
      <c r="A27" s="33">
        <v>154</v>
      </c>
      <c r="C27" s="7" t="s">
        <v>38</v>
      </c>
      <c r="D27" s="57">
        <f>(106-D17)/D23</f>
        <v>-1.6777337998368873</v>
      </c>
      <c r="E27" s="17" t="s">
        <v>39</v>
      </c>
      <c r="T27" s="70" t="s">
        <v>40</v>
      </c>
      <c r="U27" s="70"/>
      <c r="V27" s="70"/>
      <c r="W27" s="70"/>
      <c r="X27" s="7"/>
      <c r="Y27" s="7"/>
      <c r="Z27" s="7"/>
    </row>
    <row r="28" spans="1:26" ht="29" x14ac:dyDescent="0.35">
      <c r="A28" s="33">
        <v>228</v>
      </c>
      <c r="C28" s="28" t="s">
        <v>41</v>
      </c>
      <c r="D28" s="7">
        <f>COUNTIF(Table3[Compressive load to failure (psi)],"&lt;106")/D16</f>
        <v>6.25E-2</v>
      </c>
      <c r="E28" s="17" t="s">
        <v>39</v>
      </c>
      <c r="T28" s="70"/>
      <c r="U28" s="70"/>
      <c r="V28" s="70"/>
      <c r="W28" s="70"/>
      <c r="X28" s="7"/>
      <c r="Y28" s="7"/>
      <c r="Z28" s="7"/>
    </row>
    <row r="29" spans="1:26" ht="14.15" customHeight="1" x14ac:dyDescent="0.35">
      <c r="A29" s="33">
        <v>131</v>
      </c>
      <c r="S29" s="7"/>
      <c r="T29" s="70"/>
      <c r="U29" s="70"/>
      <c r="V29" s="70"/>
      <c r="W29" s="70"/>
      <c r="X29" s="7"/>
      <c r="Y29" s="7"/>
      <c r="Z29" s="7"/>
    </row>
    <row r="30" spans="1:26" x14ac:dyDescent="0.35">
      <c r="A30" s="33">
        <v>180</v>
      </c>
      <c r="S30" s="7"/>
      <c r="T30" s="70"/>
      <c r="U30" s="70"/>
      <c r="V30" s="70"/>
      <c r="W30" s="70"/>
      <c r="X30" s="7"/>
      <c r="Y30" s="7"/>
      <c r="Z30" s="7"/>
    </row>
    <row r="31" spans="1:26" x14ac:dyDescent="0.35">
      <c r="A31" s="33">
        <v>178</v>
      </c>
      <c r="S31" s="7"/>
      <c r="T31" s="70"/>
      <c r="U31" s="70"/>
      <c r="V31" s="70"/>
      <c r="W31" s="70"/>
      <c r="X31" s="7"/>
      <c r="Y31" s="7"/>
      <c r="Z31" s="7"/>
    </row>
    <row r="32" spans="1:26" x14ac:dyDescent="0.35">
      <c r="A32" s="33">
        <v>157</v>
      </c>
      <c r="S32" s="7"/>
      <c r="T32" s="70"/>
      <c r="U32" s="70"/>
      <c r="V32" s="70"/>
      <c r="W32" s="70"/>
      <c r="X32" s="7"/>
      <c r="Y32" s="7"/>
      <c r="Z32" s="7"/>
    </row>
    <row r="33" spans="1:26" x14ac:dyDescent="0.35">
      <c r="A33" s="33">
        <v>151</v>
      </c>
      <c r="S33" s="7"/>
      <c r="T33" s="70"/>
      <c r="U33" s="70"/>
      <c r="V33" s="70"/>
      <c r="W33" s="70"/>
      <c r="X33" s="7"/>
      <c r="Y33" s="7"/>
      <c r="Z33" s="7"/>
    </row>
    <row r="34" spans="1:26" x14ac:dyDescent="0.35">
      <c r="A34" s="33">
        <v>175</v>
      </c>
      <c r="S34" s="7"/>
      <c r="T34" s="70"/>
      <c r="U34" s="70"/>
      <c r="V34" s="70"/>
      <c r="W34" s="70"/>
      <c r="X34" s="7"/>
      <c r="Y34" s="7"/>
      <c r="Z34" s="7"/>
    </row>
    <row r="35" spans="1:26" x14ac:dyDescent="0.35">
      <c r="A35" s="33">
        <v>201</v>
      </c>
      <c r="S35" s="7"/>
      <c r="T35" s="7"/>
      <c r="U35" s="7"/>
      <c r="V35" s="7"/>
      <c r="W35" s="7"/>
      <c r="X35" s="7"/>
      <c r="Y35" s="7"/>
      <c r="Z35" s="7"/>
    </row>
    <row r="36" spans="1:26" x14ac:dyDescent="0.35">
      <c r="A36" s="33">
        <v>183</v>
      </c>
      <c r="S36" s="7"/>
      <c r="T36" s="7"/>
      <c r="U36" s="7"/>
      <c r="V36" s="7"/>
      <c r="W36" s="7"/>
      <c r="X36" s="7"/>
      <c r="Y36" s="7"/>
      <c r="Z36" s="7"/>
    </row>
    <row r="37" spans="1:26" x14ac:dyDescent="0.35">
      <c r="A37" s="33">
        <v>153</v>
      </c>
      <c r="S37" s="7"/>
      <c r="T37" s="7"/>
      <c r="U37" s="7"/>
      <c r="V37" s="7"/>
      <c r="W37" s="7"/>
      <c r="X37" s="7"/>
      <c r="Y37" s="7"/>
      <c r="Z37" s="7"/>
    </row>
    <row r="38" spans="1:26" x14ac:dyDescent="0.35">
      <c r="A38" s="33">
        <v>174</v>
      </c>
      <c r="S38" s="7"/>
      <c r="T38" s="7"/>
      <c r="U38" s="7"/>
      <c r="V38" s="7"/>
      <c r="W38" s="7"/>
      <c r="X38" s="7"/>
      <c r="Y38" s="7"/>
      <c r="Z38" s="7"/>
    </row>
    <row r="39" spans="1:26" x14ac:dyDescent="0.35">
      <c r="A39" s="33">
        <v>154</v>
      </c>
      <c r="S39" s="7"/>
      <c r="T39" s="7"/>
      <c r="U39" s="7"/>
      <c r="V39" s="7"/>
      <c r="W39" s="7"/>
      <c r="X39" s="7"/>
      <c r="Y39" s="7"/>
      <c r="Z39" s="7"/>
    </row>
    <row r="40" spans="1:26" x14ac:dyDescent="0.35">
      <c r="A40" s="33">
        <v>190</v>
      </c>
      <c r="S40" s="7"/>
      <c r="T40" s="7"/>
      <c r="U40" s="7"/>
      <c r="V40" s="7"/>
      <c r="W40" s="7"/>
      <c r="X40" s="7"/>
      <c r="Y40" s="7"/>
      <c r="Z40" s="7"/>
    </row>
    <row r="41" spans="1:26" x14ac:dyDescent="0.35">
      <c r="A41" s="33">
        <v>76</v>
      </c>
      <c r="S41" s="7"/>
      <c r="T41" s="7"/>
      <c r="U41" s="7"/>
      <c r="V41" s="7"/>
      <c r="W41" s="7"/>
      <c r="X41" s="7"/>
      <c r="Y41" s="7"/>
      <c r="Z41" s="7"/>
    </row>
    <row r="42" spans="1:26" x14ac:dyDescent="0.35">
      <c r="A42" s="33">
        <v>101</v>
      </c>
      <c r="S42" s="7"/>
      <c r="T42" s="7"/>
      <c r="U42" s="7"/>
      <c r="V42" s="7"/>
      <c r="W42" s="7"/>
      <c r="X42" s="7"/>
      <c r="Y42" s="7"/>
      <c r="Z42" s="7"/>
    </row>
    <row r="43" spans="1:26" x14ac:dyDescent="0.35">
      <c r="A43" s="33">
        <v>142</v>
      </c>
      <c r="S43" s="7"/>
      <c r="T43" s="7"/>
      <c r="U43" s="7"/>
      <c r="V43" s="7"/>
      <c r="W43" s="7"/>
      <c r="X43" s="7"/>
      <c r="Y43" s="7"/>
      <c r="Z43" s="7"/>
    </row>
    <row r="44" spans="1:26" x14ac:dyDescent="0.35">
      <c r="A44" s="33">
        <v>149</v>
      </c>
      <c r="S44" s="7"/>
      <c r="T44" s="7"/>
      <c r="U44" s="7"/>
      <c r="V44" s="7"/>
      <c r="W44" s="7"/>
      <c r="X44" s="7"/>
      <c r="Y44" s="7"/>
      <c r="Z44" s="7"/>
    </row>
    <row r="45" spans="1:26" x14ac:dyDescent="0.35">
      <c r="A45" s="33">
        <v>200</v>
      </c>
      <c r="S45" s="7"/>
      <c r="T45" s="7"/>
      <c r="U45" s="7"/>
      <c r="V45" s="7"/>
      <c r="W45" s="7"/>
      <c r="X45" s="7"/>
      <c r="Y45" s="7"/>
      <c r="Z45" s="7"/>
    </row>
    <row r="46" spans="1:26" x14ac:dyDescent="0.35">
      <c r="A46" s="33">
        <v>186</v>
      </c>
      <c r="S46" s="7"/>
      <c r="T46" s="7"/>
      <c r="U46" s="7"/>
      <c r="V46" s="7"/>
      <c r="W46" s="7"/>
      <c r="X46" s="7"/>
      <c r="Y46" s="7"/>
      <c r="Z46" s="7"/>
    </row>
    <row r="47" spans="1:26" x14ac:dyDescent="0.35">
      <c r="A47" s="33">
        <v>174</v>
      </c>
      <c r="S47" s="7"/>
      <c r="T47" s="7"/>
      <c r="U47" s="7"/>
      <c r="V47" s="7"/>
      <c r="W47" s="7"/>
      <c r="X47" s="7"/>
      <c r="Y47" s="7"/>
      <c r="Z47" s="7"/>
    </row>
    <row r="48" spans="1:26" x14ac:dyDescent="0.35">
      <c r="A48" s="33">
        <v>199</v>
      </c>
      <c r="S48" s="7"/>
      <c r="T48" s="7"/>
      <c r="U48" s="7"/>
      <c r="V48" s="7"/>
      <c r="W48" s="7"/>
      <c r="X48" s="7"/>
      <c r="Y48" s="7"/>
      <c r="Z48" s="7"/>
    </row>
    <row r="49" spans="1:26" x14ac:dyDescent="0.35">
      <c r="A49" s="33">
        <v>115</v>
      </c>
      <c r="S49" s="7"/>
      <c r="T49" s="7"/>
      <c r="U49" s="7"/>
      <c r="V49" s="7"/>
      <c r="W49" s="7"/>
      <c r="X49" s="7"/>
      <c r="Y49" s="7"/>
      <c r="Z49" s="7"/>
    </row>
    <row r="50" spans="1:26" x14ac:dyDescent="0.35">
      <c r="A50" s="33">
        <v>193</v>
      </c>
      <c r="S50" s="7"/>
      <c r="T50" s="7"/>
      <c r="U50" s="7"/>
      <c r="V50" s="7"/>
      <c r="W50" s="7"/>
      <c r="X50" s="7"/>
      <c r="Y50" s="7"/>
      <c r="Z50" s="7"/>
    </row>
    <row r="51" spans="1:26" x14ac:dyDescent="0.35">
      <c r="A51" s="33">
        <v>167</v>
      </c>
      <c r="S51" s="7"/>
      <c r="T51" s="7"/>
      <c r="U51" s="7"/>
      <c r="V51" s="7"/>
      <c r="W51" s="7"/>
      <c r="X51" s="7"/>
      <c r="Y51" s="7"/>
      <c r="Z51" s="7"/>
    </row>
    <row r="52" spans="1:26" x14ac:dyDescent="0.35">
      <c r="A52" s="33">
        <v>171</v>
      </c>
      <c r="S52" s="7"/>
      <c r="T52" s="7"/>
      <c r="U52" s="7"/>
      <c r="V52" s="7"/>
      <c r="W52" s="7"/>
      <c r="X52" s="7"/>
      <c r="Y52" s="7"/>
      <c r="Z52" s="7"/>
    </row>
    <row r="53" spans="1:26" x14ac:dyDescent="0.35">
      <c r="A53" s="33">
        <v>163</v>
      </c>
      <c r="S53" s="7"/>
      <c r="T53" s="7"/>
      <c r="U53" s="7"/>
      <c r="V53" s="7"/>
      <c r="W53" s="7"/>
      <c r="X53" s="7"/>
      <c r="Y53" s="7"/>
      <c r="Z53" s="7"/>
    </row>
    <row r="54" spans="1:26" x14ac:dyDescent="0.35">
      <c r="A54" s="33">
        <v>87</v>
      </c>
      <c r="S54" s="7"/>
      <c r="T54" s="7"/>
      <c r="U54" s="7"/>
      <c r="V54" s="7"/>
      <c r="W54" s="7"/>
      <c r="X54" s="7"/>
      <c r="Y54" s="7"/>
      <c r="Z54" s="7"/>
    </row>
    <row r="55" spans="1:26" x14ac:dyDescent="0.35">
      <c r="A55" s="33">
        <v>176</v>
      </c>
      <c r="S55" s="7"/>
      <c r="T55" s="7"/>
      <c r="U55" s="7"/>
      <c r="V55" s="7"/>
      <c r="W55" s="7"/>
      <c r="X55" s="7"/>
      <c r="Y55" s="7"/>
      <c r="Z55" s="7"/>
    </row>
    <row r="56" spans="1:26" x14ac:dyDescent="0.35">
      <c r="A56" s="33">
        <v>121</v>
      </c>
      <c r="S56" s="7"/>
      <c r="T56" s="7"/>
      <c r="U56" s="7"/>
      <c r="V56" s="7"/>
      <c r="W56" s="7"/>
      <c r="X56" s="7"/>
      <c r="Y56" s="7"/>
      <c r="Z56" s="7"/>
    </row>
    <row r="57" spans="1:26" x14ac:dyDescent="0.35">
      <c r="A57" s="33">
        <v>120</v>
      </c>
      <c r="S57" s="7"/>
      <c r="T57" s="7"/>
      <c r="U57" s="7"/>
      <c r="V57" s="7"/>
      <c r="W57" s="7"/>
      <c r="X57" s="7"/>
      <c r="Y57" s="7"/>
      <c r="Z57" s="7"/>
    </row>
    <row r="58" spans="1:26" x14ac:dyDescent="0.35">
      <c r="A58" s="33">
        <v>181</v>
      </c>
      <c r="S58" s="7"/>
      <c r="T58" s="7"/>
      <c r="U58" s="7"/>
      <c r="V58" s="7"/>
      <c r="W58" s="7"/>
      <c r="X58" s="7"/>
      <c r="Y58" s="7"/>
      <c r="Z58" s="7"/>
    </row>
    <row r="59" spans="1:26" x14ac:dyDescent="0.35">
      <c r="A59" s="33">
        <v>160</v>
      </c>
      <c r="S59" s="7"/>
      <c r="T59" s="7"/>
      <c r="U59" s="7"/>
      <c r="V59" s="7"/>
      <c r="W59" s="7"/>
      <c r="X59" s="7"/>
      <c r="Y59" s="7"/>
      <c r="Z59" s="7"/>
    </row>
    <row r="60" spans="1:26" x14ac:dyDescent="0.35">
      <c r="A60" s="33">
        <v>194</v>
      </c>
      <c r="S60" s="7"/>
      <c r="T60" s="7"/>
      <c r="U60" s="7"/>
      <c r="V60" s="7"/>
      <c r="W60" s="7"/>
      <c r="X60" s="7"/>
      <c r="Y60" s="7"/>
      <c r="Z60" s="7"/>
    </row>
    <row r="61" spans="1:26" x14ac:dyDescent="0.35">
      <c r="A61" s="33">
        <v>184</v>
      </c>
      <c r="S61" s="7"/>
      <c r="T61" s="7"/>
      <c r="U61" s="7"/>
      <c r="V61" s="7"/>
      <c r="W61" s="7"/>
      <c r="X61" s="7"/>
      <c r="Y61" s="7"/>
      <c r="Z61" s="7"/>
    </row>
    <row r="62" spans="1:26" x14ac:dyDescent="0.35">
      <c r="A62" s="33">
        <v>165</v>
      </c>
      <c r="S62" s="7"/>
      <c r="T62" s="7"/>
      <c r="U62" s="7"/>
      <c r="V62" s="7"/>
      <c r="W62" s="7"/>
      <c r="X62" s="7"/>
      <c r="Y62" s="7"/>
      <c r="Z62" s="7"/>
    </row>
    <row r="63" spans="1:26" x14ac:dyDescent="0.35">
      <c r="A63" s="33">
        <v>145</v>
      </c>
      <c r="S63" s="7"/>
      <c r="T63" s="7"/>
      <c r="U63" s="7"/>
      <c r="V63" s="7"/>
      <c r="W63" s="7"/>
      <c r="X63" s="7"/>
      <c r="Y63" s="7"/>
      <c r="Z63" s="7"/>
    </row>
    <row r="64" spans="1:26" x14ac:dyDescent="0.35">
      <c r="A64" s="33">
        <v>160</v>
      </c>
      <c r="S64" s="7"/>
      <c r="T64" s="7"/>
      <c r="U64" s="7"/>
      <c r="V64" s="7"/>
      <c r="W64" s="7"/>
      <c r="X64" s="7"/>
      <c r="Y64" s="7"/>
      <c r="Z64" s="7"/>
    </row>
    <row r="65" spans="1:26" x14ac:dyDescent="0.35">
      <c r="A65" s="33">
        <v>150</v>
      </c>
      <c r="S65" s="7"/>
      <c r="T65" s="7"/>
      <c r="U65" s="7"/>
      <c r="V65" s="7"/>
      <c r="W65" s="7"/>
      <c r="X65" s="7"/>
      <c r="Y65" s="7"/>
      <c r="Z65" s="7"/>
    </row>
    <row r="66" spans="1:26" x14ac:dyDescent="0.35">
      <c r="A66" s="33">
        <v>181</v>
      </c>
      <c r="S66" s="7"/>
      <c r="T66" s="7"/>
      <c r="U66" s="7"/>
      <c r="V66" s="7"/>
      <c r="W66" s="7"/>
      <c r="X66" s="7"/>
      <c r="Y66" s="7"/>
      <c r="Z66" s="7"/>
    </row>
    <row r="67" spans="1:26" x14ac:dyDescent="0.35">
      <c r="A67" s="33">
        <v>168</v>
      </c>
      <c r="S67" s="7"/>
      <c r="T67" s="7"/>
      <c r="U67" s="7"/>
      <c r="V67" s="7"/>
      <c r="W67" s="7"/>
      <c r="X67" s="7"/>
      <c r="Y67" s="7"/>
      <c r="Z67" s="7"/>
    </row>
    <row r="68" spans="1:26" x14ac:dyDescent="0.35">
      <c r="A68" s="33">
        <v>158</v>
      </c>
      <c r="S68" s="7"/>
      <c r="T68" s="7"/>
      <c r="U68" s="7"/>
      <c r="V68" s="7"/>
      <c r="W68" s="7"/>
      <c r="X68" s="7"/>
      <c r="Y68" s="7"/>
      <c r="Z68" s="7"/>
    </row>
    <row r="69" spans="1:26" x14ac:dyDescent="0.35">
      <c r="A69" s="33">
        <v>208</v>
      </c>
      <c r="S69" s="7"/>
      <c r="T69" s="7"/>
      <c r="U69" s="7"/>
      <c r="V69" s="7"/>
      <c r="W69" s="7"/>
      <c r="X69" s="7"/>
      <c r="Y69" s="7"/>
      <c r="Z69" s="7"/>
    </row>
    <row r="70" spans="1:26" x14ac:dyDescent="0.35">
      <c r="A70" s="33">
        <v>133</v>
      </c>
      <c r="S70" s="7"/>
      <c r="T70" s="7"/>
      <c r="U70" s="7"/>
      <c r="V70" s="7"/>
      <c r="W70" s="7"/>
      <c r="X70" s="7"/>
      <c r="Y70" s="7"/>
      <c r="Z70" s="7"/>
    </row>
    <row r="71" spans="1:26" x14ac:dyDescent="0.35">
      <c r="A71" s="33">
        <v>135</v>
      </c>
      <c r="S71" s="7"/>
      <c r="T71" s="7"/>
      <c r="U71" s="7"/>
      <c r="V71" s="7"/>
      <c r="W71" s="7"/>
      <c r="X71" s="7"/>
      <c r="Y71" s="7"/>
      <c r="Z71" s="7"/>
    </row>
    <row r="72" spans="1:26" x14ac:dyDescent="0.35">
      <c r="A72" s="33">
        <v>172</v>
      </c>
      <c r="S72" s="7"/>
      <c r="T72" s="7"/>
      <c r="U72" s="7"/>
      <c r="V72" s="7"/>
      <c r="W72" s="7"/>
      <c r="X72" s="7"/>
      <c r="Y72" s="7"/>
      <c r="Z72" s="7"/>
    </row>
    <row r="73" spans="1:26" x14ac:dyDescent="0.35">
      <c r="A73" s="33">
        <v>171</v>
      </c>
      <c r="S73" s="7"/>
      <c r="T73" s="7"/>
      <c r="U73" s="7"/>
      <c r="V73" s="7"/>
      <c r="W73" s="7"/>
      <c r="X73" s="7"/>
      <c r="Y73" s="7"/>
      <c r="Z73" s="7"/>
    </row>
    <row r="74" spans="1:26" x14ac:dyDescent="0.35">
      <c r="A74" s="33">
        <v>237</v>
      </c>
      <c r="S74" s="7"/>
      <c r="T74" s="7"/>
      <c r="U74" s="7"/>
      <c r="V74" s="7"/>
      <c r="W74" s="7"/>
      <c r="X74" s="7"/>
      <c r="Y74" s="7"/>
      <c r="Z74" s="7"/>
    </row>
    <row r="75" spans="1:26" x14ac:dyDescent="0.35">
      <c r="A75" s="33">
        <v>170</v>
      </c>
      <c r="S75" s="7"/>
      <c r="T75" s="7"/>
      <c r="U75" s="7"/>
      <c r="V75" s="7"/>
      <c r="W75" s="7"/>
      <c r="X75" s="7"/>
      <c r="Y75" s="7"/>
      <c r="Z75" s="7"/>
    </row>
    <row r="76" spans="1:26" x14ac:dyDescent="0.35">
      <c r="A76" s="33">
        <v>180</v>
      </c>
      <c r="S76" s="7"/>
      <c r="T76" s="7"/>
      <c r="U76" s="7"/>
      <c r="V76" s="7"/>
      <c r="W76" s="7"/>
      <c r="X76" s="7"/>
      <c r="Y76" s="7"/>
      <c r="Z76" s="7"/>
    </row>
    <row r="77" spans="1:26" x14ac:dyDescent="0.35">
      <c r="A77" s="33">
        <v>167</v>
      </c>
      <c r="S77" s="7"/>
      <c r="T77" s="7"/>
      <c r="U77" s="7"/>
      <c r="V77" s="7"/>
      <c r="W77" s="7"/>
      <c r="X77" s="7"/>
      <c r="Y77" s="7"/>
      <c r="Z77" s="7"/>
    </row>
    <row r="78" spans="1:26" x14ac:dyDescent="0.35">
      <c r="A78" s="33">
        <v>176</v>
      </c>
      <c r="S78" s="7"/>
      <c r="T78" s="7"/>
      <c r="U78" s="7"/>
      <c r="V78" s="7"/>
      <c r="W78" s="7"/>
      <c r="X78" s="7"/>
      <c r="Y78" s="7"/>
      <c r="Z78" s="7"/>
    </row>
    <row r="79" spans="1:26" x14ac:dyDescent="0.35">
      <c r="A79" s="33">
        <v>158</v>
      </c>
      <c r="S79" s="7"/>
      <c r="T79" s="7"/>
      <c r="U79" s="7"/>
      <c r="V79" s="7"/>
      <c r="W79" s="7"/>
      <c r="X79" s="7"/>
      <c r="Y79" s="7"/>
      <c r="Z79" s="7"/>
    </row>
    <row r="80" spans="1:26" x14ac:dyDescent="0.35">
      <c r="A80" s="33">
        <v>156</v>
      </c>
      <c r="S80" s="7"/>
      <c r="T80" s="7"/>
      <c r="U80" s="7"/>
      <c r="V80" s="7"/>
      <c r="W80" s="7"/>
      <c r="X80" s="7"/>
      <c r="Y80" s="7"/>
      <c r="Z80" s="7"/>
    </row>
    <row r="81" spans="1:26" x14ac:dyDescent="0.35">
      <c r="A81" s="33">
        <v>229</v>
      </c>
      <c r="S81" s="7"/>
      <c r="T81" s="7"/>
      <c r="U81" s="7"/>
      <c r="V81" s="7"/>
      <c r="W81" s="7"/>
      <c r="X81" s="7"/>
      <c r="Y81" s="7"/>
      <c r="Z81" s="7"/>
    </row>
    <row r="82" spans="1:26" x14ac:dyDescent="0.35">
      <c r="A82" s="33">
        <v>158</v>
      </c>
      <c r="S82" s="7"/>
      <c r="T82" s="7"/>
      <c r="U82" s="7"/>
      <c r="V82" s="7"/>
      <c r="W82" s="7"/>
      <c r="X82" s="7"/>
      <c r="Y82" s="7"/>
      <c r="Z82" s="7"/>
    </row>
    <row r="83" spans="1:26" x14ac:dyDescent="0.35">
      <c r="A83" s="33">
        <v>148</v>
      </c>
      <c r="S83" s="7"/>
      <c r="T83" s="7"/>
      <c r="U83" s="7"/>
      <c r="V83" s="7"/>
      <c r="W83" s="7"/>
      <c r="X83" s="7"/>
      <c r="Y83" s="7"/>
      <c r="Z83" s="7"/>
    </row>
    <row r="84" spans="1:26" x14ac:dyDescent="0.35">
      <c r="A84" s="33">
        <v>150</v>
      </c>
      <c r="S84" s="7"/>
      <c r="T84" s="7"/>
      <c r="U84" s="7"/>
      <c r="V84" s="7"/>
      <c r="W84" s="7"/>
      <c r="X84" s="7"/>
      <c r="Y84" s="7"/>
      <c r="Z84" s="7"/>
    </row>
    <row r="85" spans="1:26" x14ac:dyDescent="0.35">
      <c r="A85" s="33">
        <v>118</v>
      </c>
      <c r="S85" s="7"/>
      <c r="T85" s="7"/>
      <c r="U85" s="7"/>
      <c r="V85" s="7"/>
      <c r="W85" s="7"/>
      <c r="X85" s="7"/>
      <c r="Y85" s="7"/>
      <c r="Z85" s="7"/>
    </row>
    <row r="86" spans="1:26" x14ac:dyDescent="0.35">
      <c r="A86" s="33">
        <v>143</v>
      </c>
      <c r="S86" s="7"/>
      <c r="T86" s="7"/>
      <c r="U86" s="7"/>
      <c r="V86" s="7"/>
      <c r="W86" s="7"/>
      <c r="X86" s="7"/>
      <c r="Y86" s="7"/>
      <c r="Z86" s="7"/>
    </row>
    <row r="87" spans="1:26" x14ac:dyDescent="0.35">
      <c r="A87" s="33">
        <v>141</v>
      </c>
      <c r="S87" s="7"/>
      <c r="T87" s="7"/>
      <c r="U87" s="7"/>
      <c r="V87" s="7"/>
      <c r="W87" s="7"/>
      <c r="X87" s="7"/>
      <c r="Y87" s="7"/>
      <c r="Z87" s="7"/>
    </row>
    <row r="88" spans="1:26" x14ac:dyDescent="0.35">
      <c r="A88" s="33">
        <v>110</v>
      </c>
      <c r="S88" s="7"/>
      <c r="T88" s="7"/>
      <c r="U88" s="7"/>
      <c r="V88" s="7"/>
      <c r="W88" s="7"/>
      <c r="X88" s="7"/>
      <c r="Y88" s="7"/>
      <c r="Z88" s="7"/>
    </row>
    <row r="89" spans="1:26" x14ac:dyDescent="0.35">
      <c r="A89" s="33">
        <v>133</v>
      </c>
      <c r="S89" s="7"/>
      <c r="T89" s="7"/>
      <c r="U89" s="7"/>
      <c r="V89" s="7"/>
      <c r="W89" s="7"/>
      <c r="X89" s="7"/>
      <c r="Y89" s="7"/>
      <c r="Z89" s="7"/>
    </row>
    <row r="90" spans="1:26" x14ac:dyDescent="0.35">
      <c r="A90" s="33">
        <v>123</v>
      </c>
      <c r="S90" s="7"/>
      <c r="T90" s="7"/>
      <c r="U90" s="7"/>
      <c r="V90" s="7"/>
      <c r="W90" s="7"/>
      <c r="X90" s="7"/>
      <c r="Y90" s="7"/>
      <c r="Z90" s="7"/>
    </row>
    <row r="91" spans="1:26" x14ac:dyDescent="0.35">
      <c r="A91" s="33">
        <v>146</v>
      </c>
      <c r="S91" s="7"/>
      <c r="T91" s="7"/>
      <c r="U91" s="7"/>
      <c r="V91" s="7"/>
      <c r="W91" s="7"/>
      <c r="X91" s="7"/>
      <c r="Y91" s="7"/>
      <c r="Z91" s="7"/>
    </row>
    <row r="92" spans="1:26" x14ac:dyDescent="0.35">
      <c r="A92" s="33">
        <v>169</v>
      </c>
      <c r="S92" s="7"/>
      <c r="T92" s="7"/>
      <c r="U92" s="7"/>
      <c r="V92" s="7"/>
      <c r="W92" s="7"/>
      <c r="X92" s="7"/>
      <c r="Y92" s="7"/>
      <c r="Z92" s="7"/>
    </row>
    <row r="93" spans="1:26" x14ac:dyDescent="0.35">
      <c r="A93" s="33">
        <v>158</v>
      </c>
      <c r="S93" s="7"/>
      <c r="T93" s="7"/>
      <c r="U93" s="7"/>
      <c r="V93" s="7"/>
      <c r="W93" s="7"/>
      <c r="X93" s="7"/>
      <c r="Y93" s="7"/>
      <c r="Z93" s="7"/>
    </row>
    <row r="94" spans="1:26" x14ac:dyDescent="0.35">
      <c r="A94" s="33">
        <v>135</v>
      </c>
      <c r="S94" s="7"/>
      <c r="T94" s="7"/>
      <c r="U94" s="7"/>
      <c r="V94" s="7"/>
      <c r="W94" s="7"/>
      <c r="X94" s="7"/>
      <c r="Y94" s="7"/>
      <c r="Z94" s="7"/>
    </row>
    <row r="95" spans="1:26" ht="15" thickBot="1" x14ac:dyDescent="0.4">
      <c r="A95" s="34">
        <v>149</v>
      </c>
      <c r="S95" s="7"/>
      <c r="T95" s="7"/>
      <c r="U95" s="7"/>
      <c r="V95" s="7"/>
      <c r="W95" s="7"/>
      <c r="X95" s="7"/>
      <c r="Y95" s="7"/>
      <c r="Z95" s="7"/>
    </row>
    <row r="96" spans="1:26" x14ac:dyDescent="0.35">
      <c r="A96"/>
      <c r="S96" s="7"/>
      <c r="T96" s="7"/>
      <c r="U96" s="7"/>
      <c r="V96" s="7"/>
      <c r="W96" s="7"/>
      <c r="X96" s="7"/>
      <c r="Y96" s="7"/>
      <c r="Z96" s="7"/>
    </row>
    <row r="97" spans="1:26" x14ac:dyDescent="0.35">
      <c r="A97"/>
      <c r="S97" s="7"/>
      <c r="T97" s="7"/>
      <c r="U97" s="7"/>
      <c r="V97" s="7"/>
      <c r="W97" s="7"/>
      <c r="X97" s="7"/>
      <c r="Y97" s="7"/>
      <c r="Z97" s="7"/>
    </row>
    <row r="98" spans="1:26" x14ac:dyDescent="0.35">
      <c r="A98"/>
      <c r="S98" s="7"/>
      <c r="T98" s="7"/>
      <c r="U98" s="7"/>
      <c r="V98" s="7"/>
      <c r="W98" s="7"/>
      <c r="X98" s="7"/>
      <c r="Y98" s="7"/>
      <c r="Z98" s="7"/>
    </row>
    <row r="99" spans="1:26" x14ac:dyDescent="0.35">
      <c r="A99"/>
      <c r="S99" s="7"/>
      <c r="T99" s="7"/>
      <c r="U99" s="7"/>
      <c r="V99" s="7"/>
      <c r="W99" s="7"/>
      <c r="X99" s="7"/>
      <c r="Y99" s="7"/>
      <c r="Z99" s="7"/>
    </row>
    <row r="100" spans="1:26" x14ac:dyDescent="0.35">
      <c r="A100"/>
      <c r="S100" s="7"/>
      <c r="T100" s="7"/>
      <c r="U100" s="7"/>
      <c r="V100" s="7"/>
      <c r="W100" s="7"/>
      <c r="X100" s="7"/>
      <c r="Y100" s="7"/>
      <c r="Z100" s="7"/>
    </row>
    <row r="101" spans="1:26" x14ac:dyDescent="0.35">
      <c r="A101"/>
      <c r="S101" s="7"/>
      <c r="T101" s="7"/>
      <c r="U101" s="7"/>
      <c r="V101" s="7"/>
      <c r="W101" s="7"/>
      <c r="X101" s="7"/>
      <c r="Y101" s="7"/>
      <c r="Z101" s="7"/>
    </row>
    <row r="102" spans="1:26" x14ac:dyDescent="0.35">
      <c r="A102"/>
      <c r="S102" s="7"/>
      <c r="T102" s="7"/>
      <c r="U102" s="7"/>
      <c r="V102" s="7"/>
      <c r="W102" s="7"/>
      <c r="X102" s="7"/>
      <c r="Y102" s="7"/>
      <c r="Z102" s="7"/>
    </row>
    <row r="103" spans="1:26" x14ac:dyDescent="0.35">
      <c r="A103"/>
      <c r="S103" s="7"/>
      <c r="T103" s="7"/>
      <c r="U103" s="7"/>
      <c r="V103" s="7"/>
      <c r="W103" s="7"/>
      <c r="X103" s="7"/>
      <c r="Y103" s="7"/>
      <c r="Z103" s="7"/>
    </row>
    <row r="104" spans="1:26" x14ac:dyDescent="0.35">
      <c r="A104"/>
      <c r="S104" s="7"/>
      <c r="T104" s="7"/>
      <c r="U104" s="7"/>
      <c r="V104" s="7"/>
      <c r="W104" s="7"/>
      <c r="X104" s="7"/>
      <c r="Y104" s="7"/>
      <c r="Z104" s="7"/>
    </row>
    <row r="105" spans="1:26" x14ac:dyDescent="0.35">
      <c r="A105"/>
      <c r="S105" s="7"/>
      <c r="T105" s="7"/>
      <c r="U105" s="7"/>
      <c r="V105" s="7"/>
      <c r="W105" s="7"/>
      <c r="X105" s="7"/>
      <c r="Y105" s="7"/>
      <c r="Z105" s="7"/>
    </row>
    <row r="106" spans="1:26" x14ac:dyDescent="0.35">
      <c r="A106"/>
      <c r="S106" s="7"/>
      <c r="T106" s="7"/>
      <c r="U106" s="7"/>
      <c r="V106" s="7"/>
      <c r="W106" s="7"/>
      <c r="X106" s="7"/>
      <c r="Y106" s="7"/>
      <c r="Z106" s="7"/>
    </row>
    <row r="107" spans="1:26" x14ac:dyDescent="0.35">
      <c r="A107"/>
      <c r="S107" s="7"/>
      <c r="T107" s="7"/>
      <c r="U107" s="7"/>
      <c r="V107" s="7"/>
      <c r="W107" s="7"/>
      <c r="X107" s="7"/>
      <c r="Y107" s="7"/>
      <c r="Z107" s="7"/>
    </row>
    <row r="108" spans="1:26" x14ac:dyDescent="0.35">
      <c r="A108"/>
      <c r="S108" s="7"/>
      <c r="T108" s="7"/>
      <c r="U108" s="7"/>
      <c r="V108" s="7"/>
      <c r="W108" s="7"/>
      <c r="X108" s="7"/>
      <c r="Y108" s="7"/>
      <c r="Z108" s="7"/>
    </row>
    <row r="109" spans="1:26" x14ac:dyDescent="0.35">
      <c r="A109"/>
      <c r="S109" s="7"/>
      <c r="T109" s="7"/>
      <c r="U109" s="7"/>
      <c r="V109" s="7"/>
      <c r="W109" s="7"/>
      <c r="X109" s="7"/>
      <c r="Y109" s="7"/>
      <c r="Z109" s="7"/>
    </row>
    <row r="110" spans="1:26" x14ac:dyDescent="0.35">
      <c r="A110"/>
      <c r="S110" s="7"/>
      <c r="T110" s="7"/>
      <c r="U110" s="7"/>
      <c r="V110" s="7"/>
      <c r="W110" s="7"/>
      <c r="X110" s="7"/>
      <c r="Y110" s="7"/>
      <c r="Z110" s="7"/>
    </row>
    <row r="111" spans="1:26" x14ac:dyDescent="0.35">
      <c r="A111"/>
      <c r="S111" s="7"/>
      <c r="T111" s="7"/>
      <c r="U111" s="7"/>
      <c r="V111" s="7"/>
      <c r="W111" s="7"/>
      <c r="X111" s="7"/>
      <c r="Y111" s="7"/>
      <c r="Z111" s="7"/>
    </row>
    <row r="112" spans="1:26" x14ac:dyDescent="0.35">
      <c r="A112"/>
      <c r="S112" s="7"/>
      <c r="T112" s="7"/>
      <c r="U112" s="7"/>
      <c r="V112" s="7"/>
      <c r="W112" s="7"/>
      <c r="X112" s="7"/>
      <c r="Y112" s="7"/>
      <c r="Z112" s="7"/>
    </row>
    <row r="113" spans="1:26" x14ac:dyDescent="0.35">
      <c r="A113"/>
      <c r="S113" s="7"/>
      <c r="T113" s="7"/>
      <c r="U113" s="7"/>
      <c r="V113" s="7"/>
      <c r="W113" s="7"/>
      <c r="X113" s="7"/>
      <c r="Y113" s="7"/>
      <c r="Z113" s="7"/>
    </row>
    <row r="114" spans="1:26" x14ac:dyDescent="0.35">
      <c r="A114"/>
      <c r="S114" s="7"/>
      <c r="T114" s="7"/>
      <c r="U114" s="7"/>
      <c r="V114" s="7"/>
      <c r="W114" s="7"/>
      <c r="X114" s="7"/>
      <c r="Y114" s="7"/>
      <c r="Z114" s="7"/>
    </row>
    <row r="115" spans="1:26" x14ac:dyDescent="0.35">
      <c r="A115"/>
      <c r="S115" s="7"/>
      <c r="T115" s="7"/>
      <c r="U115" s="7"/>
      <c r="V115" s="7"/>
      <c r="W115" s="7"/>
      <c r="X115" s="7"/>
      <c r="Y115" s="7"/>
      <c r="Z115" s="7"/>
    </row>
    <row r="116" spans="1:26" x14ac:dyDescent="0.35">
      <c r="A116"/>
      <c r="S116" s="7"/>
      <c r="T116" s="7"/>
      <c r="U116" s="7"/>
      <c r="V116" s="7"/>
      <c r="W116" s="7"/>
      <c r="X116" s="7"/>
      <c r="Y116" s="7"/>
      <c r="Z116" s="7"/>
    </row>
    <row r="117" spans="1:26" x14ac:dyDescent="0.35">
      <c r="A117"/>
      <c r="S117" s="7"/>
      <c r="T117" s="7"/>
      <c r="U117" s="7"/>
      <c r="V117" s="7"/>
      <c r="W117" s="7"/>
      <c r="X117" s="7"/>
      <c r="Y117" s="7"/>
      <c r="Z117" s="7"/>
    </row>
    <row r="118" spans="1:26" x14ac:dyDescent="0.35">
      <c r="A118"/>
      <c r="S118" s="7"/>
      <c r="T118" s="7"/>
      <c r="U118" s="7"/>
      <c r="V118" s="7"/>
      <c r="W118" s="7"/>
      <c r="X118" s="7"/>
      <c r="Y118" s="7"/>
      <c r="Z118" s="7"/>
    </row>
    <row r="119" spans="1:26" x14ac:dyDescent="0.35">
      <c r="A119"/>
      <c r="S119" s="7"/>
      <c r="T119" s="7"/>
      <c r="U119" s="7"/>
      <c r="V119" s="7"/>
      <c r="W119" s="7"/>
      <c r="X119" s="7"/>
      <c r="Y119" s="7"/>
      <c r="Z119" s="7"/>
    </row>
    <row r="120" spans="1:26" x14ac:dyDescent="0.35">
      <c r="A120"/>
      <c r="S120" s="7"/>
      <c r="T120" s="7"/>
      <c r="U120" s="7"/>
      <c r="V120" s="7"/>
      <c r="W120" s="7"/>
      <c r="X120" s="7"/>
      <c r="Y120" s="7"/>
      <c r="Z120" s="7"/>
    </row>
    <row r="121" spans="1:26" x14ac:dyDescent="0.35">
      <c r="A121"/>
      <c r="S121" s="7"/>
      <c r="T121" s="7"/>
      <c r="U121" s="7"/>
      <c r="V121" s="7"/>
      <c r="W121" s="7"/>
      <c r="X121" s="7"/>
      <c r="Y121" s="7"/>
      <c r="Z121" s="7"/>
    </row>
    <row r="122" spans="1:26" x14ac:dyDescent="0.35">
      <c r="A122"/>
      <c r="S122" s="7"/>
      <c r="T122" s="7"/>
      <c r="U122" s="7"/>
      <c r="V122" s="7"/>
      <c r="W122" s="7"/>
      <c r="X122" s="7"/>
      <c r="Y122" s="7"/>
      <c r="Z122" s="7"/>
    </row>
    <row r="123" spans="1:26" x14ac:dyDescent="0.35">
      <c r="A123"/>
      <c r="S123" s="7"/>
      <c r="T123" s="7"/>
      <c r="U123" s="7"/>
      <c r="V123" s="7"/>
      <c r="W123" s="7"/>
      <c r="X123" s="7"/>
      <c r="Y123" s="7"/>
      <c r="Z123" s="7"/>
    </row>
    <row r="124" spans="1:26" x14ac:dyDescent="0.35">
      <c r="A124"/>
      <c r="S124" s="7"/>
      <c r="T124" s="7"/>
      <c r="U124" s="7"/>
      <c r="V124" s="7"/>
      <c r="W124" s="7"/>
      <c r="X124" s="7"/>
      <c r="Y124" s="7"/>
      <c r="Z124" s="7"/>
    </row>
    <row r="125" spans="1:26" x14ac:dyDescent="0.35">
      <c r="A125"/>
      <c r="S125" s="7"/>
      <c r="T125" s="7"/>
      <c r="U125" s="7"/>
      <c r="V125" s="7"/>
      <c r="W125" s="7"/>
      <c r="X125" s="7"/>
      <c r="Y125" s="7"/>
      <c r="Z125" s="7"/>
    </row>
    <row r="126" spans="1:26" x14ac:dyDescent="0.35">
      <c r="A126"/>
      <c r="S126" s="7"/>
      <c r="T126" s="7"/>
      <c r="U126" s="7"/>
      <c r="V126" s="7"/>
      <c r="W126" s="7"/>
      <c r="X126" s="7"/>
      <c r="Y126" s="7"/>
      <c r="Z126" s="7"/>
    </row>
    <row r="127" spans="1:26" x14ac:dyDescent="0.35">
      <c r="A127"/>
      <c r="S127" s="7"/>
      <c r="T127" s="7"/>
      <c r="U127" s="7"/>
      <c r="V127" s="7"/>
      <c r="W127" s="7"/>
      <c r="X127" s="7"/>
      <c r="Y127" s="7"/>
      <c r="Z127" s="7"/>
    </row>
    <row r="128" spans="1:26" x14ac:dyDescent="0.35">
      <c r="A128"/>
      <c r="S128" s="7"/>
      <c r="T128" s="7"/>
      <c r="U128" s="7"/>
      <c r="V128" s="7"/>
      <c r="W128" s="7"/>
      <c r="X128" s="7"/>
      <c r="Y128" s="7"/>
      <c r="Z128" s="7"/>
    </row>
    <row r="129" spans="1:26" x14ac:dyDescent="0.35">
      <c r="A129"/>
      <c r="S129" s="7"/>
      <c r="T129" s="7"/>
      <c r="U129" s="7"/>
      <c r="V129" s="7"/>
      <c r="W129" s="7"/>
      <c r="X129" s="7"/>
      <c r="Y129" s="7"/>
      <c r="Z129" s="7"/>
    </row>
    <row r="130" spans="1:26" x14ac:dyDescent="0.35">
      <c r="A130"/>
      <c r="S130" s="7"/>
      <c r="T130" s="7"/>
      <c r="U130" s="7"/>
      <c r="V130" s="7"/>
      <c r="W130" s="7"/>
      <c r="X130" s="7"/>
      <c r="Y130" s="7"/>
      <c r="Z130" s="7"/>
    </row>
    <row r="131" spans="1:26" x14ac:dyDescent="0.35">
      <c r="A131"/>
      <c r="S131" s="7"/>
      <c r="T131" s="7"/>
      <c r="U131" s="7"/>
      <c r="V131" s="7"/>
      <c r="W131" s="7"/>
      <c r="X131" s="7"/>
      <c r="Y131" s="7"/>
      <c r="Z131" s="7"/>
    </row>
    <row r="132" spans="1:26" x14ac:dyDescent="0.35">
      <c r="A132"/>
      <c r="S132" s="7"/>
      <c r="T132" s="7"/>
      <c r="U132" s="7"/>
      <c r="V132" s="7"/>
      <c r="W132" s="7"/>
      <c r="X132" s="7"/>
      <c r="Y132" s="7"/>
      <c r="Z132" s="7"/>
    </row>
    <row r="133" spans="1:26" x14ac:dyDescent="0.35">
      <c r="A133"/>
      <c r="S133" s="7"/>
      <c r="T133" s="7"/>
      <c r="U133" s="7"/>
      <c r="V133" s="7"/>
      <c r="W133" s="7"/>
      <c r="X133" s="7"/>
      <c r="Y133" s="7"/>
      <c r="Z133" s="7"/>
    </row>
    <row r="134" spans="1:26" x14ac:dyDescent="0.35">
      <c r="A134"/>
      <c r="S134" s="7"/>
      <c r="T134" s="7"/>
      <c r="U134" s="7"/>
      <c r="V134" s="7"/>
      <c r="W134" s="7"/>
      <c r="X134" s="7"/>
      <c r="Y134" s="7"/>
      <c r="Z134" s="7"/>
    </row>
    <row r="135" spans="1:26" x14ac:dyDescent="0.35">
      <c r="A135"/>
      <c r="S135" s="7"/>
      <c r="T135" s="7"/>
      <c r="U135" s="7"/>
      <c r="V135" s="7"/>
      <c r="W135" s="7"/>
      <c r="X135" s="7"/>
      <c r="Y135" s="7"/>
      <c r="Z135" s="7"/>
    </row>
    <row r="136" spans="1:26" x14ac:dyDescent="0.35">
      <c r="A136"/>
      <c r="S136" s="7"/>
      <c r="T136" s="7"/>
      <c r="U136" s="7"/>
      <c r="V136" s="7"/>
      <c r="W136" s="7"/>
      <c r="X136" s="7"/>
      <c r="Y136" s="7"/>
      <c r="Z136" s="7"/>
    </row>
    <row r="137" spans="1:26" x14ac:dyDescent="0.35">
      <c r="A137"/>
      <c r="S137" s="7"/>
      <c r="T137" s="7"/>
      <c r="U137" s="7"/>
      <c r="V137" s="7"/>
      <c r="W137" s="7"/>
      <c r="X137" s="7"/>
      <c r="Y137" s="7"/>
      <c r="Z137" s="7"/>
    </row>
    <row r="138" spans="1:26" x14ac:dyDescent="0.35">
      <c r="A138"/>
      <c r="S138" s="7"/>
      <c r="T138" s="7"/>
      <c r="U138" s="7"/>
      <c r="V138" s="7"/>
      <c r="W138" s="7"/>
      <c r="X138" s="7"/>
      <c r="Y138" s="7"/>
      <c r="Z138" s="7"/>
    </row>
    <row r="139" spans="1:26" x14ac:dyDescent="0.35">
      <c r="A139"/>
      <c r="S139" s="7"/>
      <c r="T139" s="7"/>
      <c r="U139" s="7"/>
      <c r="V139" s="7"/>
      <c r="W139" s="7"/>
      <c r="X139" s="7"/>
      <c r="Y139" s="7"/>
      <c r="Z139" s="7"/>
    </row>
    <row r="140" spans="1:26" x14ac:dyDescent="0.35">
      <c r="A140"/>
      <c r="S140" s="7"/>
      <c r="T140" s="7"/>
      <c r="U140" s="7"/>
      <c r="V140" s="7"/>
      <c r="W140" s="7"/>
      <c r="X140" s="7"/>
      <c r="Y140" s="7"/>
      <c r="Z140" s="7"/>
    </row>
    <row r="141" spans="1:26" x14ac:dyDescent="0.35">
      <c r="A141"/>
      <c r="S141" s="7"/>
      <c r="T141" s="7"/>
      <c r="U141" s="7"/>
      <c r="V141" s="7"/>
      <c r="W141" s="7"/>
      <c r="X141" s="7"/>
      <c r="Y141" s="7"/>
      <c r="Z141" s="7"/>
    </row>
    <row r="142" spans="1:26" x14ac:dyDescent="0.35">
      <c r="A142"/>
      <c r="S142" s="7"/>
      <c r="T142" s="7"/>
      <c r="U142" s="7"/>
      <c r="V142" s="7"/>
      <c r="W142" s="7"/>
      <c r="X142" s="7"/>
      <c r="Y142" s="7"/>
      <c r="Z142" s="7"/>
    </row>
    <row r="143" spans="1:26" x14ac:dyDescent="0.35">
      <c r="A143"/>
      <c r="S143" s="7"/>
      <c r="T143" s="7"/>
      <c r="U143" s="7"/>
      <c r="V143" s="7"/>
      <c r="W143" s="7"/>
      <c r="X143" s="7"/>
      <c r="Y143" s="7"/>
      <c r="Z143" s="7"/>
    </row>
    <row r="144" spans="1:26" x14ac:dyDescent="0.35">
      <c r="A144"/>
      <c r="S144" s="7"/>
      <c r="T144" s="7"/>
      <c r="U144" s="7"/>
      <c r="V144" s="7"/>
      <c r="W144" s="7"/>
      <c r="X144" s="7"/>
      <c r="Y144" s="7"/>
      <c r="Z144" s="7"/>
    </row>
    <row r="145" spans="1:26" x14ac:dyDescent="0.35">
      <c r="A145"/>
      <c r="S145" s="7"/>
      <c r="T145" s="7"/>
      <c r="U145" s="7"/>
      <c r="V145" s="7"/>
      <c r="W145" s="7"/>
      <c r="X145" s="7"/>
      <c r="Y145" s="7"/>
      <c r="Z145" s="7"/>
    </row>
    <row r="146" spans="1:26" x14ac:dyDescent="0.35">
      <c r="A146"/>
      <c r="S146" s="7"/>
      <c r="T146" s="7"/>
      <c r="U146" s="7"/>
      <c r="V146" s="7"/>
      <c r="W146" s="7"/>
      <c r="X146" s="7"/>
      <c r="Y146" s="7"/>
      <c r="Z146" s="7"/>
    </row>
    <row r="147" spans="1:26" x14ac:dyDescent="0.35">
      <c r="A147"/>
      <c r="S147" s="7"/>
      <c r="T147" s="7"/>
      <c r="U147" s="7"/>
      <c r="V147" s="7"/>
      <c r="W147" s="7"/>
      <c r="X147" s="7"/>
      <c r="Y147" s="7"/>
      <c r="Z147" s="7"/>
    </row>
    <row r="148" spans="1:26" x14ac:dyDescent="0.35">
      <c r="A148"/>
      <c r="S148" s="7"/>
      <c r="T148" s="7"/>
      <c r="U148" s="7"/>
      <c r="V148" s="7"/>
      <c r="W148" s="7"/>
      <c r="X148" s="7"/>
      <c r="Y148" s="7"/>
      <c r="Z148" s="7"/>
    </row>
    <row r="149" spans="1:26" x14ac:dyDescent="0.35">
      <c r="A149"/>
      <c r="S149" s="7"/>
      <c r="T149" s="7"/>
      <c r="U149" s="7"/>
      <c r="V149" s="7"/>
      <c r="W149" s="7"/>
      <c r="X149" s="7"/>
      <c r="Y149" s="7"/>
      <c r="Z149" s="7"/>
    </row>
    <row r="150" spans="1:26" x14ac:dyDescent="0.35">
      <c r="A150"/>
      <c r="S150" s="7"/>
      <c r="T150" s="7"/>
      <c r="U150" s="7"/>
      <c r="V150" s="7"/>
      <c r="W150" s="7"/>
      <c r="X150" s="7"/>
      <c r="Y150" s="7"/>
      <c r="Z150" s="7"/>
    </row>
    <row r="151" spans="1:26" x14ac:dyDescent="0.35">
      <c r="A151"/>
      <c r="S151" s="7"/>
      <c r="T151" s="7"/>
      <c r="U151" s="7"/>
      <c r="V151" s="7"/>
      <c r="W151" s="7"/>
      <c r="X151" s="7"/>
      <c r="Y151" s="7"/>
      <c r="Z151" s="7"/>
    </row>
    <row r="152" spans="1:26" x14ac:dyDescent="0.35">
      <c r="A152"/>
      <c r="S152" s="7"/>
      <c r="T152" s="7"/>
      <c r="U152" s="7"/>
      <c r="V152" s="7"/>
      <c r="W152" s="7"/>
      <c r="X152" s="7"/>
      <c r="Y152" s="7"/>
      <c r="Z152" s="7"/>
    </row>
    <row r="153" spans="1:26" x14ac:dyDescent="0.35">
      <c r="A153"/>
      <c r="S153" s="7"/>
      <c r="T153" s="7"/>
      <c r="U153" s="7"/>
      <c r="V153" s="7"/>
      <c r="W153" s="7"/>
      <c r="X153" s="7"/>
      <c r="Y153" s="7"/>
      <c r="Z153" s="7"/>
    </row>
    <row r="154" spans="1:26" x14ac:dyDescent="0.35">
      <c r="A154"/>
      <c r="S154" s="7"/>
      <c r="T154" s="7"/>
      <c r="U154" s="7"/>
      <c r="V154" s="7"/>
      <c r="W154" s="7"/>
      <c r="X154" s="7"/>
      <c r="Y154" s="7"/>
      <c r="Z154" s="7"/>
    </row>
    <row r="155" spans="1:26" x14ac:dyDescent="0.35">
      <c r="A155"/>
      <c r="S155" s="7"/>
      <c r="T155" s="7"/>
      <c r="U155" s="7"/>
      <c r="V155" s="7"/>
      <c r="W155" s="7"/>
      <c r="X155" s="7"/>
      <c r="Y155" s="7"/>
      <c r="Z155" s="7"/>
    </row>
    <row r="156" spans="1:26" x14ac:dyDescent="0.35">
      <c r="A156"/>
      <c r="S156" s="7"/>
      <c r="T156" s="7"/>
      <c r="U156" s="7"/>
      <c r="V156" s="7"/>
      <c r="W156" s="7"/>
      <c r="X156" s="7"/>
      <c r="Y156" s="7"/>
      <c r="Z156" s="7"/>
    </row>
    <row r="157" spans="1:26" x14ac:dyDescent="0.35">
      <c r="A157"/>
      <c r="S157" s="7"/>
      <c r="T157" s="7"/>
      <c r="U157" s="7"/>
      <c r="V157" s="7"/>
      <c r="W157" s="7"/>
      <c r="X157" s="7"/>
      <c r="Y157" s="7"/>
      <c r="Z157" s="7"/>
    </row>
    <row r="158" spans="1:26" x14ac:dyDescent="0.35">
      <c r="A158"/>
      <c r="S158" s="7"/>
      <c r="T158" s="7"/>
      <c r="U158" s="7"/>
      <c r="V158" s="7"/>
      <c r="W158" s="7"/>
      <c r="X158" s="7"/>
      <c r="Y158" s="7"/>
      <c r="Z158" s="7"/>
    </row>
    <row r="159" spans="1:26" x14ac:dyDescent="0.35">
      <c r="A159"/>
      <c r="S159" s="7"/>
      <c r="T159" s="7"/>
      <c r="U159" s="7"/>
      <c r="V159" s="7"/>
      <c r="W159" s="7"/>
      <c r="X159" s="7"/>
      <c r="Y159" s="7"/>
      <c r="Z159" s="7"/>
    </row>
    <row r="160" spans="1:26" x14ac:dyDescent="0.35">
      <c r="A160"/>
      <c r="S160" s="7"/>
      <c r="T160" s="7"/>
      <c r="U160" s="7"/>
      <c r="V160" s="7"/>
      <c r="W160" s="7"/>
      <c r="X160" s="7"/>
      <c r="Y160" s="7"/>
      <c r="Z160" s="7"/>
    </row>
    <row r="161" spans="1:26" x14ac:dyDescent="0.35">
      <c r="A161"/>
      <c r="S161" s="7"/>
      <c r="T161" s="7"/>
      <c r="U161" s="7"/>
      <c r="V161" s="7"/>
      <c r="W161" s="7"/>
      <c r="X161" s="7"/>
      <c r="Y161" s="7"/>
      <c r="Z161" s="7"/>
    </row>
    <row r="162" spans="1:26" x14ac:dyDescent="0.35">
      <c r="A162"/>
      <c r="S162" s="7"/>
      <c r="T162" s="7"/>
      <c r="U162" s="7"/>
      <c r="V162" s="7"/>
      <c r="W162" s="7"/>
      <c r="X162" s="7"/>
      <c r="Y162" s="7"/>
      <c r="Z162" s="7"/>
    </row>
    <row r="163" spans="1:26" x14ac:dyDescent="0.35">
      <c r="A163"/>
      <c r="S163" s="7"/>
      <c r="T163" s="7"/>
      <c r="U163" s="7"/>
      <c r="V163" s="7"/>
      <c r="W163" s="7"/>
      <c r="X163" s="7"/>
      <c r="Y163" s="7"/>
      <c r="Z163" s="7"/>
    </row>
    <row r="164" spans="1:26" x14ac:dyDescent="0.35">
      <c r="A164"/>
      <c r="S164" s="7"/>
      <c r="T164" s="7"/>
      <c r="U164" s="7"/>
      <c r="V164" s="7"/>
      <c r="W164" s="7"/>
      <c r="X164" s="7"/>
      <c r="Y164" s="7"/>
      <c r="Z164" s="7"/>
    </row>
    <row r="165" spans="1:26" x14ac:dyDescent="0.35">
      <c r="A165"/>
      <c r="S165" s="7"/>
      <c r="T165" s="7"/>
      <c r="U165" s="7"/>
      <c r="V165" s="7"/>
      <c r="W165" s="7"/>
      <c r="X165" s="7"/>
      <c r="Y165" s="7"/>
      <c r="Z165" s="7"/>
    </row>
    <row r="166" spans="1:26" x14ac:dyDescent="0.35">
      <c r="A166"/>
      <c r="S166" s="7"/>
      <c r="T166" s="7"/>
      <c r="U166" s="7"/>
      <c r="V166" s="7"/>
      <c r="W166" s="7"/>
      <c r="X166" s="7"/>
      <c r="Y166" s="7"/>
      <c r="Z166" s="7"/>
    </row>
    <row r="167" spans="1:26" x14ac:dyDescent="0.35">
      <c r="A167"/>
      <c r="S167" s="7"/>
      <c r="T167" s="7"/>
      <c r="U167" s="7"/>
      <c r="V167" s="7"/>
      <c r="W167" s="7"/>
      <c r="X167" s="7"/>
      <c r="Y167" s="7"/>
      <c r="Z167" s="7"/>
    </row>
    <row r="168" spans="1:26" x14ac:dyDescent="0.35">
      <c r="A168"/>
      <c r="S168" s="7"/>
      <c r="T168" s="7"/>
      <c r="U168" s="7"/>
      <c r="V168" s="7"/>
      <c r="W168" s="7"/>
      <c r="X168" s="7"/>
      <c r="Y168" s="7"/>
      <c r="Z168" s="7"/>
    </row>
    <row r="169" spans="1:26" x14ac:dyDescent="0.35">
      <c r="A169"/>
      <c r="S169" s="7"/>
      <c r="T169" s="7"/>
      <c r="U169" s="7"/>
      <c r="V169" s="7"/>
      <c r="W169" s="7"/>
      <c r="X169" s="7"/>
      <c r="Y169" s="7"/>
      <c r="Z169" s="7"/>
    </row>
    <row r="170" spans="1:26" x14ac:dyDescent="0.35">
      <c r="A170"/>
      <c r="S170" s="7"/>
      <c r="T170" s="7"/>
      <c r="U170" s="7"/>
      <c r="V170" s="7"/>
      <c r="W170" s="7"/>
      <c r="X170" s="7"/>
      <c r="Y170" s="7"/>
      <c r="Z170" s="7"/>
    </row>
    <row r="171" spans="1:26" x14ac:dyDescent="0.35">
      <c r="A171"/>
      <c r="S171" s="7"/>
      <c r="T171" s="7"/>
      <c r="U171" s="7"/>
      <c r="V171" s="7"/>
      <c r="W171" s="7"/>
      <c r="X171" s="7"/>
      <c r="Y171" s="7"/>
      <c r="Z171" s="7"/>
    </row>
    <row r="172" spans="1:26" x14ac:dyDescent="0.35">
      <c r="A172"/>
      <c r="S172" s="7"/>
      <c r="T172" s="7"/>
      <c r="U172" s="7"/>
      <c r="V172" s="7"/>
      <c r="W172" s="7"/>
      <c r="X172" s="7"/>
      <c r="Y172" s="7"/>
      <c r="Z172" s="7"/>
    </row>
    <row r="173" spans="1:26" x14ac:dyDescent="0.35">
      <c r="A173"/>
      <c r="S173" s="7"/>
      <c r="T173" s="7"/>
      <c r="U173" s="7"/>
      <c r="V173" s="7"/>
      <c r="W173" s="7"/>
      <c r="X173" s="7"/>
      <c r="Y173" s="7"/>
      <c r="Z173" s="7"/>
    </row>
    <row r="174" spans="1:26" x14ac:dyDescent="0.35">
      <c r="A174"/>
      <c r="S174" s="7"/>
      <c r="T174" s="7"/>
      <c r="U174" s="7"/>
      <c r="V174" s="7"/>
      <c r="W174" s="7"/>
      <c r="X174" s="7"/>
      <c r="Y174" s="7"/>
      <c r="Z174" s="7"/>
    </row>
    <row r="175" spans="1:26" x14ac:dyDescent="0.35">
      <c r="A175"/>
      <c r="S175" s="7"/>
      <c r="T175" s="7"/>
      <c r="U175" s="7"/>
      <c r="V175" s="7"/>
      <c r="W175" s="7"/>
      <c r="X175" s="7"/>
      <c r="Y175" s="7"/>
      <c r="Z175" s="7"/>
    </row>
    <row r="176" spans="1:26" x14ac:dyDescent="0.35">
      <c r="A176"/>
      <c r="S176" s="7"/>
      <c r="T176" s="7"/>
      <c r="U176" s="7"/>
      <c r="V176" s="7"/>
      <c r="W176" s="7"/>
      <c r="X176" s="7"/>
      <c r="Y176" s="7"/>
      <c r="Z176" s="7"/>
    </row>
    <row r="177" spans="1:26" x14ac:dyDescent="0.35">
      <c r="A177"/>
      <c r="S177" s="7"/>
      <c r="T177" s="7"/>
      <c r="U177" s="7"/>
      <c r="V177" s="7"/>
      <c r="W177" s="7"/>
      <c r="X177" s="7"/>
      <c r="Y177" s="7"/>
      <c r="Z177" s="7"/>
    </row>
    <row r="178" spans="1:26" x14ac:dyDescent="0.35">
      <c r="A178"/>
      <c r="S178" s="7"/>
      <c r="T178" s="7"/>
      <c r="U178" s="7"/>
      <c r="V178" s="7"/>
      <c r="W178" s="7"/>
      <c r="X178" s="7"/>
      <c r="Y178" s="7"/>
      <c r="Z178" s="7"/>
    </row>
    <row r="179" spans="1:26" x14ac:dyDescent="0.35">
      <c r="A179"/>
      <c r="S179" s="7"/>
      <c r="T179" s="7"/>
      <c r="U179" s="7"/>
      <c r="V179" s="7"/>
      <c r="W179" s="7"/>
      <c r="X179" s="7"/>
      <c r="Y179" s="7"/>
      <c r="Z179" s="7"/>
    </row>
    <row r="180" spans="1:26" x14ac:dyDescent="0.35">
      <c r="A180"/>
      <c r="S180" s="7"/>
      <c r="T180" s="7"/>
      <c r="U180" s="7"/>
      <c r="V180" s="7"/>
      <c r="W180" s="7"/>
      <c r="X180" s="7"/>
      <c r="Y180" s="7"/>
      <c r="Z180" s="7"/>
    </row>
    <row r="181" spans="1:26" x14ac:dyDescent="0.35">
      <c r="A181"/>
      <c r="S181" s="7"/>
      <c r="T181" s="7"/>
      <c r="U181" s="7"/>
      <c r="V181" s="7"/>
      <c r="W181" s="7"/>
      <c r="X181" s="7"/>
      <c r="Y181" s="7"/>
      <c r="Z181" s="7"/>
    </row>
    <row r="182" spans="1:26" x14ac:dyDescent="0.35">
      <c r="A182"/>
      <c r="S182" s="7"/>
      <c r="T182" s="7"/>
      <c r="U182" s="7"/>
      <c r="V182" s="7"/>
      <c r="W182" s="7"/>
      <c r="X182" s="7"/>
      <c r="Y182" s="7"/>
      <c r="Z182" s="7"/>
    </row>
    <row r="183" spans="1:26" x14ac:dyDescent="0.35">
      <c r="A183"/>
      <c r="S183" s="7"/>
      <c r="T183" s="7"/>
      <c r="U183" s="7"/>
      <c r="V183" s="7"/>
      <c r="W183" s="7"/>
      <c r="X183" s="7"/>
      <c r="Y183" s="7"/>
      <c r="Z183" s="7"/>
    </row>
    <row r="184" spans="1:26" x14ac:dyDescent="0.35">
      <c r="A184"/>
      <c r="S184" s="7"/>
      <c r="T184" s="7"/>
      <c r="U184" s="7"/>
      <c r="V184" s="7"/>
      <c r="W184" s="7"/>
      <c r="X184" s="7"/>
      <c r="Y184" s="7"/>
      <c r="Z184" s="7"/>
    </row>
    <row r="185" spans="1:26" x14ac:dyDescent="0.35">
      <c r="A185"/>
      <c r="S185" s="7"/>
      <c r="T185" s="7"/>
      <c r="U185" s="7"/>
      <c r="V185" s="7"/>
      <c r="W185" s="7"/>
      <c r="X185" s="7"/>
      <c r="Y185" s="7"/>
      <c r="Z185" s="7"/>
    </row>
    <row r="186" spans="1:26" x14ac:dyDescent="0.35">
      <c r="A186"/>
      <c r="S186" s="7"/>
      <c r="T186" s="7"/>
      <c r="U186" s="7"/>
      <c r="V186" s="7"/>
      <c r="W186" s="7"/>
      <c r="X186" s="7"/>
      <c r="Y186" s="7"/>
      <c r="Z186" s="7"/>
    </row>
    <row r="187" spans="1:26" x14ac:dyDescent="0.35">
      <c r="A187"/>
      <c r="S187" s="7"/>
      <c r="T187" s="7"/>
      <c r="U187" s="7"/>
      <c r="V187" s="7"/>
      <c r="W187" s="7"/>
      <c r="X187" s="7"/>
      <c r="Y187" s="7"/>
      <c r="Z187" s="7"/>
    </row>
    <row r="188" spans="1:26" x14ac:dyDescent="0.35">
      <c r="A188"/>
      <c r="S188" s="7"/>
      <c r="T188" s="7"/>
      <c r="U188" s="7"/>
      <c r="V188" s="7"/>
      <c r="W188" s="7"/>
      <c r="X188" s="7"/>
      <c r="Y188" s="7"/>
      <c r="Z188" s="7"/>
    </row>
    <row r="189" spans="1:26" x14ac:dyDescent="0.35">
      <c r="A189"/>
      <c r="S189" s="7"/>
      <c r="T189" s="7"/>
      <c r="U189" s="7"/>
      <c r="V189" s="7"/>
      <c r="W189" s="7"/>
      <c r="X189" s="7"/>
      <c r="Y189" s="7"/>
      <c r="Z189" s="7"/>
    </row>
    <row r="190" spans="1:26" x14ac:dyDescent="0.35">
      <c r="A190"/>
      <c r="S190" s="7"/>
      <c r="T190" s="7"/>
      <c r="U190" s="7"/>
      <c r="V190" s="7"/>
      <c r="W190" s="7"/>
      <c r="X190" s="7"/>
      <c r="Y190" s="7"/>
      <c r="Z190" s="7"/>
    </row>
    <row r="191" spans="1:26" x14ac:dyDescent="0.35">
      <c r="A191"/>
      <c r="S191" s="7"/>
      <c r="T191" s="7"/>
      <c r="U191" s="7"/>
      <c r="V191" s="7"/>
      <c r="W191" s="7"/>
      <c r="X191" s="7"/>
      <c r="Y191" s="7"/>
      <c r="Z191" s="7"/>
    </row>
    <row r="192" spans="1:26" x14ac:dyDescent="0.35">
      <c r="A192"/>
      <c r="S192" s="7"/>
      <c r="T192" s="7"/>
      <c r="U192" s="7"/>
      <c r="V192" s="7"/>
      <c r="W192" s="7"/>
      <c r="X192" s="7"/>
      <c r="Y192" s="7"/>
      <c r="Z192" s="7"/>
    </row>
    <row r="193" spans="1:26" x14ac:dyDescent="0.35">
      <c r="A193"/>
      <c r="S193" s="7"/>
      <c r="T193" s="7"/>
      <c r="U193" s="7"/>
      <c r="V193" s="7"/>
      <c r="W193" s="7"/>
      <c r="X193" s="7"/>
      <c r="Y193" s="7"/>
      <c r="Z193" s="7"/>
    </row>
    <row r="194" spans="1:26" x14ac:dyDescent="0.35">
      <c r="A194"/>
      <c r="S194" s="7"/>
      <c r="T194" s="7"/>
      <c r="U194" s="7"/>
      <c r="V194" s="7"/>
      <c r="W194" s="7"/>
      <c r="X194" s="7"/>
      <c r="Y194" s="7"/>
      <c r="Z194" s="7"/>
    </row>
    <row r="195" spans="1:26" x14ac:dyDescent="0.35">
      <c r="A195"/>
      <c r="S195" s="7"/>
      <c r="T195" s="7"/>
      <c r="U195" s="7"/>
      <c r="V195" s="7"/>
      <c r="W195" s="7"/>
      <c r="X195" s="7"/>
      <c r="Y195" s="7"/>
      <c r="Z195" s="7"/>
    </row>
    <row r="196" spans="1:26" x14ac:dyDescent="0.35">
      <c r="A196"/>
      <c r="S196" s="7"/>
      <c r="T196" s="7"/>
      <c r="U196" s="7"/>
      <c r="V196" s="7"/>
      <c r="W196" s="7"/>
      <c r="X196" s="7"/>
      <c r="Y196" s="7"/>
      <c r="Z196" s="7"/>
    </row>
    <row r="197" spans="1:26" x14ac:dyDescent="0.35">
      <c r="A197"/>
      <c r="S197" s="7"/>
      <c r="T197" s="7"/>
      <c r="U197" s="7"/>
      <c r="V197" s="7"/>
      <c r="W197" s="7"/>
      <c r="X197" s="7"/>
      <c r="Y197" s="7"/>
      <c r="Z197" s="7"/>
    </row>
    <row r="198" spans="1:26" x14ac:dyDescent="0.35">
      <c r="A198"/>
      <c r="S198" s="7"/>
      <c r="T198" s="7"/>
      <c r="U198" s="7"/>
      <c r="V198" s="7"/>
      <c r="W198" s="7"/>
      <c r="X198" s="7"/>
      <c r="Y198" s="7"/>
      <c r="Z198" s="7"/>
    </row>
    <row r="199" spans="1:26" x14ac:dyDescent="0.35">
      <c r="A199"/>
      <c r="S199" s="7"/>
      <c r="T199" s="7"/>
      <c r="U199" s="7"/>
      <c r="V199" s="7"/>
      <c r="W199" s="7"/>
      <c r="X199" s="7"/>
      <c r="Y199" s="7"/>
      <c r="Z199" s="7"/>
    </row>
    <row r="200" spans="1:26" x14ac:dyDescent="0.35">
      <c r="A200"/>
      <c r="S200" s="7"/>
      <c r="T200" s="7"/>
      <c r="U200" s="7"/>
      <c r="V200" s="7"/>
      <c r="W200" s="7"/>
      <c r="X200" s="7"/>
      <c r="Y200" s="7"/>
      <c r="Z200" s="7"/>
    </row>
    <row r="201" spans="1:26" x14ac:dyDescent="0.35">
      <c r="A201"/>
      <c r="S201" s="7"/>
      <c r="T201" s="7"/>
      <c r="U201" s="7"/>
      <c r="V201" s="7"/>
      <c r="W201" s="7"/>
      <c r="X201" s="7"/>
      <c r="Y201" s="7"/>
      <c r="Z201" s="7"/>
    </row>
    <row r="202" spans="1:26" x14ac:dyDescent="0.35">
      <c r="A202"/>
      <c r="S202" s="7"/>
      <c r="T202" s="7"/>
      <c r="U202" s="7"/>
      <c r="V202" s="7"/>
      <c r="W202" s="7"/>
      <c r="X202" s="7"/>
      <c r="Y202" s="7"/>
      <c r="Z202" s="7"/>
    </row>
    <row r="203" spans="1:26" x14ac:dyDescent="0.35">
      <c r="A203"/>
      <c r="S203" s="7"/>
      <c r="T203" s="7"/>
      <c r="U203" s="7"/>
      <c r="V203" s="7"/>
      <c r="W203" s="7"/>
      <c r="X203" s="7"/>
      <c r="Y203" s="7"/>
      <c r="Z203" s="7"/>
    </row>
    <row r="204" spans="1:26" x14ac:dyDescent="0.35">
      <c r="A204"/>
      <c r="S204" s="7"/>
      <c r="T204" s="7"/>
      <c r="U204" s="7"/>
      <c r="V204" s="7"/>
      <c r="W204" s="7"/>
      <c r="X204" s="7"/>
      <c r="Y204" s="7"/>
      <c r="Z204" s="7"/>
    </row>
    <row r="205" spans="1:26" x14ac:dyDescent="0.35">
      <c r="A205"/>
      <c r="S205" s="7"/>
      <c r="T205" s="7"/>
      <c r="U205" s="7"/>
      <c r="V205" s="7"/>
      <c r="W205" s="7"/>
      <c r="X205" s="7"/>
      <c r="Y205" s="7"/>
      <c r="Z205" s="7"/>
    </row>
    <row r="206" spans="1:26" x14ac:dyDescent="0.35">
      <c r="A206"/>
      <c r="S206" s="7"/>
      <c r="T206" s="7"/>
      <c r="U206" s="7"/>
      <c r="V206" s="7"/>
      <c r="W206" s="7"/>
      <c r="X206" s="7"/>
      <c r="Y206" s="7"/>
      <c r="Z206" s="7"/>
    </row>
    <row r="207" spans="1:26" x14ac:dyDescent="0.35">
      <c r="A207"/>
      <c r="S207" s="7"/>
      <c r="T207" s="7"/>
      <c r="U207" s="7"/>
      <c r="V207" s="7"/>
      <c r="W207" s="7"/>
      <c r="X207" s="7"/>
      <c r="Y207" s="7"/>
      <c r="Z207" s="7"/>
    </row>
    <row r="208" spans="1:26" x14ac:dyDescent="0.35">
      <c r="A208"/>
      <c r="S208" s="7"/>
      <c r="T208" s="7"/>
      <c r="U208" s="7"/>
      <c r="V208" s="7"/>
      <c r="W208" s="7"/>
      <c r="X208" s="7"/>
      <c r="Y208" s="7"/>
      <c r="Z208" s="7"/>
    </row>
    <row r="209" spans="1:26" x14ac:dyDescent="0.35">
      <c r="A209"/>
      <c r="S209" s="7"/>
      <c r="T209" s="7"/>
      <c r="U209" s="7"/>
      <c r="V209" s="7"/>
      <c r="W209" s="7"/>
      <c r="X209" s="7"/>
      <c r="Y209" s="7"/>
      <c r="Z209" s="7"/>
    </row>
    <row r="210" spans="1:26" x14ac:dyDescent="0.35">
      <c r="A210"/>
      <c r="S210" s="7"/>
      <c r="T210" s="7"/>
      <c r="U210" s="7"/>
      <c r="V210" s="7"/>
      <c r="W210" s="7"/>
      <c r="X210" s="7"/>
      <c r="Y210" s="7"/>
      <c r="Z210" s="7"/>
    </row>
    <row r="211" spans="1:26" x14ac:dyDescent="0.35">
      <c r="A211"/>
      <c r="S211" s="7"/>
      <c r="T211" s="7"/>
      <c r="U211" s="7"/>
      <c r="V211" s="7"/>
      <c r="W211" s="7"/>
      <c r="X211" s="7"/>
      <c r="Y211" s="7"/>
      <c r="Z211" s="7"/>
    </row>
    <row r="212" spans="1:26" x14ac:dyDescent="0.35">
      <c r="A212"/>
      <c r="S212" s="7"/>
      <c r="T212" s="7"/>
      <c r="U212" s="7"/>
      <c r="V212" s="7"/>
      <c r="W212" s="7"/>
      <c r="X212" s="7"/>
      <c r="Y212" s="7"/>
      <c r="Z212" s="7"/>
    </row>
    <row r="213" spans="1:26" x14ac:dyDescent="0.35">
      <c r="A213"/>
      <c r="S213" s="7"/>
      <c r="T213" s="7"/>
      <c r="U213" s="7"/>
      <c r="V213" s="7"/>
      <c r="W213" s="7"/>
      <c r="X213" s="7"/>
      <c r="Y213" s="7"/>
      <c r="Z213" s="7"/>
    </row>
    <row r="214" spans="1:26" x14ac:dyDescent="0.35">
      <c r="A214"/>
      <c r="S214" s="7"/>
      <c r="T214" s="7"/>
      <c r="U214" s="7"/>
      <c r="V214" s="7"/>
      <c r="W214" s="7"/>
      <c r="X214" s="7"/>
      <c r="Y214" s="7"/>
      <c r="Z214" s="7"/>
    </row>
    <row r="215" spans="1:26" x14ac:dyDescent="0.35">
      <c r="A215"/>
      <c r="S215" s="7"/>
      <c r="T215" s="7"/>
      <c r="U215" s="7"/>
      <c r="V215" s="7"/>
      <c r="W215" s="7"/>
      <c r="X215" s="7"/>
      <c r="Y215" s="7"/>
      <c r="Z215" s="7"/>
    </row>
    <row r="216" spans="1:26" x14ac:dyDescent="0.35">
      <c r="A216"/>
      <c r="S216" s="7"/>
      <c r="T216" s="7"/>
      <c r="U216" s="7"/>
      <c r="V216" s="7"/>
      <c r="W216" s="7"/>
      <c r="X216" s="7"/>
      <c r="Y216" s="7"/>
      <c r="Z216" s="7"/>
    </row>
    <row r="217" spans="1:26" x14ac:dyDescent="0.35">
      <c r="A217"/>
      <c r="S217" s="7"/>
      <c r="T217" s="7"/>
      <c r="U217" s="7"/>
      <c r="V217" s="7"/>
      <c r="W217" s="7"/>
      <c r="X217" s="7"/>
      <c r="Y217" s="7"/>
      <c r="Z217" s="7"/>
    </row>
    <row r="218" spans="1:26" x14ac:dyDescent="0.35">
      <c r="A218"/>
      <c r="S218" s="7"/>
      <c r="T218" s="7"/>
      <c r="U218" s="7"/>
      <c r="V218" s="7"/>
      <c r="W218" s="7"/>
      <c r="X218" s="7"/>
      <c r="Y218" s="7"/>
      <c r="Z218" s="7"/>
    </row>
    <row r="219" spans="1:26" x14ac:dyDescent="0.35">
      <c r="A219"/>
      <c r="S219" s="7"/>
      <c r="T219" s="7"/>
      <c r="U219" s="7"/>
      <c r="V219" s="7"/>
      <c r="W219" s="7"/>
      <c r="X219" s="7"/>
      <c r="Y219" s="7"/>
      <c r="Z219" s="7"/>
    </row>
    <row r="220" spans="1:26" x14ac:dyDescent="0.35">
      <c r="A220"/>
      <c r="S220" s="7"/>
      <c r="T220" s="7"/>
      <c r="U220" s="7"/>
      <c r="V220" s="7"/>
      <c r="W220" s="7"/>
      <c r="X220" s="7"/>
      <c r="Y220" s="7"/>
      <c r="Z220" s="7"/>
    </row>
    <row r="221" spans="1:26" x14ac:dyDescent="0.35">
      <c r="A221"/>
      <c r="S221" s="7"/>
      <c r="T221" s="7"/>
      <c r="U221" s="7"/>
      <c r="V221" s="7"/>
      <c r="W221" s="7"/>
      <c r="X221" s="7"/>
      <c r="Y221" s="7"/>
      <c r="Z221" s="7"/>
    </row>
    <row r="222" spans="1:26" x14ac:dyDescent="0.35">
      <c r="A222"/>
      <c r="S222" s="7"/>
      <c r="T222" s="7"/>
      <c r="U222" s="7"/>
      <c r="V222" s="7"/>
      <c r="W222" s="7"/>
      <c r="X222" s="7"/>
      <c r="Y222" s="7"/>
      <c r="Z222" s="7"/>
    </row>
    <row r="223" spans="1:26" x14ac:dyDescent="0.35">
      <c r="A223"/>
      <c r="S223" s="7"/>
      <c r="T223" s="7"/>
      <c r="U223" s="7"/>
      <c r="V223" s="7"/>
      <c r="W223" s="7"/>
      <c r="X223" s="7"/>
      <c r="Y223" s="7"/>
      <c r="Z223" s="7"/>
    </row>
    <row r="224" spans="1:26" x14ac:dyDescent="0.35">
      <c r="A224"/>
      <c r="S224" s="7"/>
      <c r="T224" s="7"/>
      <c r="U224" s="7"/>
      <c r="V224" s="7"/>
      <c r="W224" s="7"/>
      <c r="X224" s="7"/>
      <c r="Y224" s="7"/>
      <c r="Z224" s="7"/>
    </row>
    <row r="225" spans="1:26" x14ac:dyDescent="0.35">
      <c r="A225"/>
      <c r="S225" s="7"/>
      <c r="T225" s="7"/>
      <c r="U225" s="7"/>
      <c r="V225" s="7"/>
      <c r="W225" s="7"/>
      <c r="X225" s="7"/>
      <c r="Y225" s="7"/>
      <c r="Z225" s="7"/>
    </row>
    <row r="226" spans="1:26" x14ac:dyDescent="0.35">
      <c r="A226"/>
      <c r="S226" s="7"/>
      <c r="T226" s="7"/>
      <c r="U226" s="7"/>
      <c r="V226" s="7"/>
      <c r="W226" s="7"/>
      <c r="X226" s="7"/>
      <c r="Y226" s="7"/>
      <c r="Z226" s="7"/>
    </row>
    <row r="227" spans="1:26" x14ac:dyDescent="0.35">
      <c r="A227"/>
      <c r="S227" s="7"/>
      <c r="T227" s="7"/>
      <c r="U227" s="7"/>
      <c r="V227" s="7"/>
      <c r="W227" s="7"/>
      <c r="X227" s="7"/>
      <c r="Y227" s="7"/>
      <c r="Z227" s="7"/>
    </row>
    <row r="228" spans="1:26" x14ac:dyDescent="0.35">
      <c r="A228"/>
      <c r="S228" s="7"/>
      <c r="T228" s="7"/>
      <c r="U228" s="7"/>
      <c r="V228" s="7"/>
      <c r="W228" s="7"/>
      <c r="X228" s="7"/>
      <c r="Y228" s="7"/>
      <c r="Z228" s="7"/>
    </row>
    <row r="229" spans="1:26" x14ac:dyDescent="0.35">
      <c r="A229"/>
      <c r="S229" s="7"/>
      <c r="T229" s="7"/>
      <c r="U229" s="7"/>
      <c r="V229" s="7"/>
      <c r="W229" s="7"/>
      <c r="X229" s="7"/>
      <c r="Y229" s="7"/>
      <c r="Z229" s="7"/>
    </row>
    <row r="230" spans="1:26" x14ac:dyDescent="0.35">
      <c r="A230"/>
      <c r="S230" s="7"/>
      <c r="T230" s="7"/>
      <c r="U230" s="7"/>
      <c r="V230" s="7"/>
      <c r="W230" s="7"/>
      <c r="X230" s="7"/>
      <c r="Y230" s="7"/>
      <c r="Z230" s="7"/>
    </row>
    <row r="231" spans="1:26" x14ac:dyDescent="0.35">
      <c r="A231"/>
      <c r="S231" s="7"/>
      <c r="T231" s="7"/>
      <c r="U231" s="7"/>
      <c r="V231" s="7"/>
      <c r="W231" s="7"/>
      <c r="X231" s="7"/>
      <c r="Y231" s="7"/>
      <c r="Z231" s="7"/>
    </row>
    <row r="232" spans="1:26" x14ac:dyDescent="0.35">
      <c r="A232"/>
      <c r="S232" s="7"/>
      <c r="T232" s="7"/>
      <c r="U232" s="7"/>
      <c r="V232" s="7"/>
      <c r="W232" s="7"/>
      <c r="X232" s="7"/>
      <c r="Y232" s="7"/>
      <c r="Z232" s="7"/>
    </row>
    <row r="233" spans="1:26" x14ac:dyDescent="0.35">
      <c r="A233"/>
      <c r="S233" s="7"/>
      <c r="T233" s="7"/>
      <c r="U233" s="7"/>
      <c r="V233" s="7"/>
      <c r="W233" s="7"/>
      <c r="X233" s="7"/>
      <c r="Y233" s="7"/>
      <c r="Z233" s="7"/>
    </row>
    <row r="234" spans="1:26" x14ac:dyDescent="0.35">
      <c r="A234"/>
      <c r="S234" s="7"/>
      <c r="T234" s="7"/>
      <c r="U234" s="7"/>
      <c r="V234" s="7"/>
      <c r="W234" s="7"/>
      <c r="X234" s="7"/>
      <c r="Y234" s="7"/>
      <c r="Z234" s="7"/>
    </row>
    <row r="235" spans="1:26" x14ac:dyDescent="0.35">
      <c r="A235"/>
      <c r="S235" s="7"/>
      <c r="T235" s="7"/>
      <c r="U235" s="7"/>
      <c r="V235" s="7"/>
      <c r="W235" s="7"/>
      <c r="X235" s="7"/>
      <c r="Y235" s="7"/>
      <c r="Z235" s="7"/>
    </row>
    <row r="236" spans="1:26" x14ac:dyDescent="0.35">
      <c r="A236"/>
      <c r="S236" s="7"/>
      <c r="T236" s="7"/>
      <c r="U236" s="7"/>
      <c r="V236" s="7"/>
      <c r="W236" s="7"/>
      <c r="X236" s="7"/>
      <c r="Y236" s="7"/>
      <c r="Z236" s="7"/>
    </row>
    <row r="237" spans="1:26" x14ac:dyDescent="0.35">
      <c r="A237"/>
      <c r="S237" s="7"/>
      <c r="T237" s="7"/>
      <c r="U237" s="7"/>
      <c r="V237" s="7"/>
      <c r="W237" s="7"/>
      <c r="X237" s="7"/>
      <c r="Y237" s="7"/>
      <c r="Z237" s="7"/>
    </row>
    <row r="238" spans="1:26" x14ac:dyDescent="0.35">
      <c r="A238"/>
      <c r="S238" s="7"/>
      <c r="T238" s="7"/>
      <c r="U238" s="7"/>
      <c r="V238" s="7"/>
      <c r="W238" s="7"/>
      <c r="X238" s="7"/>
      <c r="Y238" s="7"/>
      <c r="Z238" s="7"/>
    </row>
    <row r="239" spans="1:26" x14ac:dyDescent="0.35">
      <c r="A239"/>
      <c r="S239" s="7"/>
      <c r="T239" s="7"/>
      <c r="U239" s="7"/>
      <c r="V239" s="7"/>
      <c r="W239" s="7"/>
      <c r="X239" s="7"/>
      <c r="Y239" s="7"/>
      <c r="Z239" s="7"/>
    </row>
    <row r="240" spans="1:26" x14ac:dyDescent="0.35">
      <c r="A240"/>
      <c r="S240" s="7"/>
      <c r="T240" s="7"/>
      <c r="U240" s="7"/>
      <c r="V240" s="7"/>
      <c r="W240" s="7"/>
      <c r="X240" s="7"/>
      <c r="Y240" s="7"/>
      <c r="Z240" s="7"/>
    </row>
    <row r="241" spans="1:26" x14ac:dyDescent="0.35">
      <c r="A241"/>
      <c r="S241" s="7"/>
      <c r="T241" s="7"/>
      <c r="U241" s="7"/>
      <c r="V241" s="7"/>
      <c r="W241" s="7"/>
      <c r="X241" s="7"/>
      <c r="Y241" s="7"/>
      <c r="Z241" s="7"/>
    </row>
    <row r="242" spans="1:26" x14ac:dyDescent="0.35">
      <c r="A242"/>
      <c r="S242" s="7"/>
      <c r="T242" s="7"/>
      <c r="U242" s="7"/>
      <c r="V242" s="7"/>
      <c r="W242" s="7"/>
      <c r="X242" s="7"/>
      <c r="Y242" s="7"/>
      <c r="Z242" s="7"/>
    </row>
    <row r="243" spans="1:26" x14ac:dyDescent="0.35">
      <c r="A243"/>
      <c r="S243" s="7"/>
      <c r="T243" s="7"/>
      <c r="U243" s="7"/>
      <c r="V243" s="7"/>
      <c r="W243" s="7"/>
      <c r="X243" s="7"/>
      <c r="Y243" s="7"/>
      <c r="Z243" s="7"/>
    </row>
    <row r="244" spans="1:26" x14ac:dyDescent="0.35">
      <c r="A244"/>
      <c r="S244" s="7"/>
      <c r="T244" s="7"/>
      <c r="U244" s="7"/>
      <c r="V244" s="7"/>
      <c r="W244" s="7"/>
      <c r="X244" s="7"/>
      <c r="Y244" s="7"/>
      <c r="Z244" s="7"/>
    </row>
    <row r="245" spans="1:26" x14ac:dyDescent="0.35">
      <c r="A245"/>
      <c r="S245" s="7"/>
      <c r="T245" s="7"/>
      <c r="U245" s="7"/>
      <c r="V245" s="7"/>
      <c r="W245" s="7"/>
      <c r="X245" s="7"/>
      <c r="Y245" s="7"/>
      <c r="Z245" s="7"/>
    </row>
    <row r="246" spans="1:26" x14ac:dyDescent="0.35">
      <c r="A246"/>
      <c r="S246" s="7"/>
      <c r="T246" s="7"/>
      <c r="U246" s="7"/>
      <c r="V246" s="7"/>
      <c r="W246" s="7"/>
      <c r="X246" s="7"/>
      <c r="Y246" s="7"/>
      <c r="Z246" s="7"/>
    </row>
    <row r="247" spans="1:26" x14ac:dyDescent="0.35">
      <c r="A247"/>
      <c r="S247" s="7"/>
      <c r="T247" s="7"/>
      <c r="U247" s="7"/>
      <c r="V247" s="7"/>
      <c r="W247" s="7"/>
      <c r="X247" s="7"/>
      <c r="Y247" s="7"/>
      <c r="Z247" s="7"/>
    </row>
    <row r="248" spans="1:26" x14ac:dyDescent="0.35">
      <c r="A248"/>
      <c r="S248" s="7"/>
      <c r="T248" s="7"/>
      <c r="U248" s="7"/>
      <c r="V248" s="7"/>
      <c r="W248" s="7"/>
      <c r="X248" s="7"/>
      <c r="Y248" s="7"/>
      <c r="Z248" s="7"/>
    </row>
    <row r="249" spans="1:26" x14ac:dyDescent="0.35">
      <c r="A249"/>
      <c r="S249" s="7"/>
      <c r="T249" s="7"/>
      <c r="U249" s="7"/>
      <c r="V249" s="7"/>
      <c r="W249" s="7"/>
      <c r="X249" s="7"/>
      <c r="Y249" s="7"/>
      <c r="Z249" s="7"/>
    </row>
    <row r="250" spans="1:26" x14ac:dyDescent="0.35">
      <c r="A250"/>
      <c r="S250" s="7"/>
      <c r="T250" s="7"/>
      <c r="U250" s="7"/>
      <c r="V250" s="7"/>
      <c r="W250" s="7"/>
      <c r="X250" s="7"/>
      <c r="Y250" s="7"/>
      <c r="Z250" s="7"/>
    </row>
    <row r="251" spans="1:26" x14ac:dyDescent="0.35">
      <c r="A251"/>
      <c r="S251" s="7"/>
      <c r="T251" s="7"/>
      <c r="U251" s="7"/>
      <c r="V251" s="7"/>
      <c r="W251" s="7"/>
      <c r="X251" s="7"/>
      <c r="Y251" s="7"/>
      <c r="Z251" s="7"/>
    </row>
    <row r="252" spans="1:26" x14ac:dyDescent="0.35">
      <c r="A252"/>
      <c r="S252" s="7"/>
      <c r="T252" s="7"/>
      <c r="U252" s="7"/>
      <c r="V252" s="7"/>
      <c r="W252" s="7"/>
      <c r="X252" s="7"/>
      <c r="Y252" s="7"/>
      <c r="Z252" s="7"/>
    </row>
    <row r="253" spans="1:26" x14ac:dyDescent="0.35">
      <c r="A253"/>
      <c r="S253" s="7"/>
      <c r="T253" s="7"/>
      <c r="U253" s="7"/>
      <c r="V253" s="7"/>
      <c r="W253" s="7"/>
      <c r="X253" s="7"/>
      <c r="Y253" s="7"/>
      <c r="Z253" s="7"/>
    </row>
    <row r="254" spans="1:26" x14ac:dyDescent="0.35">
      <c r="A254"/>
      <c r="S254" s="7"/>
      <c r="T254" s="7"/>
      <c r="U254" s="7"/>
      <c r="V254" s="7"/>
      <c r="W254" s="7"/>
      <c r="X254" s="7"/>
      <c r="Y254" s="7"/>
      <c r="Z254" s="7"/>
    </row>
    <row r="255" spans="1:26" x14ac:dyDescent="0.35">
      <c r="A255"/>
      <c r="S255" s="7"/>
      <c r="T255" s="7"/>
      <c r="U255" s="7"/>
      <c r="V255" s="7"/>
      <c r="W255" s="7"/>
      <c r="X255" s="7"/>
      <c r="Y255" s="7"/>
      <c r="Z255" s="7"/>
    </row>
    <row r="256" spans="1:26" x14ac:dyDescent="0.35">
      <c r="A256"/>
      <c r="S256" s="7"/>
      <c r="T256" s="7"/>
      <c r="U256" s="7"/>
      <c r="V256" s="7"/>
      <c r="W256" s="7"/>
      <c r="X256" s="7"/>
      <c r="Y256" s="7"/>
      <c r="Z256" s="7"/>
    </row>
    <row r="257" spans="1:26" x14ac:dyDescent="0.35">
      <c r="A257"/>
      <c r="S257" s="7"/>
      <c r="T257" s="7"/>
      <c r="U257" s="7"/>
      <c r="V257" s="7"/>
      <c r="W257" s="7"/>
      <c r="X257" s="7"/>
      <c r="Y257" s="7"/>
      <c r="Z257" s="7"/>
    </row>
    <row r="258" spans="1:26" x14ac:dyDescent="0.35">
      <c r="A258"/>
      <c r="S258" s="7"/>
      <c r="T258" s="7"/>
      <c r="U258" s="7"/>
      <c r="V258" s="7"/>
      <c r="W258" s="7"/>
      <c r="X258" s="7"/>
      <c r="Y258" s="7"/>
      <c r="Z258" s="7"/>
    </row>
    <row r="259" spans="1:26" x14ac:dyDescent="0.35">
      <c r="A259"/>
      <c r="S259" s="7"/>
      <c r="T259" s="7"/>
      <c r="U259" s="7"/>
      <c r="V259" s="7"/>
      <c r="W259" s="7"/>
      <c r="X259" s="7"/>
      <c r="Y259" s="7"/>
      <c r="Z259" s="7"/>
    </row>
    <row r="260" spans="1:26" x14ac:dyDescent="0.35">
      <c r="A260"/>
      <c r="S260" s="7"/>
      <c r="T260" s="7"/>
      <c r="U260" s="7"/>
      <c r="V260" s="7"/>
      <c r="W260" s="7"/>
      <c r="X260" s="7"/>
      <c r="Y260" s="7"/>
      <c r="Z260" s="7"/>
    </row>
    <row r="261" spans="1:26" x14ac:dyDescent="0.35">
      <c r="A261"/>
      <c r="S261" s="7"/>
      <c r="T261" s="7"/>
      <c r="U261" s="7"/>
      <c r="V261" s="7"/>
      <c r="W261" s="7"/>
      <c r="X261" s="7"/>
      <c r="Y261" s="7"/>
      <c r="Z261" s="7"/>
    </row>
    <row r="262" spans="1:26" x14ac:dyDescent="0.35">
      <c r="A262"/>
      <c r="S262" s="7"/>
      <c r="T262" s="7"/>
      <c r="U262" s="7"/>
      <c r="V262" s="7"/>
      <c r="W262" s="7"/>
      <c r="X262" s="7"/>
      <c r="Y262" s="7"/>
      <c r="Z262" s="7"/>
    </row>
    <row r="263" spans="1:26" x14ac:dyDescent="0.35">
      <c r="A263"/>
      <c r="S263" s="7"/>
      <c r="T263" s="7"/>
      <c r="U263" s="7"/>
      <c r="V263" s="7"/>
      <c r="W263" s="7"/>
      <c r="X263" s="7"/>
      <c r="Y263" s="7"/>
      <c r="Z263" s="7"/>
    </row>
    <row r="264" spans="1:26" x14ac:dyDescent="0.35">
      <c r="A264"/>
      <c r="S264" s="7"/>
      <c r="T264" s="7"/>
      <c r="U264" s="7"/>
      <c r="V264" s="7"/>
      <c r="W264" s="7"/>
      <c r="X264" s="7"/>
      <c r="Y264" s="7"/>
      <c r="Z264" s="7"/>
    </row>
    <row r="265" spans="1:26" x14ac:dyDescent="0.35">
      <c r="A265"/>
      <c r="S265" s="7"/>
      <c r="T265" s="7"/>
      <c r="U265" s="7"/>
      <c r="V265" s="7"/>
      <c r="W265" s="7"/>
      <c r="X265" s="7"/>
      <c r="Y265" s="7"/>
      <c r="Z265" s="7"/>
    </row>
    <row r="266" spans="1:26" x14ac:dyDescent="0.35">
      <c r="A266"/>
      <c r="S266" s="7"/>
      <c r="T266" s="7"/>
      <c r="U266" s="7"/>
      <c r="V266" s="7"/>
      <c r="W266" s="7"/>
      <c r="X266" s="7"/>
      <c r="Y266" s="7"/>
      <c r="Z266" s="7"/>
    </row>
    <row r="267" spans="1:26" x14ac:dyDescent="0.35">
      <c r="A267"/>
      <c r="S267" s="7"/>
      <c r="T267" s="7"/>
      <c r="U267" s="7"/>
      <c r="V267" s="7"/>
      <c r="W267" s="7"/>
      <c r="X267" s="7"/>
      <c r="Y267" s="7"/>
      <c r="Z267" s="7"/>
    </row>
    <row r="268" spans="1:26" x14ac:dyDescent="0.35">
      <c r="A268"/>
      <c r="S268" s="7"/>
      <c r="T268" s="7"/>
      <c r="U268" s="7"/>
      <c r="V268" s="7"/>
      <c r="W268" s="7"/>
      <c r="X268" s="7"/>
      <c r="Y268" s="7"/>
      <c r="Z268" s="7"/>
    </row>
    <row r="269" spans="1:26" x14ac:dyDescent="0.35">
      <c r="A269"/>
      <c r="S269" s="7"/>
      <c r="T269" s="7"/>
      <c r="U269" s="7"/>
      <c r="V269" s="7"/>
      <c r="W269" s="7"/>
      <c r="X269" s="7"/>
      <c r="Y269" s="7"/>
      <c r="Z269" s="7"/>
    </row>
    <row r="270" spans="1:26" x14ac:dyDescent="0.35">
      <c r="A270"/>
      <c r="S270" s="7"/>
      <c r="T270" s="7"/>
      <c r="U270" s="7"/>
      <c r="V270" s="7"/>
      <c r="W270" s="7"/>
      <c r="X270" s="7"/>
      <c r="Y270" s="7"/>
      <c r="Z270" s="7"/>
    </row>
    <row r="271" spans="1:26" x14ac:dyDescent="0.35">
      <c r="A271"/>
      <c r="S271" s="7"/>
      <c r="T271" s="7"/>
      <c r="U271" s="7"/>
      <c r="V271" s="7"/>
      <c r="W271" s="7"/>
      <c r="X271" s="7"/>
      <c r="Y271" s="7"/>
      <c r="Z271" s="7"/>
    </row>
    <row r="272" spans="1:26" x14ac:dyDescent="0.35">
      <c r="A272"/>
      <c r="S272" s="7"/>
      <c r="T272" s="7"/>
      <c r="U272" s="7"/>
      <c r="V272" s="7"/>
      <c r="W272" s="7"/>
      <c r="X272" s="7"/>
      <c r="Y272" s="7"/>
      <c r="Z272" s="7"/>
    </row>
    <row r="273" spans="1:26" x14ac:dyDescent="0.35">
      <c r="A273"/>
      <c r="S273" s="7"/>
      <c r="T273" s="7"/>
      <c r="U273" s="7"/>
      <c r="V273" s="7"/>
      <c r="W273" s="7"/>
      <c r="X273" s="7"/>
      <c r="Y273" s="7"/>
      <c r="Z273" s="7"/>
    </row>
    <row r="274" spans="1:26" x14ac:dyDescent="0.35">
      <c r="A274"/>
      <c r="S274" s="7"/>
      <c r="T274" s="7"/>
      <c r="U274" s="7"/>
      <c r="V274" s="7"/>
      <c r="W274" s="7"/>
      <c r="X274" s="7"/>
      <c r="Y274" s="7"/>
      <c r="Z274" s="7"/>
    </row>
    <row r="275" spans="1:26" x14ac:dyDescent="0.35">
      <c r="A275"/>
      <c r="S275" s="7"/>
      <c r="T275" s="7"/>
      <c r="U275" s="7"/>
      <c r="V275" s="7"/>
      <c r="W275" s="7"/>
      <c r="X275" s="7"/>
      <c r="Y275" s="7"/>
      <c r="Z275" s="7"/>
    </row>
    <row r="276" spans="1:26" x14ac:dyDescent="0.35">
      <c r="A276"/>
      <c r="S276" s="7"/>
      <c r="T276" s="7"/>
      <c r="U276" s="7"/>
      <c r="V276" s="7"/>
      <c r="W276" s="7"/>
      <c r="X276" s="7"/>
      <c r="Y276" s="7"/>
      <c r="Z276" s="7"/>
    </row>
    <row r="277" spans="1:26" x14ac:dyDescent="0.35">
      <c r="A277"/>
      <c r="S277" s="7"/>
      <c r="T277" s="7"/>
      <c r="U277" s="7"/>
      <c r="V277" s="7"/>
      <c r="W277" s="7"/>
      <c r="X277" s="7"/>
      <c r="Y277" s="7"/>
      <c r="Z277" s="7"/>
    </row>
    <row r="278" spans="1:26" x14ac:dyDescent="0.35">
      <c r="A278"/>
      <c r="S278" s="7"/>
      <c r="T278" s="7"/>
      <c r="U278" s="7"/>
      <c r="V278" s="7"/>
      <c r="W278" s="7"/>
      <c r="X278" s="7"/>
      <c r="Y278" s="7"/>
      <c r="Z278" s="7"/>
    </row>
    <row r="279" spans="1:26" x14ac:dyDescent="0.35">
      <c r="A279"/>
      <c r="S279" s="7"/>
      <c r="T279" s="7"/>
      <c r="U279" s="7"/>
      <c r="V279" s="7"/>
      <c r="W279" s="7"/>
      <c r="X279" s="7"/>
      <c r="Y279" s="7"/>
      <c r="Z279" s="7"/>
    </row>
    <row r="280" spans="1:26" x14ac:dyDescent="0.35">
      <c r="A280"/>
      <c r="S280" s="7"/>
      <c r="T280" s="7"/>
      <c r="U280" s="7"/>
      <c r="V280" s="7"/>
      <c r="W280" s="7"/>
      <c r="X280" s="7"/>
      <c r="Y280" s="7"/>
      <c r="Z280" s="7"/>
    </row>
    <row r="281" spans="1:26" x14ac:dyDescent="0.35">
      <c r="A281"/>
      <c r="S281" s="7"/>
      <c r="T281" s="7"/>
      <c r="U281" s="7"/>
      <c r="V281" s="7"/>
      <c r="W281" s="7"/>
      <c r="X281" s="7"/>
      <c r="Y281" s="7"/>
      <c r="Z281" s="7"/>
    </row>
    <row r="282" spans="1:26" x14ac:dyDescent="0.35">
      <c r="A282"/>
      <c r="S282" s="7"/>
      <c r="T282" s="7"/>
      <c r="U282" s="7"/>
      <c r="V282" s="7"/>
      <c r="W282" s="7"/>
      <c r="X282" s="7"/>
      <c r="Y282" s="7"/>
      <c r="Z282" s="7"/>
    </row>
    <row r="283" spans="1:26" x14ac:dyDescent="0.35">
      <c r="A283"/>
      <c r="S283" s="7"/>
      <c r="T283" s="7"/>
      <c r="U283" s="7"/>
      <c r="V283" s="7"/>
      <c r="W283" s="7"/>
      <c r="X283" s="7"/>
      <c r="Y283" s="7"/>
      <c r="Z283" s="7"/>
    </row>
    <row r="284" spans="1:26" x14ac:dyDescent="0.35">
      <c r="A284"/>
      <c r="S284" s="7"/>
      <c r="T284" s="7"/>
      <c r="U284" s="7"/>
      <c r="V284" s="7"/>
      <c r="W284" s="7"/>
      <c r="X284" s="7"/>
      <c r="Y284" s="7"/>
      <c r="Z284" s="7"/>
    </row>
    <row r="285" spans="1:26" x14ac:dyDescent="0.35">
      <c r="A285"/>
      <c r="S285" s="7"/>
      <c r="T285" s="7"/>
      <c r="U285" s="7"/>
      <c r="V285" s="7"/>
      <c r="W285" s="7"/>
      <c r="X285" s="7"/>
      <c r="Y285" s="7"/>
      <c r="Z285" s="7"/>
    </row>
    <row r="286" spans="1:26" x14ac:dyDescent="0.35">
      <c r="A286"/>
      <c r="S286" s="7"/>
      <c r="T286" s="7"/>
      <c r="U286" s="7"/>
      <c r="V286" s="7"/>
      <c r="W286" s="7"/>
      <c r="X286" s="7"/>
      <c r="Y286" s="7"/>
      <c r="Z286" s="7"/>
    </row>
    <row r="287" spans="1:26" x14ac:dyDescent="0.35">
      <c r="A287"/>
      <c r="S287" s="7"/>
      <c r="T287" s="7"/>
      <c r="U287" s="7"/>
      <c r="V287" s="7"/>
      <c r="W287" s="7"/>
      <c r="X287" s="7"/>
      <c r="Y287" s="7"/>
      <c r="Z287" s="7"/>
    </row>
    <row r="288" spans="1:26" x14ac:dyDescent="0.35">
      <c r="A288"/>
      <c r="S288" s="7"/>
      <c r="T288" s="7"/>
      <c r="U288" s="7"/>
      <c r="V288" s="7"/>
      <c r="W288" s="7"/>
      <c r="X288" s="7"/>
      <c r="Y288" s="7"/>
      <c r="Z288" s="7"/>
    </row>
    <row r="289" spans="1:26" x14ac:dyDescent="0.35">
      <c r="A289"/>
      <c r="S289" s="7"/>
      <c r="T289" s="7"/>
      <c r="U289" s="7"/>
      <c r="V289" s="7"/>
      <c r="W289" s="7"/>
      <c r="X289" s="7"/>
      <c r="Y289" s="7"/>
      <c r="Z289" s="7"/>
    </row>
    <row r="290" spans="1:26" x14ac:dyDescent="0.35">
      <c r="A290"/>
      <c r="S290" s="7"/>
      <c r="T290" s="7"/>
      <c r="U290" s="7"/>
      <c r="V290" s="7"/>
      <c r="W290" s="7"/>
      <c r="X290" s="7"/>
      <c r="Y290" s="7"/>
      <c r="Z290" s="7"/>
    </row>
    <row r="291" spans="1:26" x14ac:dyDescent="0.35">
      <c r="A291"/>
      <c r="S291" s="7"/>
      <c r="T291" s="7"/>
      <c r="U291" s="7"/>
      <c r="V291" s="7"/>
      <c r="W291" s="7"/>
      <c r="X291" s="7"/>
      <c r="Y291" s="7"/>
      <c r="Z291" s="7"/>
    </row>
    <row r="292" spans="1:26" x14ac:dyDescent="0.35">
      <c r="A292"/>
      <c r="S292" s="7"/>
      <c r="T292" s="7"/>
      <c r="U292" s="7"/>
      <c r="V292" s="7"/>
      <c r="W292" s="7"/>
      <c r="X292" s="7"/>
      <c r="Y292" s="7"/>
      <c r="Z292" s="7"/>
    </row>
    <row r="293" spans="1:26" x14ac:dyDescent="0.35">
      <c r="A293"/>
      <c r="S293" s="7"/>
      <c r="T293" s="7"/>
      <c r="U293" s="7"/>
      <c r="V293" s="7"/>
      <c r="W293" s="7"/>
      <c r="X293" s="7"/>
      <c r="Y293" s="7"/>
      <c r="Z293" s="7"/>
    </row>
    <row r="294" spans="1:26" x14ac:dyDescent="0.35">
      <c r="A294"/>
      <c r="S294" s="7"/>
      <c r="T294" s="7"/>
      <c r="U294" s="7"/>
      <c r="V294" s="7"/>
      <c r="W294" s="7"/>
      <c r="X294" s="7"/>
      <c r="Y294" s="7"/>
      <c r="Z294" s="7"/>
    </row>
    <row r="295" spans="1:26" x14ac:dyDescent="0.35">
      <c r="A295"/>
      <c r="S295" s="7"/>
      <c r="T295" s="7"/>
      <c r="U295" s="7"/>
      <c r="V295" s="7"/>
      <c r="W295" s="7"/>
      <c r="X295" s="7"/>
      <c r="Y295" s="7"/>
      <c r="Z295" s="7"/>
    </row>
    <row r="296" spans="1:26" x14ac:dyDescent="0.35">
      <c r="A296"/>
      <c r="S296" s="7"/>
      <c r="T296" s="7"/>
      <c r="U296" s="7"/>
      <c r="V296" s="7"/>
      <c r="W296" s="7"/>
      <c r="X296" s="7"/>
      <c r="Y296" s="7"/>
      <c r="Z296" s="7"/>
    </row>
    <row r="297" spans="1:26" x14ac:dyDescent="0.35">
      <c r="A297"/>
      <c r="S297" s="7"/>
      <c r="T297" s="7"/>
      <c r="U297" s="7"/>
      <c r="V297" s="7"/>
      <c r="W297" s="7"/>
      <c r="X297" s="7"/>
      <c r="Y297" s="7"/>
      <c r="Z297" s="7"/>
    </row>
    <row r="298" spans="1:26" x14ac:dyDescent="0.35">
      <c r="A298"/>
      <c r="S298" s="7"/>
      <c r="T298" s="7"/>
      <c r="U298" s="7"/>
      <c r="V298" s="7"/>
      <c r="W298" s="7"/>
      <c r="X298" s="7"/>
      <c r="Y298" s="7"/>
      <c r="Z298" s="7"/>
    </row>
    <row r="299" spans="1:26" x14ac:dyDescent="0.35">
      <c r="A299"/>
      <c r="S299" s="7"/>
      <c r="T299" s="7"/>
      <c r="U299" s="7"/>
      <c r="V299" s="7"/>
      <c r="W299" s="7"/>
      <c r="X299" s="7"/>
      <c r="Y299" s="7"/>
      <c r="Z299" s="7"/>
    </row>
    <row r="300" spans="1:26" x14ac:dyDescent="0.35">
      <c r="A300"/>
      <c r="S300" s="7"/>
      <c r="T300" s="7"/>
      <c r="U300" s="7"/>
      <c r="V300" s="7"/>
      <c r="W300" s="7"/>
      <c r="X300" s="7"/>
      <c r="Y300" s="7"/>
      <c r="Z300" s="7"/>
    </row>
    <row r="301" spans="1:26" x14ac:dyDescent="0.35">
      <c r="A301"/>
      <c r="S301" s="7"/>
      <c r="T301" s="7"/>
      <c r="U301" s="7"/>
      <c r="V301" s="7"/>
      <c r="W301" s="7"/>
      <c r="X301" s="7"/>
      <c r="Y301" s="7"/>
      <c r="Z301" s="7"/>
    </row>
    <row r="302" spans="1:26" x14ac:dyDescent="0.35">
      <c r="A302"/>
      <c r="S302" s="7"/>
      <c r="T302" s="7"/>
      <c r="U302" s="7"/>
      <c r="V302" s="7"/>
      <c r="W302" s="7"/>
      <c r="X302" s="7"/>
      <c r="Y302" s="7"/>
      <c r="Z302" s="7"/>
    </row>
    <row r="303" spans="1:26" x14ac:dyDescent="0.35">
      <c r="A303"/>
      <c r="S303" s="7"/>
      <c r="T303" s="7"/>
      <c r="U303" s="7"/>
      <c r="V303" s="7"/>
      <c r="W303" s="7"/>
      <c r="X303" s="7"/>
      <c r="Y303" s="7"/>
      <c r="Z303" s="7"/>
    </row>
    <row r="304" spans="1:26" x14ac:dyDescent="0.35">
      <c r="A304"/>
      <c r="S304" s="7"/>
      <c r="T304" s="7"/>
      <c r="U304" s="7"/>
      <c r="V304" s="7"/>
      <c r="W304" s="7"/>
      <c r="X304" s="7"/>
      <c r="Y304" s="7"/>
      <c r="Z304" s="7"/>
    </row>
    <row r="305" spans="1:26" x14ac:dyDescent="0.35">
      <c r="A305"/>
      <c r="S305" s="7"/>
      <c r="T305" s="7"/>
      <c r="U305" s="7"/>
      <c r="V305" s="7"/>
      <c r="W305" s="7"/>
      <c r="X305" s="7"/>
      <c r="Y305" s="7"/>
      <c r="Z305" s="7"/>
    </row>
    <row r="306" spans="1:26" x14ac:dyDescent="0.35">
      <c r="A306"/>
      <c r="S306" s="7"/>
      <c r="T306" s="7"/>
      <c r="U306" s="7"/>
      <c r="V306" s="7"/>
      <c r="W306" s="7"/>
      <c r="X306" s="7"/>
      <c r="Y306" s="7"/>
      <c r="Z306" s="7"/>
    </row>
    <row r="307" spans="1:26" x14ac:dyDescent="0.35">
      <c r="A307"/>
      <c r="S307" s="7"/>
      <c r="T307" s="7"/>
      <c r="U307" s="7"/>
      <c r="V307" s="7"/>
      <c r="W307" s="7"/>
      <c r="X307" s="7"/>
      <c r="Y307" s="7"/>
      <c r="Z307" s="7"/>
    </row>
    <row r="308" spans="1:26" x14ac:dyDescent="0.35">
      <c r="A308"/>
      <c r="S308" s="7"/>
      <c r="T308" s="7"/>
      <c r="U308" s="7"/>
      <c r="V308" s="7"/>
      <c r="W308" s="7"/>
      <c r="X308" s="7"/>
      <c r="Y308" s="7"/>
      <c r="Z308" s="7"/>
    </row>
    <row r="309" spans="1:26" x14ac:dyDescent="0.35">
      <c r="A309"/>
      <c r="S309" s="7"/>
      <c r="T309" s="7"/>
      <c r="U309" s="7"/>
      <c r="V309" s="7"/>
      <c r="W309" s="7"/>
      <c r="X309" s="7"/>
      <c r="Y309" s="7"/>
      <c r="Z309" s="7"/>
    </row>
    <row r="310" spans="1:26" x14ac:dyDescent="0.35">
      <c r="A310"/>
      <c r="S310" s="7"/>
      <c r="T310" s="7"/>
      <c r="U310" s="7"/>
      <c r="V310" s="7"/>
      <c r="W310" s="7"/>
      <c r="X310" s="7"/>
      <c r="Y310" s="7"/>
      <c r="Z310" s="7"/>
    </row>
    <row r="311" spans="1:26" x14ac:dyDescent="0.35">
      <c r="A311"/>
      <c r="S311" s="7"/>
      <c r="T311" s="7"/>
      <c r="U311" s="7"/>
      <c r="V311" s="7"/>
      <c r="W311" s="7"/>
      <c r="X311" s="7"/>
      <c r="Y311" s="7"/>
      <c r="Z311" s="7"/>
    </row>
    <row r="312" spans="1:26" x14ac:dyDescent="0.35">
      <c r="A312"/>
      <c r="S312" s="7"/>
      <c r="T312" s="7"/>
      <c r="U312" s="7"/>
      <c r="V312" s="7"/>
      <c r="W312" s="7"/>
      <c r="X312" s="7"/>
      <c r="Y312" s="7"/>
      <c r="Z312" s="7"/>
    </row>
    <row r="313" spans="1:26" x14ac:dyDescent="0.35">
      <c r="A313"/>
      <c r="S313" s="7"/>
      <c r="T313" s="7"/>
      <c r="U313" s="7"/>
      <c r="V313" s="7"/>
      <c r="W313" s="7"/>
      <c r="X313" s="7"/>
      <c r="Y313" s="7"/>
      <c r="Z313" s="7"/>
    </row>
    <row r="314" spans="1:26" x14ac:dyDescent="0.35">
      <c r="A314"/>
      <c r="S314" s="7"/>
      <c r="T314" s="7"/>
      <c r="U314" s="7"/>
      <c r="V314" s="7"/>
      <c r="W314" s="7"/>
      <c r="X314" s="7"/>
      <c r="Y314" s="7"/>
      <c r="Z314" s="7"/>
    </row>
    <row r="315" spans="1:26" x14ac:dyDescent="0.35">
      <c r="A315"/>
      <c r="S315" s="7"/>
      <c r="T315" s="7"/>
      <c r="U315" s="7"/>
      <c r="V315" s="7"/>
      <c r="W315" s="7"/>
      <c r="X315" s="7"/>
      <c r="Y315" s="7"/>
      <c r="Z315" s="7"/>
    </row>
    <row r="316" spans="1:26" x14ac:dyDescent="0.35">
      <c r="A316"/>
      <c r="S316" s="7"/>
      <c r="T316" s="7"/>
      <c r="U316" s="7"/>
      <c r="V316" s="7"/>
      <c r="W316" s="7"/>
      <c r="X316" s="7"/>
      <c r="Y316" s="7"/>
      <c r="Z316" s="7"/>
    </row>
    <row r="317" spans="1:26" x14ac:dyDescent="0.35">
      <c r="A317"/>
      <c r="S317" s="7"/>
      <c r="T317" s="7"/>
      <c r="U317" s="7"/>
      <c r="V317" s="7"/>
      <c r="W317" s="7"/>
      <c r="X317" s="7"/>
      <c r="Y317" s="7"/>
      <c r="Z317" s="7"/>
    </row>
    <row r="318" spans="1:26" x14ac:dyDescent="0.35">
      <c r="A318"/>
      <c r="S318" s="7"/>
      <c r="T318" s="7"/>
      <c r="U318" s="7"/>
      <c r="V318" s="7"/>
      <c r="W318" s="7"/>
      <c r="X318" s="7"/>
      <c r="Y318" s="7"/>
      <c r="Z318" s="7"/>
    </row>
    <row r="319" spans="1:26" x14ac:dyDescent="0.35">
      <c r="A319"/>
      <c r="S319" s="7"/>
      <c r="T319" s="7"/>
      <c r="U319" s="7"/>
      <c r="V319" s="7"/>
      <c r="W319" s="7"/>
      <c r="X319" s="7"/>
      <c r="Y319" s="7"/>
      <c r="Z319" s="7"/>
    </row>
    <row r="320" spans="1:26" x14ac:dyDescent="0.35">
      <c r="A320"/>
      <c r="S320" s="7"/>
      <c r="T320" s="7"/>
      <c r="U320" s="7"/>
      <c r="V320" s="7"/>
      <c r="W320" s="7"/>
      <c r="X320" s="7"/>
      <c r="Y320" s="7"/>
      <c r="Z320" s="7"/>
    </row>
    <row r="321" spans="1:26" x14ac:dyDescent="0.35">
      <c r="A321"/>
      <c r="S321" s="7"/>
      <c r="T321" s="7"/>
      <c r="U321" s="7"/>
      <c r="V321" s="7"/>
      <c r="W321" s="7"/>
      <c r="X321" s="7"/>
      <c r="Y321" s="7"/>
      <c r="Z321" s="7"/>
    </row>
    <row r="322" spans="1:26" x14ac:dyDescent="0.35">
      <c r="A322"/>
      <c r="S322" s="7"/>
      <c r="T322" s="7"/>
      <c r="U322" s="7"/>
      <c r="V322" s="7"/>
      <c r="W322" s="7"/>
      <c r="X322" s="7"/>
      <c r="Y322" s="7"/>
      <c r="Z322" s="7"/>
    </row>
    <row r="323" spans="1:26" x14ac:dyDescent="0.35">
      <c r="A323"/>
      <c r="S323" s="7"/>
      <c r="T323" s="7"/>
      <c r="U323" s="7"/>
      <c r="V323" s="7"/>
      <c r="W323" s="7"/>
      <c r="X323" s="7"/>
      <c r="Y323" s="7"/>
      <c r="Z323" s="7"/>
    </row>
    <row r="324" spans="1:26" x14ac:dyDescent="0.35">
      <c r="A324"/>
      <c r="S324" s="7"/>
      <c r="T324" s="7"/>
      <c r="U324" s="7"/>
      <c r="V324" s="7"/>
      <c r="W324" s="7"/>
      <c r="X324" s="7"/>
      <c r="Y324" s="7"/>
      <c r="Z324" s="7"/>
    </row>
    <row r="325" spans="1:26" x14ac:dyDescent="0.35">
      <c r="A325"/>
      <c r="S325" s="7"/>
      <c r="T325" s="7"/>
      <c r="U325" s="7"/>
      <c r="V325" s="7"/>
      <c r="W325" s="7"/>
      <c r="X325" s="7"/>
      <c r="Y325" s="7"/>
      <c r="Z325" s="7"/>
    </row>
    <row r="326" spans="1:26" x14ac:dyDescent="0.35">
      <c r="A326"/>
      <c r="S326" s="7"/>
      <c r="T326" s="7"/>
      <c r="U326" s="7"/>
      <c r="V326" s="7"/>
      <c r="W326" s="7"/>
      <c r="X326" s="7"/>
      <c r="Y326" s="7"/>
      <c r="Z326" s="7"/>
    </row>
    <row r="327" spans="1:26" x14ac:dyDescent="0.35">
      <c r="A327"/>
      <c r="S327" s="7"/>
      <c r="T327" s="7"/>
      <c r="U327" s="7"/>
      <c r="V327" s="7"/>
      <c r="W327" s="7"/>
      <c r="X327" s="7"/>
      <c r="Y327" s="7"/>
      <c r="Z327" s="7"/>
    </row>
    <row r="328" spans="1:26" x14ac:dyDescent="0.35">
      <c r="A328"/>
      <c r="S328" s="7"/>
      <c r="T328" s="7"/>
      <c r="U328" s="7"/>
      <c r="V328" s="7"/>
      <c r="W328" s="7"/>
      <c r="X328" s="7"/>
      <c r="Y328" s="7"/>
      <c r="Z328" s="7"/>
    </row>
    <row r="329" spans="1:26" x14ac:dyDescent="0.35">
      <c r="A329"/>
      <c r="S329" s="7"/>
      <c r="T329" s="7"/>
      <c r="U329" s="7"/>
      <c r="V329" s="7"/>
      <c r="W329" s="7"/>
      <c r="X329" s="7"/>
      <c r="Y329" s="7"/>
      <c r="Z329" s="7"/>
    </row>
    <row r="330" spans="1:26" x14ac:dyDescent="0.35">
      <c r="A330"/>
      <c r="S330" s="7"/>
      <c r="T330" s="7"/>
      <c r="U330" s="7"/>
      <c r="V330" s="7"/>
      <c r="W330" s="7"/>
      <c r="X330" s="7"/>
      <c r="Y330" s="7"/>
      <c r="Z330" s="7"/>
    </row>
    <row r="331" spans="1:26" x14ac:dyDescent="0.35">
      <c r="A331"/>
      <c r="S331" s="7"/>
      <c r="T331" s="7"/>
      <c r="U331" s="7"/>
      <c r="V331" s="7"/>
      <c r="W331" s="7"/>
      <c r="X331" s="7"/>
      <c r="Y331" s="7"/>
      <c r="Z331" s="7"/>
    </row>
    <row r="332" spans="1:26" x14ac:dyDescent="0.35">
      <c r="A332"/>
      <c r="S332" s="7"/>
      <c r="T332" s="7"/>
      <c r="U332" s="7"/>
      <c r="V332" s="7"/>
      <c r="W332" s="7"/>
      <c r="X332" s="7"/>
      <c r="Y332" s="7"/>
      <c r="Z332" s="7"/>
    </row>
    <row r="333" spans="1:26" x14ac:dyDescent="0.35">
      <c r="A333"/>
      <c r="S333" s="7"/>
      <c r="T333" s="7"/>
      <c r="U333" s="7"/>
      <c r="V333" s="7"/>
      <c r="W333" s="7"/>
      <c r="X333" s="7"/>
      <c r="Y333" s="7"/>
      <c r="Z333" s="7"/>
    </row>
    <row r="334" spans="1:26" x14ac:dyDescent="0.35">
      <c r="A334"/>
      <c r="S334" s="7"/>
      <c r="T334" s="7"/>
      <c r="U334" s="7"/>
      <c r="V334" s="7"/>
      <c r="W334" s="7"/>
      <c r="X334" s="7"/>
      <c r="Y334" s="7"/>
      <c r="Z334" s="7"/>
    </row>
    <row r="335" spans="1:26" x14ac:dyDescent="0.35">
      <c r="A335"/>
      <c r="S335" s="7"/>
      <c r="T335" s="7"/>
      <c r="U335" s="7"/>
      <c r="V335" s="7"/>
      <c r="W335" s="7"/>
      <c r="X335" s="7"/>
      <c r="Y335" s="7"/>
      <c r="Z335" s="7"/>
    </row>
    <row r="336" spans="1:26" x14ac:dyDescent="0.35">
      <c r="A336"/>
      <c r="S336" s="7"/>
      <c r="T336" s="7"/>
      <c r="U336" s="7"/>
      <c r="V336" s="7"/>
      <c r="W336" s="7"/>
      <c r="X336" s="7"/>
      <c r="Y336" s="7"/>
      <c r="Z336" s="7"/>
    </row>
    <row r="337" spans="1:26" x14ac:dyDescent="0.35">
      <c r="A337"/>
      <c r="S337" s="7"/>
      <c r="T337" s="7"/>
      <c r="U337" s="7"/>
      <c r="V337" s="7"/>
      <c r="W337" s="7"/>
      <c r="X337" s="7"/>
      <c r="Y337" s="7"/>
      <c r="Z337" s="7"/>
    </row>
    <row r="338" spans="1:26" x14ac:dyDescent="0.35">
      <c r="A338"/>
      <c r="S338" s="7"/>
      <c r="T338" s="7"/>
      <c r="U338" s="7"/>
      <c r="V338" s="7"/>
      <c r="W338" s="7"/>
      <c r="X338" s="7"/>
      <c r="Y338" s="7"/>
      <c r="Z338" s="7"/>
    </row>
    <row r="339" spans="1:26" x14ac:dyDescent="0.35">
      <c r="A339"/>
      <c r="S339" s="7"/>
      <c r="T339" s="7"/>
      <c r="U339" s="7"/>
      <c r="V339" s="7"/>
      <c r="W339" s="7"/>
      <c r="X339" s="7"/>
      <c r="Y339" s="7"/>
      <c r="Z339" s="7"/>
    </row>
    <row r="340" spans="1:26" x14ac:dyDescent="0.35">
      <c r="A340"/>
      <c r="S340" s="7"/>
      <c r="T340" s="7"/>
      <c r="U340" s="7"/>
      <c r="V340" s="7"/>
      <c r="W340" s="7"/>
      <c r="X340" s="7"/>
      <c r="Y340" s="7"/>
      <c r="Z340" s="7"/>
    </row>
    <row r="341" spans="1:26" x14ac:dyDescent="0.35">
      <c r="A341"/>
      <c r="S341" s="7"/>
      <c r="T341" s="7"/>
      <c r="U341" s="7"/>
      <c r="V341" s="7"/>
      <c r="W341" s="7"/>
      <c r="X341" s="7"/>
      <c r="Y341" s="7"/>
      <c r="Z341" s="7"/>
    </row>
    <row r="342" spans="1:26" x14ac:dyDescent="0.35">
      <c r="A342"/>
      <c r="S342" s="7"/>
      <c r="T342" s="7"/>
      <c r="U342" s="7"/>
      <c r="V342" s="7"/>
      <c r="W342" s="7"/>
      <c r="X342" s="7"/>
      <c r="Y342" s="7"/>
      <c r="Z342" s="7"/>
    </row>
    <row r="343" spans="1:26" x14ac:dyDescent="0.35">
      <c r="A343"/>
      <c r="S343" s="7"/>
      <c r="T343" s="7"/>
      <c r="U343" s="7"/>
      <c r="V343" s="7"/>
      <c r="W343" s="7"/>
      <c r="X343" s="7"/>
      <c r="Y343" s="7"/>
      <c r="Z343" s="7"/>
    </row>
    <row r="344" spans="1:26" x14ac:dyDescent="0.35">
      <c r="A344"/>
      <c r="S344" s="7"/>
      <c r="T344" s="7"/>
      <c r="U344" s="7"/>
      <c r="V344" s="7"/>
      <c r="W344" s="7"/>
      <c r="X344" s="7"/>
      <c r="Y344" s="7"/>
      <c r="Z344" s="7"/>
    </row>
    <row r="345" spans="1:26" x14ac:dyDescent="0.35">
      <c r="A345"/>
      <c r="S345" s="7"/>
      <c r="T345" s="7"/>
      <c r="U345" s="7"/>
      <c r="V345" s="7"/>
      <c r="W345" s="7"/>
      <c r="X345" s="7"/>
      <c r="Y345" s="7"/>
      <c r="Z345" s="7"/>
    </row>
    <row r="346" spans="1:26" x14ac:dyDescent="0.35">
      <c r="A346"/>
      <c r="S346" s="7"/>
      <c r="T346" s="7"/>
      <c r="U346" s="7"/>
      <c r="V346" s="7"/>
      <c r="W346" s="7"/>
      <c r="X346" s="7"/>
      <c r="Y346" s="7"/>
      <c r="Z346" s="7"/>
    </row>
    <row r="347" spans="1:26" x14ac:dyDescent="0.35">
      <c r="A347"/>
      <c r="S347" s="7"/>
      <c r="T347" s="7"/>
      <c r="U347" s="7"/>
      <c r="V347" s="7"/>
      <c r="W347" s="7"/>
      <c r="X347" s="7"/>
      <c r="Y347" s="7"/>
      <c r="Z347" s="7"/>
    </row>
    <row r="348" spans="1:26" x14ac:dyDescent="0.35">
      <c r="A348"/>
      <c r="S348" s="7"/>
      <c r="T348" s="7"/>
      <c r="U348" s="7"/>
      <c r="V348" s="7"/>
      <c r="W348" s="7"/>
      <c r="X348" s="7"/>
      <c r="Y348" s="7"/>
      <c r="Z348" s="7"/>
    </row>
    <row r="349" spans="1:26" x14ac:dyDescent="0.35">
      <c r="A349"/>
      <c r="S349" s="7"/>
      <c r="T349" s="7"/>
      <c r="U349" s="7"/>
      <c r="V349" s="7"/>
      <c r="W349" s="7"/>
      <c r="X349" s="7"/>
      <c r="Y349" s="7"/>
      <c r="Z349" s="7"/>
    </row>
    <row r="350" spans="1:26" x14ac:dyDescent="0.35">
      <c r="A350"/>
      <c r="S350" s="7"/>
      <c r="T350" s="7"/>
      <c r="U350" s="7"/>
      <c r="V350" s="7"/>
      <c r="W350" s="7"/>
      <c r="X350" s="7"/>
      <c r="Y350" s="7"/>
      <c r="Z350" s="7"/>
    </row>
    <row r="351" spans="1:26" x14ac:dyDescent="0.35">
      <c r="A351"/>
      <c r="S351" s="7"/>
      <c r="T351" s="7"/>
      <c r="U351" s="7"/>
      <c r="V351" s="7"/>
      <c r="W351" s="7"/>
      <c r="X351" s="7"/>
      <c r="Y351" s="7"/>
      <c r="Z351" s="7"/>
    </row>
    <row r="352" spans="1:26" x14ac:dyDescent="0.35">
      <c r="A352"/>
      <c r="S352" s="7"/>
      <c r="T352" s="7"/>
      <c r="U352" s="7"/>
      <c r="V352" s="7"/>
      <c r="W352" s="7"/>
      <c r="X352" s="7"/>
      <c r="Y352" s="7"/>
      <c r="Z352" s="7"/>
    </row>
    <row r="353" spans="1:26" x14ac:dyDescent="0.35">
      <c r="A353"/>
      <c r="S353" s="7"/>
      <c r="T353" s="7"/>
      <c r="U353" s="7"/>
      <c r="V353" s="7"/>
      <c r="W353" s="7"/>
      <c r="X353" s="7"/>
      <c r="Y353" s="7"/>
      <c r="Z353" s="7"/>
    </row>
    <row r="354" spans="1:26" x14ac:dyDescent="0.35">
      <c r="A354"/>
      <c r="S354" s="7"/>
      <c r="T354" s="7"/>
      <c r="U354" s="7"/>
      <c r="V354" s="7"/>
      <c r="W354" s="7"/>
      <c r="X354" s="7"/>
      <c r="Y354" s="7"/>
      <c r="Z354" s="7"/>
    </row>
    <row r="355" spans="1:26" x14ac:dyDescent="0.35">
      <c r="A355"/>
      <c r="S355" s="7"/>
      <c r="T355" s="7"/>
      <c r="U355" s="7"/>
      <c r="V355" s="7"/>
      <c r="W355" s="7"/>
      <c r="X355" s="7"/>
      <c r="Y355" s="7"/>
      <c r="Z355" s="7"/>
    </row>
    <row r="356" spans="1:26" x14ac:dyDescent="0.35">
      <c r="A356"/>
      <c r="S356" s="7"/>
      <c r="T356" s="7"/>
      <c r="U356" s="7"/>
      <c r="V356" s="7"/>
      <c r="W356" s="7"/>
      <c r="X356" s="7"/>
      <c r="Y356" s="7"/>
      <c r="Z356" s="7"/>
    </row>
    <row r="357" spans="1:26" ht="15" thickBot="1" x14ac:dyDescent="0.4">
      <c r="A357" s="22">
        <v>43226</v>
      </c>
      <c r="B357" s="23">
        <v>53</v>
      </c>
      <c r="C357" s="7"/>
      <c r="D357" s="22">
        <v>43226</v>
      </c>
      <c r="E357" s="23">
        <v>68</v>
      </c>
      <c r="F357" s="7"/>
      <c r="G357" s="7"/>
      <c r="H357" s="7"/>
      <c r="I357" s="7"/>
      <c r="J357" s="7"/>
      <c r="K357" s="7"/>
      <c r="L357" s="7"/>
      <c r="M357" s="7"/>
      <c r="N357" s="7"/>
      <c r="O357" s="7"/>
      <c r="P357" s="7"/>
      <c r="Q357" s="7"/>
      <c r="R357" s="7"/>
      <c r="S357" s="7"/>
      <c r="T357" s="7"/>
      <c r="U357" s="7"/>
      <c r="V357" s="7"/>
      <c r="W357" s="7"/>
      <c r="X357" s="7"/>
      <c r="Y357" s="7"/>
      <c r="Z357" s="7"/>
    </row>
    <row r="358" spans="1:26" x14ac:dyDescent="0.35">
      <c r="A358" s="24"/>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35">
      <c r="A359" s="24"/>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35">
      <c r="A360" s="24"/>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35">
      <c r="A361" s="24"/>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35">
      <c r="A362" s="24"/>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35">
      <c r="A363" s="24"/>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35">
      <c r="A364" s="24"/>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35">
      <c r="A365" s="24"/>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35">
      <c r="A366" s="24"/>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35">
      <c r="A367" s="24"/>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35">
      <c r="A368" s="24"/>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35">
      <c r="A369" s="24"/>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35">
      <c r="A370" s="24"/>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35">
      <c r="A371" s="24"/>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35">
      <c r="A372" s="24"/>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35">
      <c r="A373" s="24"/>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35">
      <c r="A374" s="24"/>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35">
      <c r="A375" s="24"/>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35">
      <c r="A376" s="24"/>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35">
      <c r="A377" s="24"/>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35">
      <c r="A378" s="24"/>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35">
      <c r="A379" s="24"/>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35">
      <c r="A380" s="24"/>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35">
      <c r="A381" s="24"/>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35">
      <c r="A382" s="24"/>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sheetData>
  <mergeCells count="14">
    <mergeCell ref="T24:W26"/>
    <mergeCell ref="T27:W34"/>
    <mergeCell ref="B2:D2"/>
    <mergeCell ref="B3:D3"/>
    <mergeCell ref="B4:D4"/>
    <mergeCell ref="K2:L2"/>
    <mergeCell ref="K3:L3"/>
    <mergeCell ref="T14:W15"/>
    <mergeCell ref="T16:W23"/>
    <mergeCell ref="C14:D14"/>
    <mergeCell ref="A6:Z8"/>
    <mergeCell ref="U13:W13"/>
    <mergeCell ref="B11:D11"/>
    <mergeCell ref="G13:H13"/>
  </mergeCells>
  <pageMargins left="0.7" right="0.7" top="0.75" bottom="0.75" header="0.3" footer="0.3"/>
  <pageSetup orientation="portrait" r:id="rId1"/>
  <drawing r:id="rId2"/>
  <tableParts count="2">
    <tablePart r:id="rId3"/>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65AA1-64D6-4B98-8585-48556DF64508}">
  <sheetPr>
    <tabColor theme="0"/>
  </sheetPr>
  <dimension ref="A1:AT986"/>
  <sheetViews>
    <sheetView topLeftCell="M17" zoomScale="81" zoomScaleNormal="96" workbookViewId="0">
      <selection activeCell="M17" sqref="M17"/>
    </sheetView>
  </sheetViews>
  <sheetFormatPr defaultColWidth="8.81640625" defaultRowHeight="14.5" x14ac:dyDescent="0.35"/>
  <cols>
    <col min="1" max="1" width="17.26953125" bestFit="1" customWidth="1"/>
    <col min="2" max="6" width="12.26953125" customWidth="1"/>
    <col min="7" max="7" width="12.26953125" style="1" customWidth="1"/>
    <col min="9" max="9" width="19.54296875" bestFit="1" customWidth="1"/>
    <col min="10" max="10" width="12.453125" bestFit="1" customWidth="1"/>
    <col min="11" max="11" width="16.1796875" bestFit="1" customWidth="1"/>
    <col min="12" max="12" width="10.26953125" customWidth="1"/>
    <col min="13" max="13" width="17.81640625" bestFit="1" customWidth="1"/>
    <col min="14" max="14" width="14" bestFit="1" customWidth="1"/>
    <col min="15" max="15" width="11.26953125" bestFit="1" customWidth="1"/>
    <col min="17" max="17" width="10.7265625" customWidth="1"/>
    <col min="24" max="24" width="27" bestFit="1" customWidth="1"/>
    <col min="25" max="25" width="8" customWidth="1"/>
    <col min="26" max="26" width="6.54296875" customWidth="1"/>
    <col min="27" max="27" width="19.1796875" bestFit="1" customWidth="1"/>
    <col min="33" max="33" width="21.81640625" bestFit="1" customWidth="1"/>
    <col min="34" max="34" width="12.453125" bestFit="1" customWidth="1"/>
  </cols>
  <sheetData>
    <row r="1" spans="1:46" ht="26" x14ac:dyDescent="0.35">
      <c r="A1" s="2" t="s">
        <v>8</v>
      </c>
      <c r="B1" s="86" t="s">
        <v>42</v>
      </c>
      <c r="C1" s="86"/>
      <c r="D1" s="86"/>
      <c r="E1" s="86"/>
      <c r="F1" s="86"/>
      <c r="G1" s="86"/>
      <c r="H1" s="86"/>
      <c r="I1" s="86"/>
      <c r="J1" s="86"/>
    </row>
    <row r="2" spans="1:46" x14ac:dyDescent="0.35">
      <c r="G2"/>
    </row>
    <row r="3" spans="1:46" x14ac:dyDescent="0.35">
      <c r="G3"/>
    </row>
    <row r="4" spans="1:46" x14ac:dyDescent="0.35">
      <c r="A4" s="4" t="s">
        <v>43</v>
      </c>
      <c r="E4" s="5"/>
      <c r="G4"/>
      <c r="I4" s="4" t="s">
        <v>44</v>
      </c>
      <c r="P4" s="29" t="s">
        <v>45</v>
      </c>
      <c r="Q4" s="29"/>
      <c r="R4" s="30"/>
      <c r="S4" s="30"/>
      <c r="AG4" s="87" t="s">
        <v>46</v>
      </c>
      <c r="AH4" s="87"/>
      <c r="AO4" s="55" t="s">
        <v>47</v>
      </c>
      <c r="AP4" s="55"/>
      <c r="AQ4" s="55"/>
    </row>
    <row r="5" spans="1:46" ht="14.5" customHeight="1" x14ac:dyDescent="0.35">
      <c r="G5"/>
      <c r="AG5" t="s">
        <v>48</v>
      </c>
      <c r="AO5" s="88" t="s">
        <v>48</v>
      </c>
      <c r="AP5" s="88"/>
      <c r="AQ5" s="88"/>
      <c r="AR5" s="88"/>
      <c r="AS5" s="88"/>
      <c r="AT5" s="88"/>
    </row>
    <row r="6" spans="1:46" ht="15" thickBot="1" x14ac:dyDescent="0.4">
      <c r="G6"/>
      <c r="I6" s="85" t="s">
        <v>49</v>
      </c>
      <c r="J6" s="85"/>
      <c r="K6" s="85"/>
      <c r="L6" s="35"/>
      <c r="M6" s="85" t="s">
        <v>50</v>
      </c>
      <c r="N6" s="85"/>
      <c r="AO6" s="88"/>
      <c r="AP6" s="88"/>
      <c r="AQ6" s="88"/>
      <c r="AR6" s="88"/>
      <c r="AS6" s="88"/>
      <c r="AT6" s="88"/>
    </row>
    <row r="7" spans="1:46" s="28" customFormat="1" ht="44" thickBot="1" x14ac:dyDescent="0.4">
      <c r="A7" s="26" t="s">
        <v>51</v>
      </c>
      <c r="B7" s="26" t="s">
        <v>52</v>
      </c>
      <c r="C7" s="26" t="s">
        <v>53</v>
      </c>
      <c r="D7" s="26" t="s">
        <v>54</v>
      </c>
      <c r="E7" s="26" t="s">
        <v>55</v>
      </c>
      <c r="F7" s="26" t="s">
        <v>56</v>
      </c>
      <c r="G7" s="27" t="s">
        <v>57</v>
      </c>
      <c r="I7" s="28" t="s">
        <v>58</v>
      </c>
      <c r="J7" s="28" t="s">
        <v>20</v>
      </c>
      <c r="K7" s="28" t="s">
        <v>21</v>
      </c>
      <c r="M7" s="28" t="s">
        <v>59</v>
      </c>
      <c r="N7" s="28" t="s">
        <v>20</v>
      </c>
      <c r="AG7"/>
      <c r="AH7"/>
      <c r="AO7" s="88"/>
      <c r="AP7" s="88"/>
      <c r="AQ7" s="88"/>
      <c r="AR7" s="88"/>
      <c r="AS7" s="88"/>
      <c r="AT7" s="88"/>
    </row>
    <row r="8" spans="1:46" ht="15" thickBot="1" x14ac:dyDescent="0.4">
      <c r="A8" s="58">
        <v>42977.354108796295</v>
      </c>
      <c r="B8" s="36">
        <v>11</v>
      </c>
      <c r="C8" s="36">
        <v>10</v>
      </c>
      <c r="D8" s="36">
        <v>13</v>
      </c>
      <c r="E8" s="36">
        <v>9</v>
      </c>
      <c r="F8" s="36">
        <v>15</v>
      </c>
      <c r="G8" s="52">
        <f>SUM(B8:F8)</f>
        <v>58</v>
      </c>
      <c r="I8" t="s">
        <v>25</v>
      </c>
      <c r="J8" s="53">
        <f>AVERAGE(G8:G208)</f>
        <v>60.681592039800996</v>
      </c>
      <c r="K8" t="s">
        <v>60</v>
      </c>
      <c r="M8" t="s">
        <v>61</v>
      </c>
      <c r="N8" s="54">
        <f>SQRT(J11)</f>
        <v>14.177446878757825</v>
      </c>
      <c r="AG8" s="28"/>
      <c r="AH8" s="54"/>
      <c r="AO8" s="88"/>
      <c r="AP8" s="88"/>
      <c r="AQ8" s="88"/>
      <c r="AR8" s="88"/>
      <c r="AS8" s="88"/>
      <c r="AT8" s="88"/>
    </row>
    <row r="9" spans="1:46" ht="15" thickBot="1" x14ac:dyDescent="0.4">
      <c r="A9" s="58">
        <v>42977.354166666664</v>
      </c>
      <c r="B9" s="36">
        <v>15</v>
      </c>
      <c r="C9" s="36">
        <v>12</v>
      </c>
      <c r="D9" s="36">
        <v>15</v>
      </c>
      <c r="E9" s="36">
        <v>12</v>
      </c>
      <c r="F9" s="36">
        <v>6</v>
      </c>
      <c r="G9" s="52">
        <f t="shared" ref="G9:G72" si="0">SUM(B9:F9)</f>
        <v>60</v>
      </c>
      <c r="I9" t="s">
        <v>32</v>
      </c>
      <c r="J9" s="53">
        <f>_xlfn.STDEV.S(G8:G208)</f>
        <v>2.6773325256187972</v>
      </c>
      <c r="K9" t="s">
        <v>60</v>
      </c>
      <c r="M9" t="s">
        <v>62</v>
      </c>
      <c r="N9" s="31">
        <f>J14/N8</f>
        <v>1.0580184237878973</v>
      </c>
      <c r="AH9" s="35"/>
      <c r="AO9" s="88"/>
      <c r="AP9" s="88"/>
      <c r="AQ9" s="88"/>
      <c r="AR9" s="88"/>
      <c r="AS9" s="88"/>
      <c r="AT9" s="88"/>
    </row>
    <row r="10" spans="1:46" ht="15" thickBot="1" x14ac:dyDescent="0.4">
      <c r="A10" s="58">
        <v>42977.35429398148</v>
      </c>
      <c r="B10" s="36">
        <v>10</v>
      </c>
      <c r="C10" s="36">
        <v>7</v>
      </c>
      <c r="D10" s="36">
        <v>24</v>
      </c>
      <c r="E10" s="36">
        <v>11</v>
      </c>
      <c r="F10" s="36">
        <v>10</v>
      </c>
      <c r="G10" s="52">
        <f t="shared" si="0"/>
        <v>62</v>
      </c>
      <c r="I10" t="s">
        <v>33</v>
      </c>
      <c r="J10" s="53">
        <f>_xlfn.VAR.S(G8:G208)</f>
        <v>7.1681094527363278</v>
      </c>
      <c r="K10" t="s">
        <v>63</v>
      </c>
      <c r="AH10" s="35"/>
      <c r="AO10" s="88"/>
      <c r="AP10" s="88"/>
      <c r="AQ10" s="88"/>
      <c r="AR10" s="88"/>
      <c r="AS10" s="88"/>
      <c r="AT10" s="88"/>
    </row>
    <row r="11" spans="1:46" ht="15" thickBot="1" x14ac:dyDescent="0.4">
      <c r="A11" s="58">
        <v>42977.354386574072</v>
      </c>
      <c r="B11" s="36">
        <v>12</v>
      </c>
      <c r="C11" s="36">
        <v>14</v>
      </c>
      <c r="D11" s="36">
        <v>14</v>
      </c>
      <c r="E11" s="36">
        <v>12</v>
      </c>
      <c r="F11" s="36">
        <v>6</v>
      </c>
      <c r="G11" s="52">
        <f t="shared" si="0"/>
        <v>58</v>
      </c>
      <c r="I11" t="s">
        <v>64</v>
      </c>
      <c r="J11">
        <f>COUNT(G8:G208)</f>
        <v>201</v>
      </c>
      <c r="K11" t="s">
        <v>65</v>
      </c>
      <c r="AH11" s="35"/>
      <c r="AO11" s="88"/>
      <c r="AP11" s="88"/>
      <c r="AQ11" s="88"/>
      <c r="AR11" s="88"/>
      <c r="AS11" s="88"/>
      <c r="AT11" s="88"/>
    </row>
    <row r="12" spans="1:46" ht="15" thickBot="1" x14ac:dyDescent="0.4">
      <c r="A12" s="58">
        <v>42977.354525462964</v>
      </c>
      <c r="B12" s="36">
        <v>13</v>
      </c>
      <c r="C12" s="36">
        <v>8</v>
      </c>
      <c r="D12" s="36">
        <v>5</v>
      </c>
      <c r="E12" s="36">
        <v>20</v>
      </c>
      <c r="F12" s="36">
        <v>15</v>
      </c>
      <c r="G12" s="52">
        <f t="shared" si="0"/>
        <v>61</v>
      </c>
      <c r="I12" t="s">
        <v>66</v>
      </c>
      <c r="J12" s="31">
        <f>MAX(G8:G208)</f>
        <v>69</v>
      </c>
      <c r="K12" t="s">
        <v>60</v>
      </c>
      <c r="AO12" s="88"/>
      <c r="AP12" s="88"/>
      <c r="AQ12" s="88"/>
      <c r="AR12" s="88"/>
      <c r="AS12" s="88"/>
      <c r="AT12" s="88"/>
    </row>
    <row r="13" spans="1:46" ht="15" thickBot="1" x14ac:dyDescent="0.4">
      <c r="A13" s="58">
        <v>42977.354664351849</v>
      </c>
      <c r="B13" s="36">
        <v>14</v>
      </c>
      <c r="C13" s="36">
        <v>12</v>
      </c>
      <c r="D13" s="36">
        <v>15</v>
      </c>
      <c r="E13" s="36">
        <v>12</v>
      </c>
      <c r="F13" s="36">
        <v>8</v>
      </c>
      <c r="G13" s="52">
        <f t="shared" si="0"/>
        <v>61</v>
      </c>
      <c r="I13" t="s">
        <v>67</v>
      </c>
      <c r="J13" s="31">
        <f>MIN(G8:G208)</f>
        <v>54</v>
      </c>
      <c r="K13" t="s">
        <v>60</v>
      </c>
      <c r="AO13" s="88"/>
      <c r="AP13" s="88"/>
      <c r="AQ13" s="88"/>
      <c r="AR13" s="88"/>
      <c r="AS13" s="88"/>
      <c r="AT13" s="88"/>
    </row>
    <row r="14" spans="1:46" ht="15" thickBot="1" x14ac:dyDescent="0.4">
      <c r="A14" s="58">
        <v>42977.354756944442</v>
      </c>
      <c r="B14" s="36">
        <v>10</v>
      </c>
      <c r="C14" s="36">
        <v>21</v>
      </c>
      <c r="D14" s="36">
        <v>9</v>
      </c>
      <c r="E14" s="36">
        <v>10</v>
      </c>
      <c r="F14" s="36">
        <v>12</v>
      </c>
      <c r="G14" s="52">
        <f t="shared" si="0"/>
        <v>62</v>
      </c>
      <c r="I14" t="s">
        <v>31</v>
      </c>
      <c r="J14" s="31">
        <f>MAX(G8:G208)-MIN(G8:G208)</f>
        <v>15</v>
      </c>
      <c r="K14" t="s">
        <v>60</v>
      </c>
      <c r="AO14" s="88"/>
      <c r="AP14" s="88"/>
      <c r="AQ14" s="88"/>
      <c r="AR14" s="88"/>
      <c r="AS14" s="88"/>
      <c r="AT14" s="88"/>
    </row>
    <row r="15" spans="1:46" ht="15" thickBot="1" x14ac:dyDescent="0.4">
      <c r="A15" s="58">
        <v>42977.354861111111</v>
      </c>
      <c r="B15" s="36">
        <v>10</v>
      </c>
      <c r="C15" s="36">
        <v>16</v>
      </c>
      <c r="D15" s="36">
        <v>11</v>
      </c>
      <c r="E15" s="36">
        <v>13</v>
      </c>
      <c r="F15" s="36">
        <v>9</v>
      </c>
      <c r="G15" s="52">
        <f t="shared" si="0"/>
        <v>59</v>
      </c>
      <c r="J15" s="31"/>
      <c r="AO15" s="88"/>
      <c r="AP15" s="88"/>
      <c r="AQ15" s="88"/>
      <c r="AR15" s="88"/>
      <c r="AS15" s="88"/>
      <c r="AT15" s="88"/>
    </row>
    <row r="16" spans="1:46" ht="14.25" customHeight="1" thickBot="1" x14ac:dyDescent="0.4">
      <c r="A16" s="58">
        <v>42977.354907407411</v>
      </c>
      <c r="B16" s="36">
        <v>15</v>
      </c>
      <c r="C16" s="36">
        <v>9</v>
      </c>
      <c r="D16" s="36">
        <v>13</v>
      </c>
      <c r="E16" s="36">
        <v>13</v>
      </c>
      <c r="F16" s="36">
        <v>8</v>
      </c>
      <c r="G16" s="52">
        <f t="shared" si="0"/>
        <v>58</v>
      </c>
      <c r="AO16" s="88"/>
      <c r="AP16" s="88"/>
      <c r="AQ16" s="88"/>
      <c r="AR16" s="88"/>
      <c r="AS16" s="88"/>
      <c r="AT16" s="88"/>
    </row>
    <row r="17" spans="1:46" ht="15" thickBot="1" x14ac:dyDescent="0.4">
      <c r="A17" s="58">
        <v>42977.35496527778</v>
      </c>
      <c r="B17" s="36">
        <v>10</v>
      </c>
      <c r="C17" s="36">
        <v>10</v>
      </c>
      <c r="D17" s="36">
        <v>16</v>
      </c>
      <c r="E17" s="36">
        <v>15</v>
      </c>
      <c r="F17" s="36">
        <v>7</v>
      </c>
      <c r="G17" s="52">
        <f t="shared" si="0"/>
        <v>58</v>
      </c>
      <c r="J17" s="31"/>
      <c r="AO17" s="88"/>
      <c r="AP17" s="88"/>
      <c r="AQ17" s="88"/>
      <c r="AR17" s="88"/>
      <c r="AS17" s="88"/>
      <c r="AT17" s="88"/>
    </row>
    <row r="18" spans="1:46" ht="14.15" customHeight="1" thickBot="1" x14ac:dyDescent="0.4">
      <c r="A18" s="58">
        <v>42977.355034722219</v>
      </c>
      <c r="B18" s="36">
        <v>14</v>
      </c>
      <c r="C18" s="36">
        <v>18</v>
      </c>
      <c r="D18" s="36">
        <v>6</v>
      </c>
      <c r="E18" s="36">
        <v>10</v>
      </c>
      <c r="F18" s="36">
        <v>10</v>
      </c>
      <c r="G18" s="52">
        <f t="shared" si="0"/>
        <v>58</v>
      </c>
      <c r="AO18" s="88"/>
      <c r="AP18" s="88"/>
      <c r="AQ18" s="88"/>
      <c r="AR18" s="88"/>
      <c r="AS18" s="88"/>
      <c r="AT18" s="88"/>
    </row>
    <row r="19" spans="1:46" ht="15" thickBot="1" x14ac:dyDescent="0.4">
      <c r="A19" s="58">
        <v>42977.355115740742</v>
      </c>
      <c r="B19" s="36">
        <v>17</v>
      </c>
      <c r="C19" s="36">
        <v>7</v>
      </c>
      <c r="D19" s="36">
        <v>12</v>
      </c>
      <c r="E19" s="36">
        <v>7</v>
      </c>
      <c r="F19" s="36">
        <v>16</v>
      </c>
      <c r="G19" s="52">
        <f t="shared" si="0"/>
        <v>59</v>
      </c>
      <c r="J19" s="31"/>
      <c r="AO19" s="88"/>
      <c r="AP19" s="88"/>
      <c r="AQ19" s="88"/>
      <c r="AR19" s="88"/>
      <c r="AS19" s="88"/>
      <c r="AT19" s="88"/>
    </row>
    <row r="20" spans="1:46" ht="14.25" customHeight="1" thickBot="1" x14ac:dyDescent="0.4">
      <c r="A20" s="58">
        <v>42977.355324074073</v>
      </c>
      <c r="B20" s="36">
        <v>14</v>
      </c>
      <c r="C20" s="36">
        <v>11</v>
      </c>
      <c r="D20" s="36">
        <v>12</v>
      </c>
      <c r="E20" s="36">
        <v>12</v>
      </c>
      <c r="F20" s="36">
        <v>11</v>
      </c>
      <c r="G20" s="52">
        <f t="shared" si="0"/>
        <v>60</v>
      </c>
      <c r="AO20" s="88"/>
      <c r="AP20" s="88"/>
      <c r="AQ20" s="88"/>
      <c r="AR20" s="88"/>
      <c r="AS20" s="88"/>
      <c r="AT20" s="88"/>
    </row>
    <row r="21" spans="1:46" ht="15" thickBot="1" x14ac:dyDescent="0.4">
      <c r="A21" s="58">
        <v>42977.355624999997</v>
      </c>
      <c r="B21" s="36">
        <v>11</v>
      </c>
      <c r="C21" s="36">
        <v>13</v>
      </c>
      <c r="D21" s="36">
        <v>8</v>
      </c>
      <c r="E21" s="36">
        <v>13</v>
      </c>
      <c r="F21" s="36">
        <v>15</v>
      </c>
      <c r="G21" s="52">
        <f t="shared" si="0"/>
        <v>60</v>
      </c>
      <c r="M21" s="85" t="s">
        <v>68</v>
      </c>
      <c r="N21" s="85"/>
      <c r="X21" s="85"/>
      <c r="Y21" s="85"/>
      <c r="AO21" s="88"/>
      <c r="AP21" s="88"/>
      <c r="AQ21" s="88"/>
      <c r="AR21" s="88"/>
      <c r="AS21" s="88"/>
      <c r="AT21" s="88"/>
    </row>
    <row r="22" spans="1:46" ht="15" thickBot="1" x14ac:dyDescent="0.4">
      <c r="A22" s="58">
        <v>42977.356273148151</v>
      </c>
      <c r="B22" s="36">
        <v>13</v>
      </c>
      <c r="C22" s="36">
        <v>17</v>
      </c>
      <c r="D22" s="36">
        <v>10</v>
      </c>
      <c r="E22" s="36">
        <v>9</v>
      </c>
      <c r="F22" s="36">
        <v>12</v>
      </c>
      <c r="G22" s="52">
        <f t="shared" si="0"/>
        <v>61</v>
      </c>
      <c r="I22" s="85" t="s">
        <v>69</v>
      </c>
      <c r="J22" s="85"/>
      <c r="K22" s="85"/>
      <c r="M22" t="s">
        <v>59</v>
      </c>
      <c r="N22" t="s">
        <v>20</v>
      </c>
      <c r="AO22" s="88"/>
      <c r="AP22" s="88"/>
      <c r="AQ22" s="88"/>
      <c r="AR22" s="88"/>
      <c r="AS22" s="88"/>
      <c r="AT22" s="88"/>
    </row>
    <row r="23" spans="1:46" ht="15" thickBot="1" x14ac:dyDescent="0.4">
      <c r="A23" s="58">
        <v>42977.356388888889</v>
      </c>
      <c r="B23" s="36">
        <v>12</v>
      </c>
      <c r="C23" s="36">
        <v>10</v>
      </c>
      <c r="D23" s="36">
        <v>10</v>
      </c>
      <c r="E23" s="36">
        <v>18</v>
      </c>
      <c r="F23" s="36">
        <v>10</v>
      </c>
      <c r="G23" s="52">
        <f t="shared" si="0"/>
        <v>60</v>
      </c>
      <c r="I23" s="28" t="s">
        <v>58</v>
      </c>
      <c r="J23" s="28" t="s">
        <v>20</v>
      </c>
      <c r="K23" s="28" t="s">
        <v>21</v>
      </c>
      <c r="M23" t="s">
        <v>61</v>
      </c>
      <c r="N23" s="31">
        <f>SQRT(J27)</f>
        <v>15.684387141358123</v>
      </c>
      <c r="Y23" s="31"/>
      <c r="AO23" s="88"/>
      <c r="AP23" s="88"/>
      <c r="AQ23" s="88"/>
      <c r="AR23" s="88"/>
      <c r="AS23" s="88"/>
      <c r="AT23" s="88"/>
    </row>
    <row r="24" spans="1:46" ht="15" thickBot="1" x14ac:dyDescent="0.4">
      <c r="A24" s="58">
        <v>42977.356782407405</v>
      </c>
      <c r="B24" s="36">
        <v>14</v>
      </c>
      <c r="C24" s="36">
        <v>10</v>
      </c>
      <c r="D24" s="36">
        <v>7</v>
      </c>
      <c r="E24" s="36">
        <v>14</v>
      </c>
      <c r="F24" s="36">
        <v>15</v>
      </c>
      <c r="G24" s="52">
        <f t="shared" si="0"/>
        <v>60</v>
      </c>
      <c r="I24" t="s">
        <v>25</v>
      </c>
      <c r="J24" s="53">
        <f>AVERAGE(G209:G454)</f>
        <v>59.711382113821138</v>
      </c>
      <c r="K24" t="s">
        <v>60</v>
      </c>
      <c r="M24" t="s">
        <v>62</v>
      </c>
      <c r="N24" s="31">
        <f>J30/N23</f>
        <v>4.526794662749702</v>
      </c>
      <c r="Y24" s="31"/>
      <c r="AO24" s="88"/>
      <c r="AP24" s="88"/>
      <c r="AQ24" s="88"/>
      <c r="AR24" s="88"/>
      <c r="AS24" s="88"/>
      <c r="AT24" s="88"/>
    </row>
    <row r="25" spans="1:46" ht="15" thickBot="1" x14ac:dyDescent="0.4">
      <c r="A25" s="58">
        <v>42977.356979166667</v>
      </c>
      <c r="B25" s="36">
        <v>6</v>
      </c>
      <c r="C25" s="36">
        <v>23</v>
      </c>
      <c r="D25" s="36">
        <v>13</v>
      </c>
      <c r="E25" s="36">
        <v>10</v>
      </c>
      <c r="F25" s="36">
        <v>9</v>
      </c>
      <c r="G25" s="52">
        <f t="shared" si="0"/>
        <v>61</v>
      </c>
      <c r="I25" t="s">
        <v>32</v>
      </c>
      <c r="J25" s="53">
        <f>_xlfn.STDEV.S(G209:G454)</f>
        <v>4.5600340716957142</v>
      </c>
      <c r="K25" t="s">
        <v>60</v>
      </c>
      <c r="Y25" s="31"/>
      <c r="AO25" s="88"/>
      <c r="AP25" s="88"/>
      <c r="AQ25" s="88"/>
      <c r="AR25" s="88"/>
      <c r="AS25" s="88"/>
      <c r="AT25" s="88"/>
    </row>
    <row r="26" spans="1:46" ht="15" thickBot="1" x14ac:dyDescent="0.4">
      <c r="A26" s="58">
        <v>42977.357118055559</v>
      </c>
      <c r="B26" s="36">
        <v>14</v>
      </c>
      <c r="C26" s="36">
        <v>12</v>
      </c>
      <c r="D26" s="36">
        <v>12</v>
      </c>
      <c r="E26" s="36">
        <v>13</v>
      </c>
      <c r="F26" s="36">
        <v>7</v>
      </c>
      <c r="G26" s="52">
        <f t="shared" si="0"/>
        <v>58</v>
      </c>
      <c r="I26" t="s">
        <v>33</v>
      </c>
      <c r="J26" s="53">
        <f>_xlfn.VAR.S(G209:G454)</f>
        <v>20.793910735025793</v>
      </c>
      <c r="K26" s="3" t="s">
        <v>63</v>
      </c>
      <c r="Y26" s="31"/>
      <c r="AO26" s="88"/>
      <c r="AP26" s="88"/>
      <c r="AQ26" s="88"/>
      <c r="AR26" s="88"/>
      <c r="AS26" s="88"/>
      <c r="AT26" s="88"/>
    </row>
    <row r="27" spans="1:46" ht="15" thickBot="1" x14ac:dyDescent="0.4">
      <c r="A27" s="58">
        <v>42977.357164351852</v>
      </c>
      <c r="B27" s="36">
        <v>12</v>
      </c>
      <c r="C27" s="36">
        <v>16</v>
      </c>
      <c r="D27" s="36">
        <v>9</v>
      </c>
      <c r="E27" s="36">
        <v>16</v>
      </c>
      <c r="F27" s="36">
        <v>9</v>
      </c>
      <c r="G27" s="52">
        <f t="shared" si="0"/>
        <v>62</v>
      </c>
      <c r="I27" t="s">
        <v>64</v>
      </c>
      <c r="J27">
        <f>COUNT(G209:G454)</f>
        <v>246</v>
      </c>
      <c r="K27" t="s">
        <v>65</v>
      </c>
      <c r="AO27" s="88"/>
      <c r="AP27" s="88"/>
      <c r="AQ27" s="88"/>
      <c r="AR27" s="88"/>
      <c r="AS27" s="88"/>
      <c r="AT27" s="88"/>
    </row>
    <row r="28" spans="1:46" ht="15" customHeight="1" thickBot="1" x14ac:dyDescent="0.4">
      <c r="A28" s="58">
        <v>42977.357164351852</v>
      </c>
      <c r="B28" s="36">
        <v>7</v>
      </c>
      <c r="C28" s="36">
        <v>10</v>
      </c>
      <c r="D28" s="36">
        <v>12</v>
      </c>
      <c r="E28" s="36">
        <v>19</v>
      </c>
      <c r="F28" s="36">
        <v>12</v>
      </c>
      <c r="G28" s="52">
        <f t="shared" si="0"/>
        <v>60</v>
      </c>
      <c r="I28" t="s">
        <v>66</v>
      </c>
      <c r="J28" s="31">
        <f>MAX(G209:G454)</f>
        <v>125</v>
      </c>
      <c r="K28" t="s">
        <v>60</v>
      </c>
      <c r="L28" s="3"/>
      <c r="M28" s="3"/>
      <c r="N28" s="3"/>
      <c r="AO28" s="89"/>
      <c r="AP28" s="89"/>
      <c r="AQ28" s="89"/>
      <c r="AR28" s="89"/>
      <c r="AS28" s="89"/>
      <c r="AT28" s="89"/>
    </row>
    <row r="29" spans="1:46" ht="15" thickBot="1" x14ac:dyDescent="0.4">
      <c r="A29" s="58">
        <v>42977.357233796298</v>
      </c>
      <c r="B29" s="36">
        <v>14</v>
      </c>
      <c r="C29" s="36">
        <v>14</v>
      </c>
      <c r="D29" s="36">
        <v>7</v>
      </c>
      <c r="E29" s="36">
        <v>12</v>
      </c>
      <c r="F29" s="36">
        <v>11</v>
      </c>
      <c r="G29" s="52">
        <f t="shared" si="0"/>
        <v>58</v>
      </c>
      <c r="I29" t="s">
        <v>67</v>
      </c>
      <c r="J29" s="31">
        <f>MIN(G209:G454)</f>
        <v>54</v>
      </c>
      <c r="K29" t="s">
        <v>60</v>
      </c>
      <c r="L29" s="3"/>
      <c r="M29" s="3"/>
      <c r="N29" s="3"/>
      <c r="AO29" s="89"/>
      <c r="AP29" s="89"/>
      <c r="AQ29" s="89"/>
      <c r="AR29" s="89"/>
      <c r="AS29" s="89"/>
      <c r="AT29" s="89"/>
    </row>
    <row r="30" spans="1:46" ht="15" thickBot="1" x14ac:dyDescent="0.4">
      <c r="A30" s="58">
        <v>42977.357534722221</v>
      </c>
      <c r="B30" s="36">
        <v>14</v>
      </c>
      <c r="C30" s="36">
        <v>14</v>
      </c>
      <c r="D30" s="36">
        <v>12</v>
      </c>
      <c r="E30" s="36">
        <v>13</v>
      </c>
      <c r="F30" s="36">
        <v>7</v>
      </c>
      <c r="G30" s="52">
        <f t="shared" si="0"/>
        <v>60</v>
      </c>
      <c r="I30" t="s">
        <v>31</v>
      </c>
      <c r="J30" s="31">
        <f>MAX(G209:G454)-MIN(G209:G454)</f>
        <v>71</v>
      </c>
      <c r="K30" t="s">
        <v>60</v>
      </c>
      <c r="L30" s="3"/>
      <c r="M30" s="3"/>
      <c r="N30" s="3"/>
      <c r="AO30" s="89"/>
      <c r="AP30" s="89"/>
      <c r="AQ30" s="89"/>
      <c r="AR30" s="89"/>
      <c r="AS30" s="89"/>
      <c r="AT30" s="89"/>
    </row>
    <row r="31" spans="1:46" ht="15" thickBot="1" x14ac:dyDescent="0.4">
      <c r="A31" s="58">
        <v>42977.357789351852</v>
      </c>
      <c r="B31" s="36">
        <v>17</v>
      </c>
      <c r="C31" s="36">
        <v>7</v>
      </c>
      <c r="D31" s="36">
        <v>12</v>
      </c>
      <c r="E31" s="36">
        <v>12</v>
      </c>
      <c r="F31" s="36">
        <v>11</v>
      </c>
      <c r="G31" s="52">
        <f t="shared" si="0"/>
        <v>59</v>
      </c>
      <c r="K31" s="3"/>
      <c r="L31" s="3"/>
      <c r="M31" s="3"/>
      <c r="N31" s="3"/>
      <c r="AO31" s="89"/>
      <c r="AP31" s="89"/>
      <c r="AQ31" s="89"/>
      <c r="AR31" s="89"/>
      <c r="AS31" s="89"/>
      <c r="AT31" s="89"/>
    </row>
    <row r="32" spans="1:46" ht="15" thickBot="1" x14ac:dyDescent="0.4">
      <c r="A32" s="58">
        <v>42977.358194444445</v>
      </c>
      <c r="B32" s="36">
        <v>12</v>
      </c>
      <c r="C32" s="36">
        <v>15</v>
      </c>
      <c r="D32" s="36">
        <v>8</v>
      </c>
      <c r="E32" s="36">
        <v>12</v>
      </c>
      <c r="F32" s="36">
        <v>14</v>
      </c>
      <c r="G32" s="52">
        <f t="shared" si="0"/>
        <v>61</v>
      </c>
      <c r="K32" s="3"/>
      <c r="L32" s="3"/>
      <c r="M32" s="3"/>
      <c r="N32" s="3"/>
      <c r="AO32" s="89"/>
      <c r="AP32" s="89"/>
      <c r="AQ32" s="89"/>
      <c r="AR32" s="89"/>
      <c r="AS32" s="89"/>
      <c r="AT32" s="89"/>
    </row>
    <row r="33" spans="1:46" ht="15" thickBot="1" x14ac:dyDescent="0.4">
      <c r="A33" s="58">
        <v>42977.360775462963</v>
      </c>
      <c r="B33" s="36">
        <v>9</v>
      </c>
      <c r="C33" s="36">
        <v>12</v>
      </c>
      <c r="D33" s="36">
        <v>12</v>
      </c>
      <c r="E33" s="36">
        <v>17</v>
      </c>
      <c r="F33" s="36">
        <v>11</v>
      </c>
      <c r="G33" s="52">
        <f t="shared" si="0"/>
        <v>61</v>
      </c>
      <c r="K33" s="3"/>
      <c r="L33" s="3"/>
      <c r="M33" s="3"/>
      <c r="N33" s="3"/>
      <c r="AO33" s="89"/>
      <c r="AP33" s="89"/>
      <c r="AQ33" s="89"/>
      <c r="AR33" s="89"/>
      <c r="AS33" s="89"/>
      <c r="AT33" s="89"/>
    </row>
    <row r="34" spans="1:46" ht="15" thickBot="1" x14ac:dyDescent="0.4">
      <c r="A34" s="58">
        <v>42977.361504629633</v>
      </c>
      <c r="B34" s="36">
        <v>11</v>
      </c>
      <c r="C34" s="36">
        <v>12</v>
      </c>
      <c r="D34" s="36">
        <v>15</v>
      </c>
      <c r="E34" s="36">
        <v>12</v>
      </c>
      <c r="F34" s="36">
        <v>9</v>
      </c>
      <c r="G34" s="52">
        <f t="shared" si="0"/>
        <v>59</v>
      </c>
      <c r="K34" s="3"/>
      <c r="L34" s="3"/>
      <c r="M34" s="3"/>
      <c r="N34" s="3"/>
      <c r="AO34" s="89"/>
      <c r="AP34" s="89"/>
      <c r="AQ34" s="89"/>
      <c r="AR34" s="89"/>
      <c r="AS34" s="89"/>
      <c r="AT34" s="89"/>
    </row>
    <row r="35" spans="1:46" ht="15" thickBot="1" x14ac:dyDescent="0.4">
      <c r="A35" s="58">
        <v>42978.33697916667</v>
      </c>
      <c r="B35" s="36">
        <v>12</v>
      </c>
      <c r="C35" s="36">
        <v>12</v>
      </c>
      <c r="D35" s="36">
        <v>15</v>
      </c>
      <c r="E35" s="36">
        <v>14</v>
      </c>
      <c r="F35" s="36">
        <v>6</v>
      </c>
      <c r="G35" s="52">
        <f t="shared" si="0"/>
        <v>59</v>
      </c>
      <c r="H35" s="3"/>
      <c r="I35" s="3"/>
      <c r="J35" s="3"/>
      <c r="K35" s="3"/>
      <c r="L35" s="3"/>
      <c r="M35" s="3"/>
      <c r="N35" s="3"/>
      <c r="AO35" s="89"/>
      <c r="AP35" s="89"/>
      <c r="AQ35" s="89"/>
      <c r="AR35" s="89"/>
      <c r="AS35" s="89"/>
      <c r="AT35" s="89"/>
    </row>
    <row r="36" spans="1:46" ht="15" thickBot="1" x14ac:dyDescent="0.4">
      <c r="A36" s="58">
        <v>42978.337025462963</v>
      </c>
      <c r="B36" s="36">
        <v>13</v>
      </c>
      <c r="C36" s="36">
        <v>12</v>
      </c>
      <c r="D36" s="36">
        <v>10</v>
      </c>
      <c r="E36" s="36">
        <v>12</v>
      </c>
      <c r="F36" s="36">
        <v>11</v>
      </c>
      <c r="G36" s="52">
        <f t="shared" si="0"/>
        <v>58</v>
      </c>
      <c r="K36" s="3"/>
      <c r="L36" s="3"/>
      <c r="M36" s="3"/>
      <c r="N36" s="3"/>
      <c r="AO36" s="89"/>
      <c r="AP36" s="89"/>
      <c r="AQ36" s="89"/>
      <c r="AR36" s="89"/>
      <c r="AS36" s="89"/>
      <c r="AT36" s="89"/>
    </row>
    <row r="37" spans="1:46" ht="15" thickBot="1" x14ac:dyDescent="0.4">
      <c r="A37" s="58">
        <v>42978.337048611109</v>
      </c>
      <c r="B37" s="36">
        <v>8</v>
      </c>
      <c r="C37" s="36">
        <v>17</v>
      </c>
      <c r="D37" s="36">
        <v>9</v>
      </c>
      <c r="E37" s="36">
        <v>15</v>
      </c>
      <c r="F37" s="36">
        <v>11</v>
      </c>
      <c r="G37" s="52">
        <f t="shared" si="0"/>
        <v>60</v>
      </c>
      <c r="K37" s="3"/>
      <c r="L37" s="3"/>
      <c r="M37" s="3"/>
      <c r="N37" s="3"/>
      <c r="AO37" s="89"/>
      <c r="AP37" s="89"/>
      <c r="AQ37" s="89"/>
      <c r="AR37" s="89"/>
      <c r="AS37" s="89"/>
      <c r="AT37" s="89"/>
    </row>
    <row r="38" spans="1:46" ht="15" thickBot="1" x14ac:dyDescent="0.4">
      <c r="A38" s="58">
        <v>42978.337129629632</v>
      </c>
      <c r="B38" s="36">
        <v>14</v>
      </c>
      <c r="C38" s="36">
        <v>10</v>
      </c>
      <c r="D38" s="36">
        <v>18</v>
      </c>
      <c r="E38" s="36">
        <v>11</v>
      </c>
      <c r="F38" s="36">
        <v>11</v>
      </c>
      <c r="G38" s="52">
        <f t="shared" si="0"/>
        <v>64</v>
      </c>
      <c r="I38" s="85" t="s">
        <v>70</v>
      </c>
      <c r="J38" s="85"/>
      <c r="K38" s="85"/>
      <c r="L38" s="3"/>
      <c r="M38" s="3" t="s">
        <v>71</v>
      </c>
      <c r="N38" s="3"/>
      <c r="X38" s="85"/>
      <c r="Y38" s="85"/>
      <c r="AO38" s="89"/>
      <c r="AP38" s="89"/>
      <c r="AQ38" s="89"/>
      <c r="AR38" s="89"/>
      <c r="AS38" s="89"/>
      <c r="AT38" s="89"/>
    </row>
    <row r="39" spans="1:46" ht="15" thickBot="1" x14ac:dyDescent="0.4">
      <c r="A39" s="58">
        <v>42978.337152777778</v>
      </c>
      <c r="B39" s="36">
        <v>14</v>
      </c>
      <c r="C39" s="36">
        <v>6</v>
      </c>
      <c r="D39" s="36">
        <v>9</v>
      </c>
      <c r="E39" s="36">
        <v>12</v>
      </c>
      <c r="F39" s="36">
        <v>17</v>
      </c>
      <c r="G39" s="52">
        <f t="shared" si="0"/>
        <v>58</v>
      </c>
      <c r="I39" s="28" t="s">
        <v>58</v>
      </c>
      <c r="J39" s="28" t="s">
        <v>20</v>
      </c>
      <c r="K39" s="28" t="s">
        <v>21</v>
      </c>
      <c r="L39" s="3"/>
      <c r="M39" s="66" t="s">
        <v>59</v>
      </c>
      <c r="N39" s="66" t="s">
        <v>20</v>
      </c>
      <c r="AO39" s="89"/>
      <c r="AP39" s="89"/>
      <c r="AQ39" s="89"/>
      <c r="AR39" s="89"/>
      <c r="AS39" s="89"/>
      <c r="AT39" s="89"/>
    </row>
    <row r="40" spans="1:46" ht="15" thickBot="1" x14ac:dyDescent="0.4">
      <c r="A40" s="58">
        <v>42978.337210648147</v>
      </c>
      <c r="B40" s="36">
        <v>9</v>
      </c>
      <c r="C40" s="36">
        <v>10</v>
      </c>
      <c r="D40" s="36">
        <v>14</v>
      </c>
      <c r="E40" s="36">
        <v>7</v>
      </c>
      <c r="F40" s="36">
        <v>16</v>
      </c>
      <c r="G40" s="52">
        <f t="shared" si="0"/>
        <v>56</v>
      </c>
      <c r="I40" t="s">
        <v>25</v>
      </c>
      <c r="J40" s="53">
        <f>AVERAGE(G455:G731)</f>
        <v>58.693140794223829</v>
      </c>
      <c r="K40" t="s">
        <v>60</v>
      </c>
      <c r="L40" s="3"/>
      <c r="M40" t="s">
        <v>61</v>
      </c>
      <c r="N40" s="31">
        <f>SQRT(J43)</f>
        <v>16.643316977093239</v>
      </c>
    </row>
    <row r="41" spans="1:46" ht="15" thickBot="1" x14ac:dyDescent="0.4">
      <c r="A41" s="58">
        <v>42978.33730324074</v>
      </c>
      <c r="B41" s="36">
        <v>12</v>
      </c>
      <c r="C41" s="36">
        <v>12</v>
      </c>
      <c r="D41" s="36">
        <v>9</v>
      </c>
      <c r="E41" s="36">
        <v>8</v>
      </c>
      <c r="F41" s="36">
        <v>17</v>
      </c>
      <c r="G41" s="52">
        <f t="shared" si="0"/>
        <v>58</v>
      </c>
      <c r="I41" t="s">
        <v>32</v>
      </c>
      <c r="J41" s="53">
        <f>_xlfn.STDEV.S(G455:G731)</f>
        <v>3.0258050596643984</v>
      </c>
      <c r="K41" t="s">
        <v>60</v>
      </c>
      <c r="L41" s="3"/>
      <c r="M41" t="s">
        <v>62</v>
      </c>
      <c r="N41" s="31">
        <f>J46/N40</f>
        <v>2.9441246638179375</v>
      </c>
      <c r="Y41" s="31"/>
    </row>
    <row r="42" spans="1:46" ht="15" thickBot="1" x14ac:dyDescent="0.4">
      <c r="A42" s="58">
        <v>42978.33730324074</v>
      </c>
      <c r="B42" s="36">
        <v>8</v>
      </c>
      <c r="C42" s="36">
        <v>11</v>
      </c>
      <c r="D42" s="36">
        <v>14</v>
      </c>
      <c r="E42" s="36">
        <v>13</v>
      </c>
      <c r="F42" s="36">
        <v>10</v>
      </c>
      <c r="G42" s="52">
        <f t="shared" si="0"/>
        <v>56</v>
      </c>
      <c r="I42" s="3" t="s">
        <v>33</v>
      </c>
      <c r="J42" s="67">
        <f>_xlfn.VAR.S(G455:G731)</f>
        <v>9.1554962590906737</v>
      </c>
      <c r="K42" s="3" t="s">
        <v>63</v>
      </c>
      <c r="L42" s="3"/>
      <c r="M42" s="3"/>
      <c r="N42" s="3"/>
      <c r="Y42" s="31"/>
    </row>
    <row r="43" spans="1:46" ht="15" thickBot="1" x14ac:dyDescent="0.4">
      <c r="A43" s="58">
        <v>42978.337453703702</v>
      </c>
      <c r="B43" s="36">
        <v>18</v>
      </c>
      <c r="C43" s="36">
        <v>12</v>
      </c>
      <c r="D43" s="36">
        <v>10</v>
      </c>
      <c r="E43" s="36">
        <v>12</v>
      </c>
      <c r="F43" s="36">
        <v>9</v>
      </c>
      <c r="G43" s="52">
        <f t="shared" si="0"/>
        <v>61</v>
      </c>
      <c r="I43" t="s">
        <v>64</v>
      </c>
      <c r="J43">
        <f>COUNT(G455:G731)</f>
        <v>277</v>
      </c>
      <c r="K43" t="s">
        <v>65</v>
      </c>
      <c r="L43" s="3"/>
      <c r="M43" s="3"/>
      <c r="N43" s="3"/>
      <c r="Y43" s="31"/>
    </row>
    <row r="44" spans="1:46" ht="15" thickBot="1" x14ac:dyDescent="0.4">
      <c r="A44" s="58">
        <v>42978.337488425925</v>
      </c>
      <c r="B44" s="36">
        <v>15</v>
      </c>
      <c r="C44" s="36">
        <v>8</v>
      </c>
      <c r="D44" s="36">
        <v>16</v>
      </c>
      <c r="E44" s="36">
        <v>10</v>
      </c>
      <c r="F44" s="36">
        <v>10</v>
      </c>
      <c r="G44" s="52">
        <f t="shared" si="0"/>
        <v>59</v>
      </c>
      <c r="I44" t="s">
        <v>66</v>
      </c>
      <c r="J44" s="31">
        <f>MAX(G455:G731)</f>
        <v>100</v>
      </c>
      <c r="K44" t="s">
        <v>60</v>
      </c>
      <c r="L44" s="3"/>
      <c r="M44" s="3"/>
      <c r="N44" s="3"/>
    </row>
    <row r="45" spans="1:46" ht="15" thickBot="1" x14ac:dyDescent="0.4">
      <c r="A45" s="58">
        <v>42978.337696759256</v>
      </c>
      <c r="B45" s="36">
        <v>18</v>
      </c>
      <c r="C45" s="36">
        <v>13</v>
      </c>
      <c r="D45" s="36">
        <v>14</v>
      </c>
      <c r="E45" s="36">
        <v>7</v>
      </c>
      <c r="F45" s="36">
        <v>11</v>
      </c>
      <c r="G45" s="52">
        <f t="shared" si="0"/>
        <v>63</v>
      </c>
      <c r="H45" s="3"/>
      <c r="I45" t="s">
        <v>67</v>
      </c>
      <c r="J45" s="31">
        <f>MIN(G455:G731)</f>
        <v>51</v>
      </c>
      <c r="K45" t="s">
        <v>60</v>
      </c>
      <c r="L45" s="3"/>
      <c r="M45" s="3"/>
      <c r="N45" s="3"/>
    </row>
    <row r="46" spans="1:46" ht="15" thickBot="1" x14ac:dyDescent="0.4">
      <c r="A46" s="58">
        <v>42978.337824074071</v>
      </c>
      <c r="B46" s="36">
        <v>18</v>
      </c>
      <c r="C46" s="36">
        <v>14</v>
      </c>
      <c r="D46" s="36">
        <v>5</v>
      </c>
      <c r="E46" s="36">
        <v>11</v>
      </c>
      <c r="F46" s="36">
        <v>15</v>
      </c>
      <c r="G46" s="52">
        <f t="shared" si="0"/>
        <v>63</v>
      </c>
      <c r="H46" s="3"/>
      <c r="I46" t="s">
        <v>31</v>
      </c>
      <c r="J46" s="31">
        <f>MAX(G455:G731)-MIN(G455:G731)</f>
        <v>49</v>
      </c>
      <c r="K46" t="s">
        <v>60</v>
      </c>
      <c r="L46" s="3"/>
      <c r="M46" s="3"/>
      <c r="N46" s="3"/>
    </row>
    <row r="47" spans="1:46" ht="15" thickBot="1" x14ac:dyDescent="0.4">
      <c r="A47" s="58">
        <v>42978.337905092594</v>
      </c>
      <c r="B47" s="36">
        <v>12</v>
      </c>
      <c r="C47" s="36">
        <v>16</v>
      </c>
      <c r="D47" s="36">
        <v>12</v>
      </c>
      <c r="E47" s="36">
        <v>10</v>
      </c>
      <c r="F47" s="36">
        <v>13</v>
      </c>
      <c r="G47" s="52">
        <f t="shared" si="0"/>
        <v>63</v>
      </c>
      <c r="H47" s="3"/>
      <c r="I47" s="3"/>
      <c r="J47" s="3"/>
      <c r="K47" s="3"/>
      <c r="L47" s="3"/>
      <c r="M47" s="3"/>
      <c r="N47" s="3"/>
    </row>
    <row r="48" spans="1:46" ht="15" thickBot="1" x14ac:dyDescent="0.4">
      <c r="A48" s="58">
        <v>42978.338043981479</v>
      </c>
      <c r="B48" s="36">
        <v>17</v>
      </c>
      <c r="C48" s="36">
        <v>7</v>
      </c>
      <c r="D48" s="36">
        <v>14</v>
      </c>
      <c r="E48" s="36">
        <v>12</v>
      </c>
      <c r="F48" s="36">
        <v>7</v>
      </c>
      <c r="G48" s="52">
        <f t="shared" si="0"/>
        <v>57</v>
      </c>
      <c r="H48" s="3"/>
      <c r="I48" s="3"/>
      <c r="J48" s="3"/>
      <c r="K48" s="3"/>
      <c r="L48" s="3"/>
      <c r="M48" s="3"/>
      <c r="N48" s="3"/>
    </row>
    <row r="49" spans="1:7" ht="15" thickBot="1" x14ac:dyDescent="0.4">
      <c r="A49" s="58">
        <v>42978.338090277779</v>
      </c>
      <c r="B49" s="36">
        <v>17</v>
      </c>
      <c r="C49" s="36">
        <v>10</v>
      </c>
      <c r="D49" s="36">
        <v>11</v>
      </c>
      <c r="E49" s="36">
        <v>11</v>
      </c>
      <c r="F49" s="36">
        <v>9</v>
      </c>
      <c r="G49" s="52">
        <f t="shared" si="0"/>
        <v>58</v>
      </c>
    </row>
    <row r="50" spans="1:7" ht="15" thickBot="1" x14ac:dyDescent="0.4">
      <c r="A50" s="58">
        <v>42978.338240740741</v>
      </c>
      <c r="B50" s="36">
        <v>10</v>
      </c>
      <c r="C50" s="36">
        <v>14</v>
      </c>
      <c r="D50" s="36">
        <v>12</v>
      </c>
      <c r="E50" s="36">
        <v>12</v>
      </c>
      <c r="F50" s="36">
        <v>6</v>
      </c>
      <c r="G50" s="52">
        <f t="shared" si="0"/>
        <v>54</v>
      </c>
    </row>
    <row r="51" spans="1:7" ht="15" thickBot="1" x14ac:dyDescent="0.4">
      <c r="A51" s="58">
        <v>42978.338275462964</v>
      </c>
      <c r="B51" s="36">
        <v>15</v>
      </c>
      <c r="C51" s="36">
        <v>7</v>
      </c>
      <c r="D51" s="36">
        <v>11</v>
      </c>
      <c r="E51" s="36">
        <v>11</v>
      </c>
      <c r="F51" s="36">
        <v>16</v>
      </c>
      <c r="G51" s="52">
        <f t="shared" si="0"/>
        <v>60</v>
      </c>
    </row>
    <row r="52" spans="1:7" ht="15" thickBot="1" x14ac:dyDescent="0.4">
      <c r="A52" s="58">
        <v>42978.338287037041</v>
      </c>
      <c r="B52" s="36">
        <v>19</v>
      </c>
      <c r="C52" s="36">
        <v>8</v>
      </c>
      <c r="D52" s="36">
        <v>13</v>
      </c>
      <c r="E52" s="36">
        <v>8</v>
      </c>
      <c r="F52" s="36">
        <v>10</v>
      </c>
      <c r="G52" s="52">
        <f t="shared" si="0"/>
        <v>58</v>
      </c>
    </row>
    <row r="53" spans="1:7" ht="15" thickBot="1" x14ac:dyDescent="0.4">
      <c r="A53" s="58">
        <v>42978.338391203702</v>
      </c>
      <c r="B53" s="36">
        <v>13</v>
      </c>
      <c r="C53" s="36">
        <v>12</v>
      </c>
      <c r="D53" s="36">
        <v>14</v>
      </c>
      <c r="E53" s="36">
        <v>13</v>
      </c>
      <c r="F53" s="36">
        <v>9</v>
      </c>
      <c r="G53" s="52">
        <f t="shared" si="0"/>
        <v>61</v>
      </c>
    </row>
    <row r="54" spans="1:7" ht="15" thickBot="1" x14ac:dyDescent="0.4">
      <c r="A54" s="58">
        <v>42978.338587962964</v>
      </c>
      <c r="B54" s="36">
        <v>16</v>
      </c>
      <c r="C54" s="36">
        <v>12</v>
      </c>
      <c r="D54" s="36">
        <v>13</v>
      </c>
      <c r="E54" s="36">
        <v>10</v>
      </c>
      <c r="F54" s="36">
        <v>11</v>
      </c>
      <c r="G54" s="52">
        <f t="shared" si="0"/>
        <v>62</v>
      </c>
    </row>
    <row r="55" spans="1:7" ht="15" thickBot="1" x14ac:dyDescent="0.4">
      <c r="A55" s="58">
        <v>42978.338900462964</v>
      </c>
      <c r="B55" s="36">
        <v>13</v>
      </c>
      <c r="C55" s="36">
        <v>14</v>
      </c>
      <c r="D55" s="36">
        <v>15</v>
      </c>
      <c r="E55" s="36">
        <v>6</v>
      </c>
      <c r="F55" s="36">
        <v>13</v>
      </c>
      <c r="G55" s="52">
        <f t="shared" si="0"/>
        <v>61</v>
      </c>
    </row>
    <row r="56" spans="1:7" ht="15" thickBot="1" x14ac:dyDescent="0.4">
      <c r="A56" s="58">
        <v>42978.338912037034</v>
      </c>
      <c r="B56" s="36">
        <v>13</v>
      </c>
      <c r="C56" s="36">
        <v>7</v>
      </c>
      <c r="D56" s="36">
        <v>9</v>
      </c>
      <c r="E56" s="36">
        <v>9</v>
      </c>
      <c r="F56" s="36">
        <v>19</v>
      </c>
      <c r="G56" s="52">
        <f t="shared" si="0"/>
        <v>57</v>
      </c>
    </row>
    <row r="57" spans="1:7" ht="15" thickBot="1" x14ac:dyDescent="0.4">
      <c r="A57" s="58">
        <v>42978.338969907411</v>
      </c>
      <c r="B57" s="36">
        <v>13</v>
      </c>
      <c r="C57" s="36">
        <v>6</v>
      </c>
      <c r="D57" s="36">
        <v>15</v>
      </c>
      <c r="E57" s="36">
        <v>15</v>
      </c>
      <c r="F57" s="36">
        <v>10</v>
      </c>
      <c r="G57" s="52">
        <f t="shared" si="0"/>
        <v>59</v>
      </c>
    </row>
    <row r="58" spans="1:7" ht="15" thickBot="1" x14ac:dyDescent="0.4">
      <c r="A58" s="58">
        <v>42978.339085648149</v>
      </c>
      <c r="B58" s="36">
        <v>13</v>
      </c>
      <c r="C58" s="36">
        <v>8</v>
      </c>
      <c r="D58" s="36">
        <v>13</v>
      </c>
      <c r="E58" s="36">
        <v>13</v>
      </c>
      <c r="F58" s="36">
        <v>11</v>
      </c>
      <c r="G58" s="52">
        <f t="shared" si="0"/>
        <v>58</v>
      </c>
    </row>
    <row r="59" spans="1:7" ht="15" thickBot="1" x14ac:dyDescent="0.4">
      <c r="A59" s="58">
        <v>42978.339282407411</v>
      </c>
      <c r="B59" s="36">
        <v>11</v>
      </c>
      <c r="C59" s="36">
        <v>14</v>
      </c>
      <c r="D59" s="36">
        <v>14</v>
      </c>
      <c r="E59" s="36">
        <v>9</v>
      </c>
      <c r="F59" s="36">
        <v>12</v>
      </c>
      <c r="G59" s="52">
        <f t="shared" si="0"/>
        <v>60</v>
      </c>
    </row>
    <row r="60" spans="1:7" ht="15" thickBot="1" x14ac:dyDescent="0.4">
      <c r="A60" s="58">
        <v>42978.339537037034</v>
      </c>
      <c r="B60" s="36">
        <v>16</v>
      </c>
      <c r="C60" s="36">
        <v>18</v>
      </c>
      <c r="D60" s="36">
        <v>11</v>
      </c>
      <c r="E60" s="36">
        <v>6</v>
      </c>
      <c r="F60" s="36">
        <v>9</v>
      </c>
      <c r="G60" s="52">
        <f t="shared" si="0"/>
        <v>60</v>
      </c>
    </row>
    <row r="61" spans="1:7" ht="15" thickBot="1" x14ac:dyDescent="0.4">
      <c r="A61" s="58">
        <v>42978.340729166666</v>
      </c>
      <c r="B61" s="36">
        <v>14</v>
      </c>
      <c r="C61" s="36">
        <v>7</v>
      </c>
      <c r="D61" s="36">
        <v>13</v>
      </c>
      <c r="E61" s="36">
        <v>13</v>
      </c>
      <c r="F61" s="36">
        <v>14</v>
      </c>
      <c r="G61" s="52">
        <f t="shared" si="0"/>
        <v>61</v>
      </c>
    </row>
    <row r="62" spans="1:7" ht="15" thickBot="1" x14ac:dyDescent="0.4">
      <c r="A62" s="58">
        <v>42978.341574074075</v>
      </c>
      <c r="B62" s="36">
        <v>7</v>
      </c>
      <c r="C62" s="36">
        <v>16</v>
      </c>
      <c r="D62" s="36">
        <v>15</v>
      </c>
      <c r="E62" s="36">
        <v>7</v>
      </c>
      <c r="F62" s="36">
        <v>15</v>
      </c>
      <c r="G62" s="52">
        <f t="shared" si="0"/>
        <v>60</v>
      </c>
    </row>
    <row r="63" spans="1:7" ht="15" thickBot="1" x14ac:dyDescent="0.4">
      <c r="A63" s="58">
        <v>42978.350717592592</v>
      </c>
      <c r="B63" s="36">
        <v>18</v>
      </c>
      <c r="C63" s="36">
        <v>12</v>
      </c>
      <c r="D63" s="36">
        <v>10</v>
      </c>
      <c r="E63" s="36">
        <v>12</v>
      </c>
      <c r="F63" s="36">
        <v>9</v>
      </c>
      <c r="G63" s="52">
        <f t="shared" si="0"/>
        <v>61</v>
      </c>
    </row>
    <row r="64" spans="1:7" ht="15" thickBot="1" x14ac:dyDescent="0.4">
      <c r="A64" s="58">
        <v>42978.425810185188</v>
      </c>
      <c r="B64" s="36">
        <v>14</v>
      </c>
      <c r="C64" s="36">
        <v>11</v>
      </c>
      <c r="D64" s="36">
        <v>9</v>
      </c>
      <c r="E64" s="36">
        <v>13</v>
      </c>
      <c r="F64" s="36">
        <v>13</v>
      </c>
      <c r="G64" s="52">
        <f t="shared" si="0"/>
        <v>60</v>
      </c>
    </row>
    <row r="65" spans="1:7" ht="15" thickBot="1" x14ac:dyDescent="0.4">
      <c r="A65" s="58">
        <v>42978.425891203704</v>
      </c>
      <c r="B65" s="36">
        <v>9</v>
      </c>
      <c r="C65" s="36">
        <v>12</v>
      </c>
      <c r="D65" s="36">
        <v>12</v>
      </c>
      <c r="E65" s="36">
        <v>15</v>
      </c>
      <c r="F65" s="36">
        <v>12</v>
      </c>
      <c r="G65" s="52">
        <f t="shared" si="0"/>
        <v>60</v>
      </c>
    </row>
    <row r="66" spans="1:7" ht="15" thickBot="1" x14ac:dyDescent="0.4">
      <c r="A66" s="58">
        <v>42978.425925925927</v>
      </c>
      <c r="B66" s="36">
        <v>11</v>
      </c>
      <c r="C66" s="36">
        <v>17</v>
      </c>
      <c r="D66" s="36">
        <v>13</v>
      </c>
      <c r="E66" s="36">
        <v>11</v>
      </c>
      <c r="F66" s="36">
        <v>8</v>
      </c>
      <c r="G66" s="52">
        <f t="shared" si="0"/>
        <v>60</v>
      </c>
    </row>
    <row r="67" spans="1:7" ht="15" thickBot="1" x14ac:dyDescent="0.4">
      <c r="A67" s="58">
        <v>42978.426041666666</v>
      </c>
      <c r="B67" s="36">
        <v>12</v>
      </c>
      <c r="C67" s="36">
        <v>15</v>
      </c>
      <c r="D67" s="36">
        <v>9</v>
      </c>
      <c r="E67" s="36">
        <v>12</v>
      </c>
      <c r="F67" s="36">
        <v>12</v>
      </c>
      <c r="G67" s="52">
        <f t="shared" si="0"/>
        <v>60</v>
      </c>
    </row>
    <row r="68" spans="1:7" ht="15" thickBot="1" x14ac:dyDescent="0.4">
      <c r="A68" s="58">
        <v>42978.426064814812</v>
      </c>
      <c r="B68" s="36">
        <v>9</v>
      </c>
      <c r="C68" s="36">
        <v>10</v>
      </c>
      <c r="D68" s="36">
        <v>12</v>
      </c>
      <c r="E68" s="36">
        <v>15</v>
      </c>
      <c r="F68" s="36">
        <v>13</v>
      </c>
      <c r="G68" s="52">
        <f t="shared" si="0"/>
        <v>59</v>
      </c>
    </row>
    <row r="69" spans="1:7" ht="15" thickBot="1" x14ac:dyDescent="0.4">
      <c r="A69" s="58">
        <v>42978.426122685189</v>
      </c>
      <c r="B69" s="36">
        <v>12</v>
      </c>
      <c r="C69" s="36">
        <v>9</v>
      </c>
      <c r="D69" s="36">
        <v>10</v>
      </c>
      <c r="E69" s="36">
        <v>15</v>
      </c>
      <c r="F69" s="36">
        <v>15</v>
      </c>
      <c r="G69" s="52">
        <f t="shared" si="0"/>
        <v>61</v>
      </c>
    </row>
    <row r="70" spans="1:7" ht="15" thickBot="1" x14ac:dyDescent="0.4">
      <c r="A70" s="58">
        <v>42978.42628472222</v>
      </c>
      <c r="B70" s="36">
        <v>15</v>
      </c>
      <c r="C70" s="36">
        <v>9</v>
      </c>
      <c r="D70" s="36">
        <v>13</v>
      </c>
      <c r="E70" s="36">
        <v>7</v>
      </c>
      <c r="F70" s="36">
        <v>12</v>
      </c>
      <c r="G70" s="52">
        <f t="shared" si="0"/>
        <v>56</v>
      </c>
    </row>
    <row r="71" spans="1:7" ht="15" thickBot="1" x14ac:dyDescent="0.4">
      <c r="A71" s="58">
        <v>42978.426342592589</v>
      </c>
      <c r="B71" s="36">
        <v>11</v>
      </c>
      <c r="C71" s="36">
        <v>9</v>
      </c>
      <c r="D71" s="36">
        <v>11</v>
      </c>
      <c r="E71" s="36">
        <v>9</v>
      </c>
      <c r="F71" s="36">
        <v>20</v>
      </c>
      <c r="G71" s="52">
        <f t="shared" si="0"/>
        <v>60</v>
      </c>
    </row>
    <row r="72" spans="1:7" ht="15" thickBot="1" x14ac:dyDescent="0.4">
      <c r="A72" s="58">
        <v>42978.426608796297</v>
      </c>
      <c r="B72" s="36">
        <v>12</v>
      </c>
      <c r="C72" s="36">
        <v>11</v>
      </c>
      <c r="D72" s="36">
        <v>8</v>
      </c>
      <c r="E72" s="36">
        <v>17</v>
      </c>
      <c r="F72" s="36">
        <v>10</v>
      </c>
      <c r="G72" s="52">
        <f t="shared" si="0"/>
        <v>58</v>
      </c>
    </row>
    <row r="73" spans="1:7" ht="15" thickBot="1" x14ac:dyDescent="0.4">
      <c r="A73" s="58">
        <v>42978.426689814813</v>
      </c>
      <c r="B73" s="36">
        <v>10</v>
      </c>
      <c r="C73" s="36">
        <v>12</v>
      </c>
      <c r="D73" s="36">
        <v>10</v>
      </c>
      <c r="E73" s="36">
        <v>13</v>
      </c>
      <c r="F73" s="36">
        <v>12</v>
      </c>
      <c r="G73" s="52">
        <f t="shared" ref="G73:G136" si="1">SUM(B73:F73)</f>
        <v>57</v>
      </c>
    </row>
    <row r="74" spans="1:7" ht="15" thickBot="1" x14ac:dyDescent="0.4">
      <c r="A74" s="58">
        <v>42978.426712962966</v>
      </c>
      <c r="B74" s="36">
        <v>10</v>
      </c>
      <c r="C74" s="36">
        <v>13</v>
      </c>
      <c r="D74" s="36">
        <v>9</v>
      </c>
      <c r="E74" s="36">
        <v>12</v>
      </c>
      <c r="F74" s="36">
        <v>10</v>
      </c>
      <c r="G74" s="52">
        <f t="shared" si="1"/>
        <v>54</v>
      </c>
    </row>
    <row r="75" spans="1:7" ht="15" thickBot="1" x14ac:dyDescent="0.4">
      <c r="A75" s="58">
        <v>42978.426736111112</v>
      </c>
      <c r="B75" s="36">
        <v>9</v>
      </c>
      <c r="C75" s="36">
        <v>10</v>
      </c>
      <c r="D75" s="36">
        <v>16</v>
      </c>
      <c r="E75" s="36">
        <v>15</v>
      </c>
      <c r="F75" s="36">
        <v>12</v>
      </c>
      <c r="G75" s="52">
        <f t="shared" si="1"/>
        <v>62</v>
      </c>
    </row>
    <row r="76" spans="1:7" ht="15" thickBot="1" x14ac:dyDescent="0.4">
      <c r="A76" s="58">
        <v>42978.426782407405</v>
      </c>
      <c r="B76" s="36">
        <v>14</v>
      </c>
      <c r="C76" s="36">
        <v>7</v>
      </c>
      <c r="D76" s="36">
        <v>17</v>
      </c>
      <c r="E76" s="36">
        <v>15</v>
      </c>
      <c r="F76" s="36">
        <v>9</v>
      </c>
      <c r="G76" s="52">
        <f t="shared" si="1"/>
        <v>62</v>
      </c>
    </row>
    <row r="77" spans="1:7" ht="15" thickBot="1" x14ac:dyDescent="0.4">
      <c r="A77" s="58">
        <v>42978.426793981482</v>
      </c>
      <c r="B77" s="36">
        <v>14</v>
      </c>
      <c r="C77" s="36">
        <v>6</v>
      </c>
      <c r="D77" s="36">
        <v>11</v>
      </c>
      <c r="E77" s="36">
        <v>15</v>
      </c>
      <c r="F77" s="36">
        <v>10</v>
      </c>
      <c r="G77" s="52">
        <f t="shared" si="1"/>
        <v>56</v>
      </c>
    </row>
    <row r="78" spans="1:7" ht="15" thickBot="1" x14ac:dyDescent="0.4">
      <c r="A78" s="58">
        <v>42978.426828703705</v>
      </c>
      <c r="B78" s="36">
        <v>14</v>
      </c>
      <c r="C78" s="36">
        <v>12</v>
      </c>
      <c r="D78" s="36">
        <v>13</v>
      </c>
      <c r="E78" s="36">
        <v>9</v>
      </c>
      <c r="F78" s="36">
        <v>12</v>
      </c>
      <c r="G78" s="52">
        <f t="shared" si="1"/>
        <v>60</v>
      </c>
    </row>
    <row r="79" spans="1:7" ht="15" thickBot="1" x14ac:dyDescent="0.4">
      <c r="A79" s="58">
        <v>42978.427118055559</v>
      </c>
      <c r="B79" s="36">
        <v>13</v>
      </c>
      <c r="C79" s="36">
        <v>12</v>
      </c>
      <c r="D79" s="36">
        <v>10</v>
      </c>
      <c r="E79" s="36">
        <v>13</v>
      </c>
      <c r="F79" s="36">
        <v>18</v>
      </c>
      <c r="G79" s="52">
        <f t="shared" si="1"/>
        <v>66</v>
      </c>
    </row>
    <row r="80" spans="1:7" ht="15" thickBot="1" x14ac:dyDescent="0.4">
      <c r="A80" s="58">
        <v>42978.427152777775</v>
      </c>
      <c r="B80" s="36">
        <v>11</v>
      </c>
      <c r="C80" s="36">
        <v>11</v>
      </c>
      <c r="D80" s="36">
        <v>13</v>
      </c>
      <c r="E80" s="36">
        <v>11</v>
      </c>
      <c r="F80" s="36">
        <v>12</v>
      </c>
      <c r="G80" s="52">
        <f t="shared" si="1"/>
        <v>58</v>
      </c>
    </row>
    <row r="81" spans="1:7" ht="15" thickBot="1" x14ac:dyDescent="0.4">
      <c r="A81" s="58">
        <v>42978.427164351851</v>
      </c>
      <c r="B81" s="36">
        <v>7</v>
      </c>
      <c r="C81" s="36">
        <v>11</v>
      </c>
      <c r="D81" s="36">
        <v>15</v>
      </c>
      <c r="E81" s="36">
        <v>9</v>
      </c>
      <c r="F81" s="36">
        <v>15</v>
      </c>
      <c r="G81" s="52">
        <f t="shared" si="1"/>
        <v>57</v>
      </c>
    </row>
    <row r="82" spans="1:7" ht="15" thickBot="1" x14ac:dyDescent="0.4">
      <c r="A82" s="58">
        <v>42978.427210648151</v>
      </c>
      <c r="B82" s="36">
        <v>11</v>
      </c>
      <c r="C82" s="36">
        <v>13</v>
      </c>
      <c r="D82" s="36">
        <v>15</v>
      </c>
      <c r="E82" s="36">
        <v>10</v>
      </c>
      <c r="F82" s="36">
        <v>9</v>
      </c>
      <c r="G82" s="52">
        <f t="shared" si="1"/>
        <v>58</v>
      </c>
    </row>
    <row r="83" spans="1:7" ht="15" thickBot="1" x14ac:dyDescent="0.4">
      <c r="A83" s="58">
        <v>42978.42728009259</v>
      </c>
      <c r="B83" s="36">
        <v>6</v>
      </c>
      <c r="C83" s="36">
        <v>14</v>
      </c>
      <c r="D83" s="36">
        <v>17</v>
      </c>
      <c r="E83" s="36">
        <v>13</v>
      </c>
      <c r="F83" s="36">
        <v>11</v>
      </c>
      <c r="G83" s="52">
        <f t="shared" si="1"/>
        <v>61</v>
      </c>
    </row>
    <row r="84" spans="1:7" ht="15" thickBot="1" x14ac:dyDescent="0.4">
      <c r="A84" s="58">
        <v>42978.427337962959</v>
      </c>
      <c r="B84" s="36">
        <v>15</v>
      </c>
      <c r="C84" s="36">
        <v>12</v>
      </c>
      <c r="D84" s="36">
        <v>11</v>
      </c>
      <c r="E84" s="36">
        <v>10</v>
      </c>
      <c r="F84" s="36">
        <v>11</v>
      </c>
      <c r="G84" s="52">
        <f t="shared" si="1"/>
        <v>59</v>
      </c>
    </row>
    <row r="85" spans="1:7" ht="15" thickBot="1" x14ac:dyDescent="0.4">
      <c r="A85" s="58">
        <v>42978.42759259259</v>
      </c>
      <c r="B85" s="36">
        <v>6</v>
      </c>
      <c r="C85" s="36">
        <v>20</v>
      </c>
      <c r="D85" s="36">
        <v>11</v>
      </c>
      <c r="E85" s="36">
        <v>10</v>
      </c>
      <c r="F85" s="36">
        <v>14</v>
      </c>
      <c r="G85" s="52">
        <f t="shared" si="1"/>
        <v>61</v>
      </c>
    </row>
    <row r="86" spans="1:7" ht="15" thickBot="1" x14ac:dyDescent="0.4">
      <c r="A86" s="58">
        <v>42978.427754629629</v>
      </c>
      <c r="B86" s="36">
        <v>13</v>
      </c>
      <c r="C86" s="36">
        <v>14</v>
      </c>
      <c r="D86" s="36">
        <v>12</v>
      </c>
      <c r="E86" s="36">
        <v>14</v>
      </c>
      <c r="F86" s="36">
        <v>7</v>
      </c>
      <c r="G86" s="52">
        <f t="shared" si="1"/>
        <v>60</v>
      </c>
    </row>
    <row r="87" spans="1:7" ht="15" thickBot="1" x14ac:dyDescent="0.4">
      <c r="A87" s="58">
        <v>42978.427939814814</v>
      </c>
      <c r="B87" s="36">
        <v>9</v>
      </c>
      <c r="C87" s="36">
        <v>11</v>
      </c>
      <c r="D87" s="36">
        <v>13</v>
      </c>
      <c r="E87" s="36">
        <v>12</v>
      </c>
      <c r="F87" s="36">
        <v>16</v>
      </c>
      <c r="G87" s="52">
        <f t="shared" si="1"/>
        <v>61</v>
      </c>
    </row>
    <row r="88" spans="1:7" ht="15" thickBot="1" x14ac:dyDescent="0.4">
      <c r="A88" s="58">
        <v>42978.428171296298</v>
      </c>
      <c r="B88" s="36">
        <v>11</v>
      </c>
      <c r="C88" s="36">
        <v>8</v>
      </c>
      <c r="D88" s="36">
        <v>9</v>
      </c>
      <c r="E88" s="36">
        <v>13</v>
      </c>
      <c r="F88" s="36">
        <v>19</v>
      </c>
      <c r="G88" s="52">
        <f t="shared" si="1"/>
        <v>60</v>
      </c>
    </row>
    <row r="89" spans="1:7" ht="15" thickBot="1" x14ac:dyDescent="0.4">
      <c r="A89" s="58">
        <v>42978.428483796299</v>
      </c>
      <c r="B89" s="36">
        <v>15</v>
      </c>
      <c r="C89" s="36">
        <v>15</v>
      </c>
      <c r="D89" s="36">
        <v>13</v>
      </c>
      <c r="E89" s="36">
        <v>7</v>
      </c>
      <c r="F89" s="36">
        <v>10</v>
      </c>
      <c r="G89" s="52">
        <f t="shared" si="1"/>
        <v>60</v>
      </c>
    </row>
    <row r="90" spans="1:7" ht="15" thickBot="1" x14ac:dyDescent="0.4">
      <c r="A90" s="58">
        <v>42978.428576388891</v>
      </c>
      <c r="B90" s="36">
        <v>16</v>
      </c>
      <c r="C90" s="36">
        <v>13</v>
      </c>
      <c r="D90" s="36">
        <v>10</v>
      </c>
      <c r="E90" s="36">
        <v>10</v>
      </c>
      <c r="F90" s="36">
        <v>9</v>
      </c>
      <c r="G90" s="52">
        <f t="shared" si="1"/>
        <v>58</v>
      </c>
    </row>
    <row r="91" spans="1:7" ht="15" thickBot="1" x14ac:dyDescent="0.4">
      <c r="A91" s="58">
        <v>42978.42869212963</v>
      </c>
      <c r="B91" s="36">
        <v>12</v>
      </c>
      <c r="C91" s="36">
        <v>11</v>
      </c>
      <c r="D91" s="36">
        <v>14</v>
      </c>
      <c r="E91" s="36">
        <v>8</v>
      </c>
      <c r="F91" s="36">
        <v>13</v>
      </c>
      <c r="G91" s="52">
        <f t="shared" si="1"/>
        <v>58</v>
      </c>
    </row>
    <row r="92" spans="1:7" ht="15" thickBot="1" x14ac:dyDescent="0.4">
      <c r="A92" s="58">
        <v>42978.430196759262</v>
      </c>
      <c r="B92" s="36">
        <v>11</v>
      </c>
      <c r="C92" s="36">
        <v>11</v>
      </c>
      <c r="D92" s="36">
        <v>12</v>
      </c>
      <c r="E92" s="36">
        <v>12</v>
      </c>
      <c r="F92" s="36">
        <v>13</v>
      </c>
      <c r="G92" s="52">
        <f t="shared" si="1"/>
        <v>59</v>
      </c>
    </row>
    <row r="93" spans="1:7" ht="15" thickBot="1" x14ac:dyDescent="0.4">
      <c r="A93" s="60">
        <v>42978.432638020837</v>
      </c>
      <c r="B93" s="37">
        <v>8</v>
      </c>
      <c r="C93" s="37">
        <v>13</v>
      </c>
      <c r="D93" s="37">
        <v>13</v>
      </c>
      <c r="E93" s="37">
        <v>13</v>
      </c>
      <c r="F93" s="37">
        <v>14</v>
      </c>
      <c r="G93" s="52">
        <f t="shared" si="1"/>
        <v>61</v>
      </c>
    </row>
    <row r="94" spans="1:7" ht="15" thickBot="1" x14ac:dyDescent="0.4">
      <c r="A94" s="60">
        <v>42978.432663414351</v>
      </c>
      <c r="B94" s="37">
        <v>18</v>
      </c>
      <c r="C94" s="37">
        <v>10</v>
      </c>
      <c r="D94" s="37">
        <v>14</v>
      </c>
      <c r="E94" s="37">
        <v>9</v>
      </c>
      <c r="F94" s="37">
        <v>11</v>
      </c>
      <c r="G94" s="52">
        <f t="shared" si="1"/>
        <v>62</v>
      </c>
    </row>
    <row r="95" spans="1:7" x14ac:dyDescent="0.35">
      <c r="A95" s="59">
        <v>42978.432675787037</v>
      </c>
      <c r="B95" s="38">
        <v>14</v>
      </c>
      <c r="C95" s="38">
        <v>12</v>
      </c>
      <c r="D95" s="38">
        <v>17</v>
      </c>
      <c r="E95" s="38">
        <v>8</v>
      </c>
      <c r="F95" s="38">
        <v>12</v>
      </c>
      <c r="G95" s="52">
        <f t="shared" si="1"/>
        <v>63</v>
      </c>
    </row>
    <row r="96" spans="1:7" x14ac:dyDescent="0.35">
      <c r="A96" s="59">
        <v>42978.432753969908</v>
      </c>
      <c r="B96" s="38">
        <v>12</v>
      </c>
      <c r="C96" s="38">
        <v>15</v>
      </c>
      <c r="D96" s="38">
        <v>14</v>
      </c>
      <c r="E96" s="38">
        <v>12</v>
      </c>
      <c r="F96" s="38">
        <v>9</v>
      </c>
      <c r="G96" s="52">
        <f t="shared" si="1"/>
        <v>62</v>
      </c>
    </row>
    <row r="97" spans="1:7" x14ac:dyDescent="0.35">
      <c r="A97" s="59">
        <v>42978.432802326388</v>
      </c>
      <c r="B97" s="38">
        <v>13</v>
      </c>
      <c r="C97" s="38">
        <v>12</v>
      </c>
      <c r="D97" s="38">
        <v>18</v>
      </c>
      <c r="E97" s="38">
        <v>9</v>
      </c>
      <c r="F97" s="38">
        <v>13</v>
      </c>
      <c r="G97" s="52">
        <f t="shared" si="1"/>
        <v>65</v>
      </c>
    </row>
    <row r="98" spans="1:7" x14ac:dyDescent="0.35">
      <c r="A98" s="59">
        <v>42978.43300607639</v>
      </c>
      <c r="B98" s="38">
        <v>20</v>
      </c>
      <c r="C98" s="38">
        <v>8</v>
      </c>
      <c r="D98" s="38">
        <v>12</v>
      </c>
      <c r="E98" s="38">
        <v>10</v>
      </c>
      <c r="F98" s="38">
        <v>10</v>
      </c>
      <c r="G98" s="52">
        <f t="shared" si="1"/>
        <v>60</v>
      </c>
    </row>
    <row r="99" spans="1:7" x14ac:dyDescent="0.35">
      <c r="A99" s="59">
        <v>42978.433080567134</v>
      </c>
      <c r="B99" s="38">
        <v>8</v>
      </c>
      <c r="C99" s="38">
        <v>18</v>
      </c>
      <c r="D99" s="38">
        <v>21</v>
      </c>
      <c r="E99" s="38">
        <v>6</v>
      </c>
      <c r="F99" s="38">
        <v>10</v>
      </c>
      <c r="G99" s="52">
        <f t="shared" si="1"/>
        <v>63</v>
      </c>
    </row>
    <row r="100" spans="1:7" x14ac:dyDescent="0.35">
      <c r="A100" s="59">
        <v>42978.433127708333</v>
      </c>
      <c r="B100" s="38">
        <v>9</v>
      </c>
      <c r="C100" s="38">
        <v>9</v>
      </c>
      <c r="D100" s="38">
        <v>10</v>
      </c>
      <c r="E100" s="38">
        <v>18</v>
      </c>
      <c r="F100" s="38">
        <v>14</v>
      </c>
      <c r="G100" s="52">
        <f t="shared" si="1"/>
        <v>60</v>
      </c>
    </row>
    <row r="101" spans="1:7" x14ac:dyDescent="0.35">
      <c r="A101" s="59">
        <v>42978.433159722219</v>
      </c>
      <c r="B101" s="38">
        <v>19</v>
      </c>
      <c r="C101" s="38">
        <v>5</v>
      </c>
      <c r="D101" s="38">
        <v>12</v>
      </c>
      <c r="E101" s="38">
        <v>14</v>
      </c>
      <c r="F101" s="38">
        <v>10</v>
      </c>
      <c r="G101" s="52">
        <f t="shared" si="1"/>
        <v>60</v>
      </c>
    </row>
    <row r="102" spans="1:7" x14ac:dyDescent="0.35">
      <c r="A102" s="59">
        <v>42978.433179884261</v>
      </c>
      <c r="B102" s="38">
        <v>14</v>
      </c>
      <c r="C102" s="38">
        <v>10</v>
      </c>
      <c r="D102" s="38">
        <v>7</v>
      </c>
      <c r="E102" s="38">
        <v>15</v>
      </c>
      <c r="F102" s="38">
        <v>13</v>
      </c>
      <c r="G102" s="52">
        <f t="shared" si="1"/>
        <v>59</v>
      </c>
    </row>
    <row r="103" spans="1:7" x14ac:dyDescent="0.35">
      <c r="A103" s="59">
        <v>42978.433225972221</v>
      </c>
      <c r="B103" s="38">
        <v>7</v>
      </c>
      <c r="C103" s="38">
        <v>16</v>
      </c>
      <c r="D103" s="38">
        <v>13</v>
      </c>
      <c r="E103" s="38">
        <v>11</v>
      </c>
      <c r="F103" s="38">
        <v>14</v>
      </c>
      <c r="G103" s="52">
        <f t="shared" si="1"/>
        <v>61</v>
      </c>
    </row>
    <row r="104" spans="1:7" x14ac:dyDescent="0.35">
      <c r="A104" s="59">
        <v>42978.433247997687</v>
      </c>
      <c r="B104" s="38">
        <v>14</v>
      </c>
      <c r="C104" s="38">
        <v>12</v>
      </c>
      <c r="D104" s="38">
        <v>13</v>
      </c>
      <c r="E104" s="38">
        <v>11</v>
      </c>
      <c r="F104" s="38">
        <v>11</v>
      </c>
      <c r="G104" s="52">
        <f t="shared" si="1"/>
        <v>61</v>
      </c>
    </row>
    <row r="105" spans="1:7" x14ac:dyDescent="0.35">
      <c r="A105" s="59">
        <v>42978.433274386574</v>
      </c>
      <c r="B105" s="38">
        <v>10</v>
      </c>
      <c r="C105" s="38">
        <v>16</v>
      </c>
      <c r="D105" s="38">
        <v>13</v>
      </c>
      <c r="E105" s="38">
        <v>17</v>
      </c>
      <c r="F105" s="38">
        <v>5</v>
      </c>
      <c r="G105" s="52">
        <f t="shared" si="1"/>
        <v>61</v>
      </c>
    </row>
    <row r="106" spans="1:7" x14ac:dyDescent="0.35">
      <c r="A106" s="59">
        <v>42978.4332765625</v>
      </c>
      <c r="B106" s="38">
        <v>11</v>
      </c>
      <c r="C106" s="38">
        <v>18</v>
      </c>
      <c r="D106" s="38">
        <v>15</v>
      </c>
      <c r="E106" s="38">
        <v>10</v>
      </c>
      <c r="F106" s="38">
        <v>9</v>
      </c>
      <c r="G106" s="52">
        <f t="shared" si="1"/>
        <v>63</v>
      </c>
    </row>
    <row r="107" spans="1:7" x14ac:dyDescent="0.35">
      <c r="A107" s="59">
        <v>42978.433281666672</v>
      </c>
      <c r="B107" s="38">
        <v>11</v>
      </c>
      <c r="C107" s="38">
        <v>11</v>
      </c>
      <c r="D107" s="38">
        <v>12</v>
      </c>
      <c r="E107" s="38">
        <v>12</v>
      </c>
      <c r="F107" s="38">
        <v>14</v>
      </c>
      <c r="G107" s="52">
        <f t="shared" si="1"/>
        <v>60</v>
      </c>
    </row>
    <row r="108" spans="1:7" x14ac:dyDescent="0.35">
      <c r="A108" s="59">
        <v>42978.433408333338</v>
      </c>
      <c r="B108" s="38">
        <v>14</v>
      </c>
      <c r="C108" s="38">
        <v>13</v>
      </c>
      <c r="D108" s="38">
        <v>11</v>
      </c>
      <c r="E108" s="38">
        <v>18</v>
      </c>
      <c r="F108" s="38">
        <v>6</v>
      </c>
      <c r="G108" s="52">
        <f t="shared" si="1"/>
        <v>62</v>
      </c>
    </row>
    <row r="109" spans="1:7" x14ac:dyDescent="0.35">
      <c r="A109" s="59">
        <v>42978.433410949074</v>
      </c>
      <c r="B109" s="38">
        <v>7</v>
      </c>
      <c r="C109" s="38">
        <v>16</v>
      </c>
      <c r="D109" s="38">
        <v>19</v>
      </c>
      <c r="E109" s="38">
        <v>9</v>
      </c>
      <c r="F109" s="38">
        <v>9</v>
      </c>
      <c r="G109" s="52">
        <f t="shared" si="1"/>
        <v>60</v>
      </c>
    </row>
    <row r="110" spans="1:7" x14ac:dyDescent="0.35">
      <c r="A110" s="59">
        <v>42978.433448981479</v>
      </c>
      <c r="B110" s="38">
        <v>11</v>
      </c>
      <c r="C110" s="38">
        <v>15</v>
      </c>
      <c r="D110" s="38">
        <v>7</v>
      </c>
      <c r="E110" s="38">
        <v>21</v>
      </c>
      <c r="F110" s="38">
        <v>9</v>
      </c>
      <c r="G110" s="52">
        <f t="shared" si="1"/>
        <v>63</v>
      </c>
    </row>
    <row r="111" spans="1:7" x14ac:dyDescent="0.35">
      <c r="A111" s="59">
        <v>42978.433566921296</v>
      </c>
      <c r="B111" s="38">
        <v>13</v>
      </c>
      <c r="C111" s="38">
        <v>13</v>
      </c>
      <c r="D111" s="38">
        <v>7</v>
      </c>
      <c r="E111" s="38">
        <v>15</v>
      </c>
      <c r="F111" s="38">
        <v>11</v>
      </c>
      <c r="G111" s="52">
        <f t="shared" si="1"/>
        <v>59</v>
      </c>
    </row>
    <row r="112" spans="1:7" x14ac:dyDescent="0.35">
      <c r="A112" s="59">
        <v>42978.433648611113</v>
      </c>
      <c r="B112" s="38">
        <v>9</v>
      </c>
      <c r="C112" s="38">
        <v>12</v>
      </c>
      <c r="D112" s="38">
        <v>19</v>
      </c>
      <c r="E112" s="38">
        <v>7</v>
      </c>
      <c r="F112" s="38">
        <v>14</v>
      </c>
      <c r="G112" s="52">
        <f t="shared" si="1"/>
        <v>61</v>
      </c>
    </row>
    <row r="113" spans="1:7" x14ac:dyDescent="0.35">
      <c r="A113" s="59">
        <v>42978.433687997684</v>
      </c>
      <c r="B113" s="38">
        <v>10</v>
      </c>
      <c r="C113" s="38">
        <v>17</v>
      </c>
      <c r="D113" s="38">
        <v>14</v>
      </c>
      <c r="E113" s="38">
        <v>13</v>
      </c>
      <c r="F113" s="38">
        <v>13</v>
      </c>
      <c r="G113" s="52">
        <f t="shared" si="1"/>
        <v>67</v>
      </c>
    </row>
    <row r="114" spans="1:7" x14ac:dyDescent="0.35">
      <c r="A114" s="59">
        <v>42978.433792199074</v>
      </c>
      <c r="B114" s="38">
        <v>13</v>
      </c>
      <c r="C114" s="38">
        <v>14</v>
      </c>
      <c r="D114" s="38">
        <v>12</v>
      </c>
      <c r="E114" s="38">
        <v>7</v>
      </c>
      <c r="F114" s="38">
        <v>15</v>
      </c>
      <c r="G114" s="52">
        <f t="shared" si="1"/>
        <v>61</v>
      </c>
    </row>
    <row r="115" spans="1:7" x14ac:dyDescent="0.35">
      <c r="A115" s="59">
        <v>42978.433873576389</v>
      </c>
      <c r="B115" s="38">
        <v>12</v>
      </c>
      <c r="C115" s="38">
        <v>10</v>
      </c>
      <c r="D115" s="38">
        <v>8</v>
      </c>
      <c r="E115" s="38">
        <v>19</v>
      </c>
      <c r="F115" s="38">
        <v>15</v>
      </c>
      <c r="G115" s="52">
        <f t="shared" si="1"/>
        <v>64</v>
      </c>
    </row>
    <row r="116" spans="1:7" x14ac:dyDescent="0.35">
      <c r="A116" s="59">
        <v>42978.433932604166</v>
      </c>
      <c r="B116" s="38">
        <v>11</v>
      </c>
      <c r="C116" s="38">
        <v>16</v>
      </c>
      <c r="D116" s="38">
        <v>17</v>
      </c>
      <c r="E116" s="38">
        <v>11</v>
      </c>
      <c r="F116" s="38">
        <v>8</v>
      </c>
      <c r="G116" s="52">
        <f t="shared" si="1"/>
        <v>63</v>
      </c>
    </row>
    <row r="117" spans="1:7" x14ac:dyDescent="0.35">
      <c r="A117" s="59">
        <v>42978.434076157406</v>
      </c>
      <c r="B117" s="38">
        <v>12</v>
      </c>
      <c r="C117" s="38">
        <v>14</v>
      </c>
      <c r="D117" s="38">
        <v>13</v>
      </c>
      <c r="E117" s="38">
        <v>11</v>
      </c>
      <c r="F117" s="38">
        <v>12</v>
      </c>
      <c r="G117" s="52">
        <f t="shared" si="1"/>
        <v>62</v>
      </c>
    </row>
    <row r="118" spans="1:7" x14ac:dyDescent="0.35">
      <c r="A118" s="59">
        <v>42978.434348252311</v>
      </c>
      <c r="B118" s="38">
        <v>13</v>
      </c>
      <c r="C118" s="38">
        <v>18</v>
      </c>
      <c r="D118" s="38">
        <v>6</v>
      </c>
      <c r="E118" s="38">
        <v>11</v>
      </c>
      <c r="F118" s="38">
        <v>13</v>
      </c>
      <c r="G118" s="52">
        <f t="shared" si="1"/>
        <v>61</v>
      </c>
    </row>
    <row r="119" spans="1:7" x14ac:dyDescent="0.35">
      <c r="A119" s="59">
        <v>42978.434393726857</v>
      </c>
      <c r="B119" s="38">
        <v>12</v>
      </c>
      <c r="C119" s="38">
        <v>6</v>
      </c>
      <c r="D119" s="38">
        <v>17</v>
      </c>
      <c r="E119" s="38">
        <v>19</v>
      </c>
      <c r="F119" s="38">
        <v>7</v>
      </c>
      <c r="G119" s="52">
        <f t="shared" si="1"/>
        <v>61</v>
      </c>
    </row>
    <row r="120" spans="1:7" x14ac:dyDescent="0.35">
      <c r="A120" s="59">
        <v>42978.434536712964</v>
      </c>
      <c r="B120" s="38">
        <v>12</v>
      </c>
      <c r="C120" s="38">
        <v>15</v>
      </c>
      <c r="D120" s="38">
        <v>15</v>
      </c>
      <c r="E120" s="38">
        <v>9</v>
      </c>
      <c r="F120" s="38">
        <v>9</v>
      </c>
      <c r="G120" s="52">
        <f t="shared" si="1"/>
        <v>60</v>
      </c>
    </row>
    <row r="121" spans="1:7" x14ac:dyDescent="0.35">
      <c r="A121" s="59">
        <v>42978.43471155093</v>
      </c>
      <c r="B121" s="38">
        <v>10</v>
      </c>
      <c r="C121" s="38">
        <v>9</v>
      </c>
      <c r="D121" s="38">
        <v>13</v>
      </c>
      <c r="E121" s="38">
        <v>11</v>
      </c>
      <c r="F121" s="38">
        <v>13</v>
      </c>
      <c r="G121" s="52">
        <f t="shared" si="1"/>
        <v>56</v>
      </c>
    </row>
    <row r="122" spans="1:7" x14ac:dyDescent="0.35">
      <c r="A122" s="59">
        <v>42978.43648532407</v>
      </c>
      <c r="B122" s="38">
        <v>11</v>
      </c>
      <c r="C122" s="38">
        <v>18</v>
      </c>
      <c r="D122" s="38">
        <v>15</v>
      </c>
      <c r="E122" s="38">
        <v>11</v>
      </c>
      <c r="F122" s="38">
        <v>9</v>
      </c>
      <c r="G122" s="52">
        <f t="shared" si="1"/>
        <v>64</v>
      </c>
    </row>
    <row r="123" spans="1:7" x14ac:dyDescent="0.35">
      <c r="A123" s="61">
        <v>42978.591851851852</v>
      </c>
      <c r="B123" s="39">
        <v>10</v>
      </c>
      <c r="C123" s="39">
        <v>18</v>
      </c>
      <c r="D123" s="39">
        <v>9</v>
      </c>
      <c r="E123" s="39">
        <v>10</v>
      </c>
      <c r="F123" s="39">
        <v>14</v>
      </c>
      <c r="G123" s="52">
        <f t="shared" si="1"/>
        <v>61</v>
      </c>
    </row>
    <row r="124" spans="1:7" ht="15" thickBot="1" x14ac:dyDescent="0.4">
      <c r="A124" s="61">
        <v>42978.591863425929</v>
      </c>
      <c r="B124" s="39">
        <v>10</v>
      </c>
      <c r="C124" s="39">
        <v>6</v>
      </c>
      <c r="D124" s="39">
        <v>8</v>
      </c>
      <c r="E124" s="39">
        <v>28</v>
      </c>
      <c r="F124" s="39">
        <v>12</v>
      </c>
      <c r="G124" s="52">
        <f t="shared" si="1"/>
        <v>64</v>
      </c>
    </row>
    <row r="125" spans="1:7" ht="15" thickBot="1" x14ac:dyDescent="0.4">
      <c r="A125" s="58">
        <v>42978.591956018521</v>
      </c>
      <c r="B125" s="36">
        <v>11</v>
      </c>
      <c r="C125" s="36">
        <v>11</v>
      </c>
      <c r="D125" s="36">
        <v>12</v>
      </c>
      <c r="E125" s="36">
        <v>10</v>
      </c>
      <c r="F125" s="36">
        <v>16</v>
      </c>
      <c r="G125" s="52">
        <f t="shared" si="1"/>
        <v>60</v>
      </c>
    </row>
    <row r="126" spans="1:7" ht="15" thickBot="1" x14ac:dyDescent="0.4">
      <c r="A126" s="58">
        <v>42978.592037037037</v>
      </c>
      <c r="B126" s="36">
        <v>14</v>
      </c>
      <c r="C126" s="36">
        <v>15</v>
      </c>
      <c r="D126" s="36">
        <v>11</v>
      </c>
      <c r="E126" s="36">
        <v>12</v>
      </c>
      <c r="F126" s="36">
        <v>7</v>
      </c>
      <c r="G126" s="52">
        <f t="shared" si="1"/>
        <v>59</v>
      </c>
    </row>
    <row r="127" spans="1:7" ht="15" thickBot="1" x14ac:dyDescent="0.4">
      <c r="A127" s="58">
        <v>42978.592048611114</v>
      </c>
      <c r="B127" s="36">
        <v>17</v>
      </c>
      <c r="C127" s="36">
        <v>10</v>
      </c>
      <c r="D127" s="36">
        <v>14</v>
      </c>
      <c r="E127" s="36">
        <v>10</v>
      </c>
      <c r="F127" s="36">
        <v>8</v>
      </c>
      <c r="G127" s="52">
        <f t="shared" si="1"/>
        <v>59</v>
      </c>
    </row>
    <row r="128" spans="1:7" ht="15" thickBot="1" x14ac:dyDescent="0.4">
      <c r="A128" s="58">
        <v>42978.59207175926</v>
      </c>
      <c r="B128" s="36">
        <v>8</v>
      </c>
      <c r="C128" s="36">
        <v>20</v>
      </c>
      <c r="D128" s="36">
        <v>17</v>
      </c>
      <c r="E128" s="36">
        <v>8</v>
      </c>
      <c r="F128" s="36">
        <v>8</v>
      </c>
      <c r="G128" s="52">
        <f t="shared" si="1"/>
        <v>61</v>
      </c>
    </row>
    <row r="129" spans="1:7" ht="15" thickBot="1" x14ac:dyDescent="0.4">
      <c r="A129" s="58">
        <v>42978.592118055552</v>
      </c>
      <c r="B129" s="36">
        <v>22</v>
      </c>
      <c r="C129" s="36">
        <v>12</v>
      </c>
      <c r="D129" s="36">
        <v>6</v>
      </c>
      <c r="E129" s="36">
        <v>14</v>
      </c>
      <c r="F129" s="36">
        <v>11</v>
      </c>
      <c r="G129" s="52">
        <f t="shared" si="1"/>
        <v>65</v>
      </c>
    </row>
    <row r="130" spans="1:7" ht="15" thickBot="1" x14ac:dyDescent="0.4">
      <c r="A130" s="58">
        <v>42978.592152777775</v>
      </c>
      <c r="B130" s="36">
        <v>8</v>
      </c>
      <c r="C130" s="36">
        <v>15</v>
      </c>
      <c r="D130" s="36">
        <v>10</v>
      </c>
      <c r="E130" s="36">
        <v>17</v>
      </c>
      <c r="F130" s="36">
        <v>11</v>
      </c>
      <c r="G130" s="52">
        <f t="shared" si="1"/>
        <v>61</v>
      </c>
    </row>
    <row r="131" spans="1:7" ht="15" thickBot="1" x14ac:dyDescent="0.4">
      <c r="A131" s="58">
        <v>42978.592164351852</v>
      </c>
      <c r="B131" s="36">
        <v>19</v>
      </c>
      <c r="C131" s="36">
        <v>11</v>
      </c>
      <c r="D131" s="36">
        <v>12</v>
      </c>
      <c r="E131" s="36">
        <v>13</v>
      </c>
      <c r="F131" s="36">
        <v>5</v>
      </c>
      <c r="G131" s="52">
        <f t="shared" si="1"/>
        <v>60</v>
      </c>
    </row>
    <row r="132" spans="1:7" ht="15" thickBot="1" x14ac:dyDescent="0.4">
      <c r="A132" s="58">
        <v>42978.592222222222</v>
      </c>
      <c r="B132" s="36">
        <v>10</v>
      </c>
      <c r="C132" s="36">
        <v>11</v>
      </c>
      <c r="D132" s="36">
        <v>13</v>
      </c>
      <c r="E132" s="36">
        <v>17</v>
      </c>
      <c r="F132" s="36">
        <v>8</v>
      </c>
      <c r="G132" s="52">
        <f t="shared" si="1"/>
        <v>59</v>
      </c>
    </row>
    <row r="133" spans="1:7" ht="15" thickBot="1" x14ac:dyDescent="0.4">
      <c r="A133" s="58">
        <v>42978.592233796298</v>
      </c>
      <c r="B133" s="36">
        <v>20</v>
      </c>
      <c r="C133" s="36">
        <v>10</v>
      </c>
      <c r="D133" s="36">
        <v>10</v>
      </c>
      <c r="E133" s="36">
        <v>12</v>
      </c>
      <c r="F133" s="36">
        <v>13</v>
      </c>
      <c r="G133" s="52">
        <f t="shared" si="1"/>
        <v>65</v>
      </c>
    </row>
    <row r="134" spans="1:7" ht="15" thickBot="1" x14ac:dyDescent="0.4">
      <c r="A134" s="58">
        <v>42978.592280092591</v>
      </c>
      <c r="B134" s="36">
        <v>13</v>
      </c>
      <c r="C134" s="36">
        <v>18</v>
      </c>
      <c r="D134" s="36">
        <v>9</v>
      </c>
      <c r="E134" s="36">
        <v>10</v>
      </c>
      <c r="F134" s="36">
        <v>11</v>
      </c>
      <c r="G134" s="52">
        <f t="shared" si="1"/>
        <v>61</v>
      </c>
    </row>
    <row r="135" spans="1:7" ht="15" thickBot="1" x14ac:dyDescent="0.4">
      <c r="A135" s="58">
        <v>42978.592291666668</v>
      </c>
      <c r="B135" s="36">
        <v>16</v>
      </c>
      <c r="C135" s="36">
        <v>15</v>
      </c>
      <c r="D135" s="36">
        <v>11</v>
      </c>
      <c r="E135" s="36">
        <v>10</v>
      </c>
      <c r="F135" s="36">
        <v>10</v>
      </c>
      <c r="G135" s="52">
        <f t="shared" si="1"/>
        <v>62</v>
      </c>
    </row>
    <row r="136" spans="1:7" ht="15" thickBot="1" x14ac:dyDescent="0.4">
      <c r="A136" s="58">
        <v>42978.59238425926</v>
      </c>
      <c r="B136" s="36">
        <v>5</v>
      </c>
      <c r="C136" s="36">
        <v>17</v>
      </c>
      <c r="D136" s="36">
        <v>21</v>
      </c>
      <c r="E136" s="36">
        <v>6</v>
      </c>
      <c r="F136" s="36">
        <v>12</v>
      </c>
      <c r="G136" s="52">
        <f t="shared" si="1"/>
        <v>61</v>
      </c>
    </row>
    <row r="137" spans="1:7" ht="15" thickBot="1" x14ac:dyDescent="0.4">
      <c r="A137" s="58">
        <v>42978.592418981483</v>
      </c>
      <c r="B137" s="36">
        <v>11</v>
      </c>
      <c r="C137" s="36">
        <v>15</v>
      </c>
      <c r="D137" s="36">
        <v>12</v>
      </c>
      <c r="E137" s="36">
        <v>12</v>
      </c>
      <c r="F137" s="36">
        <v>12</v>
      </c>
      <c r="G137" s="52">
        <f t="shared" ref="G137:G200" si="2">SUM(B137:F137)</f>
        <v>62</v>
      </c>
    </row>
    <row r="138" spans="1:7" ht="15" thickBot="1" x14ac:dyDescent="0.4">
      <c r="A138" s="58">
        <v>42978.592453703706</v>
      </c>
      <c r="B138" s="36">
        <v>12</v>
      </c>
      <c r="C138" s="36">
        <v>13</v>
      </c>
      <c r="D138" s="36">
        <v>17</v>
      </c>
      <c r="E138" s="36">
        <v>9</v>
      </c>
      <c r="F138" s="36">
        <v>10</v>
      </c>
      <c r="G138" s="52">
        <f t="shared" si="2"/>
        <v>61</v>
      </c>
    </row>
    <row r="139" spans="1:7" ht="15" thickBot="1" x14ac:dyDescent="0.4">
      <c r="A139" s="58">
        <v>42978.592453703706</v>
      </c>
      <c r="B139" s="36">
        <v>9</v>
      </c>
      <c r="C139" s="36">
        <v>25</v>
      </c>
      <c r="D139" s="36">
        <v>15</v>
      </c>
      <c r="E139" s="36">
        <v>7</v>
      </c>
      <c r="F139" s="36">
        <v>7</v>
      </c>
      <c r="G139" s="52">
        <f t="shared" si="2"/>
        <v>63</v>
      </c>
    </row>
    <row r="140" spans="1:7" ht="15" thickBot="1" x14ac:dyDescent="0.4">
      <c r="A140" s="58">
        <v>42978.592465277776</v>
      </c>
      <c r="B140" s="36">
        <v>13</v>
      </c>
      <c r="C140" s="36">
        <v>17</v>
      </c>
      <c r="D140" s="36">
        <v>16</v>
      </c>
      <c r="E140" s="36">
        <v>5</v>
      </c>
      <c r="F140" s="36">
        <v>13</v>
      </c>
      <c r="G140" s="52">
        <f t="shared" si="2"/>
        <v>64</v>
      </c>
    </row>
    <row r="141" spans="1:7" ht="15" thickBot="1" x14ac:dyDescent="0.4">
      <c r="A141" s="58">
        <v>42978.592499999999</v>
      </c>
      <c r="B141" s="36">
        <v>7</v>
      </c>
      <c r="C141" s="36">
        <v>18</v>
      </c>
      <c r="D141" s="36">
        <v>16</v>
      </c>
      <c r="E141" s="36">
        <v>14</v>
      </c>
      <c r="F141" s="36">
        <v>7</v>
      </c>
      <c r="G141" s="52">
        <f t="shared" si="2"/>
        <v>62</v>
      </c>
    </row>
    <row r="142" spans="1:7" ht="15" thickBot="1" x14ac:dyDescent="0.4">
      <c r="A142" s="58">
        <v>42978.592627314814</v>
      </c>
      <c r="B142" s="36">
        <v>14</v>
      </c>
      <c r="C142" s="36">
        <v>10</v>
      </c>
      <c r="D142" s="36">
        <v>14</v>
      </c>
      <c r="E142" s="36">
        <v>11</v>
      </c>
      <c r="F142" s="36">
        <v>9</v>
      </c>
      <c r="G142" s="52">
        <f t="shared" si="2"/>
        <v>58</v>
      </c>
    </row>
    <row r="143" spans="1:7" ht="15" thickBot="1" x14ac:dyDescent="0.4">
      <c r="A143" s="58">
        <v>42978.592662037037</v>
      </c>
      <c r="B143" s="36">
        <v>9</v>
      </c>
      <c r="C143" s="36">
        <v>16</v>
      </c>
      <c r="D143" s="36">
        <v>14</v>
      </c>
      <c r="E143" s="36">
        <v>13</v>
      </c>
      <c r="F143" s="36">
        <v>11</v>
      </c>
      <c r="G143" s="52">
        <f t="shared" si="2"/>
        <v>63</v>
      </c>
    </row>
    <row r="144" spans="1:7" ht="15" thickBot="1" x14ac:dyDescent="0.4">
      <c r="A144" s="58">
        <v>42978.592673611114</v>
      </c>
      <c r="B144" s="36">
        <v>10</v>
      </c>
      <c r="C144" s="36">
        <v>11</v>
      </c>
      <c r="D144" s="36">
        <v>15</v>
      </c>
      <c r="E144" s="36">
        <v>10</v>
      </c>
      <c r="F144" s="36">
        <v>16</v>
      </c>
      <c r="G144" s="52">
        <f t="shared" si="2"/>
        <v>62</v>
      </c>
    </row>
    <row r="145" spans="1:7" ht="15" thickBot="1" x14ac:dyDescent="0.4">
      <c r="A145" s="58">
        <v>42978.592835648145</v>
      </c>
      <c r="B145" s="36">
        <v>9</v>
      </c>
      <c r="C145" s="36">
        <v>9</v>
      </c>
      <c r="D145" s="36">
        <v>15</v>
      </c>
      <c r="E145" s="36">
        <v>12</v>
      </c>
      <c r="F145" s="36">
        <v>16</v>
      </c>
      <c r="G145" s="52">
        <f t="shared" si="2"/>
        <v>61</v>
      </c>
    </row>
    <row r="146" spans="1:7" ht="15" thickBot="1" x14ac:dyDescent="0.4">
      <c r="A146" s="58">
        <v>42978.592858796299</v>
      </c>
      <c r="B146" s="36">
        <v>13</v>
      </c>
      <c r="C146" s="36">
        <v>17</v>
      </c>
      <c r="D146" s="36">
        <v>16</v>
      </c>
      <c r="E146" s="36">
        <v>5</v>
      </c>
      <c r="F146" s="36">
        <v>13</v>
      </c>
      <c r="G146" s="52">
        <f t="shared" si="2"/>
        <v>64</v>
      </c>
    </row>
    <row r="147" spans="1:7" ht="15" thickBot="1" x14ac:dyDescent="0.4">
      <c r="A147" s="58">
        <v>42978.592962962961</v>
      </c>
      <c r="B147" s="36">
        <v>7</v>
      </c>
      <c r="C147" s="36">
        <v>13</v>
      </c>
      <c r="D147" s="36">
        <v>18</v>
      </c>
      <c r="E147" s="36">
        <v>16</v>
      </c>
      <c r="F147" s="36">
        <v>10</v>
      </c>
      <c r="G147" s="52">
        <f t="shared" si="2"/>
        <v>64</v>
      </c>
    </row>
    <row r="148" spans="1:7" ht="15" thickBot="1" x14ac:dyDescent="0.4">
      <c r="A148" s="58">
        <v>42978.592997685184</v>
      </c>
      <c r="B148" s="36">
        <v>7</v>
      </c>
      <c r="C148" s="36">
        <v>13</v>
      </c>
      <c r="D148" s="36">
        <v>18</v>
      </c>
      <c r="E148" s="36">
        <v>16</v>
      </c>
      <c r="F148" s="36">
        <v>10</v>
      </c>
      <c r="G148" s="52">
        <f t="shared" si="2"/>
        <v>64</v>
      </c>
    </row>
    <row r="149" spans="1:7" ht="15" thickBot="1" x14ac:dyDescent="0.4">
      <c r="A149" s="58">
        <v>42978.593009259261</v>
      </c>
      <c r="B149" s="36">
        <v>7</v>
      </c>
      <c r="C149" s="36">
        <v>13</v>
      </c>
      <c r="D149" s="36">
        <v>18</v>
      </c>
      <c r="E149" s="36">
        <v>16</v>
      </c>
      <c r="F149" s="36">
        <v>10</v>
      </c>
      <c r="G149" s="52">
        <f t="shared" si="2"/>
        <v>64</v>
      </c>
    </row>
    <row r="150" spans="1:7" ht="15" thickBot="1" x14ac:dyDescent="0.4">
      <c r="A150" s="58">
        <v>42978.593009259261</v>
      </c>
      <c r="B150" s="36">
        <v>7</v>
      </c>
      <c r="C150" s="36">
        <v>13</v>
      </c>
      <c r="D150" s="36">
        <v>18</v>
      </c>
      <c r="E150" s="36">
        <v>16</v>
      </c>
      <c r="F150" s="36">
        <v>10</v>
      </c>
      <c r="G150" s="52">
        <f t="shared" si="2"/>
        <v>64</v>
      </c>
    </row>
    <row r="151" spans="1:7" ht="15" thickBot="1" x14ac:dyDescent="0.4">
      <c r="A151" s="58">
        <v>42978.593078703707</v>
      </c>
      <c r="B151" s="36">
        <v>14</v>
      </c>
      <c r="C151" s="36">
        <v>8</v>
      </c>
      <c r="D151" s="36">
        <v>8</v>
      </c>
      <c r="E151" s="36">
        <v>17</v>
      </c>
      <c r="F151" s="36">
        <v>11</v>
      </c>
      <c r="G151" s="52">
        <f t="shared" si="2"/>
        <v>58</v>
      </c>
    </row>
    <row r="152" spans="1:7" ht="15" thickBot="1" x14ac:dyDescent="0.4">
      <c r="A152" s="58">
        <v>42978.593136574076</v>
      </c>
      <c r="B152" s="36">
        <v>8</v>
      </c>
      <c r="C152" s="36">
        <v>17</v>
      </c>
      <c r="D152" s="36">
        <v>14</v>
      </c>
      <c r="E152" s="36">
        <v>10</v>
      </c>
      <c r="F152" s="36">
        <v>11</v>
      </c>
      <c r="G152" s="52">
        <f t="shared" si="2"/>
        <v>60</v>
      </c>
    </row>
    <row r="153" spans="1:7" ht="15" thickBot="1" x14ac:dyDescent="0.4">
      <c r="A153" s="58">
        <v>42978.593252314815</v>
      </c>
      <c r="B153" s="36">
        <v>12</v>
      </c>
      <c r="C153" s="36">
        <v>6</v>
      </c>
      <c r="D153" s="36">
        <v>18</v>
      </c>
      <c r="E153" s="36">
        <v>15</v>
      </c>
      <c r="F153" s="36">
        <v>8</v>
      </c>
      <c r="G153" s="52">
        <f t="shared" si="2"/>
        <v>59</v>
      </c>
    </row>
    <row r="154" spans="1:7" ht="15" thickBot="1" x14ac:dyDescent="0.4">
      <c r="A154" s="58">
        <v>42978.593668981484</v>
      </c>
      <c r="B154" s="36">
        <v>11</v>
      </c>
      <c r="C154" s="36">
        <v>15</v>
      </c>
      <c r="D154" s="36">
        <v>13</v>
      </c>
      <c r="E154" s="36">
        <v>8</v>
      </c>
      <c r="F154" s="36">
        <v>14</v>
      </c>
      <c r="G154" s="52">
        <f t="shared" si="2"/>
        <v>61</v>
      </c>
    </row>
    <row r="155" spans="1:7" ht="15" thickBot="1" x14ac:dyDescent="0.4">
      <c r="A155" s="58">
        <v>42978.5937037037</v>
      </c>
      <c r="B155" s="36">
        <v>7</v>
      </c>
      <c r="C155" s="36">
        <v>10</v>
      </c>
      <c r="D155" s="36">
        <v>22</v>
      </c>
      <c r="E155" s="36">
        <v>9</v>
      </c>
      <c r="F155" s="36">
        <v>15</v>
      </c>
      <c r="G155" s="52">
        <f t="shared" si="2"/>
        <v>63</v>
      </c>
    </row>
    <row r="156" spans="1:7" ht="15" thickBot="1" x14ac:dyDescent="0.4">
      <c r="A156" s="58">
        <v>42978.595543981479</v>
      </c>
      <c r="B156" s="36">
        <v>11</v>
      </c>
      <c r="C156" s="36">
        <v>11</v>
      </c>
      <c r="D156" s="36">
        <v>13</v>
      </c>
      <c r="E156" s="36">
        <v>13</v>
      </c>
      <c r="F156" s="36">
        <v>10</v>
      </c>
      <c r="G156" s="52">
        <f t="shared" si="2"/>
        <v>58</v>
      </c>
    </row>
    <row r="157" spans="1:7" ht="15" thickBot="1" x14ac:dyDescent="0.4">
      <c r="A157" s="60">
        <v>42978.700575995375</v>
      </c>
      <c r="B157" s="37">
        <v>15</v>
      </c>
      <c r="C157" s="37">
        <v>9</v>
      </c>
      <c r="D157" s="37">
        <v>13</v>
      </c>
      <c r="E157" s="37">
        <v>13</v>
      </c>
      <c r="F157" s="37">
        <v>13</v>
      </c>
      <c r="G157" s="52">
        <f t="shared" si="2"/>
        <v>63</v>
      </c>
    </row>
    <row r="158" spans="1:7" ht="15" thickBot="1" x14ac:dyDescent="0.4">
      <c r="A158" s="60">
        <v>42978.700764351852</v>
      </c>
      <c r="B158" s="37">
        <v>10</v>
      </c>
      <c r="C158" s="37">
        <v>15</v>
      </c>
      <c r="D158" s="37">
        <v>12</v>
      </c>
      <c r="E158" s="37">
        <v>14</v>
      </c>
      <c r="F158" s="37">
        <v>9</v>
      </c>
      <c r="G158" s="52">
        <f t="shared" si="2"/>
        <v>60</v>
      </c>
    </row>
    <row r="159" spans="1:7" ht="15" thickBot="1" x14ac:dyDescent="0.4">
      <c r="A159" s="60">
        <v>42978.70077625</v>
      </c>
      <c r="B159" s="37">
        <v>10</v>
      </c>
      <c r="C159" s="37">
        <v>10</v>
      </c>
      <c r="D159" s="37">
        <v>10</v>
      </c>
      <c r="E159" s="37">
        <v>19</v>
      </c>
      <c r="F159" s="37">
        <v>11</v>
      </c>
      <c r="G159" s="52">
        <f t="shared" si="2"/>
        <v>60</v>
      </c>
    </row>
    <row r="160" spans="1:7" ht="15" thickBot="1" x14ac:dyDescent="0.4">
      <c r="A160" s="60">
        <v>42978.700786990739</v>
      </c>
      <c r="B160" s="37">
        <v>7</v>
      </c>
      <c r="C160" s="37">
        <v>24</v>
      </c>
      <c r="D160" s="37">
        <v>13</v>
      </c>
      <c r="E160" s="37">
        <v>12</v>
      </c>
      <c r="F160" s="37">
        <v>7</v>
      </c>
      <c r="G160" s="52">
        <f t="shared" si="2"/>
        <v>63</v>
      </c>
    </row>
    <row r="161" spans="1:7" ht="15" thickBot="1" x14ac:dyDescent="0.4">
      <c r="A161" s="60">
        <v>42978.700836261574</v>
      </c>
      <c r="B161" s="37">
        <v>11</v>
      </c>
      <c r="C161" s="37">
        <v>3</v>
      </c>
      <c r="D161" s="37">
        <v>16</v>
      </c>
      <c r="E161" s="37">
        <v>17</v>
      </c>
      <c r="F161" s="37">
        <v>15</v>
      </c>
      <c r="G161" s="52">
        <f t="shared" si="2"/>
        <v>62</v>
      </c>
    </row>
    <row r="162" spans="1:7" ht="15" thickBot="1" x14ac:dyDescent="0.4">
      <c r="A162" s="60">
        <v>42978.700877766205</v>
      </c>
      <c r="B162" s="37">
        <v>13</v>
      </c>
      <c r="C162" s="37">
        <v>9</v>
      </c>
      <c r="D162" s="37">
        <v>20</v>
      </c>
      <c r="E162" s="37">
        <v>7</v>
      </c>
      <c r="F162" s="37">
        <v>12</v>
      </c>
      <c r="G162" s="52">
        <f t="shared" si="2"/>
        <v>61</v>
      </c>
    </row>
    <row r="163" spans="1:7" ht="15" thickBot="1" x14ac:dyDescent="0.4">
      <c r="A163" s="60">
        <v>42978.700902638884</v>
      </c>
      <c r="B163" s="37">
        <v>9</v>
      </c>
      <c r="C163" s="37">
        <v>14</v>
      </c>
      <c r="D163" s="37">
        <v>11</v>
      </c>
      <c r="E163" s="37">
        <v>16</v>
      </c>
      <c r="F163" s="37">
        <v>12</v>
      </c>
      <c r="G163" s="52">
        <f t="shared" si="2"/>
        <v>62</v>
      </c>
    </row>
    <row r="164" spans="1:7" ht="15" thickBot="1" x14ac:dyDescent="0.4">
      <c r="A164" s="60">
        <v>42978.70099931713</v>
      </c>
      <c r="B164" s="37">
        <v>13</v>
      </c>
      <c r="C164" s="37">
        <v>14</v>
      </c>
      <c r="D164" s="37">
        <v>13</v>
      </c>
      <c r="E164" s="37">
        <v>13</v>
      </c>
      <c r="F164" s="37">
        <v>8</v>
      </c>
      <c r="G164" s="52">
        <f t="shared" si="2"/>
        <v>61</v>
      </c>
    </row>
    <row r="165" spans="1:7" ht="15" thickBot="1" x14ac:dyDescent="0.4">
      <c r="A165" s="60">
        <v>42978.701063402783</v>
      </c>
      <c r="B165" s="37">
        <v>9</v>
      </c>
      <c r="C165" s="37">
        <v>16</v>
      </c>
      <c r="D165" s="37">
        <v>17</v>
      </c>
      <c r="E165" s="37">
        <v>10</v>
      </c>
      <c r="F165" s="37">
        <v>10</v>
      </c>
      <c r="G165" s="52">
        <f t="shared" si="2"/>
        <v>62</v>
      </c>
    </row>
    <row r="166" spans="1:7" ht="15" thickBot="1" x14ac:dyDescent="0.4">
      <c r="A166" s="60">
        <v>42978.701069745366</v>
      </c>
      <c r="B166" s="37">
        <v>14</v>
      </c>
      <c r="C166" s="37">
        <v>10</v>
      </c>
      <c r="D166" s="37">
        <v>14</v>
      </c>
      <c r="E166" s="37">
        <v>9</v>
      </c>
      <c r="F166" s="37">
        <v>12</v>
      </c>
      <c r="G166" s="52">
        <f t="shared" si="2"/>
        <v>59</v>
      </c>
    </row>
    <row r="167" spans="1:7" ht="15" thickBot="1" x14ac:dyDescent="0.4">
      <c r="A167" s="60">
        <v>42978.70112006944</v>
      </c>
      <c r="B167" s="37">
        <v>12</v>
      </c>
      <c r="C167" s="37">
        <v>18</v>
      </c>
      <c r="D167" s="37">
        <v>13</v>
      </c>
      <c r="E167" s="37">
        <v>8</v>
      </c>
      <c r="F167" s="37">
        <v>11</v>
      </c>
      <c r="G167" s="52">
        <f t="shared" si="2"/>
        <v>62</v>
      </c>
    </row>
    <row r="168" spans="1:7" ht="15" thickBot="1" x14ac:dyDescent="0.4">
      <c r="A168" s="60">
        <v>42978.70119876157</v>
      </c>
      <c r="B168" s="37">
        <v>10</v>
      </c>
      <c r="C168" s="37">
        <v>19</v>
      </c>
      <c r="D168" s="37">
        <v>17</v>
      </c>
      <c r="E168" s="37">
        <v>5</v>
      </c>
      <c r="F168" s="37">
        <v>10</v>
      </c>
      <c r="G168" s="52">
        <f t="shared" si="2"/>
        <v>61</v>
      </c>
    </row>
    <row r="169" spans="1:7" ht="15" thickBot="1" x14ac:dyDescent="0.4">
      <c r="A169" s="60">
        <v>42978.701209525461</v>
      </c>
      <c r="B169" s="37">
        <v>15</v>
      </c>
      <c r="C169" s="37">
        <v>5</v>
      </c>
      <c r="D169" s="37">
        <v>12</v>
      </c>
      <c r="E169" s="37">
        <v>18</v>
      </c>
      <c r="F169" s="37">
        <v>10</v>
      </c>
      <c r="G169" s="52">
        <f t="shared" si="2"/>
        <v>60</v>
      </c>
    </row>
    <row r="170" spans="1:7" ht="15" thickBot="1" x14ac:dyDescent="0.4">
      <c r="A170" s="60">
        <v>42978.701210497689</v>
      </c>
      <c r="B170" s="37">
        <v>16</v>
      </c>
      <c r="C170" s="37">
        <v>5</v>
      </c>
      <c r="D170" s="37">
        <v>6</v>
      </c>
      <c r="E170" s="37">
        <v>19</v>
      </c>
      <c r="F170" s="37">
        <v>18</v>
      </c>
      <c r="G170" s="52">
        <f t="shared" si="2"/>
        <v>64</v>
      </c>
    </row>
    <row r="171" spans="1:7" ht="15" thickBot="1" x14ac:dyDescent="0.4">
      <c r="A171" s="60">
        <v>42978.701288472221</v>
      </c>
      <c r="B171" s="37">
        <v>14</v>
      </c>
      <c r="C171" s="37">
        <v>6</v>
      </c>
      <c r="D171" s="37">
        <v>15</v>
      </c>
      <c r="E171" s="37">
        <v>19</v>
      </c>
      <c r="F171" s="37">
        <v>6</v>
      </c>
      <c r="G171" s="52">
        <f t="shared" si="2"/>
        <v>60</v>
      </c>
    </row>
    <row r="172" spans="1:7" ht="15" thickBot="1" x14ac:dyDescent="0.4">
      <c r="A172" s="60">
        <v>42978.701353796292</v>
      </c>
      <c r="B172" s="37">
        <v>9</v>
      </c>
      <c r="C172" s="37">
        <v>17</v>
      </c>
      <c r="D172" s="37">
        <v>17</v>
      </c>
      <c r="E172" s="37">
        <v>10</v>
      </c>
      <c r="F172" s="37">
        <v>11</v>
      </c>
      <c r="G172" s="52">
        <f t="shared" si="2"/>
        <v>64</v>
      </c>
    </row>
    <row r="173" spans="1:7" ht="15" thickBot="1" x14ac:dyDescent="0.4">
      <c r="A173" s="60">
        <v>42978.701360162042</v>
      </c>
      <c r="B173" s="37">
        <v>6</v>
      </c>
      <c r="C173" s="37">
        <v>17</v>
      </c>
      <c r="D173" s="37">
        <v>19</v>
      </c>
      <c r="E173" s="37">
        <v>10</v>
      </c>
      <c r="F173" s="37">
        <v>11</v>
      </c>
      <c r="G173" s="52">
        <f t="shared" si="2"/>
        <v>63</v>
      </c>
    </row>
    <row r="174" spans="1:7" ht="15" thickBot="1" x14ac:dyDescent="0.4">
      <c r="A174" s="60">
        <v>42978.701396666671</v>
      </c>
      <c r="B174" s="37">
        <v>7</v>
      </c>
      <c r="C174" s="37">
        <v>17</v>
      </c>
      <c r="D174" s="37">
        <v>16</v>
      </c>
      <c r="E174" s="37">
        <v>11</v>
      </c>
      <c r="F174" s="37">
        <v>9</v>
      </c>
      <c r="G174" s="52">
        <f t="shared" si="2"/>
        <v>60</v>
      </c>
    </row>
    <row r="175" spans="1:7" ht="15" thickBot="1" x14ac:dyDescent="0.4">
      <c r="A175" s="60">
        <v>42978.701403356477</v>
      </c>
      <c r="B175" s="37">
        <v>11</v>
      </c>
      <c r="C175" s="37">
        <v>10</v>
      </c>
      <c r="D175" s="37">
        <v>14</v>
      </c>
      <c r="E175" s="37">
        <v>11</v>
      </c>
      <c r="F175" s="37">
        <v>13</v>
      </c>
      <c r="G175" s="52">
        <f t="shared" si="2"/>
        <v>59</v>
      </c>
    </row>
    <row r="176" spans="1:7" ht="15" thickBot="1" x14ac:dyDescent="0.4">
      <c r="A176" s="60">
        <v>42978.701407835644</v>
      </c>
      <c r="B176" s="37">
        <v>22</v>
      </c>
      <c r="C176" s="37">
        <v>10</v>
      </c>
      <c r="D176" s="37">
        <v>17</v>
      </c>
      <c r="E176" s="37">
        <v>8</v>
      </c>
      <c r="F176" s="37">
        <v>6</v>
      </c>
      <c r="G176" s="52">
        <f t="shared" si="2"/>
        <v>63</v>
      </c>
    </row>
    <row r="177" spans="1:7" ht="15" thickBot="1" x14ac:dyDescent="0.4">
      <c r="A177" s="60">
        <v>42978.701432708331</v>
      </c>
      <c r="B177" s="37">
        <v>10</v>
      </c>
      <c r="C177" s="37">
        <v>8</v>
      </c>
      <c r="D177" s="37">
        <v>22</v>
      </c>
      <c r="E177" s="37">
        <v>9</v>
      </c>
      <c r="F177" s="37">
        <v>13</v>
      </c>
      <c r="G177" s="52">
        <f t="shared" si="2"/>
        <v>62</v>
      </c>
    </row>
    <row r="178" spans="1:7" ht="15" thickBot="1" x14ac:dyDescent="0.4">
      <c r="A178" s="60">
        <v>42978.701544872689</v>
      </c>
      <c r="B178" s="37">
        <v>9</v>
      </c>
      <c r="C178" s="37">
        <v>14</v>
      </c>
      <c r="D178" s="37">
        <v>13</v>
      </c>
      <c r="E178" s="37">
        <v>13</v>
      </c>
      <c r="F178" s="37">
        <v>14</v>
      </c>
      <c r="G178" s="52">
        <f t="shared" si="2"/>
        <v>63</v>
      </c>
    </row>
    <row r="179" spans="1:7" ht="15" thickBot="1" x14ac:dyDescent="0.4">
      <c r="A179" s="60">
        <v>42978.701556354164</v>
      </c>
      <c r="B179" s="37">
        <v>16</v>
      </c>
      <c r="C179" s="37">
        <v>10</v>
      </c>
      <c r="D179" s="37">
        <v>13</v>
      </c>
      <c r="E179" s="37">
        <v>11</v>
      </c>
      <c r="F179" s="37">
        <v>8</v>
      </c>
      <c r="G179" s="52">
        <f t="shared" si="2"/>
        <v>58</v>
      </c>
    </row>
    <row r="180" spans="1:7" ht="15" thickBot="1" x14ac:dyDescent="0.4">
      <c r="A180" s="60">
        <v>42978.701624837966</v>
      </c>
      <c r="B180" s="37">
        <v>12</v>
      </c>
      <c r="C180" s="37">
        <v>13</v>
      </c>
      <c r="D180" s="37">
        <v>11</v>
      </c>
      <c r="E180" s="37">
        <v>15</v>
      </c>
      <c r="F180" s="37">
        <v>10</v>
      </c>
      <c r="G180" s="52">
        <f t="shared" si="2"/>
        <v>61</v>
      </c>
    </row>
    <row r="181" spans="1:7" ht="15" thickBot="1" x14ac:dyDescent="0.4">
      <c r="A181" s="60">
        <v>42978.701637800928</v>
      </c>
      <c r="B181" s="37">
        <v>15</v>
      </c>
      <c r="C181" s="37">
        <v>11</v>
      </c>
      <c r="D181" s="37">
        <v>18</v>
      </c>
      <c r="E181" s="37">
        <v>8</v>
      </c>
      <c r="F181" s="37">
        <v>11</v>
      </c>
      <c r="G181" s="52">
        <f t="shared" si="2"/>
        <v>63</v>
      </c>
    </row>
    <row r="182" spans="1:7" ht="15" thickBot="1" x14ac:dyDescent="0.4">
      <c r="A182" s="60">
        <v>42978.701743287034</v>
      </c>
      <c r="B182" s="37">
        <v>8</v>
      </c>
      <c r="C182" s="37">
        <v>11</v>
      </c>
      <c r="D182" s="37">
        <v>12</v>
      </c>
      <c r="E182" s="37">
        <v>12</v>
      </c>
      <c r="F182" s="37">
        <v>17</v>
      </c>
      <c r="G182" s="52">
        <f t="shared" si="2"/>
        <v>60</v>
      </c>
    </row>
    <row r="183" spans="1:7" ht="15" thickBot="1" x14ac:dyDescent="0.4">
      <c r="A183" s="60">
        <v>42978.701892106481</v>
      </c>
      <c r="B183" s="37">
        <v>7</v>
      </c>
      <c r="C183" s="37">
        <v>7</v>
      </c>
      <c r="D183" s="37">
        <v>17</v>
      </c>
      <c r="E183" s="37">
        <v>12</v>
      </c>
      <c r="F183" s="37">
        <v>21</v>
      </c>
      <c r="G183" s="52">
        <f t="shared" si="2"/>
        <v>64</v>
      </c>
    </row>
    <row r="184" spans="1:7" ht="15" thickBot="1" x14ac:dyDescent="0.4">
      <c r="A184" s="60">
        <v>42978.701907337963</v>
      </c>
      <c r="B184" s="37">
        <v>8</v>
      </c>
      <c r="C184" s="37">
        <v>21</v>
      </c>
      <c r="D184" s="37">
        <v>11</v>
      </c>
      <c r="E184" s="37">
        <v>9</v>
      </c>
      <c r="F184" s="37">
        <v>13</v>
      </c>
      <c r="G184" s="52">
        <f t="shared" si="2"/>
        <v>62</v>
      </c>
    </row>
    <row r="185" spans="1:7" ht="15" thickBot="1" x14ac:dyDescent="0.4">
      <c r="A185" s="60">
        <v>42978.702137233791</v>
      </c>
      <c r="B185" s="37">
        <v>16</v>
      </c>
      <c r="C185" s="37">
        <v>12</v>
      </c>
      <c r="D185" s="37">
        <v>8</v>
      </c>
      <c r="E185" s="37">
        <v>18</v>
      </c>
      <c r="F185" s="37">
        <v>9</v>
      </c>
      <c r="G185" s="52">
        <f t="shared" si="2"/>
        <v>63</v>
      </c>
    </row>
    <row r="186" spans="1:7" ht="15" thickBot="1" x14ac:dyDescent="0.4">
      <c r="A186" s="60">
        <v>42978.703203414349</v>
      </c>
      <c r="B186" s="37">
        <v>8</v>
      </c>
      <c r="C186" s="37">
        <v>13</v>
      </c>
      <c r="D186" s="37">
        <v>15</v>
      </c>
      <c r="E186" s="37">
        <v>11</v>
      </c>
      <c r="F186" s="37">
        <v>15</v>
      </c>
      <c r="G186" s="52">
        <f t="shared" si="2"/>
        <v>62</v>
      </c>
    </row>
    <row r="187" spans="1:7" ht="15" thickBot="1" x14ac:dyDescent="0.4">
      <c r="A187" s="60">
        <v>42979.582908009259</v>
      </c>
      <c r="B187" s="37">
        <v>1</v>
      </c>
      <c r="C187" s="37">
        <v>11</v>
      </c>
      <c r="D187" s="37">
        <v>19</v>
      </c>
      <c r="E187" s="37">
        <v>14</v>
      </c>
      <c r="F187" s="37">
        <v>10</v>
      </c>
      <c r="G187" s="52">
        <f t="shared" si="2"/>
        <v>55</v>
      </c>
    </row>
    <row r="188" spans="1:7" ht="15" thickBot="1" x14ac:dyDescent="0.4">
      <c r="A188" s="60">
        <v>42979.583496550928</v>
      </c>
      <c r="B188" s="37">
        <v>2</v>
      </c>
      <c r="C188" s="37">
        <v>11</v>
      </c>
      <c r="D188" s="37">
        <v>15</v>
      </c>
      <c r="E188" s="37">
        <v>17</v>
      </c>
      <c r="F188" s="37">
        <v>10</v>
      </c>
      <c r="G188" s="52">
        <f t="shared" si="2"/>
        <v>55</v>
      </c>
    </row>
    <row r="189" spans="1:7" ht="15" thickBot="1" x14ac:dyDescent="0.4">
      <c r="A189" s="60">
        <v>42979.583877395838</v>
      </c>
      <c r="B189" s="37">
        <v>3</v>
      </c>
      <c r="C189" s="37">
        <v>10</v>
      </c>
      <c r="D189" s="37">
        <v>13</v>
      </c>
      <c r="E189" s="37">
        <v>21</v>
      </c>
      <c r="F189" s="37">
        <v>7</v>
      </c>
      <c r="G189" s="52">
        <f t="shared" si="2"/>
        <v>54</v>
      </c>
    </row>
    <row r="190" spans="1:7" ht="15" thickBot="1" x14ac:dyDescent="0.4">
      <c r="A190" s="60">
        <v>42979.584437986108</v>
      </c>
      <c r="B190" s="37">
        <v>4</v>
      </c>
      <c r="C190" s="37">
        <v>6</v>
      </c>
      <c r="D190" s="37">
        <v>13</v>
      </c>
      <c r="E190" s="37">
        <v>17</v>
      </c>
      <c r="F190" s="37">
        <v>15</v>
      </c>
      <c r="G190" s="52">
        <f t="shared" si="2"/>
        <v>55</v>
      </c>
    </row>
    <row r="191" spans="1:7" ht="15" thickBot="1" x14ac:dyDescent="0.4">
      <c r="A191" s="60">
        <v>42979.585074398143</v>
      </c>
      <c r="B191" s="37">
        <v>5</v>
      </c>
      <c r="C191" s="37">
        <v>12</v>
      </c>
      <c r="D191" s="37">
        <v>12</v>
      </c>
      <c r="E191" s="37">
        <v>15</v>
      </c>
      <c r="F191" s="37">
        <v>12</v>
      </c>
      <c r="G191" s="52">
        <f t="shared" si="2"/>
        <v>56</v>
      </c>
    </row>
    <row r="192" spans="1:7" ht="15" thickBot="1" x14ac:dyDescent="0.4">
      <c r="A192" s="60">
        <v>42979.585145428238</v>
      </c>
      <c r="B192" s="37">
        <v>6</v>
      </c>
      <c r="C192" s="37">
        <v>6</v>
      </c>
      <c r="D192" s="37">
        <v>15</v>
      </c>
      <c r="E192" s="37">
        <v>21</v>
      </c>
      <c r="F192" s="37">
        <v>9</v>
      </c>
      <c r="G192" s="52">
        <f t="shared" si="2"/>
        <v>57</v>
      </c>
    </row>
    <row r="193" spans="1:7" ht="15" thickBot="1" x14ac:dyDescent="0.4">
      <c r="A193" s="60">
        <v>42979.585160752315</v>
      </c>
      <c r="B193" s="37">
        <v>7</v>
      </c>
      <c r="C193" s="37">
        <v>9</v>
      </c>
      <c r="D193" s="37">
        <v>15</v>
      </c>
      <c r="E193" s="37">
        <v>18</v>
      </c>
      <c r="F193" s="37">
        <v>9</v>
      </c>
      <c r="G193" s="52">
        <f t="shared" si="2"/>
        <v>58</v>
      </c>
    </row>
    <row r="194" spans="1:7" ht="15" thickBot="1" x14ac:dyDescent="0.4">
      <c r="A194" s="60">
        <v>42979.585463888885</v>
      </c>
      <c r="B194" s="37">
        <v>8</v>
      </c>
      <c r="C194" s="37">
        <v>10</v>
      </c>
      <c r="D194" s="37">
        <v>14</v>
      </c>
      <c r="E194" s="37">
        <v>11</v>
      </c>
      <c r="F194" s="37">
        <v>11</v>
      </c>
      <c r="G194" s="52">
        <f t="shared" si="2"/>
        <v>54</v>
      </c>
    </row>
    <row r="195" spans="1:7" ht="15" thickBot="1" x14ac:dyDescent="0.4">
      <c r="A195" s="60">
        <v>42979.585493078703</v>
      </c>
      <c r="B195" s="37">
        <v>9</v>
      </c>
      <c r="C195" s="37">
        <v>13</v>
      </c>
      <c r="D195" s="37">
        <v>17</v>
      </c>
      <c r="E195" s="37">
        <v>12</v>
      </c>
      <c r="F195" s="37">
        <v>12</v>
      </c>
      <c r="G195" s="52">
        <f t="shared" si="2"/>
        <v>63</v>
      </c>
    </row>
    <row r="196" spans="1:7" ht="15" thickBot="1" x14ac:dyDescent="0.4">
      <c r="A196" s="60">
        <v>42979.585536678242</v>
      </c>
      <c r="B196" s="37">
        <v>10</v>
      </c>
      <c r="C196" s="37">
        <v>12</v>
      </c>
      <c r="D196" s="37">
        <v>19</v>
      </c>
      <c r="E196" s="37">
        <v>15</v>
      </c>
      <c r="F196" s="37">
        <v>9</v>
      </c>
      <c r="G196" s="52">
        <f t="shared" si="2"/>
        <v>65</v>
      </c>
    </row>
    <row r="197" spans="1:7" ht="15" thickBot="1" x14ac:dyDescent="0.4">
      <c r="A197" s="60">
        <v>42979.585556307866</v>
      </c>
      <c r="B197" s="37">
        <v>11</v>
      </c>
      <c r="C197" s="37">
        <v>12</v>
      </c>
      <c r="D197" s="37">
        <v>16</v>
      </c>
      <c r="E197" s="37">
        <v>15</v>
      </c>
      <c r="F197" s="37">
        <v>7</v>
      </c>
      <c r="G197" s="52">
        <f t="shared" si="2"/>
        <v>61</v>
      </c>
    </row>
    <row r="198" spans="1:7" ht="15" thickBot="1" x14ac:dyDescent="0.4">
      <c r="A198" s="60">
        <v>42979.585682997684</v>
      </c>
      <c r="B198" s="37">
        <v>12</v>
      </c>
      <c r="C198" s="37">
        <v>13</v>
      </c>
      <c r="D198" s="37">
        <v>14</v>
      </c>
      <c r="E198" s="37">
        <v>12</v>
      </c>
      <c r="F198" s="37">
        <v>11</v>
      </c>
      <c r="G198" s="52">
        <f t="shared" si="2"/>
        <v>62</v>
      </c>
    </row>
    <row r="199" spans="1:7" ht="15" thickBot="1" x14ac:dyDescent="0.4">
      <c r="A199" s="60">
        <v>42979.585962835648</v>
      </c>
      <c r="B199" s="37">
        <v>13</v>
      </c>
      <c r="C199" s="37">
        <v>12</v>
      </c>
      <c r="D199" s="37">
        <v>19</v>
      </c>
      <c r="E199" s="37">
        <v>13</v>
      </c>
      <c r="F199" s="37">
        <v>9</v>
      </c>
      <c r="G199" s="52">
        <f t="shared" si="2"/>
        <v>66</v>
      </c>
    </row>
    <row r="200" spans="1:7" ht="15" thickBot="1" x14ac:dyDescent="0.4">
      <c r="A200" s="60">
        <v>42979.586066759264</v>
      </c>
      <c r="B200" s="37">
        <v>14</v>
      </c>
      <c r="C200" s="37">
        <v>15</v>
      </c>
      <c r="D200" s="37">
        <v>16</v>
      </c>
      <c r="E200" s="37">
        <v>12</v>
      </c>
      <c r="F200" s="37">
        <v>9</v>
      </c>
      <c r="G200" s="52">
        <f t="shared" si="2"/>
        <v>66</v>
      </c>
    </row>
    <row r="201" spans="1:7" ht="15" thickBot="1" x14ac:dyDescent="0.4">
      <c r="A201" s="60">
        <v>42979.586161562504</v>
      </c>
      <c r="B201" s="37">
        <v>15</v>
      </c>
      <c r="C201" s="37">
        <v>7</v>
      </c>
      <c r="D201" s="37">
        <v>15</v>
      </c>
      <c r="E201" s="37">
        <v>17</v>
      </c>
      <c r="F201" s="37">
        <v>12</v>
      </c>
      <c r="G201" s="52">
        <f t="shared" ref="G201:G264" si="3">SUM(B201:F201)</f>
        <v>66</v>
      </c>
    </row>
    <row r="202" spans="1:7" ht="15" thickBot="1" x14ac:dyDescent="0.4">
      <c r="A202" s="60">
        <v>42979.586613368054</v>
      </c>
      <c r="B202" s="37">
        <v>17</v>
      </c>
      <c r="C202" s="37">
        <v>12</v>
      </c>
      <c r="D202" s="37">
        <v>13</v>
      </c>
      <c r="E202" s="37">
        <v>17</v>
      </c>
      <c r="F202" s="37">
        <v>6</v>
      </c>
      <c r="G202" s="52">
        <f t="shared" si="3"/>
        <v>65</v>
      </c>
    </row>
    <row r="203" spans="1:7" ht="15" thickBot="1" x14ac:dyDescent="0.4">
      <c r="A203" s="60">
        <v>42979.586732986107</v>
      </c>
      <c r="B203" s="37">
        <v>18</v>
      </c>
      <c r="C203" s="37">
        <v>15</v>
      </c>
      <c r="D203" s="37">
        <v>7</v>
      </c>
      <c r="E203" s="37">
        <v>15</v>
      </c>
      <c r="F203" s="37">
        <v>9</v>
      </c>
      <c r="G203" s="52">
        <f t="shared" si="3"/>
        <v>64</v>
      </c>
    </row>
    <row r="204" spans="1:7" ht="15" thickBot="1" x14ac:dyDescent="0.4">
      <c r="A204" s="60">
        <v>42979.586743842592</v>
      </c>
      <c r="B204" s="37">
        <v>19</v>
      </c>
      <c r="C204" s="37">
        <v>13</v>
      </c>
      <c r="D204" s="37">
        <v>13</v>
      </c>
      <c r="E204" s="37">
        <v>11</v>
      </c>
      <c r="F204" s="37">
        <v>9</v>
      </c>
      <c r="G204" s="52">
        <f t="shared" si="3"/>
        <v>65</v>
      </c>
    </row>
    <row r="205" spans="1:7" ht="15" thickBot="1" x14ac:dyDescent="0.4">
      <c r="A205" s="60">
        <v>42979.586748738424</v>
      </c>
      <c r="B205" s="37">
        <v>20</v>
      </c>
      <c r="C205" s="37">
        <v>13</v>
      </c>
      <c r="D205" s="37">
        <v>10</v>
      </c>
      <c r="E205" s="37">
        <v>13</v>
      </c>
      <c r="F205" s="37">
        <v>11</v>
      </c>
      <c r="G205" s="52">
        <f t="shared" si="3"/>
        <v>67</v>
      </c>
    </row>
    <row r="206" spans="1:7" ht="15" thickBot="1" x14ac:dyDescent="0.4">
      <c r="A206" s="60">
        <v>42979.587070925925</v>
      </c>
      <c r="B206" s="37">
        <v>22</v>
      </c>
      <c r="C206" s="37">
        <v>11</v>
      </c>
      <c r="D206" s="37">
        <v>14</v>
      </c>
      <c r="E206" s="37">
        <v>12</v>
      </c>
      <c r="F206" s="37">
        <v>10</v>
      </c>
      <c r="G206" s="52">
        <f t="shared" si="3"/>
        <v>69</v>
      </c>
    </row>
    <row r="207" spans="1:7" ht="15" thickBot="1" x14ac:dyDescent="0.4">
      <c r="A207" s="60">
        <v>42979.587761666669</v>
      </c>
      <c r="B207" s="37">
        <v>24</v>
      </c>
      <c r="C207" s="37">
        <v>12</v>
      </c>
      <c r="D207" s="37">
        <v>10</v>
      </c>
      <c r="E207" s="37">
        <v>11</v>
      </c>
      <c r="F207" s="37">
        <v>11</v>
      </c>
      <c r="G207" s="52">
        <f t="shared" si="3"/>
        <v>68</v>
      </c>
    </row>
    <row r="208" spans="1:7" ht="15" thickBot="1" x14ac:dyDescent="0.4">
      <c r="A208" s="58">
        <v>42981.709293981483</v>
      </c>
      <c r="B208" s="36">
        <v>12</v>
      </c>
      <c r="C208" s="36">
        <v>16</v>
      </c>
      <c r="D208" s="36">
        <v>11</v>
      </c>
      <c r="E208" s="36">
        <v>13</v>
      </c>
      <c r="F208" s="36">
        <v>9</v>
      </c>
      <c r="G208" s="52">
        <f t="shared" si="3"/>
        <v>61</v>
      </c>
    </row>
    <row r="209" spans="1:7" ht="15" thickBot="1" x14ac:dyDescent="0.4">
      <c r="A209" s="60">
        <v>43339.591811168983</v>
      </c>
      <c r="B209" s="40">
        <v>11</v>
      </c>
      <c r="C209" s="40">
        <v>12</v>
      </c>
      <c r="D209" s="40">
        <v>13</v>
      </c>
      <c r="E209" s="40">
        <v>10</v>
      </c>
      <c r="F209" s="40">
        <v>12</v>
      </c>
      <c r="G209" s="52">
        <f t="shared" si="3"/>
        <v>58</v>
      </c>
    </row>
    <row r="210" spans="1:7" ht="15" thickBot="1" x14ac:dyDescent="0.4">
      <c r="A210" s="60">
        <v>43339.592054768524</v>
      </c>
      <c r="B210" s="40">
        <v>15</v>
      </c>
      <c r="C210" s="40">
        <v>12</v>
      </c>
      <c r="D210" s="40">
        <v>13</v>
      </c>
      <c r="E210" s="40">
        <v>15</v>
      </c>
      <c r="F210" s="40">
        <v>6</v>
      </c>
      <c r="G210" s="52">
        <f t="shared" si="3"/>
        <v>61</v>
      </c>
    </row>
    <row r="211" spans="1:7" ht="15" thickBot="1" x14ac:dyDescent="0.4">
      <c r="A211" s="60">
        <v>43339.592085613425</v>
      </c>
      <c r="B211" s="40">
        <v>16</v>
      </c>
      <c r="C211" s="40">
        <v>12</v>
      </c>
      <c r="D211" s="40">
        <v>8</v>
      </c>
      <c r="E211" s="40">
        <v>7</v>
      </c>
      <c r="F211" s="40">
        <v>16</v>
      </c>
      <c r="G211" s="52">
        <f t="shared" si="3"/>
        <v>59</v>
      </c>
    </row>
    <row r="212" spans="1:7" ht="15" thickBot="1" x14ac:dyDescent="0.4">
      <c r="A212" s="60">
        <v>43339.592102708339</v>
      </c>
      <c r="B212" s="40">
        <v>9</v>
      </c>
      <c r="C212" s="40">
        <v>10</v>
      </c>
      <c r="D212" s="40">
        <v>11</v>
      </c>
      <c r="E212" s="40">
        <v>11</v>
      </c>
      <c r="F212" s="40">
        <v>18</v>
      </c>
      <c r="G212" s="52">
        <f t="shared" si="3"/>
        <v>59</v>
      </c>
    </row>
    <row r="213" spans="1:7" ht="15" thickBot="1" x14ac:dyDescent="0.4">
      <c r="A213" s="60">
        <v>43339.592109085643</v>
      </c>
      <c r="B213" s="40">
        <v>15</v>
      </c>
      <c r="C213" s="40">
        <v>12</v>
      </c>
      <c r="D213" s="40">
        <v>9</v>
      </c>
      <c r="E213" s="40">
        <v>14</v>
      </c>
      <c r="F213" s="40">
        <v>10</v>
      </c>
      <c r="G213" s="52">
        <f t="shared" si="3"/>
        <v>60</v>
      </c>
    </row>
    <row r="214" spans="1:7" ht="15" thickBot="1" x14ac:dyDescent="0.4">
      <c r="A214" s="60">
        <v>43339.592287268519</v>
      </c>
      <c r="B214" s="40">
        <v>12</v>
      </c>
      <c r="C214" s="40">
        <v>8</v>
      </c>
      <c r="D214" s="40">
        <v>12</v>
      </c>
      <c r="E214" s="40">
        <v>11</v>
      </c>
      <c r="F214" s="40">
        <v>16</v>
      </c>
      <c r="G214" s="52">
        <f t="shared" si="3"/>
        <v>59</v>
      </c>
    </row>
    <row r="215" spans="1:7" ht="15" thickBot="1" x14ac:dyDescent="0.4">
      <c r="A215" s="60">
        <v>43339.592475717596</v>
      </c>
      <c r="B215" s="40">
        <v>11</v>
      </c>
      <c r="C215" s="40">
        <v>10</v>
      </c>
      <c r="D215" s="40">
        <v>15</v>
      </c>
      <c r="E215" s="40">
        <v>11</v>
      </c>
      <c r="F215" s="40">
        <v>13</v>
      </c>
      <c r="G215" s="52">
        <f t="shared" si="3"/>
        <v>60</v>
      </c>
    </row>
    <row r="216" spans="1:7" ht="15" thickBot="1" x14ac:dyDescent="0.4">
      <c r="A216" s="60">
        <v>43339.592487534726</v>
      </c>
      <c r="B216" s="40">
        <v>9</v>
      </c>
      <c r="C216" s="40">
        <v>12</v>
      </c>
      <c r="D216" s="40">
        <v>11</v>
      </c>
      <c r="E216" s="40">
        <v>18</v>
      </c>
      <c r="F216" s="40">
        <v>11</v>
      </c>
      <c r="G216" s="52">
        <f t="shared" si="3"/>
        <v>61</v>
      </c>
    </row>
    <row r="217" spans="1:7" ht="15" thickBot="1" x14ac:dyDescent="0.4">
      <c r="A217" s="60">
        <v>43339.592926458332</v>
      </c>
      <c r="B217" s="40">
        <v>13</v>
      </c>
      <c r="C217" s="40">
        <v>16</v>
      </c>
      <c r="D217" s="40">
        <v>9</v>
      </c>
      <c r="E217" s="40">
        <v>13</v>
      </c>
      <c r="F217" s="40">
        <v>8</v>
      </c>
      <c r="G217" s="52">
        <f t="shared" si="3"/>
        <v>59</v>
      </c>
    </row>
    <row r="218" spans="1:7" ht="15" thickBot="1" x14ac:dyDescent="0.4">
      <c r="A218" s="60">
        <v>43339.593057905091</v>
      </c>
      <c r="B218" s="40">
        <v>11</v>
      </c>
      <c r="C218" s="40">
        <v>11</v>
      </c>
      <c r="D218" s="40">
        <v>6</v>
      </c>
      <c r="E218" s="40">
        <v>19</v>
      </c>
      <c r="F218" s="40">
        <v>11</v>
      </c>
      <c r="G218" s="52">
        <f t="shared" si="3"/>
        <v>58</v>
      </c>
    </row>
    <row r="219" spans="1:7" ht="15" thickBot="1" x14ac:dyDescent="0.4">
      <c r="A219" s="60">
        <v>43339.593155902781</v>
      </c>
      <c r="B219" s="40">
        <v>14</v>
      </c>
      <c r="C219" s="40">
        <v>14</v>
      </c>
      <c r="D219" s="40">
        <v>9</v>
      </c>
      <c r="E219" s="40">
        <v>8</v>
      </c>
      <c r="F219" s="40">
        <v>15</v>
      </c>
      <c r="G219" s="52">
        <f t="shared" si="3"/>
        <v>60</v>
      </c>
    </row>
    <row r="220" spans="1:7" ht="15" thickBot="1" x14ac:dyDescent="0.4">
      <c r="A220" s="60">
        <v>43339.593160462959</v>
      </c>
      <c r="B220" s="40">
        <v>4</v>
      </c>
      <c r="C220" s="40">
        <v>20</v>
      </c>
      <c r="D220" s="40">
        <v>10</v>
      </c>
      <c r="E220" s="40">
        <v>12</v>
      </c>
      <c r="F220" s="40">
        <v>14</v>
      </c>
      <c r="G220" s="52">
        <f t="shared" si="3"/>
        <v>60</v>
      </c>
    </row>
    <row r="221" spans="1:7" ht="15" thickBot="1" x14ac:dyDescent="0.4">
      <c r="A221" s="60">
        <v>43339.593521620365</v>
      </c>
      <c r="B221" s="40">
        <v>14</v>
      </c>
      <c r="C221" s="40">
        <v>17</v>
      </c>
      <c r="D221" s="40">
        <v>11</v>
      </c>
      <c r="E221" s="40">
        <v>8</v>
      </c>
      <c r="F221" s="40">
        <v>9</v>
      </c>
      <c r="G221" s="52">
        <f t="shared" si="3"/>
        <v>59</v>
      </c>
    </row>
    <row r="222" spans="1:7" ht="15" thickBot="1" x14ac:dyDescent="0.4">
      <c r="A222" s="60">
        <v>43339.593837384258</v>
      </c>
      <c r="B222" s="40">
        <v>8</v>
      </c>
      <c r="C222" s="40">
        <v>14</v>
      </c>
      <c r="D222" s="40">
        <v>14</v>
      </c>
      <c r="E222" s="40">
        <v>11</v>
      </c>
      <c r="F222" s="40">
        <v>10</v>
      </c>
      <c r="G222" s="52">
        <f t="shared" si="3"/>
        <v>57</v>
      </c>
    </row>
    <row r="223" spans="1:7" ht="15" thickBot="1" x14ac:dyDescent="0.4">
      <c r="A223" s="60">
        <v>43339.683417650464</v>
      </c>
      <c r="B223" s="40">
        <v>10</v>
      </c>
      <c r="C223" s="40">
        <v>10</v>
      </c>
      <c r="D223" s="40">
        <v>14</v>
      </c>
      <c r="E223" s="40">
        <v>14</v>
      </c>
      <c r="F223" s="40">
        <v>12</v>
      </c>
      <c r="G223" s="52">
        <f t="shared" si="3"/>
        <v>60</v>
      </c>
    </row>
    <row r="224" spans="1:7" ht="15" thickBot="1" x14ac:dyDescent="0.4">
      <c r="A224" s="60">
        <v>43339.684003518516</v>
      </c>
      <c r="B224" s="40">
        <v>12</v>
      </c>
      <c r="C224" s="40">
        <v>12</v>
      </c>
      <c r="D224" s="40">
        <v>13</v>
      </c>
      <c r="E224" s="40">
        <v>13</v>
      </c>
      <c r="F224" s="40">
        <v>10</v>
      </c>
      <c r="G224" s="52">
        <f t="shared" si="3"/>
        <v>60</v>
      </c>
    </row>
    <row r="225" spans="1:7" ht="15" thickBot="1" x14ac:dyDescent="0.4">
      <c r="A225" s="60">
        <v>43339.684337500003</v>
      </c>
      <c r="B225" s="40">
        <v>13</v>
      </c>
      <c r="C225" s="40">
        <v>11</v>
      </c>
      <c r="D225" s="40">
        <v>15</v>
      </c>
      <c r="E225" s="40">
        <v>11</v>
      </c>
      <c r="F225" s="40">
        <v>9</v>
      </c>
      <c r="G225" s="52">
        <f t="shared" si="3"/>
        <v>59</v>
      </c>
    </row>
    <row r="226" spans="1:7" ht="15" thickBot="1" x14ac:dyDescent="0.4">
      <c r="A226" s="60">
        <v>43339.684376782403</v>
      </c>
      <c r="B226" s="40">
        <v>25</v>
      </c>
      <c r="C226" s="40">
        <v>25</v>
      </c>
      <c r="D226" s="40">
        <v>25</v>
      </c>
      <c r="E226" s="40">
        <v>25</v>
      </c>
      <c r="F226" s="40">
        <v>25</v>
      </c>
      <c r="G226" s="52">
        <f t="shared" si="3"/>
        <v>125</v>
      </c>
    </row>
    <row r="227" spans="1:7" ht="15" thickBot="1" x14ac:dyDescent="0.4">
      <c r="A227" s="60">
        <v>43339.684737187505</v>
      </c>
      <c r="B227" s="40">
        <v>8</v>
      </c>
      <c r="C227" s="40">
        <v>13</v>
      </c>
      <c r="D227" s="40">
        <v>12</v>
      </c>
      <c r="E227" s="40">
        <v>17</v>
      </c>
      <c r="F227" s="40">
        <v>8</v>
      </c>
      <c r="G227" s="52">
        <f t="shared" si="3"/>
        <v>58</v>
      </c>
    </row>
    <row r="228" spans="1:7" ht="15" thickBot="1" x14ac:dyDescent="0.4">
      <c r="A228" s="60">
        <v>43339.68509939815</v>
      </c>
      <c r="B228" s="40">
        <v>10</v>
      </c>
      <c r="C228" s="40">
        <v>15</v>
      </c>
      <c r="D228" s="40">
        <v>10</v>
      </c>
      <c r="E228" s="40">
        <v>9</v>
      </c>
      <c r="F228" s="40">
        <v>13</v>
      </c>
      <c r="G228" s="52">
        <f t="shared" si="3"/>
        <v>57</v>
      </c>
    </row>
    <row r="229" spans="1:7" ht="15" thickBot="1" x14ac:dyDescent="0.4">
      <c r="A229" s="60">
        <v>43339.685227696755</v>
      </c>
      <c r="B229" s="40">
        <v>11</v>
      </c>
      <c r="C229" s="40">
        <v>13</v>
      </c>
      <c r="D229" s="40">
        <v>15</v>
      </c>
      <c r="E229" s="40">
        <v>15</v>
      </c>
      <c r="F229" s="40">
        <v>12</v>
      </c>
      <c r="G229" s="52">
        <f t="shared" si="3"/>
        <v>66</v>
      </c>
    </row>
    <row r="230" spans="1:7" ht="15" thickBot="1" x14ac:dyDescent="0.4">
      <c r="A230" s="60">
        <v>43339.685253356482</v>
      </c>
      <c r="B230" s="40">
        <v>7</v>
      </c>
      <c r="C230" s="40">
        <v>10</v>
      </c>
      <c r="D230" s="40">
        <v>14</v>
      </c>
      <c r="E230" s="40">
        <v>15</v>
      </c>
      <c r="F230" s="40">
        <v>14</v>
      </c>
      <c r="G230" s="52">
        <f t="shared" si="3"/>
        <v>60</v>
      </c>
    </row>
    <row r="231" spans="1:7" ht="15" thickBot="1" x14ac:dyDescent="0.4">
      <c r="A231" s="60">
        <v>43339.685319837961</v>
      </c>
      <c r="B231" s="40">
        <v>10</v>
      </c>
      <c r="C231" s="40">
        <v>10</v>
      </c>
      <c r="D231" s="40">
        <v>12</v>
      </c>
      <c r="E231" s="40">
        <v>12</v>
      </c>
      <c r="F231" s="40">
        <v>16</v>
      </c>
      <c r="G231" s="52">
        <f t="shared" si="3"/>
        <v>60</v>
      </c>
    </row>
    <row r="232" spans="1:7" ht="15" thickBot="1" x14ac:dyDescent="0.4">
      <c r="A232" s="60">
        <v>43339.68532506944</v>
      </c>
      <c r="B232" s="40">
        <v>14</v>
      </c>
      <c r="C232" s="40">
        <v>11</v>
      </c>
      <c r="D232" s="40">
        <v>7</v>
      </c>
      <c r="E232" s="40">
        <v>19</v>
      </c>
      <c r="F232" s="40">
        <v>9</v>
      </c>
      <c r="G232" s="52">
        <f t="shared" si="3"/>
        <v>60</v>
      </c>
    </row>
    <row r="233" spans="1:7" ht="15" thickBot="1" x14ac:dyDescent="0.4">
      <c r="A233" s="60">
        <v>43339.685352731482</v>
      </c>
      <c r="B233" s="40">
        <v>12</v>
      </c>
      <c r="C233" s="40">
        <v>12</v>
      </c>
      <c r="D233" s="40">
        <v>17</v>
      </c>
      <c r="E233" s="40">
        <v>5</v>
      </c>
      <c r="F233" s="40">
        <v>14</v>
      </c>
      <c r="G233" s="52">
        <f t="shared" si="3"/>
        <v>60</v>
      </c>
    </row>
    <row r="234" spans="1:7" ht="15" thickBot="1" x14ac:dyDescent="0.4">
      <c r="A234" s="60">
        <v>43339.685413981482</v>
      </c>
      <c r="B234" s="40">
        <v>10</v>
      </c>
      <c r="C234" s="40">
        <v>11</v>
      </c>
      <c r="D234" s="40">
        <v>9</v>
      </c>
      <c r="E234" s="40">
        <v>17</v>
      </c>
      <c r="F234" s="40">
        <v>11</v>
      </c>
      <c r="G234" s="52">
        <f t="shared" si="3"/>
        <v>58</v>
      </c>
    </row>
    <row r="235" spans="1:7" ht="15" thickBot="1" x14ac:dyDescent="0.4">
      <c r="A235" s="60">
        <v>43339.685466122683</v>
      </c>
      <c r="B235" s="40">
        <v>8</v>
      </c>
      <c r="C235" s="40">
        <v>12</v>
      </c>
      <c r="D235" s="40">
        <v>10</v>
      </c>
      <c r="E235" s="40">
        <v>19</v>
      </c>
      <c r="F235" s="40">
        <v>11</v>
      </c>
      <c r="G235" s="52">
        <f t="shared" si="3"/>
        <v>60</v>
      </c>
    </row>
    <row r="236" spans="1:7" ht="15" thickBot="1" x14ac:dyDescent="0.4">
      <c r="A236" s="60">
        <v>43339.685471018514</v>
      </c>
      <c r="B236" s="40">
        <v>17</v>
      </c>
      <c r="C236" s="40">
        <v>5</v>
      </c>
      <c r="D236" s="40">
        <v>12</v>
      </c>
      <c r="E236" s="40">
        <v>13</v>
      </c>
      <c r="F236" s="40">
        <v>12</v>
      </c>
      <c r="G236" s="52">
        <f t="shared" si="3"/>
        <v>59</v>
      </c>
    </row>
    <row r="237" spans="1:7" ht="15" thickBot="1" x14ac:dyDescent="0.4">
      <c r="A237" s="60">
        <v>43339.685507835646</v>
      </c>
      <c r="B237" s="40">
        <v>13</v>
      </c>
      <c r="C237" s="40">
        <v>16</v>
      </c>
      <c r="D237" s="40">
        <v>12</v>
      </c>
      <c r="E237" s="40">
        <v>7</v>
      </c>
      <c r="F237" s="40">
        <v>11</v>
      </c>
      <c r="G237" s="52">
        <f t="shared" si="3"/>
        <v>59</v>
      </c>
    </row>
    <row r="238" spans="1:7" ht="15" thickBot="1" x14ac:dyDescent="0.4">
      <c r="A238" s="60">
        <v>43339.685517939812</v>
      </c>
      <c r="B238" s="40">
        <v>8</v>
      </c>
      <c r="C238" s="40">
        <v>14</v>
      </c>
      <c r="D238" s="40">
        <v>13</v>
      </c>
      <c r="E238" s="40">
        <v>16</v>
      </c>
      <c r="F238" s="40">
        <v>10</v>
      </c>
      <c r="G238" s="52">
        <f t="shared" si="3"/>
        <v>61</v>
      </c>
    </row>
    <row r="239" spans="1:7" ht="15" thickBot="1" x14ac:dyDescent="0.4">
      <c r="A239" s="60">
        <v>43339.685547974535</v>
      </c>
      <c r="B239" s="40">
        <v>11</v>
      </c>
      <c r="C239" s="40">
        <v>15</v>
      </c>
      <c r="D239" s="40">
        <v>11</v>
      </c>
      <c r="E239" s="40">
        <v>8</v>
      </c>
      <c r="F239" s="40">
        <v>12</v>
      </c>
      <c r="G239" s="52">
        <f t="shared" si="3"/>
        <v>57</v>
      </c>
    </row>
    <row r="240" spans="1:7" ht="15" thickBot="1" x14ac:dyDescent="0.4">
      <c r="A240" s="60">
        <v>43339.685588055552</v>
      </c>
      <c r="B240" s="40">
        <v>9</v>
      </c>
      <c r="C240" s="40">
        <v>8</v>
      </c>
      <c r="D240" s="40">
        <v>17</v>
      </c>
      <c r="E240" s="40">
        <v>14</v>
      </c>
      <c r="F240" s="40">
        <v>10</v>
      </c>
      <c r="G240" s="52">
        <f t="shared" si="3"/>
        <v>58</v>
      </c>
    </row>
    <row r="241" spans="1:7" x14ac:dyDescent="0.35">
      <c r="A241" s="59">
        <v>43339.685602071761</v>
      </c>
      <c r="B241" s="41">
        <v>16</v>
      </c>
      <c r="C241" s="41">
        <v>12</v>
      </c>
      <c r="D241" s="41">
        <v>13</v>
      </c>
      <c r="E241" s="41">
        <v>12</v>
      </c>
      <c r="F241" s="41">
        <v>10</v>
      </c>
      <c r="G241" s="52">
        <f t="shared" si="3"/>
        <v>63</v>
      </c>
    </row>
    <row r="242" spans="1:7" x14ac:dyDescent="0.35">
      <c r="A242" s="59">
        <v>43339.68586636574</v>
      </c>
      <c r="B242" s="41">
        <v>11</v>
      </c>
      <c r="C242" s="41">
        <v>14</v>
      </c>
      <c r="D242" s="41">
        <v>18</v>
      </c>
      <c r="E242" s="41">
        <v>9</v>
      </c>
      <c r="F242" s="41">
        <v>8</v>
      </c>
      <c r="G242" s="52">
        <f t="shared" si="3"/>
        <v>60</v>
      </c>
    </row>
    <row r="243" spans="1:7" x14ac:dyDescent="0.35">
      <c r="A243" s="59">
        <v>43339.686040381945</v>
      </c>
      <c r="B243" s="41">
        <v>11</v>
      </c>
      <c r="C243" s="41">
        <v>17</v>
      </c>
      <c r="D243" s="41">
        <v>11</v>
      </c>
      <c r="E243" s="41">
        <v>8</v>
      </c>
      <c r="F243" s="41">
        <v>11</v>
      </c>
      <c r="G243" s="52">
        <f t="shared" si="3"/>
        <v>58</v>
      </c>
    </row>
    <row r="244" spans="1:7" x14ac:dyDescent="0.35">
      <c r="A244" s="59">
        <v>43339.686062696761</v>
      </c>
      <c r="B244" s="41">
        <v>7</v>
      </c>
      <c r="C244" s="41">
        <v>11</v>
      </c>
      <c r="D244" s="41">
        <v>10</v>
      </c>
      <c r="E244" s="41">
        <v>18</v>
      </c>
      <c r="F244" s="41">
        <v>12</v>
      </c>
      <c r="G244" s="52">
        <f t="shared" si="3"/>
        <v>58</v>
      </c>
    </row>
    <row r="245" spans="1:7" x14ac:dyDescent="0.35">
      <c r="A245" s="59">
        <v>43339.686103888889</v>
      </c>
      <c r="B245" s="41">
        <v>11</v>
      </c>
      <c r="C245" s="41">
        <v>15</v>
      </c>
      <c r="D245" s="41">
        <v>12</v>
      </c>
      <c r="E245" s="41">
        <v>6</v>
      </c>
      <c r="F245" s="41">
        <v>14</v>
      </c>
      <c r="G245" s="52">
        <f t="shared" si="3"/>
        <v>58</v>
      </c>
    </row>
    <row r="246" spans="1:7" x14ac:dyDescent="0.35">
      <c r="A246" s="59">
        <v>43339.686333969905</v>
      </c>
      <c r="B246" s="41">
        <v>13</v>
      </c>
      <c r="C246" s="41">
        <v>7</v>
      </c>
      <c r="D246" s="41">
        <v>15</v>
      </c>
      <c r="E246" s="41">
        <v>11</v>
      </c>
      <c r="F246" s="41">
        <v>14</v>
      </c>
      <c r="G246" s="52">
        <f t="shared" si="3"/>
        <v>60</v>
      </c>
    </row>
    <row r="247" spans="1:7" x14ac:dyDescent="0.35">
      <c r="A247" s="59">
        <v>43339.686363611108</v>
      </c>
      <c r="B247" s="41">
        <v>18</v>
      </c>
      <c r="C247" s="41">
        <v>11</v>
      </c>
      <c r="D247" s="41">
        <v>12</v>
      </c>
      <c r="E247" s="41">
        <v>12</v>
      </c>
      <c r="F247" s="41">
        <v>9</v>
      </c>
      <c r="G247" s="52">
        <f t="shared" si="3"/>
        <v>62</v>
      </c>
    </row>
    <row r="248" spans="1:7" x14ac:dyDescent="0.35">
      <c r="A248" s="59">
        <v>43339.686391249998</v>
      </c>
      <c r="B248" s="41">
        <v>16</v>
      </c>
      <c r="C248" s="41">
        <v>9</v>
      </c>
      <c r="D248" s="41">
        <v>6</v>
      </c>
      <c r="E248" s="41">
        <v>16</v>
      </c>
      <c r="F248" s="41">
        <v>13</v>
      </c>
      <c r="G248" s="52">
        <f t="shared" si="3"/>
        <v>60</v>
      </c>
    </row>
    <row r="249" spans="1:7" x14ac:dyDescent="0.35">
      <c r="A249" s="59">
        <v>43339.686691481482</v>
      </c>
      <c r="B249" s="41">
        <v>16</v>
      </c>
      <c r="C249" s="41">
        <v>8</v>
      </c>
      <c r="D249" s="41">
        <v>14</v>
      </c>
      <c r="E249" s="41">
        <v>11</v>
      </c>
      <c r="F249" s="41">
        <v>11</v>
      </c>
      <c r="G249" s="52">
        <f t="shared" si="3"/>
        <v>60</v>
      </c>
    </row>
    <row r="250" spans="1:7" x14ac:dyDescent="0.35">
      <c r="A250" s="59">
        <v>43339.686867951386</v>
      </c>
      <c r="B250" s="41">
        <v>13</v>
      </c>
      <c r="C250" s="41">
        <v>11</v>
      </c>
      <c r="D250" s="41">
        <v>18</v>
      </c>
      <c r="E250" s="41">
        <v>7</v>
      </c>
      <c r="F250" s="41">
        <v>10</v>
      </c>
      <c r="G250" s="52">
        <f t="shared" si="3"/>
        <v>59</v>
      </c>
    </row>
    <row r="251" spans="1:7" x14ac:dyDescent="0.35">
      <c r="A251" s="61">
        <v>43342.354108796295</v>
      </c>
      <c r="B251" s="42">
        <v>11</v>
      </c>
      <c r="C251" s="42">
        <v>10</v>
      </c>
      <c r="D251" s="42">
        <v>13</v>
      </c>
      <c r="E251" s="42">
        <v>9</v>
      </c>
      <c r="F251" s="42">
        <v>15</v>
      </c>
      <c r="G251" s="52">
        <f t="shared" si="3"/>
        <v>58</v>
      </c>
    </row>
    <row r="252" spans="1:7" x14ac:dyDescent="0.35">
      <c r="A252" s="61">
        <v>43342.354166666664</v>
      </c>
      <c r="B252" s="42">
        <v>15</v>
      </c>
      <c r="C252" s="42">
        <v>12</v>
      </c>
      <c r="D252" s="42">
        <v>15</v>
      </c>
      <c r="E252" s="42">
        <v>12</v>
      </c>
      <c r="F252" s="42">
        <v>6</v>
      </c>
      <c r="G252" s="52">
        <f t="shared" si="3"/>
        <v>60</v>
      </c>
    </row>
    <row r="253" spans="1:7" x14ac:dyDescent="0.35">
      <c r="A253" s="61">
        <v>43342.35429398148</v>
      </c>
      <c r="B253" s="42">
        <v>10</v>
      </c>
      <c r="C253" s="42">
        <v>7</v>
      </c>
      <c r="D253" s="42">
        <v>24</v>
      </c>
      <c r="E253" s="42">
        <v>11</v>
      </c>
      <c r="F253" s="42">
        <v>10</v>
      </c>
      <c r="G253" s="52">
        <f t="shared" si="3"/>
        <v>62</v>
      </c>
    </row>
    <row r="254" spans="1:7" x14ac:dyDescent="0.35">
      <c r="A254" s="61">
        <v>43342.354386574072</v>
      </c>
      <c r="B254" s="42">
        <v>12</v>
      </c>
      <c r="C254" s="42">
        <v>14</v>
      </c>
      <c r="D254" s="42">
        <v>14</v>
      </c>
      <c r="E254" s="42">
        <v>12</v>
      </c>
      <c r="F254" s="42">
        <v>6</v>
      </c>
      <c r="G254" s="52">
        <f t="shared" si="3"/>
        <v>58</v>
      </c>
    </row>
    <row r="255" spans="1:7" x14ac:dyDescent="0.35">
      <c r="A255" s="61">
        <v>43342.354525462964</v>
      </c>
      <c r="B255" s="42">
        <v>13</v>
      </c>
      <c r="C255" s="42">
        <v>8</v>
      </c>
      <c r="D255" s="42">
        <v>5</v>
      </c>
      <c r="E255" s="42">
        <v>20</v>
      </c>
      <c r="F255" s="42">
        <v>15</v>
      </c>
      <c r="G255" s="52">
        <f t="shared" si="3"/>
        <v>61</v>
      </c>
    </row>
    <row r="256" spans="1:7" x14ac:dyDescent="0.35">
      <c r="A256" s="61">
        <v>43342.354664351849</v>
      </c>
      <c r="B256" s="42">
        <v>14</v>
      </c>
      <c r="C256" s="42">
        <v>12</v>
      </c>
      <c r="D256" s="42">
        <v>15</v>
      </c>
      <c r="E256" s="42">
        <v>12</v>
      </c>
      <c r="F256" s="42">
        <v>8</v>
      </c>
      <c r="G256" s="52">
        <f t="shared" si="3"/>
        <v>61</v>
      </c>
    </row>
    <row r="257" spans="1:7" x14ac:dyDescent="0.35">
      <c r="A257" s="61">
        <v>43342.354756944442</v>
      </c>
      <c r="B257" s="42">
        <v>10</v>
      </c>
      <c r="C257" s="42">
        <v>21</v>
      </c>
      <c r="D257" s="42">
        <v>9</v>
      </c>
      <c r="E257" s="42">
        <v>10</v>
      </c>
      <c r="F257" s="42">
        <v>12</v>
      </c>
      <c r="G257" s="52">
        <f t="shared" si="3"/>
        <v>62</v>
      </c>
    </row>
    <row r="258" spans="1:7" x14ac:dyDescent="0.35">
      <c r="A258" s="61">
        <v>43342.354861111111</v>
      </c>
      <c r="B258" s="42">
        <v>10</v>
      </c>
      <c r="C258" s="42">
        <v>16</v>
      </c>
      <c r="D258" s="42">
        <v>11</v>
      </c>
      <c r="E258" s="42">
        <v>13</v>
      </c>
      <c r="F258" s="42">
        <v>9</v>
      </c>
      <c r="G258" s="52">
        <f t="shared" si="3"/>
        <v>59</v>
      </c>
    </row>
    <row r="259" spans="1:7" x14ac:dyDescent="0.35">
      <c r="A259" s="61">
        <v>43342.354907407411</v>
      </c>
      <c r="B259" s="42">
        <v>15</v>
      </c>
      <c r="C259" s="42">
        <v>9</v>
      </c>
      <c r="D259" s="42">
        <v>13</v>
      </c>
      <c r="E259" s="42">
        <v>13</v>
      </c>
      <c r="F259" s="42">
        <v>8</v>
      </c>
      <c r="G259" s="52">
        <f t="shared" si="3"/>
        <v>58</v>
      </c>
    </row>
    <row r="260" spans="1:7" x14ac:dyDescent="0.35">
      <c r="A260" s="61">
        <v>43342.35496527778</v>
      </c>
      <c r="B260" s="42">
        <v>10</v>
      </c>
      <c r="C260" s="42">
        <v>10</v>
      </c>
      <c r="D260" s="42">
        <v>16</v>
      </c>
      <c r="E260" s="42">
        <v>15</v>
      </c>
      <c r="F260" s="42">
        <v>7</v>
      </c>
      <c r="G260" s="52">
        <f t="shared" si="3"/>
        <v>58</v>
      </c>
    </row>
    <row r="261" spans="1:7" x14ac:dyDescent="0.35">
      <c r="A261" s="61">
        <v>43342.355034722219</v>
      </c>
      <c r="B261" s="42">
        <v>14</v>
      </c>
      <c r="C261" s="42">
        <v>18</v>
      </c>
      <c r="D261" s="42">
        <v>6</v>
      </c>
      <c r="E261" s="42">
        <v>10</v>
      </c>
      <c r="F261" s="42">
        <v>10</v>
      </c>
      <c r="G261" s="52">
        <f t="shared" si="3"/>
        <v>58</v>
      </c>
    </row>
    <row r="262" spans="1:7" x14ac:dyDescent="0.35">
      <c r="A262" s="61">
        <v>43342.355115740742</v>
      </c>
      <c r="B262" s="42">
        <v>17</v>
      </c>
      <c r="C262" s="42">
        <v>7</v>
      </c>
      <c r="D262" s="42">
        <v>12</v>
      </c>
      <c r="E262" s="42">
        <v>7</v>
      </c>
      <c r="F262" s="42">
        <v>16</v>
      </c>
      <c r="G262" s="52">
        <f t="shared" si="3"/>
        <v>59</v>
      </c>
    </row>
    <row r="263" spans="1:7" x14ac:dyDescent="0.35">
      <c r="A263" s="61">
        <v>43342.355324074073</v>
      </c>
      <c r="B263" s="42">
        <v>14</v>
      </c>
      <c r="C263" s="42">
        <v>11</v>
      </c>
      <c r="D263" s="42">
        <v>12</v>
      </c>
      <c r="E263" s="42">
        <v>12</v>
      </c>
      <c r="F263" s="42">
        <v>12</v>
      </c>
      <c r="G263" s="52">
        <f t="shared" si="3"/>
        <v>61</v>
      </c>
    </row>
    <row r="264" spans="1:7" x14ac:dyDescent="0.35">
      <c r="A264" s="61">
        <v>43342.355624999997</v>
      </c>
      <c r="B264" s="42">
        <v>11</v>
      </c>
      <c r="C264" s="42">
        <v>13</v>
      </c>
      <c r="D264" s="42">
        <v>8</v>
      </c>
      <c r="E264" s="42">
        <v>13</v>
      </c>
      <c r="F264" s="42">
        <v>15</v>
      </c>
      <c r="G264" s="52">
        <f t="shared" si="3"/>
        <v>60</v>
      </c>
    </row>
    <row r="265" spans="1:7" x14ac:dyDescent="0.35">
      <c r="A265" s="61">
        <v>43342.356273148151</v>
      </c>
      <c r="B265" s="42">
        <v>13</v>
      </c>
      <c r="C265" s="42">
        <v>17</v>
      </c>
      <c r="D265" s="42">
        <v>10</v>
      </c>
      <c r="E265" s="42">
        <v>9</v>
      </c>
      <c r="F265" s="42">
        <v>12</v>
      </c>
      <c r="G265" s="52">
        <f t="shared" ref="G265:G328" si="4">SUM(B265:F265)</f>
        <v>61</v>
      </c>
    </row>
    <row r="266" spans="1:7" x14ac:dyDescent="0.35">
      <c r="A266" s="61">
        <v>43342.356388888889</v>
      </c>
      <c r="B266" s="42">
        <v>12</v>
      </c>
      <c r="C266" s="42">
        <v>10</v>
      </c>
      <c r="D266" s="42">
        <v>10</v>
      </c>
      <c r="E266" s="42">
        <v>18</v>
      </c>
      <c r="F266" s="42">
        <v>10</v>
      </c>
      <c r="G266" s="52">
        <f t="shared" si="4"/>
        <v>60</v>
      </c>
    </row>
    <row r="267" spans="1:7" x14ac:dyDescent="0.35">
      <c r="A267" s="61">
        <v>43342.356782407405</v>
      </c>
      <c r="B267" s="42">
        <v>14</v>
      </c>
      <c r="C267" s="42">
        <v>10</v>
      </c>
      <c r="D267" s="42">
        <v>7</v>
      </c>
      <c r="E267" s="42">
        <v>14</v>
      </c>
      <c r="F267" s="42">
        <v>15</v>
      </c>
      <c r="G267" s="52">
        <f t="shared" si="4"/>
        <v>60</v>
      </c>
    </row>
    <row r="268" spans="1:7" x14ac:dyDescent="0.35">
      <c r="A268" s="61">
        <v>43342.356979166667</v>
      </c>
      <c r="B268" s="42">
        <v>6</v>
      </c>
      <c r="C268" s="42">
        <v>23</v>
      </c>
      <c r="D268" s="42">
        <v>13</v>
      </c>
      <c r="E268" s="42">
        <v>10</v>
      </c>
      <c r="F268" s="42">
        <v>9</v>
      </c>
      <c r="G268" s="52">
        <f t="shared" si="4"/>
        <v>61</v>
      </c>
    </row>
    <row r="269" spans="1:7" x14ac:dyDescent="0.35">
      <c r="A269" s="61">
        <v>43342.357118055559</v>
      </c>
      <c r="B269" s="42">
        <v>14</v>
      </c>
      <c r="C269" s="42">
        <v>12</v>
      </c>
      <c r="D269" s="42">
        <v>12</v>
      </c>
      <c r="E269" s="42">
        <v>13</v>
      </c>
      <c r="F269" s="42">
        <v>7</v>
      </c>
      <c r="G269" s="52">
        <f t="shared" si="4"/>
        <v>58</v>
      </c>
    </row>
    <row r="270" spans="1:7" ht="15" thickBot="1" x14ac:dyDescent="0.4">
      <c r="A270" s="61">
        <v>43342.357164351852</v>
      </c>
      <c r="B270" s="42">
        <v>12</v>
      </c>
      <c r="C270" s="42">
        <v>16</v>
      </c>
      <c r="D270" s="42">
        <v>9</v>
      </c>
      <c r="E270" s="42">
        <v>16</v>
      </c>
      <c r="F270" s="42">
        <v>9</v>
      </c>
      <c r="G270" s="52">
        <f t="shared" si="4"/>
        <v>62</v>
      </c>
    </row>
    <row r="271" spans="1:7" ht="15" thickBot="1" x14ac:dyDescent="0.4">
      <c r="A271" s="58">
        <v>43342.357164351852</v>
      </c>
      <c r="B271" s="43">
        <v>7</v>
      </c>
      <c r="C271" s="43">
        <v>10</v>
      </c>
      <c r="D271" s="43">
        <v>12</v>
      </c>
      <c r="E271" s="43">
        <v>19</v>
      </c>
      <c r="F271" s="43">
        <v>12</v>
      </c>
      <c r="G271" s="52">
        <f t="shared" si="4"/>
        <v>60</v>
      </c>
    </row>
    <row r="272" spans="1:7" ht="15" thickBot="1" x14ac:dyDescent="0.4">
      <c r="A272" s="58">
        <v>43342.357233796298</v>
      </c>
      <c r="B272" s="43">
        <v>14</v>
      </c>
      <c r="C272" s="43">
        <v>14</v>
      </c>
      <c r="D272" s="43">
        <v>7</v>
      </c>
      <c r="E272" s="43">
        <v>12</v>
      </c>
      <c r="F272" s="43">
        <v>11</v>
      </c>
      <c r="G272" s="52">
        <f t="shared" si="4"/>
        <v>58</v>
      </c>
    </row>
    <row r="273" spans="1:7" ht="15" thickBot="1" x14ac:dyDescent="0.4">
      <c r="A273" s="58">
        <v>43342.357534722221</v>
      </c>
      <c r="B273" s="43">
        <v>14</v>
      </c>
      <c r="C273" s="43">
        <v>14</v>
      </c>
      <c r="D273" s="43">
        <v>12</v>
      </c>
      <c r="E273" s="43">
        <v>13</v>
      </c>
      <c r="F273" s="43">
        <v>7</v>
      </c>
      <c r="G273" s="52">
        <f t="shared" si="4"/>
        <v>60</v>
      </c>
    </row>
    <row r="274" spans="1:7" ht="15" thickBot="1" x14ac:dyDescent="0.4">
      <c r="A274" s="58">
        <v>43342.357789351852</v>
      </c>
      <c r="B274" s="43">
        <v>17</v>
      </c>
      <c r="C274" s="43">
        <v>7</v>
      </c>
      <c r="D274" s="43">
        <v>12</v>
      </c>
      <c r="E274" s="43">
        <v>12</v>
      </c>
      <c r="F274" s="43">
        <v>11</v>
      </c>
      <c r="G274" s="52">
        <f t="shared" si="4"/>
        <v>59</v>
      </c>
    </row>
    <row r="275" spans="1:7" ht="15" thickBot="1" x14ac:dyDescent="0.4">
      <c r="A275" s="58">
        <v>43342.358194444445</v>
      </c>
      <c r="B275" s="43">
        <v>12</v>
      </c>
      <c r="C275" s="43">
        <v>15</v>
      </c>
      <c r="D275" s="43">
        <v>8</v>
      </c>
      <c r="E275" s="43">
        <v>12</v>
      </c>
      <c r="F275" s="43">
        <v>14</v>
      </c>
      <c r="G275" s="52">
        <f t="shared" si="4"/>
        <v>61</v>
      </c>
    </row>
    <row r="276" spans="1:7" ht="15" thickBot="1" x14ac:dyDescent="0.4">
      <c r="A276" s="58">
        <v>43342.360775462963</v>
      </c>
      <c r="B276" s="43">
        <v>9</v>
      </c>
      <c r="C276" s="43">
        <v>12</v>
      </c>
      <c r="D276" s="43">
        <v>12</v>
      </c>
      <c r="E276" s="43">
        <v>17</v>
      </c>
      <c r="F276" s="43">
        <v>11</v>
      </c>
      <c r="G276" s="52">
        <f t="shared" si="4"/>
        <v>61</v>
      </c>
    </row>
    <row r="277" spans="1:7" ht="15" thickBot="1" x14ac:dyDescent="0.4">
      <c r="A277" s="58">
        <v>43342.361504629633</v>
      </c>
      <c r="B277" s="43">
        <v>11</v>
      </c>
      <c r="C277" s="43">
        <v>12</v>
      </c>
      <c r="D277" s="43">
        <v>15</v>
      </c>
      <c r="E277" s="43">
        <v>12</v>
      </c>
      <c r="F277" s="43">
        <v>9</v>
      </c>
      <c r="G277" s="52">
        <f t="shared" si="4"/>
        <v>59</v>
      </c>
    </row>
    <row r="278" spans="1:7" ht="15" thickBot="1" x14ac:dyDescent="0.4">
      <c r="A278" s="58">
        <v>43342.41988425926</v>
      </c>
      <c r="B278" s="43">
        <v>11</v>
      </c>
      <c r="C278" s="43">
        <v>13</v>
      </c>
      <c r="D278" s="43">
        <v>15</v>
      </c>
      <c r="E278" s="43">
        <v>18</v>
      </c>
      <c r="F278" s="43">
        <v>3</v>
      </c>
      <c r="G278" s="52">
        <f t="shared" si="4"/>
        <v>60</v>
      </c>
    </row>
    <row r="279" spans="1:7" ht="15" thickBot="1" x14ac:dyDescent="0.4">
      <c r="A279" s="58">
        <v>43342.42</v>
      </c>
      <c r="B279" s="43">
        <v>16</v>
      </c>
      <c r="C279" s="43">
        <v>13</v>
      </c>
      <c r="D279" s="43">
        <v>8</v>
      </c>
      <c r="E279" s="43">
        <v>13</v>
      </c>
      <c r="F279" s="43">
        <v>11</v>
      </c>
      <c r="G279" s="52">
        <f t="shared" si="4"/>
        <v>61</v>
      </c>
    </row>
    <row r="280" spans="1:7" ht="15" thickBot="1" x14ac:dyDescent="0.4">
      <c r="A280" s="58">
        <v>43342.420023148145</v>
      </c>
      <c r="B280" s="43">
        <v>10</v>
      </c>
      <c r="C280" s="43">
        <v>14</v>
      </c>
      <c r="D280" s="43">
        <v>17</v>
      </c>
      <c r="E280" s="43">
        <v>8</v>
      </c>
      <c r="F280" s="43">
        <v>9</v>
      </c>
      <c r="G280" s="52">
        <f t="shared" si="4"/>
        <v>58</v>
      </c>
    </row>
    <row r="281" spans="1:7" ht="15" thickBot="1" x14ac:dyDescent="0.4">
      <c r="A281" s="58">
        <v>43342.420046296298</v>
      </c>
      <c r="B281" s="43">
        <v>13</v>
      </c>
      <c r="C281" s="43">
        <v>11</v>
      </c>
      <c r="D281" s="43">
        <v>11</v>
      </c>
      <c r="E281" s="43">
        <v>14</v>
      </c>
      <c r="F281" s="43">
        <v>11</v>
      </c>
      <c r="G281" s="52">
        <f t="shared" si="4"/>
        <v>60</v>
      </c>
    </row>
    <row r="282" spans="1:7" ht="15" thickBot="1" x14ac:dyDescent="0.4">
      <c r="A282" s="58">
        <v>43342.420092592591</v>
      </c>
      <c r="B282" s="43">
        <v>12</v>
      </c>
      <c r="C282" s="43">
        <v>13</v>
      </c>
      <c r="D282" s="43">
        <v>13</v>
      </c>
      <c r="E282" s="43">
        <v>11</v>
      </c>
      <c r="F282" s="43">
        <v>13</v>
      </c>
      <c r="G282" s="52">
        <f t="shared" si="4"/>
        <v>62</v>
      </c>
    </row>
    <row r="283" spans="1:7" ht="15" thickBot="1" x14ac:dyDescent="0.4">
      <c r="A283" s="58">
        <v>43342.420104166667</v>
      </c>
      <c r="B283" s="43">
        <v>10</v>
      </c>
      <c r="C283" s="43">
        <v>6</v>
      </c>
      <c r="D283" s="43">
        <v>15</v>
      </c>
      <c r="E283" s="43">
        <v>16</v>
      </c>
      <c r="F283" s="43">
        <v>11</v>
      </c>
      <c r="G283" s="52">
        <f t="shared" si="4"/>
        <v>58</v>
      </c>
    </row>
    <row r="284" spans="1:7" ht="15" thickBot="1" x14ac:dyDescent="0.4">
      <c r="A284" s="58">
        <v>43342.420300925929</v>
      </c>
      <c r="B284" s="43">
        <v>15</v>
      </c>
      <c r="C284" s="43">
        <v>5</v>
      </c>
      <c r="D284" s="43">
        <v>13</v>
      </c>
      <c r="E284" s="43">
        <v>14</v>
      </c>
      <c r="F284" s="43">
        <v>14</v>
      </c>
      <c r="G284" s="52">
        <f t="shared" si="4"/>
        <v>61</v>
      </c>
    </row>
    <row r="285" spans="1:7" ht="15" thickBot="1" x14ac:dyDescent="0.4">
      <c r="A285" s="58">
        <v>43342.420312499999</v>
      </c>
      <c r="B285" s="43">
        <v>9</v>
      </c>
      <c r="C285" s="43">
        <v>8</v>
      </c>
      <c r="D285" s="43">
        <v>15</v>
      </c>
      <c r="E285" s="43">
        <v>13</v>
      </c>
      <c r="F285" s="43">
        <v>14</v>
      </c>
      <c r="G285" s="52">
        <f t="shared" si="4"/>
        <v>59</v>
      </c>
    </row>
    <row r="286" spans="1:7" ht="15" thickBot="1" x14ac:dyDescent="0.4">
      <c r="A286" s="58">
        <v>43342.420324074075</v>
      </c>
      <c r="B286" s="43">
        <v>16</v>
      </c>
      <c r="C286" s="43">
        <v>10</v>
      </c>
      <c r="D286" s="43">
        <v>15</v>
      </c>
      <c r="E286" s="43">
        <v>6</v>
      </c>
      <c r="F286" s="43">
        <v>12</v>
      </c>
      <c r="G286" s="52">
        <f t="shared" si="4"/>
        <v>59</v>
      </c>
    </row>
    <row r="287" spans="1:7" ht="15" thickBot="1" x14ac:dyDescent="0.4">
      <c r="A287" s="58">
        <v>43342.420405092591</v>
      </c>
      <c r="B287" s="43">
        <v>10</v>
      </c>
      <c r="C287" s="43">
        <v>17</v>
      </c>
      <c r="D287" s="43">
        <v>7</v>
      </c>
      <c r="E287" s="43">
        <v>12</v>
      </c>
      <c r="F287" s="43">
        <v>14</v>
      </c>
      <c r="G287" s="52">
        <f t="shared" si="4"/>
        <v>60</v>
      </c>
    </row>
    <row r="288" spans="1:7" ht="15" thickBot="1" x14ac:dyDescent="0.4">
      <c r="A288" s="58">
        <v>43342.420520833337</v>
      </c>
      <c r="B288" s="43">
        <v>7</v>
      </c>
      <c r="C288" s="43">
        <v>17</v>
      </c>
      <c r="D288" s="43">
        <v>17</v>
      </c>
      <c r="E288" s="43">
        <v>16</v>
      </c>
      <c r="F288" s="43">
        <v>6</v>
      </c>
      <c r="G288" s="52">
        <f t="shared" si="4"/>
        <v>63</v>
      </c>
    </row>
    <row r="289" spans="1:7" ht="15" thickBot="1" x14ac:dyDescent="0.4">
      <c r="A289" s="58">
        <v>43342.420578703706</v>
      </c>
      <c r="B289" s="43">
        <v>8</v>
      </c>
      <c r="C289" s="43">
        <v>15</v>
      </c>
      <c r="D289" s="43">
        <v>14</v>
      </c>
      <c r="E289" s="43">
        <v>15</v>
      </c>
      <c r="F289" s="43">
        <v>9</v>
      </c>
      <c r="G289" s="52">
        <f t="shared" si="4"/>
        <v>61</v>
      </c>
    </row>
    <row r="290" spans="1:7" ht="15" thickBot="1" x14ac:dyDescent="0.4">
      <c r="A290" s="58">
        <v>43342.420624999999</v>
      </c>
      <c r="B290" s="43">
        <v>10</v>
      </c>
      <c r="C290" s="43">
        <v>13</v>
      </c>
      <c r="D290" s="43">
        <v>11</v>
      </c>
      <c r="E290" s="43">
        <v>10</v>
      </c>
      <c r="F290" s="43">
        <v>16</v>
      </c>
      <c r="G290" s="52">
        <f t="shared" si="4"/>
        <v>60</v>
      </c>
    </row>
    <row r="291" spans="1:7" ht="15" thickBot="1" x14ac:dyDescent="0.4">
      <c r="A291" s="58">
        <v>43342.420844907407</v>
      </c>
      <c r="B291" s="43">
        <v>16</v>
      </c>
      <c r="C291" s="43">
        <v>12</v>
      </c>
      <c r="D291" s="43">
        <v>10</v>
      </c>
      <c r="E291" s="43">
        <v>12</v>
      </c>
      <c r="F291" s="43">
        <v>10</v>
      </c>
      <c r="G291" s="52">
        <f t="shared" si="4"/>
        <v>60</v>
      </c>
    </row>
    <row r="292" spans="1:7" ht="15" thickBot="1" x14ac:dyDescent="0.4">
      <c r="A292" s="58">
        <v>43342.420891203707</v>
      </c>
      <c r="B292" s="43">
        <v>12</v>
      </c>
      <c r="C292" s="43">
        <v>12</v>
      </c>
      <c r="D292" s="43">
        <v>9</v>
      </c>
      <c r="E292" s="43">
        <v>9</v>
      </c>
      <c r="F292" s="43">
        <v>15</v>
      </c>
      <c r="G292" s="52">
        <f t="shared" si="4"/>
        <v>57</v>
      </c>
    </row>
    <row r="293" spans="1:7" ht="15" thickBot="1" x14ac:dyDescent="0.4">
      <c r="A293" s="58">
        <v>43342.420914351853</v>
      </c>
      <c r="B293" s="43">
        <v>12</v>
      </c>
      <c r="C293" s="43">
        <v>8</v>
      </c>
      <c r="D293" s="43">
        <v>11</v>
      </c>
      <c r="E293" s="43">
        <v>11</v>
      </c>
      <c r="F293" s="43">
        <v>18</v>
      </c>
      <c r="G293" s="52">
        <f t="shared" si="4"/>
        <v>60</v>
      </c>
    </row>
    <row r="294" spans="1:7" ht="15" thickBot="1" x14ac:dyDescent="0.4">
      <c r="A294" s="58">
        <v>43342.420995370368</v>
      </c>
      <c r="B294" s="43">
        <v>11</v>
      </c>
      <c r="C294" s="43">
        <v>12</v>
      </c>
      <c r="D294" s="43">
        <v>11</v>
      </c>
      <c r="E294" s="43">
        <v>14</v>
      </c>
      <c r="F294" s="43">
        <v>13</v>
      </c>
      <c r="G294" s="52">
        <f t="shared" si="4"/>
        <v>61</v>
      </c>
    </row>
    <row r="295" spans="1:7" ht="15" thickBot="1" x14ac:dyDescent="0.4">
      <c r="A295" s="58">
        <v>43342.421099537038</v>
      </c>
      <c r="B295" s="43">
        <v>18</v>
      </c>
      <c r="C295" s="43">
        <v>10</v>
      </c>
      <c r="D295" s="43">
        <v>11</v>
      </c>
      <c r="E295" s="43">
        <v>10</v>
      </c>
      <c r="F295" s="43">
        <v>11</v>
      </c>
      <c r="G295" s="52">
        <f t="shared" si="4"/>
        <v>60</v>
      </c>
    </row>
    <row r="296" spans="1:7" ht="15" thickBot="1" x14ac:dyDescent="0.4">
      <c r="A296" s="58">
        <v>43342.421134259261</v>
      </c>
      <c r="B296" s="43">
        <v>11</v>
      </c>
      <c r="C296" s="43">
        <v>13</v>
      </c>
      <c r="D296" s="43">
        <v>18</v>
      </c>
      <c r="E296" s="43">
        <v>11</v>
      </c>
      <c r="F296" s="43">
        <v>6</v>
      </c>
      <c r="G296" s="52">
        <f t="shared" si="4"/>
        <v>59</v>
      </c>
    </row>
    <row r="297" spans="1:7" ht="15" thickBot="1" x14ac:dyDescent="0.4">
      <c r="A297" s="58">
        <v>43342.42119212963</v>
      </c>
      <c r="B297" s="43">
        <v>17</v>
      </c>
      <c r="C297" s="43">
        <v>6</v>
      </c>
      <c r="D297" s="43">
        <v>8</v>
      </c>
      <c r="E297" s="43">
        <v>17</v>
      </c>
      <c r="F297" s="43">
        <v>13</v>
      </c>
      <c r="G297" s="52">
        <f t="shared" si="4"/>
        <v>61</v>
      </c>
    </row>
    <row r="298" spans="1:7" ht="15" thickBot="1" x14ac:dyDescent="0.4">
      <c r="A298" s="58">
        <v>43342.421388888892</v>
      </c>
      <c r="B298" s="43">
        <v>12</v>
      </c>
      <c r="C298" s="43">
        <v>10</v>
      </c>
      <c r="D298" s="43">
        <v>8</v>
      </c>
      <c r="E298" s="43">
        <v>21</v>
      </c>
      <c r="F298" s="43">
        <v>10</v>
      </c>
      <c r="G298" s="52">
        <f t="shared" si="4"/>
        <v>61</v>
      </c>
    </row>
    <row r="299" spans="1:7" ht="15" thickBot="1" x14ac:dyDescent="0.4">
      <c r="A299" s="58">
        <v>43342.421412037038</v>
      </c>
      <c r="B299" s="43">
        <v>11</v>
      </c>
      <c r="C299" s="43">
        <v>10</v>
      </c>
      <c r="D299" s="43">
        <v>13</v>
      </c>
      <c r="E299" s="43">
        <v>14</v>
      </c>
      <c r="F299" s="43">
        <v>10</v>
      </c>
      <c r="G299" s="52">
        <f t="shared" si="4"/>
        <v>58</v>
      </c>
    </row>
    <row r="300" spans="1:7" ht="15" thickBot="1" x14ac:dyDescent="0.4">
      <c r="A300" s="58">
        <v>43342.421469907407</v>
      </c>
      <c r="B300" s="43">
        <v>13</v>
      </c>
      <c r="C300" s="43">
        <v>8</v>
      </c>
      <c r="D300" s="43">
        <v>11</v>
      </c>
      <c r="E300" s="43">
        <v>16</v>
      </c>
      <c r="F300" s="43">
        <v>12</v>
      </c>
      <c r="G300" s="52">
        <f t="shared" si="4"/>
        <v>60</v>
      </c>
    </row>
    <row r="301" spans="1:7" ht="15" thickBot="1" x14ac:dyDescent="0.4">
      <c r="A301" s="58">
        <v>43342.421712962961</v>
      </c>
      <c r="B301" s="43">
        <v>11</v>
      </c>
      <c r="C301" s="43">
        <v>9</v>
      </c>
      <c r="D301" s="43">
        <v>14</v>
      </c>
      <c r="E301" s="43">
        <v>15</v>
      </c>
      <c r="F301" s="43">
        <v>12</v>
      </c>
      <c r="G301" s="52">
        <f t="shared" si="4"/>
        <v>61</v>
      </c>
    </row>
    <row r="302" spans="1:7" ht="15" thickBot="1" x14ac:dyDescent="0.4">
      <c r="A302" s="58">
        <v>43342.421759259261</v>
      </c>
      <c r="B302" s="43">
        <v>15</v>
      </c>
      <c r="C302" s="43">
        <v>14</v>
      </c>
      <c r="D302" s="43">
        <v>8</v>
      </c>
      <c r="E302" s="43">
        <v>12</v>
      </c>
      <c r="F302" s="43">
        <v>10</v>
      </c>
      <c r="G302" s="52">
        <f t="shared" si="4"/>
        <v>59</v>
      </c>
    </row>
    <row r="303" spans="1:7" ht="15" thickBot="1" x14ac:dyDescent="0.4">
      <c r="A303" s="58">
        <v>43342.421909722223</v>
      </c>
      <c r="B303" s="43">
        <v>7</v>
      </c>
      <c r="C303" s="43">
        <v>15</v>
      </c>
      <c r="D303" s="43">
        <v>14</v>
      </c>
      <c r="E303" s="43">
        <v>16</v>
      </c>
      <c r="F303" s="43">
        <v>10</v>
      </c>
      <c r="G303" s="52">
        <f t="shared" si="4"/>
        <v>62</v>
      </c>
    </row>
    <row r="304" spans="1:7" ht="15" thickBot="1" x14ac:dyDescent="0.4">
      <c r="A304" s="58">
        <v>43342.422129629631</v>
      </c>
      <c r="B304" s="43">
        <v>9</v>
      </c>
      <c r="C304" s="43">
        <v>14</v>
      </c>
      <c r="D304" s="43">
        <v>14</v>
      </c>
      <c r="E304" s="43">
        <v>15</v>
      </c>
      <c r="F304" s="43">
        <v>8</v>
      </c>
      <c r="G304" s="52">
        <f t="shared" si="4"/>
        <v>60</v>
      </c>
    </row>
    <row r="305" spans="1:7" x14ac:dyDescent="0.35">
      <c r="A305" s="61">
        <v>43342.422199074077</v>
      </c>
      <c r="B305" s="42">
        <v>10</v>
      </c>
      <c r="C305" s="42">
        <v>11</v>
      </c>
      <c r="D305" s="42">
        <v>13</v>
      </c>
      <c r="E305" s="42">
        <v>14</v>
      </c>
      <c r="F305" s="42">
        <v>12</v>
      </c>
      <c r="G305" s="52">
        <f t="shared" si="4"/>
        <v>60</v>
      </c>
    </row>
    <row r="306" spans="1:7" x14ac:dyDescent="0.35">
      <c r="A306" s="61">
        <v>43342.422256944446</v>
      </c>
      <c r="B306" s="42">
        <v>12</v>
      </c>
      <c r="C306" s="42">
        <v>11</v>
      </c>
      <c r="D306" s="42">
        <v>8</v>
      </c>
      <c r="E306" s="42">
        <v>8</v>
      </c>
      <c r="F306" s="42">
        <v>20</v>
      </c>
      <c r="G306" s="52">
        <f t="shared" si="4"/>
        <v>59</v>
      </c>
    </row>
    <row r="307" spans="1:7" x14ac:dyDescent="0.35">
      <c r="A307" s="61">
        <v>43342.423796296294</v>
      </c>
      <c r="B307" s="42">
        <v>12</v>
      </c>
      <c r="C307" s="42">
        <v>12</v>
      </c>
      <c r="D307" s="42">
        <v>12</v>
      </c>
      <c r="E307" s="42">
        <v>11</v>
      </c>
      <c r="F307" s="42">
        <v>15</v>
      </c>
      <c r="G307" s="52">
        <f t="shared" si="4"/>
        <v>62</v>
      </c>
    </row>
    <row r="308" spans="1:7" x14ac:dyDescent="0.35">
      <c r="A308" s="61">
        <v>43342.68582175926</v>
      </c>
      <c r="B308" s="42">
        <v>15</v>
      </c>
      <c r="C308" s="42">
        <v>10</v>
      </c>
      <c r="D308" s="42">
        <v>9</v>
      </c>
      <c r="E308" s="42">
        <v>12</v>
      </c>
      <c r="F308" s="42">
        <v>11</v>
      </c>
      <c r="G308" s="52">
        <f t="shared" si="4"/>
        <v>57</v>
      </c>
    </row>
    <row r="309" spans="1:7" x14ac:dyDescent="0.35">
      <c r="A309" s="61">
        <v>43342.685902777775</v>
      </c>
      <c r="B309" s="42">
        <v>10</v>
      </c>
      <c r="C309" s="42">
        <v>12</v>
      </c>
      <c r="D309" s="42">
        <v>9</v>
      </c>
      <c r="E309" s="42">
        <v>16</v>
      </c>
      <c r="F309" s="42">
        <v>12</v>
      </c>
      <c r="G309" s="52">
        <f t="shared" si="4"/>
        <v>59</v>
      </c>
    </row>
    <row r="310" spans="1:7" x14ac:dyDescent="0.35">
      <c r="A310" s="61">
        <v>43342.686076388891</v>
      </c>
      <c r="B310" s="42">
        <v>13</v>
      </c>
      <c r="C310" s="42">
        <v>11</v>
      </c>
      <c r="D310" s="42">
        <v>8</v>
      </c>
      <c r="E310" s="42">
        <v>16</v>
      </c>
      <c r="F310" s="42">
        <v>11</v>
      </c>
      <c r="G310" s="52">
        <f t="shared" si="4"/>
        <v>59</v>
      </c>
    </row>
    <row r="311" spans="1:7" x14ac:dyDescent="0.35">
      <c r="A311" s="61">
        <v>43342.686099537037</v>
      </c>
      <c r="B311" s="42">
        <v>8</v>
      </c>
      <c r="C311" s="42">
        <v>7</v>
      </c>
      <c r="D311" s="42">
        <v>11</v>
      </c>
      <c r="E311" s="42">
        <v>19</v>
      </c>
      <c r="F311" s="42">
        <v>15</v>
      </c>
      <c r="G311" s="52">
        <f t="shared" si="4"/>
        <v>60</v>
      </c>
    </row>
    <row r="312" spans="1:7" x14ac:dyDescent="0.35">
      <c r="A312" s="61">
        <v>43342.686192129629</v>
      </c>
      <c r="B312" s="42">
        <v>12</v>
      </c>
      <c r="C312" s="42">
        <v>13</v>
      </c>
      <c r="D312" s="42">
        <v>9</v>
      </c>
      <c r="E312" s="42">
        <v>12</v>
      </c>
      <c r="F312" s="42">
        <v>11</v>
      </c>
      <c r="G312" s="52">
        <f t="shared" si="4"/>
        <v>57</v>
      </c>
    </row>
    <row r="313" spans="1:7" x14ac:dyDescent="0.35">
      <c r="A313" s="61">
        <v>43342.686377314814</v>
      </c>
      <c r="B313" s="42">
        <v>11</v>
      </c>
      <c r="C313" s="42">
        <v>12</v>
      </c>
      <c r="D313" s="42">
        <v>12</v>
      </c>
      <c r="E313" s="42">
        <v>14</v>
      </c>
      <c r="F313" s="42">
        <v>9</v>
      </c>
      <c r="G313" s="52">
        <f t="shared" si="4"/>
        <v>58</v>
      </c>
    </row>
    <row r="314" spans="1:7" x14ac:dyDescent="0.35">
      <c r="A314" s="61">
        <v>43342.686412037037</v>
      </c>
      <c r="B314" s="42">
        <v>13</v>
      </c>
      <c r="C314" s="42">
        <v>15</v>
      </c>
      <c r="D314" s="42">
        <v>8</v>
      </c>
      <c r="E314" s="42">
        <v>18</v>
      </c>
      <c r="F314" s="42">
        <v>5</v>
      </c>
      <c r="G314" s="52">
        <f t="shared" si="4"/>
        <v>59</v>
      </c>
    </row>
    <row r="315" spans="1:7" x14ac:dyDescent="0.35">
      <c r="A315" s="61">
        <v>43342.686423611114</v>
      </c>
      <c r="B315" s="42">
        <v>10</v>
      </c>
      <c r="C315" s="42">
        <v>4</v>
      </c>
      <c r="D315" s="42">
        <v>22</v>
      </c>
      <c r="E315" s="42">
        <v>15</v>
      </c>
      <c r="F315" s="42">
        <v>8</v>
      </c>
      <c r="G315" s="52">
        <f t="shared" si="4"/>
        <v>59</v>
      </c>
    </row>
    <row r="316" spans="1:7" x14ac:dyDescent="0.35">
      <c r="A316" s="61">
        <v>43342.68645833333</v>
      </c>
      <c r="B316" s="42">
        <v>14</v>
      </c>
      <c r="C316" s="42">
        <v>14</v>
      </c>
      <c r="D316" s="42">
        <v>3</v>
      </c>
      <c r="E316" s="42">
        <v>19</v>
      </c>
      <c r="F316" s="42">
        <v>8</v>
      </c>
      <c r="G316" s="52">
        <f t="shared" si="4"/>
        <v>58</v>
      </c>
    </row>
    <row r="317" spans="1:7" x14ac:dyDescent="0.35">
      <c r="A317" s="61">
        <v>43342.686597222222</v>
      </c>
      <c r="B317" s="42">
        <v>15</v>
      </c>
      <c r="C317" s="42">
        <v>7</v>
      </c>
      <c r="D317" s="42">
        <v>14</v>
      </c>
      <c r="E317" s="42">
        <v>15</v>
      </c>
      <c r="F317" s="42">
        <v>8</v>
      </c>
      <c r="G317" s="52">
        <f t="shared" si="4"/>
        <v>59</v>
      </c>
    </row>
    <row r="318" spans="1:7" x14ac:dyDescent="0.35">
      <c r="A318" s="61">
        <v>43342.686620370368</v>
      </c>
      <c r="B318" s="42">
        <v>8</v>
      </c>
      <c r="C318" s="42">
        <v>15</v>
      </c>
      <c r="D318" s="42">
        <v>10</v>
      </c>
      <c r="E318" s="42">
        <v>12</v>
      </c>
      <c r="F318" s="42">
        <v>14</v>
      </c>
      <c r="G318" s="52">
        <f t="shared" si="4"/>
        <v>59</v>
      </c>
    </row>
    <row r="319" spans="1:7" x14ac:dyDescent="0.35">
      <c r="A319" s="61">
        <v>43342.686655092592</v>
      </c>
      <c r="B319" s="42">
        <v>11</v>
      </c>
      <c r="C319" s="42">
        <v>12</v>
      </c>
      <c r="D319" s="42">
        <v>8</v>
      </c>
      <c r="E319" s="42">
        <v>17</v>
      </c>
      <c r="F319" s="42">
        <v>10</v>
      </c>
      <c r="G319" s="52">
        <f t="shared" si="4"/>
        <v>58</v>
      </c>
    </row>
    <row r="320" spans="1:7" x14ac:dyDescent="0.35">
      <c r="A320" s="61">
        <v>43342.686712962961</v>
      </c>
      <c r="B320" s="42">
        <v>12</v>
      </c>
      <c r="C320" s="42">
        <v>10</v>
      </c>
      <c r="D320" s="42">
        <v>14</v>
      </c>
      <c r="E320" s="42">
        <v>14</v>
      </c>
      <c r="F320" s="42">
        <v>11</v>
      </c>
      <c r="G320" s="52">
        <f t="shared" si="4"/>
        <v>61</v>
      </c>
    </row>
    <row r="321" spans="1:7" x14ac:dyDescent="0.35">
      <c r="A321" s="61">
        <v>43342.686712962961</v>
      </c>
      <c r="B321" s="42">
        <v>15</v>
      </c>
      <c r="C321" s="42">
        <v>14</v>
      </c>
      <c r="D321" s="42">
        <v>8</v>
      </c>
      <c r="E321" s="42">
        <v>11</v>
      </c>
      <c r="F321" s="42">
        <v>9</v>
      </c>
      <c r="G321" s="52">
        <f t="shared" si="4"/>
        <v>57</v>
      </c>
    </row>
    <row r="322" spans="1:7" x14ac:dyDescent="0.35">
      <c r="A322" s="61">
        <v>43342.686759259261</v>
      </c>
      <c r="B322" s="42">
        <v>7</v>
      </c>
      <c r="C322" s="42">
        <v>11</v>
      </c>
      <c r="D322" s="42">
        <v>11</v>
      </c>
      <c r="E322" s="42">
        <v>16</v>
      </c>
      <c r="F322" s="42">
        <v>12</v>
      </c>
      <c r="G322" s="52">
        <f t="shared" si="4"/>
        <v>57</v>
      </c>
    </row>
    <row r="323" spans="1:7" x14ac:dyDescent="0.35">
      <c r="A323" s="61">
        <v>43342.686828703707</v>
      </c>
      <c r="B323" s="42">
        <v>16</v>
      </c>
      <c r="C323" s="42">
        <v>10</v>
      </c>
      <c r="D323" s="42">
        <v>10</v>
      </c>
      <c r="E323" s="42">
        <v>14</v>
      </c>
      <c r="F323" s="42">
        <v>9</v>
      </c>
      <c r="G323" s="52">
        <f t="shared" si="4"/>
        <v>59</v>
      </c>
    </row>
    <row r="324" spans="1:7" x14ac:dyDescent="0.35">
      <c r="A324" s="61">
        <v>43342.686863425923</v>
      </c>
      <c r="B324" s="42">
        <v>7</v>
      </c>
      <c r="C324" s="42">
        <v>16</v>
      </c>
      <c r="D324" s="42">
        <v>15</v>
      </c>
      <c r="E324" s="42">
        <v>13</v>
      </c>
      <c r="F324" s="42">
        <v>8</v>
      </c>
      <c r="G324" s="52">
        <f t="shared" si="4"/>
        <v>59</v>
      </c>
    </row>
    <row r="325" spans="1:7" x14ac:dyDescent="0.35">
      <c r="A325" s="61">
        <v>43342.686944444446</v>
      </c>
      <c r="B325" s="42">
        <v>15</v>
      </c>
      <c r="C325" s="42">
        <v>9</v>
      </c>
      <c r="D325" s="42">
        <v>12</v>
      </c>
      <c r="E325" s="42">
        <v>15</v>
      </c>
      <c r="F325" s="42">
        <v>10</v>
      </c>
      <c r="G325" s="52">
        <f t="shared" si="4"/>
        <v>61</v>
      </c>
    </row>
    <row r="326" spans="1:7" x14ac:dyDescent="0.35">
      <c r="A326" s="61">
        <v>43342.686944444446</v>
      </c>
      <c r="B326" s="42">
        <v>9</v>
      </c>
      <c r="C326" s="42">
        <v>19</v>
      </c>
      <c r="D326" s="42">
        <v>11</v>
      </c>
      <c r="E326" s="42">
        <v>7</v>
      </c>
      <c r="F326" s="42">
        <v>12</v>
      </c>
      <c r="G326" s="52">
        <f t="shared" si="4"/>
        <v>58</v>
      </c>
    </row>
    <row r="327" spans="1:7" x14ac:dyDescent="0.35">
      <c r="A327" s="61">
        <v>43342.686956018515</v>
      </c>
      <c r="B327" s="42">
        <v>13</v>
      </c>
      <c r="C327" s="42">
        <v>6</v>
      </c>
      <c r="D327" s="42">
        <v>12</v>
      </c>
      <c r="E327" s="42">
        <v>9</v>
      </c>
      <c r="F327" s="42">
        <v>19</v>
      </c>
      <c r="G327" s="52">
        <f t="shared" si="4"/>
        <v>59</v>
      </c>
    </row>
    <row r="328" spans="1:7" x14ac:dyDescent="0.35">
      <c r="A328" s="61">
        <v>43342.687025462961</v>
      </c>
      <c r="B328" s="42">
        <v>11</v>
      </c>
      <c r="C328" s="42">
        <v>13</v>
      </c>
      <c r="D328" s="42">
        <v>14</v>
      </c>
      <c r="E328" s="42">
        <v>11</v>
      </c>
      <c r="F328" s="42">
        <v>11</v>
      </c>
      <c r="G328" s="52">
        <f t="shared" si="4"/>
        <v>60</v>
      </c>
    </row>
    <row r="329" spans="1:7" x14ac:dyDescent="0.35">
      <c r="A329" s="61">
        <v>43342.687106481484</v>
      </c>
      <c r="B329" s="42">
        <v>9</v>
      </c>
      <c r="C329" s="42">
        <v>13</v>
      </c>
      <c r="D329" s="42">
        <v>11</v>
      </c>
      <c r="E329" s="42">
        <v>12</v>
      </c>
      <c r="F329" s="42">
        <v>14</v>
      </c>
      <c r="G329" s="52">
        <f t="shared" ref="G329:G392" si="5">SUM(B329:F329)</f>
        <v>59</v>
      </c>
    </row>
    <row r="330" spans="1:7" x14ac:dyDescent="0.35">
      <c r="A330" s="61">
        <v>43342.687314814815</v>
      </c>
      <c r="B330" s="42">
        <v>17</v>
      </c>
      <c r="C330" s="42">
        <v>9</v>
      </c>
      <c r="D330" s="42">
        <v>11</v>
      </c>
      <c r="E330" s="42">
        <v>10</v>
      </c>
      <c r="F330" s="42">
        <v>15</v>
      </c>
      <c r="G330" s="52">
        <f t="shared" si="5"/>
        <v>62</v>
      </c>
    </row>
    <row r="331" spans="1:7" x14ac:dyDescent="0.35">
      <c r="A331" s="61">
        <v>43342.687384259261</v>
      </c>
      <c r="B331" s="42">
        <v>15</v>
      </c>
      <c r="C331" s="42">
        <v>12</v>
      </c>
      <c r="D331" s="42">
        <v>14</v>
      </c>
      <c r="E331" s="42">
        <v>10</v>
      </c>
      <c r="F331" s="42">
        <v>9</v>
      </c>
      <c r="G331" s="52">
        <f t="shared" si="5"/>
        <v>60</v>
      </c>
    </row>
    <row r="332" spans="1:7" x14ac:dyDescent="0.35">
      <c r="A332" s="61">
        <v>43342.6874537037</v>
      </c>
      <c r="B332" s="42">
        <v>16</v>
      </c>
      <c r="C332" s="42">
        <v>14</v>
      </c>
      <c r="D332" s="42">
        <v>14</v>
      </c>
      <c r="E332" s="42">
        <v>9</v>
      </c>
      <c r="F332" s="42">
        <v>9</v>
      </c>
      <c r="G332" s="52">
        <f t="shared" si="5"/>
        <v>62</v>
      </c>
    </row>
    <row r="333" spans="1:7" x14ac:dyDescent="0.35">
      <c r="A333" s="61">
        <v>43342.687708333331</v>
      </c>
      <c r="B333" s="42">
        <v>15</v>
      </c>
      <c r="C333" s="42">
        <v>13</v>
      </c>
      <c r="D333" s="42">
        <v>15</v>
      </c>
      <c r="E333" s="42">
        <v>7</v>
      </c>
      <c r="F333" s="42">
        <v>11</v>
      </c>
      <c r="G333" s="52">
        <f t="shared" si="5"/>
        <v>61</v>
      </c>
    </row>
    <row r="334" spans="1:7" x14ac:dyDescent="0.35">
      <c r="A334" s="61">
        <v>43342.687962962962</v>
      </c>
      <c r="B334" s="42">
        <v>16</v>
      </c>
      <c r="C334" s="42">
        <v>8</v>
      </c>
      <c r="D334" s="42">
        <v>11</v>
      </c>
      <c r="E334" s="42">
        <v>14</v>
      </c>
      <c r="F334" s="42">
        <v>11</v>
      </c>
      <c r="G334" s="52">
        <f t="shared" si="5"/>
        <v>60</v>
      </c>
    </row>
    <row r="335" spans="1:7" ht="15" thickBot="1" x14ac:dyDescent="0.4">
      <c r="A335" s="61">
        <v>43342.688587962963</v>
      </c>
      <c r="B335" s="42">
        <v>16</v>
      </c>
      <c r="C335" s="42">
        <v>19</v>
      </c>
      <c r="D335" s="42">
        <v>8</v>
      </c>
      <c r="E335" s="42">
        <v>9</v>
      </c>
      <c r="F335" s="42">
        <v>7</v>
      </c>
      <c r="G335" s="52">
        <f t="shared" si="5"/>
        <v>59</v>
      </c>
    </row>
    <row r="336" spans="1:7" ht="15" thickBot="1" x14ac:dyDescent="0.4">
      <c r="A336" s="58">
        <v>43342.689016203702</v>
      </c>
      <c r="B336" s="43">
        <v>15</v>
      </c>
      <c r="C336" s="43">
        <v>10</v>
      </c>
      <c r="D336" s="43">
        <v>11</v>
      </c>
      <c r="E336" s="43">
        <v>11</v>
      </c>
      <c r="F336" s="43">
        <v>13</v>
      </c>
      <c r="G336" s="52">
        <f t="shared" si="5"/>
        <v>60</v>
      </c>
    </row>
    <row r="337" spans="1:7" ht="15" thickBot="1" x14ac:dyDescent="0.4">
      <c r="A337" s="58">
        <v>43342.689259259256</v>
      </c>
      <c r="B337" s="43">
        <v>13</v>
      </c>
      <c r="C337" s="43">
        <v>13</v>
      </c>
      <c r="D337" s="43">
        <v>5</v>
      </c>
      <c r="E337" s="43">
        <v>17</v>
      </c>
      <c r="F337" s="43">
        <v>10</v>
      </c>
      <c r="G337" s="52">
        <f t="shared" si="5"/>
        <v>58</v>
      </c>
    </row>
    <row r="338" spans="1:7" ht="15" thickBot="1" x14ac:dyDescent="0.4">
      <c r="A338" s="58">
        <v>43343.350069444445</v>
      </c>
      <c r="B338" s="43">
        <v>10</v>
      </c>
      <c r="C338" s="43">
        <v>11</v>
      </c>
      <c r="D338" s="43">
        <v>10</v>
      </c>
      <c r="E338" s="43">
        <v>15</v>
      </c>
      <c r="F338" s="43">
        <v>11</v>
      </c>
      <c r="G338" s="52">
        <f t="shared" si="5"/>
        <v>57</v>
      </c>
    </row>
    <row r="339" spans="1:7" ht="15" thickBot="1" x14ac:dyDescent="0.4">
      <c r="A339" s="58">
        <v>43343.350069444445</v>
      </c>
      <c r="B339" s="43">
        <v>10</v>
      </c>
      <c r="C339" s="43">
        <v>11</v>
      </c>
      <c r="D339" s="43">
        <v>10</v>
      </c>
      <c r="E339" s="43">
        <v>15</v>
      </c>
      <c r="F339" s="43">
        <v>11</v>
      </c>
      <c r="G339" s="52">
        <f t="shared" si="5"/>
        <v>57</v>
      </c>
    </row>
    <row r="340" spans="1:7" ht="15" thickBot="1" x14ac:dyDescent="0.4">
      <c r="A340" s="58">
        <v>43343.350324074076</v>
      </c>
      <c r="B340" s="43">
        <v>13</v>
      </c>
      <c r="C340" s="43">
        <v>16</v>
      </c>
      <c r="D340" s="43">
        <v>9</v>
      </c>
      <c r="E340" s="43">
        <v>12</v>
      </c>
      <c r="F340" s="43">
        <v>8</v>
      </c>
      <c r="G340" s="52">
        <f t="shared" si="5"/>
        <v>58</v>
      </c>
    </row>
    <row r="341" spans="1:7" ht="15" thickBot="1" x14ac:dyDescent="0.4">
      <c r="A341" s="58">
        <v>43343.350324074076</v>
      </c>
      <c r="B341" s="43">
        <v>13</v>
      </c>
      <c r="C341" s="43">
        <v>16</v>
      </c>
      <c r="D341" s="43">
        <v>9</v>
      </c>
      <c r="E341" s="43">
        <v>12</v>
      </c>
      <c r="F341" s="43">
        <v>8</v>
      </c>
      <c r="G341" s="52">
        <f t="shared" si="5"/>
        <v>58</v>
      </c>
    </row>
    <row r="342" spans="1:7" ht="15" thickBot="1" x14ac:dyDescent="0.4">
      <c r="A342" s="58">
        <v>43343.350428240738</v>
      </c>
      <c r="B342" s="43">
        <v>12</v>
      </c>
      <c r="C342" s="43">
        <v>14</v>
      </c>
      <c r="D342" s="43">
        <v>12</v>
      </c>
      <c r="E342" s="43">
        <v>11</v>
      </c>
      <c r="F342" s="43">
        <v>10</v>
      </c>
      <c r="G342" s="52">
        <f t="shared" si="5"/>
        <v>59</v>
      </c>
    </row>
    <row r="343" spans="1:7" ht="15" thickBot="1" x14ac:dyDescent="0.4">
      <c r="A343" s="58">
        <v>43343.350428240738</v>
      </c>
      <c r="B343" s="43">
        <v>12</v>
      </c>
      <c r="C343" s="43">
        <v>14</v>
      </c>
      <c r="D343" s="43">
        <v>12</v>
      </c>
      <c r="E343" s="43">
        <v>11</v>
      </c>
      <c r="F343" s="43">
        <v>10</v>
      </c>
      <c r="G343" s="52">
        <f t="shared" si="5"/>
        <v>59</v>
      </c>
    </row>
    <row r="344" spans="1:7" ht="15" thickBot="1" x14ac:dyDescent="0.4">
      <c r="A344" s="58">
        <v>43343.35050925926</v>
      </c>
      <c r="B344" s="43">
        <v>8</v>
      </c>
      <c r="C344" s="43">
        <v>11</v>
      </c>
      <c r="D344" s="43">
        <v>19</v>
      </c>
      <c r="E344" s="43">
        <v>10</v>
      </c>
      <c r="F344" s="43">
        <v>12</v>
      </c>
      <c r="G344" s="52">
        <f t="shared" si="5"/>
        <v>60</v>
      </c>
    </row>
    <row r="345" spans="1:7" ht="15" thickBot="1" x14ac:dyDescent="0.4">
      <c r="A345" s="58">
        <v>43343.35050925926</v>
      </c>
      <c r="B345" s="43">
        <v>8</v>
      </c>
      <c r="C345" s="43">
        <v>11</v>
      </c>
      <c r="D345" s="43">
        <v>19</v>
      </c>
      <c r="E345" s="43">
        <v>10</v>
      </c>
      <c r="F345" s="43">
        <v>12</v>
      </c>
      <c r="G345" s="52">
        <f t="shared" si="5"/>
        <v>60</v>
      </c>
    </row>
    <row r="346" spans="1:7" ht="15" thickBot="1" x14ac:dyDescent="0.4">
      <c r="A346" s="58">
        <v>43343.350532407407</v>
      </c>
      <c r="B346" s="43">
        <v>11</v>
      </c>
      <c r="C346" s="43">
        <v>7</v>
      </c>
      <c r="D346" s="43">
        <v>15</v>
      </c>
      <c r="E346" s="43">
        <v>17</v>
      </c>
      <c r="F346" s="43">
        <v>9</v>
      </c>
      <c r="G346" s="52">
        <f t="shared" si="5"/>
        <v>59</v>
      </c>
    </row>
    <row r="347" spans="1:7" ht="15" thickBot="1" x14ac:dyDescent="0.4">
      <c r="A347" s="58">
        <v>43343.350532407407</v>
      </c>
      <c r="B347" s="43">
        <v>11</v>
      </c>
      <c r="C347" s="43">
        <v>7</v>
      </c>
      <c r="D347" s="43">
        <v>15</v>
      </c>
      <c r="E347" s="43">
        <v>17</v>
      </c>
      <c r="F347" s="43">
        <v>9</v>
      </c>
      <c r="G347" s="52">
        <f t="shared" si="5"/>
        <v>59</v>
      </c>
    </row>
    <row r="348" spans="1:7" ht="15" thickBot="1" x14ac:dyDescent="0.4">
      <c r="A348" s="58">
        <v>43343.350543981483</v>
      </c>
      <c r="B348" s="43">
        <v>15</v>
      </c>
      <c r="C348" s="43">
        <v>12</v>
      </c>
      <c r="D348" s="43">
        <v>11</v>
      </c>
      <c r="E348" s="43">
        <v>8</v>
      </c>
      <c r="F348" s="43">
        <v>14</v>
      </c>
      <c r="G348" s="52">
        <f t="shared" si="5"/>
        <v>60</v>
      </c>
    </row>
    <row r="349" spans="1:7" ht="15" thickBot="1" x14ac:dyDescent="0.4">
      <c r="A349" s="58">
        <v>43343.350543981483</v>
      </c>
      <c r="B349" s="43">
        <v>15</v>
      </c>
      <c r="C349" s="43">
        <v>12</v>
      </c>
      <c r="D349" s="43">
        <v>11</v>
      </c>
      <c r="E349" s="43">
        <v>8</v>
      </c>
      <c r="F349" s="43">
        <v>14</v>
      </c>
      <c r="G349" s="52">
        <f t="shared" si="5"/>
        <v>60</v>
      </c>
    </row>
    <row r="350" spans="1:7" ht="15" thickBot="1" x14ac:dyDescent="0.4">
      <c r="A350" s="58">
        <v>43343.350578703707</v>
      </c>
      <c r="B350" s="43">
        <v>8</v>
      </c>
      <c r="C350" s="43">
        <v>11</v>
      </c>
      <c r="D350" s="43">
        <v>18</v>
      </c>
      <c r="E350" s="43">
        <v>9</v>
      </c>
      <c r="F350" s="43">
        <v>15</v>
      </c>
      <c r="G350" s="52">
        <f t="shared" si="5"/>
        <v>61</v>
      </c>
    </row>
    <row r="351" spans="1:7" ht="15" thickBot="1" x14ac:dyDescent="0.4">
      <c r="A351" s="58">
        <v>43343.350578703707</v>
      </c>
      <c r="B351" s="43">
        <v>8</v>
      </c>
      <c r="C351" s="43">
        <v>11</v>
      </c>
      <c r="D351" s="43">
        <v>18</v>
      </c>
      <c r="E351" s="43">
        <v>9</v>
      </c>
      <c r="F351" s="43">
        <v>15</v>
      </c>
      <c r="G351" s="52">
        <f t="shared" si="5"/>
        <v>61</v>
      </c>
    </row>
    <row r="352" spans="1:7" ht="15" thickBot="1" x14ac:dyDescent="0.4">
      <c r="A352" s="58">
        <v>43343.350775462961</v>
      </c>
      <c r="B352" s="43">
        <v>13</v>
      </c>
      <c r="C352" s="43">
        <v>11</v>
      </c>
      <c r="D352" s="43">
        <v>11</v>
      </c>
      <c r="E352" s="43">
        <v>10</v>
      </c>
      <c r="F352" s="43">
        <v>11</v>
      </c>
      <c r="G352" s="52">
        <f t="shared" si="5"/>
        <v>56</v>
      </c>
    </row>
    <row r="353" spans="1:7" ht="15" thickBot="1" x14ac:dyDescent="0.4">
      <c r="A353" s="58">
        <v>43343.350775462961</v>
      </c>
      <c r="B353" s="43">
        <v>13</v>
      </c>
      <c r="C353" s="43">
        <v>11</v>
      </c>
      <c r="D353" s="43">
        <v>11</v>
      </c>
      <c r="E353" s="43">
        <v>10</v>
      </c>
      <c r="F353" s="43">
        <v>11</v>
      </c>
      <c r="G353" s="52">
        <f t="shared" si="5"/>
        <v>56</v>
      </c>
    </row>
    <row r="354" spans="1:7" ht="15" thickBot="1" x14ac:dyDescent="0.4">
      <c r="A354" s="58">
        <v>43343.350960648146</v>
      </c>
      <c r="B354" s="43">
        <v>15</v>
      </c>
      <c r="C354" s="43">
        <v>10</v>
      </c>
      <c r="D354" s="43">
        <v>14</v>
      </c>
      <c r="E354" s="43">
        <v>14</v>
      </c>
      <c r="F354" s="43">
        <v>6</v>
      </c>
      <c r="G354" s="52">
        <f t="shared" si="5"/>
        <v>59</v>
      </c>
    </row>
    <row r="355" spans="1:7" ht="15" thickBot="1" x14ac:dyDescent="0.4">
      <c r="A355" s="58">
        <v>43343.350960648146</v>
      </c>
      <c r="B355" s="43">
        <v>15</v>
      </c>
      <c r="C355" s="43">
        <v>10</v>
      </c>
      <c r="D355" s="43">
        <v>14</v>
      </c>
      <c r="E355" s="43">
        <v>14</v>
      </c>
      <c r="F355" s="43">
        <v>6</v>
      </c>
      <c r="G355" s="52">
        <f t="shared" si="5"/>
        <v>59</v>
      </c>
    </row>
    <row r="356" spans="1:7" ht="15" thickBot="1" x14ac:dyDescent="0.4">
      <c r="A356" s="58">
        <v>43343.350972222222</v>
      </c>
      <c r="B356" s="43">
        <v>6</v>
      </c>
      <c r="C356" s="43">
        <v>15</v>
      </c>
      <c r="D356" s="43">
        <v>10</v>
      </c>
      <c r="E356" s="43">
        <v>17</v>
      </c>
      <c r="F356" s="43">
        <v>10</v>
      </c>
      <c r="G356" s="52">
        <f t="shared" si="5"/>
        <v>58</v>
      </c>
    </row>
    <row r="357" spans="1:7" ht="15" thickBot="1" x14ac:dyDescent="0.4">
      <c r="A357" s="58">
        <v>43343.350972222222</v>
      </c>
      <c r="B357" s="43">
        <v>6</v>
      </c>
      <c r="C357" s="43">
        <v>15</v>
      </c>
      <c r="D357" s="43">
        <v>10</v>
      </c>
      <c r="E357" s="43">
        <v>17</v>
      </c>
      <c r="F357" s="43">
        <v>10</v>
      </c>
      <c r="G357" s="52">
        <f t="shared" si="5"/>
        <v>58</v>
      </c>
    </row>
    <row r="358" spans="1:7" ht="15" thickBot="1" x14ac:dyDescent="0.4">
      <c r="A358" s="58">
        <v>43343.351111111115</v>
      </c>
      <c r="B358" s="43">
        <v>9</v>
      </c>
      <c r="C358" s="43">
        <v>16</v>
      </c>
      <c r="D358" s="43">
        <v>13</v>
      </c>
      <c r="E358" s="43">
        <v>11</v>
      </c>
      <c r="F358" s="43">
        <v>11</v>
      </c>
      <c r="G358" s="52">
        <f t="shared" si="5"/>
        <v>60</v>
      </c>
    </row>
    <row r="359" spans="1:7" ht="15" thickBot="1" x14ac:dyDescent="0.4">
      <c r="A359" s="58">
        <v>43343.351111111115</v>
      </c>
      <c r="B359" s="43">
        <v>9</v>
      </c>
      <c r="C359" s="43">
        <v>16</v>
      </c>
      <c r="D359" s="43">
        <v>13</v>
      </c>
      <c r="E359" s="43">
        <v>11</v>
      </c>
      <c r="F359" s="43">
        <v>11</v>
      </c>
      <c r="G359" s="52">
        <f t="shared" si="5"/>
        <v>60</v>
      </c>
    </row>
    <row r="360" spans="1:7" ht="15" thickBot="1" x14ac:dyDescent="0.4">
      <c r="A360" s="58">
        <v>43343.351134259261</v>
      </c>
      <c r="B360" s="43">
        <v>9</v>
      </c>
      <c r="C360" s="43">
        <v>10</v>
      </c>
      <c r="D360" s="43">
        <v>12</v>
      </c>
      <c r="E360" s="43">
        <v>12</v>
      </c>
      <c r="F360" s="43">
        <v>15</v>
      </c>
      <c r="G360" s="52">
        <f t="shared" si="5"/>
        <v>58</v>
      </c>
    </row>
    <row r="361" spans="1:7" ht="15" thickBot="1" x14ac:dyDescent="0.4">
      <c r="A361" s="58">
        <v>43343.351134259261</v>
      </c>
      <c r="B361" s="43">
        <v>9</v>
      </c>
      <c r="C361" s="43">
        <v>10</v>
      </c>
      <c r="D361" s="43">
        <v>12</v>
      </c>
      <c r="E361" s="43">
        <v>12</v>
      </c>
      <c r="F361" s="43">
        <v>15</v>
      </c>
      <c r="G361" s="52">
        <f t="shared" si="5"/>
        <v>58</v>
      </c>
    </row>
    <row r="362" spans="1:7" ht="15" thickBot="1" x14ac:dyDescent="0.4">
      <c r="A362" s="58">
        <v>43343.351215277777</v>
      </c>
      <c r="B362" s="43">
        <v>9</v>
      </c>
      <c r="C362" s="43">
        <v>12</v>
      </c>
      <c r="D362" s="43">
        <v>13</v>
      </c>
      <c r="E362" s="43">
        <v>11</v>
      </c>
      <c r="F362" s="43">
        <v>14</v>
      </c>
      <c r="G362" s="52">
        <f t="shared" si="5"/>
        <v>59</v>
      </c>
    </row>
    <row r="363" spans="1:7" ht="15" thickBot="1" x14ac:dyDescent="0.4">
      <c r="A363" s="58">
        <v>43343.351215277777</v>
      </c>
      <c r="B363" s="43">
        <v>9</v>
      </c>
      <c r="C363" s="43">
        <v>12</v>
      </c>
      <c r="D363" s="43">
        <v>13</v>
      </c>
      <c r="E363" s="43">
        <v>11</v>
      </c>
      <c r="F363" s="43">
        <v>14</v>
      </c>
      <c r="G363" s="52">
        <f t="shared" si="5"/>
        <v>59</v>
      </c>
    </row>
    <row r="364" spans="1:7" ht="15" thickBot="1" x14ac:dyDescent="0.4">
      <c r="A364" s="58">
        <v>43343.35125</v>
      </c>
      <c r="B364" s="43">
        <v>12</v>
      </c>
      <c r="C364" s="43">
        <v>18</v>
      </c>
      <c r="D364" s="43">
        <v>18</v>
      </c>
      <c r="E364" s="43">
        <v>11</v>
      </c>
      <c r="F364" s="43">
        <v>7</v>
      </c>
      <c r="G364" s="52">
        <f t="shared" si="5"/>
        <v>66</v>
      </c>
    </row>
    <row r="365" spans="1:7" ht="15" thickBot="1" x14ac:dyDescent="0.4">
      <c r="A365" s="58">
        <v>43343.35125</v>
      </c>
      <c r="B365" s="43">
        <v>12</v>
      </c>
      <c r="C365" s="43">
        <v>18</v>
      </c>
      <c r="D365" s="43">
        <v>18</v>
      </c>
      <c r="E365" s="43">
        <v>11</v>
      </c>
      <c r="F365" s="43">
        <v>7</v>
      </c>
      <c r="G365" s="52">
        <f t="shared" si="5"/>
        <v>66</v>
      </c>
    </row>
    <row r="366" spans="1:7" ht="15" thickBot="1" x14ac:dyDescent="0.4">
      <c r="A366" s="58">
        <v>43343.351388888892</v>
      </c>
      <c r="B366" s="43">
        <v>14</v>
      </c>
      <c r="C366" s="43">
        <v>10</v>
      </c>
      <c r="D366" s="43">
        <v>9</v>
      </c>
      <c r="E366" s="43">
        <v>16</v>
      </c>
      <c r="F366" s="43">
        <v>11</v>
      </c>
      <c r="G366" s="52">
        <f t="shared" si="5"/>
        <v>60</v>
      </c>
    </row>
    <row r="367" spans="1:7" ht="15" thickBot="1" x14ac:dyDescent="0.4">
      <c r="A367" s="58">
        <v>43343.351388888892</v>
      </c>
      <c r="B367" s="43">
        <v>14</v>
      </c>
      <c r="C367" s="43">
        <v>10</v>
      </c>
      <c r="D367" s="43">
        <v>9</v>
      </c>
      <c r="E367" s="43">
        <v>16</v>
      </c>
      <c r="F367" s="43">
        <v>11</v>
      </c>
      <c r="G367" s="52">
        <f t="shared" si="5"/>
        <v>60</v>
      </c>
    </row>
    <row r="368" spans="1:7" ht="15" thickBot="1" x14ac:dyDescent="0.4">
      <c r="A368" s="58">
        <v>43343.351446759261</v>
      </c>
      <c r="B368" s="43">
        <v>11</v>
      </c>
      <c r="C368" s="43">
        <v>12</v>
      </c>
      <c r="D368" s="43">
        <v>18</v>
      </c>
      <c r="E368" s="43">
        <v>9</v>
      </c>
      <c r="F368" s="43">
        <v>9</v>
      </c>
      <c r="G368" s="52">
        <f t="shared" si="5"/>
        <v>59</v>
      </c>
    </row>
    <row r="369" spans="1:7" ht="15" thickBot="1" x14ac:dyDescent="0.4">
      <c r="A369" s="58">
        <v>43343.351446759261</v>
      </c>
      <c r="B369" s="43">
        <v>4</v>
      </c>
      <c r="C369" s="43">
        <v>15</v>
      </c>
      <c r="D369" s="43">
        <v>12</v>
      </c>
      <c r="E369" s="43">
        <v>8</v>
      </c>
      <c r="F369" s="43">
        <v>17</v>
      </c>
      <c r="G369" s="52">
        <f t="shared" si="5"/>
        <v>56</v>
      </c>
    </row>
    <row r="370" spans="1:7" ht="15" thickBot="1" x14ac:dyDescent="0.4">
      <c r="A370" s="58">
        <v>43343.351446759261</v>
      </c>
      <c r="B370" s="43">
        <v>4</v>
      </c>
      <c r="C370" s="43">
        <v>15</v>
      </c>
      <c r="D370" s="43">
        <v>12</v>
      </c>
      <c r="E370" s="43">
        <v>8</v>
      </c>
      <c r="F370" s="43">
        <v>17</v>
      </c>
      <c r="G370" s="52">
        <f t="shared" si="5"/>
        <v>56</v>
      </c>
    </row>
    <row r="371" spans="1:7" ht="15" thickBot="1" x14ac:dyDescent="0.4">
      <c r="A371" s="58">
        <v>43343.351446759261</v>
      </c>
      <c r="B371" s="43">
        <v>11</v>
      </c>
      <c r="C371" s="43">
        <v>12</v>
      </c>
      <c r="D371" s="43">
        <v>18</v>
      </c>
      <c r="E371" s="43">
        <v>9</v>
      </c>
      <c r="F371" s="43">
        <v>9</v>
      </c>
      <c r="G371" s="52">
        <f t="shared" si="5"/>
        <v>59</v>
      </c>
    </row>
    <row r="372" spans="1:7" ht="15" thickBot="1" x14ac:dyDescent="0.4">
      <c r="A372" s="58">
        <v>43343.351539351854</v>
      </c>
      <c r="B372" s="43">
        <v>16</v>
      </c>
      <c r="C372" s="43">
        <v>11</v>
      </c>
      <c r="D372" s="43">
        <v>12</v>
      </c>
      <c r="E372" s="43">
        <v>11</v>
      </c>
      <c r="F372" s="43">
        <v>12</v>
      </c>
      <c r="G372" s="52">
        <f t="shared" si="5"/>
        <v>62</v>
      </c>
    </row>
    <row r="373" spans="1:7" ht="15" thickBot="1" x14ac:dyDescent="0.4">
      <c r="A373" s="58">
        <v>43343.351539351854</v>
      </c>
      <c r="B373" s="43">
        <v>16</v>
      </c>
      <c r="C373" s="43">
        <v>11</v>
      </c>
      <c r="D373" s="43">
        <v>12</v>
      </c>
      <c r="E373" s="43">
        <v>11</v>
      </c>
      <c r="F373" s="43">
        <v>12</v>
      </c>
      <c r="G373" s="52">
        <f t="shared" si="5"/>
        <v>62</v>
      </c>
    </row>
    <row r="374" spans="1:7" ht="15" thickBot="1" x14ac:dyDescent="0.4">
      <c r="A374" s="58">
        <v>43343.351944444446</v>
      </c>
      <c r="B374" s="43">
        <v>13</v>
      </c>
      <c r="C374" s="43">
        <v>13</v>
      </c>
      <c r="D374" s="43">
        <v>9</v>
      </c>
      <c r="E374" s="43">
        <v>10</v>
      </c>
      <c r="F374" s="43">
        <v>11</v>
      </c>
      <c r="G374" s="52">
        <f t="shared" si="5"/>
        <v>56</v>
      </c>
    </row>
    <row r="375" spans="1:7" ht="15" thickBot="1" x14ac:dyDescent="0.4">
      <c r="A375" s="58">
        <v>43343.351944444446</v>
      </c>
      <c r="B375" s="43">
        <v>13</v>
      </c>
      <c r="C375" s="43">
        <v>13</v>
      </c>
      <c r="D375" s="43">
        <v>9</v>
      </c>
      <c r="E375" s="43">
        <v>10</v>
      </c>
      <c r="F375" s="43">
        <v>11</v>
      </c>
      <c r="G375" s="52">
        <f t="shared" si="5"/>
        <v>56</v>
      </c>
    </row>
    <row r="376" spans="1:7" ht="15" thickBot="1" x14ac:dyDescent="0.4">
      <c r="A376" s="58">
        <v>43343.352187500001</v>
      </c>
      <c r="B376" s="43">
        <v>11</v>
      </c>
      <c r="C376" s="43">
        <v>12</v>
      </c>
      <c r="D376" s="43">
        <v>15</v>
      </c>
      <c r="E376" s="43">
        <v>11</v>
      </c>
      <c r="F376" s="43">
        <v>13</v>
      </c>
      <c r="G376" s="52">
        <f t="shared" si="5"/>
        <v>62</v>
      </c>
    </row>
    <row r="377" spans="1:7" ht="15" thickBot="1" x14ac:dyDescent="0.4">
      <c r="A377" s="58">
        <v>43343.352187500001</v>
      </c>
      <c r="B377" s="43">
        <v>11</v>
      </c>
      <c r="C377" s="43">
        <v>12</v>
      </c>
      <c r="D377" s="43">
        <v>15</v>
      </c>
      <c r="E377" s="43">
        <v>11</v>
      </c>
      <c r="F377" s="43">
        <v>13</v>
      </c>
      <c r="G377" s="52">
        <f t="shared" si="5"/>
        <v>62</v>
      </c>
    </row>
    <row r="378" spans="1:7" ht="15" thickBot="1" x14ac:dyDescent="0.4">
      <c r="A378" s="58">
        <v>43343.353275462963</v>
      </c>
      <c r="B378" s="43">
        <v>15</v>
      </c>
      <c r="C378" s="43">
        <v>6</v>
      </c>
      <c r="D378" s="43">
        <v>14</v>
      </c>
      <c r="E378" s="43">
        <v>10</v>
      </c>
      <c r="F378" s="43">
        <v>12</v>
      </c>
      <c r="G378" s="52">
        <f t="shared" si="5"/>
        <v>57</v>
      </c>
    </row>
    <row r="379" spans="1:7" ht="15" thickBot="1" x14ac:dyDescent="0.4">
      <c r="A379" s="58">
        <v>43343.353275462963</v>
      </c>
      <c r="B379" s="43">
        <v>15</v>
      </c>
      <c r="C379" s="43">
        <v>6</v>
      </c>
      <c r="D379" s="43">
        <v>14</v>
      </c>
      <c r="E379" s="43">
        <v>10</v>
      </c>
      <c r="F379" s="43">
        <v>12</v>
      </c>
      <c r="G379" s="52">
        <f t="shared" si="5"/>
        <v>57</v>
      </c>
    </row>
    <row r="380" spans="1:7" ht="15" thickBot="1" x14ac:dyDescent="0.4">
      <c r="A380" s="58">
        <v>43343.353449074071</v>
      </c>
      <c r="B380" s="43">
        <v>9</v>
      </c>
      <c r="C380" s="43">
        <v>8</v>
      </c>
      <c r="D380" s="43">
        <v>18</v>
      </c>
      <c r="E380" s="43">
        <v>15</v>
      </c>
      <c r="F380" s="43">
        <v>12</v>
      </c>
      <c r="G380" s="52">
        <f t="shared" si="5"/>
        <v>62</v>
      </c>
    </row>
    <row r="381" spans="1:7" ht="15" thickBot="1" x14ac:dyDescent="0.4">
      <c r="A381" s="58">
        <v>43343.353726851848</v>
      </c>
      <c r="B381" s="43">
        <v>12</v>
      </c>
      <c r="C381" s="43">
        <v>16</v>
      </c>
      <c r="D381" s="43">
        <v>10</v>
      </c>
      <c r="E381" s="43">
        <v>11</v>
      </c>
      <c r="F381" s="43">
        <v>10</v>
      </c>
      <c r="G381" s="52">
        <f t="shared" si="5"/>
        <v>59</v>
      </c>
    </row>
    <row r="382" spans="1:7" ht="15" thickBot="1" x14ac:dyDescent="0.4">
      <c r="A382" s="58">
        <v>43343.353726851848</v>
      </c>
      <c r="B382" s="43">
        <v>12</v>
      </c>
      <c r="C382" s="43">
        <v>16</v>
      </c>
      <c r="D382" s="43">
        <v>10</v>
      </c>
      <c r="E382" s="43">
        <v>11</v>
      </c>
      <c r="F382" s="43">
        <v>10</v>
      </c>
      <c r="G382" s="52">
        <f t="shared" si="5"/>
        <v>59</v>
      </c>
    </row>
    <row r="383" spans="1:7" ht="15" thickBot="1" x14ac:dyDescent="0.4">
      <c r="A383" s="58">
        <v>43343.35392361111</v>
      </c>
      <c r="B383" s="43">
        <v>11</v>
      </c>
      <c r="C383" s="43">
        <v>18</v>
      </c>
      <c r="D383" s="43">
        <v>8</v>
      </c>
      <c r="E383" s="43">
        <v>11</v>
      </c>
      <c r="F383" s="43">
        <v>13</v>
      </c>
      <c r="G383" s="52">
        <f t="shared" si="5"/>
        <v>61</v>
      </c>
    </row>
    <row r="384" spans="1:7" ht="15" thickBot="1" x14ac:dyDescent="0.4">
      <c r="A384" s="58">
        <v>43343.35392361111</v>
      </c>
      <c r="B384" s="43">
        <v>11</v>
      </c>
      <c r="C384" s="43">
        <v>18</v>
      </c>
      <c r="D384" s="43">
        <v>8</v>
      </c>
      <c r="E384" s="43">
        <v>11</v>
      </c>
      <c r="F384" s="43">
        <v>13</v>
      </c>
      <c r="G384" s="52">
        <f t="shared" si="5"/>
        <v>61</v>
      </c>
    </row>
    <row r="385" spans="1:7" ht="15" thickBot="1" x14ac:dyDescent="0.4">
      <c r="A385" s="58">
        <v>43343.353958333333</v>
      </c>
      <c r="B385" s="43">
        <v>16</v>
      </c>
      <c r="C385" s="43">
        <v>9</v>
      </c>
      <c r="D385" s="43">
        <v>13</v>
      </c>
      <c r="E385" s="43">
        <v>9</v>
      </c>
      <c r="F385" s="43">
        <v>10</v>
      </c>
      <c r="G385" s="52">
        <f t="shared" si="5"/>
        <v>57</v>
      </c>
    </row>
    <row r="386" spans="1:7" ht="15" thickBot="1" x14ac:dyDescent="0.4">
      <c r="A386" s="58">
        <v>43343.353958333333</v>
      </c>
      <c r="B386" s="43">
        <v>16</v>
      </c>
      <c r="C386" s="43">
        <v>9</v>
      </c>
      <c r="D386" s="43">
        <v>13</v>
      </c>
      <c r="E386" s="43">
        <v>9</v>
      </c>
      <c r="F386" s="43">
        <v>10</v>
      </c>
      <c r="G386" s="52">
        <f t="shared" si="5"/>
        <v>57</v>
      </c>
    </row>
    <row r="387" spans="1:7" ht="15" thickBot="1" x14ac:dyDescent="0.4">
      <c r="A387" s="58">
        <v>43343.354039351849</v>
      </c>
      <c r="B387" s="43">
        <v>14</v>
      </c>
      <c r="C387" s="43">
        <v>17</v>
      </c>
      <c r="D387" s="43">
        <v>14</v>
      </c>
      <c r="E387" s="43">
        <v>7</v>
      </c>
      <c r="F387" s="43">
        <v>8</v>
      </c>
      <c r="G387" s="52">
        <f t="shared" si="5"/>
        <v>60</v>
      </c>
    </row>
    <row r="388" spans="1:7" ht="15" thickBot="1" x14ac:dyDescent="0.4">
      <c r="A388" s="58">
        <v>43343.354039351849</v>
      </c>
      <c r="B388" s="43">
        <v>14</v>
      </c>
      <c r="C388" s="43">
        <v>17</v>
      </c>
      <c r="D388" s="43">
        <v>14</v>
      </c>
      <c r="E388" s="43">
        <v>7</v>
      </c>
      <c r="F388" s="43">
        <v>8</v>
      </c>
      <c r="G388" s="52">
        <f t="shared" si="5"/>
        <v>60</v>
      </c>
    </row>
    <row r="389" spans="1:7" ht="15" thickBot="1" x14ac:dyDescent="0.4">
      <c r="A389" s="58">
        <v>43343.354328703703</v>
      </c>
      <c r="B389" s="43">
        <v>13</v>
      </c>
      <c r="C389" s="43">
        <v>13</v>
      </c>
      <c r="D389" s="43">
        <v>9</v>
      </c>
      <c r="E389" s="43">
        <v>10</v>
      </c>
      <c r="F389" s="43">
        <v>11</v>
      </c>
      <c r="G389" s="52">
        <f t="shared" si="5"/>
        <v>56</v>
      </c>
    </row>
    <row r="390" spans="1:7" ht="15" thickBot="1" x14ac:dyDescent="0.4">
      <c r="A390" s="58">
        <v>43343.354502314818</v>
      </c>
      <c r="B390" s="43">
        <v>16</v>
      </c>
      <c r="C390" s="43">
        <v>15</v>
      </c>
      <c r="D390" s="43">
        <v>9</v>
      </c>
      <c r="E390" s="43">
        <v>13</v>
      </c>
      <c r="F390" s="43">
        <v>6</v>
      </c>
      <c r="G390" s="52">
        <f t="shared" si="5"/>
        <v>59</v>
      </c>
    </row>
    <row r="391" spans="1:7" ht="15" thickBot="1" x14ac:dyDescent="0.4">
      <c r="A391" s="58">
        <v>43343.354502314818</v>
      </c>
      <c r="B391" s="43">
        <v>16</v>
      </c>
      <c r="C391" s="43">
        <v>15</v>
      </c>
      <c r="D391" s="43">
        <v>9</v>
      </c>
      <c r="E391" s="43">
        <v>13</v>
      </c>
      <c r="F391" s="43">
        <v>6</v>
      </c>
      <c r="G391" s="52">
        <f t="shared" si="5"/>
        <v>59</v>
      </c>
    </row>
    <row r="392" spans="1:7" ht="15" thickBot="1" x14ac:dyDescent="0.4">
      <c r="A392" s="58">
        <v>43343.355104166665</v>
      </c>
      <c r="B392" s="43">
        <v>12</v>
      </c>
      <c r="C392" s="43">
        <v>10</v>
      </c>
      <c r="D392" s="43">
        <v>10</v>
      </c>
      <c r="E392" s="43">
        <v>21</v>
      </c>
      <c r="F392" s="43">
        <v>4</v>
      </c>
      <c r="G392" s="52">
        <f t="shared" si="5"/>
        <v>57</v>
      </c>
    </row>
    <row r="393" spans="1:7" ht="15" thickBot="1" x14ac:dyDescent="0.4">
      <c r="A393" s="58">
        <v>43343.355104166665</v>
      </c>
      <c r="B393" s="43">
        <v>12</v>
      </c>
      <c r="C393" s="43">
        <v>10</v>
      </c>
      <c r="D393" s="43">
        <v>10</v>
      </c>
      <c r="E393" s="43">
        <v>21</v>
      </c>
      <c r="F393" s="43">
        <v>4</v>
      </c>
      <c r="G393" s="52">
        <f t="shared" ref="G393:G456" si="6">SUM(B393:F393)</f>
        <v>57</v>
      </c>
    </row>
    <row r="394" spans="1:7" ht="15" thickBot="1" x14ac:dyDescent="0.4">
      <c r="A394" s="58">
        <v>43343.355567129627</v>
      </c>
      <c r="B394" s="43">
        <v>9</v>
      </c>
      <c r="C394" s="43">
        <v>8</v>
      </c>
      <c r="D394" s="43">
        <v>18</v>
      </c>
      <c r="E394" s="43">
        <v>15</v>
      </c>
      <c r="F394" s="43">
        <v>12</v>
      </c>
      <c r="G394" s="52">
        <f t="shared" si="6"/>
        <v>62</v>
      </c>
    </row>
    <row r="395" spans="1:7" ht="15" thickBot="1" x14ac:dyDescent="0.4">
      <c r="A395" s="58">
        <v>43343.411539351851</v>
      </c>
      <c r="B395" s="43">
        <v>10</v>
      </c>
      <c r="C395" s="43">
        <v>13</v>
      </c>
      <c r="D395" s="43">
        <v>11</v>
      </c>
      <c r="E395" s="43">
        <v>11</v>
      </c>
      <c r="F395" s="43">
        <v>14</v>
      </c>
      <c r="G395" s="52">
        <f t="shared" si="6"/>
        <v>59</v>
      </c>
    </row>
    <row r="396" spans="1:7" ht="15" thickBot="1" x14ac:dyDescent="0.4">
      <c r="A396" s="58">
        <v>43343.411631944444</v>
      </c>
      <c r="B396" s="43">
        <v>9</v>
      </c>
      <c r="C396" s="43">
        <v>12</v>
      </c>
      <c r="D396" s="43">
        <v>14</v>
      </c>
      <c r="E396" s="43">
        <v>14</v>
      </c>
      <c r="F396" s="43">
        <v>10</v>
      </c>
      <c r="G396" s="52">
        <f t="shared" si="6"/>
        <v>59</v>
      </c>
    </row>
    <row r="397" spans="1:7" ht="15" thickBot="1" x14ac:dyDescent="0.4">
      <c r="A397" s="58">
        <v>43343.41165509259</v>
      </c>
      <c r="B397" s="43">
        <v>14</v>
      </c>
      <c r="C397" s="43">
        <v>13</v>
      </c>
      <c r="D397" s="43">
        <v>12</v>
      </c>
      <c r="E397" s="43">
        <v>9</v>
      </c>
      <c r="F397" s="43">
        <v>12</v>
      </c>
      <c r="G397" s="52">
        <f t="shared" si="6"/>
        <v>60</v>
      </c>
    </row>
    <row r="398" spans="1:7" x14ac:dyDescent="0.35">
      <c r="A398" s="61">
        <v>43343.411689814813</v>
      </c>
      <c r="B398" s="42">
        <v>10</v>
      </c>
      <c r="C398" s="42">
        <v>18</v>
      </c>
      <c r="D398" s="42">
        <v>10</v>
      </c>
      <c r="E398" s="42">
        <v>17</v>
      </c>
      <c r="F398" s="42">
        <v>4</v>
      </c>
      <c r="G398" s="52">
        <f t="shared" si="6"/>
        <v>59</v>
      </c>
    </row>
    <row r="399" spans="1:7" x14ac:dyDescent="0.35">
      <c r="A399" s="61">
        <v>43343.411793981482</v>
      </c>
      <c r="B399" s="42">
        <v>11</v>
      </c>
      <c r="C399" s="42">
        <v>6</v>
      </c>
      <c r="D399" s="42">
        <v>14</v>
      </c>
      <c r="E399" s="42">
        <v>21</v>
      </c>
      <c r="F399" s="42">
        <v>8</v>
      </c>
      <c r="G399" s="52">
        <f t="shared" si="6"/>
        <v>60</v>
      </c>
    </row>
    <row r="400" spans="1:7" x14ac:dyDescent="0.35">
      <c r="A400" s="61">
        <v>43343.411840277775</v>
      </c>
      <c r="B400" s="42">
        <v>9</v>
      </c>
      <c r="C400" s="42">
        <v>13</v>
      </c>
      <c r="D400" s="42">
        <v>12</v>
      </c>
      <c r="E400" s="42">
        <v>10</v>
      </c>
      <c r="F400" s="42">
        <v>13</v>
      </c>
      <c r="G400" s="52">
        <f t="shared" si="6"/>
        <v>57</v>
      </c>
    </row>
    <row r="401" spans="1:7" x14ac:dyDescent="0.35">
      <c r="A401" s="61">
        <v>43343.411886574075</v>
      </c>
      <c r="B401" s="42">
        <v>19</v>
      </c>
      <c r="C401" s="42">
        <v>5</v>
      </c>
      <c r="D401" s="42">
        <v>13</v>
      </c>
      <c r="E401" s="42">
        <v>10</v>
      </c>
      <c r="F401" s="42">
        <v>12</v>
      </c>
      <c r="G401" s="52">
        <f t="shared" si="6"/>
        <v>59</v>
      </c>
    </row>
    <row r="402" spans="1:7" x14ac:dyDescent="0.35">
      <c r="A402" s="61">
        <v>43343.411956018521</v>
      </c>
      <c r="B402" s="42">
        <v>6</v>
      </c>
      <c r="C402" s="42">
        <v>15</v>
      </c>
      <c r="D402" s="42">
        <v>13</v>
      </c>
      <c r="E402" s="42">
        <v>15</v>
      </c>
      <c r="F402" s="42">
        <v>9</v>
      </c>
      <c r="G402" s="52">
        <f t="shared" si="6"/>
        <v>58</v>
      </c>
    </row>
    <row r="403" spans="1:7" x14ac:dyDescent="0.35">
      <c r="A403" s="61">
        <v>43343.411990740744</v>
      </c>
      <c r="B403" s="42">
        <v>13</v>
      </c>
      <c r="C403" s="42">
        <v>15</v>
      </c>
      <c r="D403" s="42">
        <v>13</v>
      </c>
      <c r="E403" s="42">
        <v>12</v>
      </c>
      <c r="F403" s="42">
        <v>9</v>
      </c>
      <c r="G403" s="52">
        <f t="shared" si="6"/>
        <v>62</v>
      </c>
    </row>
    <row r="404" spans="1:7" x14ac:dyDescent="0.35">
      <c r="A404" s="61">
        <v>43343.412060185183</v>
      </c>
      <c r="B404" s="42">
        <v>17</v>
      </c>
      <c r="C404" s="42">
        <v>15</v>
      </c>
      <c r="D404" s="42">
        <v>9</v>
      </c>
      <c r="E404" s="42">
        <v>10</v>
      </c>
      <c r="F404" s="42">
        <v>12</v>
      </c>
      <c r="G404" s="52">
        <f t="shared" si="6"/>
        <v>63</v>
      </c>
    </row>
    <row r="405" spans="1:7" x14ac:dyDescent="0.35">
      <c r="A405" s="61">
        <v>43343.412199074075</v>
      </c>
      <c r="B405" s="42">
        <v>16</v>
      </c>
      <c r="C405" s="42">
        <v>11</v>
      </c>
      <c r="D405" s="42">
        <v>7</v>
      </c>
      <c r="E405" s="42">
        <v>14</v>
      </c>
      <c r="F405" s="42">
        <v>13</v>
      </c>
      <c r="G405" s="52">
        <f t="shared" si="6"/>
        <v>61</v>
      </c>
    </row>
    <row r="406" spans="1:7" x14ac:dyDescent="0.35">
      <c r="A406" s="61">
        <v>43343.412268518521</v>
      </c>
      <c r="B406" s="42">
        <v>14</v>
      </c>
      <c r="C406" s="42">
        <v>15</v>
      </c>
      <c r="D406" s="42">
        <v>12</v>
      </c>
      <c r="E406" s="42">
        <v>12</v>
      </c>
      <c r="F406" s="42">
        <v>8</v>
      </c>
      <c r="G406" s="52">
        <f t="shared" si="6"/>
        <v>61</v>
      </c>
    </row>
    <row r="407" spans="1:7" x14ac:dyDescent="0.35">
      <c r="A407" s="61">
        <v>43343.412326388891</v>
      </c>
      <c r="B407" s="42">
        <v>8</v>
      </c>
      <c r="C407" s="42">
        <v>14</v>
      </c>
      <c r="D407" s="42">
        <v>14</v>
      </c>
      <c r="E407" s="42">
        <v>14</v>
      </c>
      <c r="F407" s="42">
        <v>11</v>
      </c>
      <c r="G407" s="52">
        <f t="shared" si="6"/>
        <v>61</v>
      </c>
    </row>
    <row r="408" spans="1:7" x14ac:dyDescent="0.35">
      <c r="A408" s="61">
        <v>43343.41233796296</v>
      </c>
      <c r="B408" s="42">
        <v>12</v>
      </c>
      <c r="C408" s="42">
        <v>8</v>
      </c>
      <c r="D408" s="42">
        <v>10</v>
      </c>
      <c r="E408" s="42">
        <v>16</v>
      </c>
      <c r="F408" s="42">
        <v>13</v>
      </c>
      <c r="G408" s="52">
        <f t="shared" si="6"/>
        <v>59</v>
      </c>
    </row>
    <row r="409" spans="1:7" x14ac:dyDescent="0.35">
      <c r="A409" s="61">
        <v>43343.412395833337</v>
      </c>
      <c r="B409" s="42">
        <v>16</v>
      </c>
      <c r="C409" s="42">
        <v>15</v>
      </c>
      <c r="D409" s="42">
        <v>10</v>
      </c>
      <c r="E409" s="42">
        <v>9</v>
      </c>
      <c r="F409" s="42">
        <v>10</v>
      </c>
      <c r="G409" s="52">
        <f t="shared" si="6"/>
        <v>60</v>
      </c>
    </row>
    <row r="410" spans="1:7" x14ac:dyDescent="0.35">
      <c r="A410" s="61">
        <v>43343.412418981483</v>
      </c>
      <c r="B410" s="42">
        <v>12</v>
      </c>
      <c r="C410" s="42">
        <v>14</v>
      </c>
      <c r="D410" s="42">
        <v>6</v>
      </c>
      <c r="E410" s="42">
        <v>15</v>
      </c>
      <c r="F410" s="42">
        <v>13</v>
      </c>
      <c r="G410" s="52">
        <f t="shared" si="6"/>
        <v>60</v>
      </c>
    </row>
    <row r="411" spans="1:7" x14ac:dyDescent="0.35">
      <c r="A411" s="61">
        <v>43343.412569444445</v>
      </c>
      <c r="B411" s="42">
        <v>16</v>
      </c>
      <c r="C411" s="42">
        <v>10</v>
      </c>
      <c r="D411" s="42">
        <v>7</v>
      </c>
      <c r="E411" s="42">
        <v>15</v>
      </c>
      <c r="F411" s="42">
        <v>10</v>
      </c>
      <c r="G411" s="52">
        <f t="shared" si="6"/>
        <v>58</v>
      </c>
    </row>
    <row r="412" spans="1:7" x14ac:dyDescent="0.35">
      <c r="A412" s="61">
        <v>43343.412581018521</v>
      </c>
      <c r="B412" s="42">
        <v>15</v>
      </c>
      <c r="C412" s="42">
        <v>6</v>
      </c>
      <c r="D412" s="42">
        <v>13</v>
      </c>
      <c r="E412" s="42">
        <v>14</v>
      </c>
      <c r="F412" s="42">
        <v>10</v>
      </c>
      <c r="G412" s="52">
        <f t="shared" si="6"/>
        <v>58</v>
      </c>
    </row>
    <row r="413" spans="1:7" x14ac:dyDescent="0.35">
      <c r="A413" s="61">
        <v>43343.412604166668</v>
      </c>
      <c r="B413" s="42">
        <v>10</v>
      </c>
      <c r="C413" s="42">
        <v>5</v>
      </c>
      <c r="D413" s="42">
        <v>15</v>
      </c>
      <c r="E413" s="42">
        <v>15</v>
      </c>
      <c r="F413" s="42">
        <v>14</v>
      </c>
      <c r="G413" s="52">
        <f t="shared" si="6"/>
        <v>59</v>
      </c>
    </row>
    <row r="414" spans="1:7" x14ac:dyDescent="0.35">
      <c r="A414" s="61">
        <v>43343.412638888891</v>
      </c>
      <c r="B414" s="42">
        <v>10</v>
      </c>
      <c r="C414" s="42">
        <v>11</v>
      </c>
      <c r="D414" s="42">
        <v>16</v>
      </c>
      <c r="E414" s="42">
        <v>6</v>
      </c>
      <c r="F414" s="42">
        <v>12</v>
      </c>
      <c r="G414" s="52">
        <f t="shared" si="6"/>
        <v>55</v>
      </c>
    </row>
    <row r="415" spans="1:7" x14ac:dyDescent="0.35">
      <c r="A415" s="61">
        <v>43343.412777777776</v>
      </c>
      <c r="B415" s="42">
        <v>16</v>
      </c>
      <c r="C415" s="42">
        <v>9</v>
      </c>
      <c r="D415" s="42">
        <v>8</v>
      </c>
      <c r="E415" s="42">
        <v>15</v>
      </c>
      <c r="F415" s="42">
        <v>13</v>
      </c>
      <c r="G415" s="52">
        <f t="shared" si="6"/>
        <v>61</v>
      </c>
    </row>
    <row r="416" spans="1:7" x14ac:dyDescent="0.35">
      <c r="A416" s="61">
        <v>43343.412905092591</v>
      </c>
      <c r="B416" s="42">
        <v>11</v>
      </c>
      <c r="C416" s="42">
        <v>11</v>
      </c>
      <c r="D416" s="42">
        <v>13</v>
      </c>
      <c r="E416" s="42">
        <v>8</v>
      </c>
      <c r="F416" s="42">
        <v>17</v>
      </c>
      <c r="G416" s="52">
        <f t="shared" si="6"/>
        <v>60</v>
      </c>
    </row>
    <row r="417" spans="1:7" x14ac:dyDescent="0.35">
      <c r="A417" s="61">
        <v>43343.412916666668</v>
      </c>
      <c r="B417" s="42">
        <v>11</v>
      </c>
      <c r="C417" s="42">
        <v>13</v>
      </c>
      <c r="D417" s="42">
        <v>10</v>
      </c>
      <c r="E417" s="42">
        <v>13</v>
      </c>
      <c r="F417" s="42">
        <v>12</v>
      </c>
      <c r="G417" s="52">
        <f t="shared" si="6"/>
        <v>59</v>
      </c>
    </row>
    <row r="418" spans="1:7" x14ac:dyDescent="0.35">
      <c r="A418" s="61">
        <v>43343.412997685184</v>
      </c>
      <c r="B418" s="42">
        <v>12</v>
      </c>
      <c r="C418" s="42">
        <v>10</v>
      </c>
      <c r="D418" s="42">
        <v>10</v>
      </c>
      <c r="E418" s="42">
        <v>12</v>
      </c>
      <c r="F418" s="42">
        <v>13</v>
      </c>
      <c r="G418" s="52">
        <f t="shared" si="6"/>
        <v>57</v>
      </c>
    </row>
    <row r="419" spans="1:7" x14ac:dyDescent="0.35">
      <c r="A419" s="61">
        <v>43343.413101851853</v>
      </c>
      <c r="B419" s="42">
        <v>12</v>
      </c>
      <c r="C419" s="42">
        <v>7</v>
      </c>
      <c r="D419" s="42">
        <v>12</v>
      </c>
      <c r="E419" s="42">
        <v>17</v>
      </c>
      <c r="F419" s="42">
        <v>12</v>
      </c>
      <c r="G419" s="52">
        <f t="shared" si="6"/>
        <v>60</v>
      </c>
    </row>
    <row r="420" spans="1:7" x14ac:dyDescent="0.35">
      <c r="A420" s="61">
        <v>43343.413101851853</v>
      </c>
      <c r="B420" s="42">
        <v>13</v>
      </c>
      <c r="C420" s="42">
        <v>10</v>
      </c>
      <c r="D420" s="42">
        <v>12</v>
      </c>
      <c r="E420" s="42">
        <v>7</v>
      </c>
      <c r="F420" s="42">
        <v>15</v>
      </c>
      <c r="G420" s="52">
        <f t="shared" si="6"/>
        <v>57</v>
      </c>
    </row>
    <row r="421" spans="1:7" x14ac:dyDescent="0.35">
      <c r="A421" s="61">
        <v>43343.413113425922</v>
      </c>
      <c r="B421" s="42">
        <v>14</v>
      </c>
      <c r="C421" s="42">
        <v>11</v>
      </c>
      <c r="D421" s="42">
        <v>8</v>
      </c>
      <c r="E421" s="42">
        <v>14</v>
      </c>
      <c r="F421" s="42">
        <v>10</v>
      </c>
      <c r="G421" s="52">
        <f t="shared" si="6"/>
        <v>57</v>
      </c>
    </row>
    <row r="422" spans="1:7" ht="15" thickBot="1" x14ac:dyDescent="0.4">
      <c r="A422" s="61">
        <v>43343.413726851853</v>
      </c>
      <c r="B422" s="42">
        <v>17</v>
      </c>
      <c r="C422" s="42">
        <v>10</v>
      </c>
      <c r="D422" s="42">
        <v>13</v>
      </c>
      <c r="E422" s="42">
        <v>12</v>
      </c>
      <c r="F422" s="42">
        <v>7</v>
      </c>
      <c r="G422" s="52">
        <f t="shared" si="6"/>
        <v>59</v>
      </c>
    </row>
    <row r="423" spans="1:7" ht="15" thickBot="1" x14ac:dyDescent="0.4">
      <c r="A423" s="58">
        <v>43343.413773148146</v>
      </c>
      <c r="B423" s="43">
        <v>17</v>
      </c>
      <c r="C423" s="43">
        <v>9</v>
      </c>
      <c r="D423" s="43">
        <v>11</v>
      </c>
      <c r="E423" s="43">
        <v>11</v>
      </c>
      <c r="F423" s="43">
        <v>12</v>
      </c>
      <c r="G423" s="52">
        <f t="shared" si="6"/>
        <v>60</v>
      </c>
    </row>
    <row r="424" spans="1:7" ht="15" thickBot="1" x14ac:dyDescent="0.4">
      <c r="A424" s="58">
        <v>43343.415069444447</v>
      </c>
      <c r="B424" s="43">
        <v>12</v>
      </c>
      <c r="C424" s="43">
        <v>16</v>
      </c>
      <c r="D424" s="43">
        <v>11</v>
      </c>
      <c r="E424" s="43">
        <v>10</v>
      </c>
      <c r="F424" s="43">
        <v>14</v>
      </c>
      <c r="G424" s="52">
        <f t="shared" si="6"/>
        <v>63</v>
      </c>
    </row>
    <row r="425" spans="1:7" ht="15" thickBot="1" x14ac:dyDescent="0.4">
      <c r="A425" s="64">
        <v>43343.425815451388</v>
      </c>
      <c r="B425" s="40">
        <v>14</v>
      </c>
      <c r="C425" s="40">
        <v>11</v>
      </c>
      <c r="D425" s="40">
        <v>9</v>
      </c>
      <c r="E425" s="40">
        <v>13</v>
      </c>
      <c r="F425" s="40">
        <v>13</v>
      </c>
      <c r="G425" s="52">
        <f t="shared" si="6"/>
        <v>60</v>
      </c>
    </row>
    <row r="426" spans="1:7" ht="15" thickBot="1" x14ac:dyDescent="0.4">
      <c r="A426" s="64">
        <v>43343.425907604164</v>
      </c>
      <c r="B426" s="40">
        <v>9</v>
      </c>
      <c r="C426" s="40">
        <v>12</v>
      </c>
      <c r="D426" s="40">
        <v>12</v>
      </c>
      <c r="E426" s="40">
        <v>15</v>
      </c>
      <c r="F426" s="40">
        <v>12</v>
      </c>
      <c r="G426" s="52">
        <f t="shared" si="6"/>
        <v>60</v>
      </c>
    </row>
    <row r="427" spans="1:7" ht="15" thickBot="1" x14ac:dyDescent="0.4">
      <c r="A427" s="64">
        <v>43343.425921122689</v>
      </c>
      <c r="B427" s="40">
        <v>11</v>
      </c>
      <c r="C427" s="40">
        <v>17</v>
      </c>
      <c r="D427" s="40">
        <v>13</v>
      </c>
      <c r="E427" s="40">
        <v>11</v>
      </c>
      <c r="F427" s="40">
        <v>8</v>
      </c>
      <c r="G427" s="52">
        <f t="shared" si="6"/>
        <v>60</v>
      </c>
    </row>
    <row r="428" spans="1:7" ht="15" thickBot="1" x14ac:dyDescent="0.4">
      <c r="A428" s="64">
        <v>43343.426046851848</v>
      </c>
      <c r="B428" s="40">
        <v>12</v>
      </c>
      <c r="C428" s="40">
        <v>15</v>
      </c>
      <c r="D428" s="40">
        <v>9</v>
      </c>
      <c r="E428" s="40">
        <v>12</v>
      </c>
      <c r="F428" s="40">
        <v>12</v>
      </c>
      <c r="G428" s="52">
        <f t="shared" si="6"/>
        <v>60</v>
      </c>
    </row>
    <row r="429" spans="1:7" ht="15" thickBot="1" x14ac:dyDescent="0.4">
      <c r="A429" s="64">
        <v>43343.426061770835</v>
      </c>
      <c r="B429" s="40">
        <v>9</v>
      </c>
      <c r="C429" s="40">
        <v>10</v>
      </c>
      <c r="D429" s="40">
        <v>12</v>
      </c>
      <c r="E429" s="40">
        <v>15</v>
      </c>
      <c r="F429" s="40">
        <v>13</v>
      </c>
      <c r="G429" s="52">
        <f t="shared" si="6"/>
        <v>59</v>
      </c>
    </row>
    <row r="430" spans="1:7" ht="15" thickBot="1" x14ac:dyDescent="0.4">
      <c r="A430" s="64">
        <v>43343.426120046293</v>
      </c>
      <c r="B430" s="40">
        <v>12</v>
      </c>
      <c r="C430" s="40">
        <v>9</v>
      </c>
      <c r="D430" s="40">
        <v>10</v>
      </c>
      <c r="E430" s="40">
        <v>15</v>
      </c>
      <c r="F430" s="40">
        <v>15</v>
      </c>
      <c r="G430" s="52">
        <f t="shared" si="6"/>
        <v>61</v>
      </c>
    </row>
    <row r="431" spans="1:7" ht="15" thickBot="1" x14ac:dyDescent="0.4">
      <c r="A431" s="64">
        <v>43343.426280740736</v>
      </c>
      <c r="B431" s="40">
        <v>15</v>
      </c>
      <c r="C431" s="40">
        <v>9</v>
      </c>
      <c r="D431" s="40">
        <v>13</v>
      </c>
      <c r="E431" s="40">
        <v>7</v>
      </c>
      <c r="F431" s="40">
        <v>12</v>
      </c>
      <c r="G431" s="52">
        <f t="shared" si="6"/>
        <v>56</v>
      </c>
    </row>
    <row r="432" spans="1:7" ht="15" thickBot="1" x14ac:dyDescent="0.4">
      <c r="A432" s="64">
        <v>43343.426338067133</v>
      </c>
      <c r="B432" s="40">
        <v>11</v>
      </c>
      <c r="C432" s="40">
        <v>9</v>
      </c>
      <c r="D432" s="40">
        <v>11</v>
      </c>
      <c r="E432" s="40">
        <v>9</v>
      </c>
      <c r="F432" s="40">
        <v>20</v>
      </c>
      <c r="G432" s="52">
        <f t="shared" si="6"/>
        <v>60</v>
      </c>
    </row>
    <row r="433" spans="1:7" ht="15" thickBot="1" x14ac:dyDescent="0.4">
      <c r="A433" s="64">
        <v>43343.426609953705</v>
      </c>
      <c r="B433" s="40">
        <v>12</v>
      </c>
      <c r="C433" s="40">
        <v>11</v>
      </c>
      <c r="D433" s="40">
        <v>8</v>
      </c>
      <c r="E433" s="40">
        <v>17</v>
      </c>
      <c r="F433" s="40">
        <v>10</v>
      </c>
      <c r="G433" s="52">
        <f t="shared" si="6"/>
        <v>58</v>
      </c>
    </row>
    <row r="434" spans="1:7" ht="15" thickBot="1" x14ac:dyDescent="0.4">
      <c r="A434" s="64">
        <v>43343.426691458335</v>
      </c>
      <c r="B434" s="40">
        <v>10</v>
      </c>
      <c r="C434" s="40">
        <v>12</v>
      </c>
      <c r="D434" s="40">
        <v>10</v>
      </c>
      <c r="E434" s="40">
        <v>13</v>
      </c>
      <c r="F434" s="40">
        <v>12</v>
      </c>
      <c r="G434" s="52">
        <f t="shared" si="6"/>
        <v>57</v>
      </c>
    </row>
    <row r="435" spans="1:7" ht="15" thickBot="1" x14ac:dyDescent="0.4">
      <c r="A435" s="64">
        <v>43343.426718298608</v>
      </c>
      <c r="B435" s="40">
        <v>10</v>
      </c>
      <c r="C435" s="40">
        <v>13</v>
      </c>
      <c r="D435" s="40">
        <v>9</v>
      </c>
      <c r="E435" s="40">
        <v>12</v>
      </c>
      <c r="F435" s="40">
        <v>10</v>
      </c>
      <c r="G435" s="52">
        <f t="shared" si="6"/>
        <v>54</v>
      </c>
    </row>
    <row r="436" spans="1:7" ht="15" thickBot="1" x14ac:dyDescent="0.4">
      <c r="A436" s="64">
        <v>43343.426735914356</v>
      </c>
      <c r="B436" s="40">
        <v>9</v>
      </c>
      <c r="C436" s="40">
        <v>10</v>
      </c>
      <c r="D436" s="40">
        <v>16</v>
      </c>
      <c r="E436" s="40">
        <v>15</v>
      </c>
      <c r="F436" s="40">
        <v>12</v>
      </c>
      <c r="G436" s="52">
        <f t="shared" si="6"/>
        <v>62</v>
      </c>
    </row>
    <row r="437" spans="1:7" ht="15" thickBot="1" x14ac:dyDescent="0.4">
      <c r="A437" s="64">
        <v>43343.426779444446</v>
      </c>
      <c r="B437" s="40">
        <v>14</v>
      </c>
      <c r="C437" s="40">
        <v>7</v>
      </c>
      <c r="D437" s="40">
        <v>17</v>
      </c>
      <c r="E437" s="40">
        <v>15</v>
      </c>
      <c r="F437" s="40">
        <v>9</v>
      </c>
      <c r="G437" s="52">
        <f t="shared" si="6"/>
        <v>62</v>
      </c>
    </row>
    <row r="438" spans="1:7" ht="15" thickBot="1" x14ac:dyDescent="0.4">
      <c r="A438" s="64">
        <v>43343.426796793981</v>
      </c>
      <c r="B438" s="40">
        <v>14</v>
      </c>
      <c r="C438" s="40">
        <v>6</v>
      </c>
      <c r="D438" s="40">
        <v>11</v>
      </c>
      <c r="E438" s="40">
        <v>15</v>
      </c>
      <c r="F438" s="40">
        <v>10</v>
      </c>
      <c r="G438" s="52">
        <f t="shared" si="6"/>
        <v>56</v>
      </c>
    </row>
    <row r="439" spans="1:7" ht="15" thickBot="1" x14ac:dyDescent="0.4">
      <c r="A439" s="64">
        <v>43343.426832291661</v>
      </c>
      <c r="B439" s="40">
        <v>14</v>
      </c>
      <c r="C439" s="40">
        <v>12</v>
      </c>
      <c r="D439" s="40">
        <v>13</v>
      </c>
      <c r="E439" s="40">
        <v>9</v>
      </c>
      <c r="F439" s="40">
        <v>12</v>
      </c>
      <c r="G439" s="52">
        <f t="shared" si="6"/>
        <v>60</v>
      </c>
    </row>
    <row r="440" spans="1:7" ht="15" thickBot="1" x14ac:dyDescent="0.4">
      <c r="A440" s="64">
        <v>43343.427122118053</v>
      </c>
      <c r="B440" s="40">
        <v>13</v>
      </c>
      <c r="C440" s="40">
        <v>12</v>
      </c>
      <c r="D440" s="40">
        <v>10</v>
      </c>
      <c r="E440" s="40">
        <v>13</v>
      </c>
      <c r="F440" s="40">
        <v>18</v>
      </c>
      <c r="G440" s="52">
        <f t="shared" si="6"/>
        <v>66</v>
      </c>
    </row>
    <row r="441" spans="1:7" ht="15" thickBot="1" x14ac:dyDescent="0.4">
      <c r="A441" s="64">
        <v>43343.427152233795</v>
      </c>
      <c r="B441" s="40">
        <v>11</v>
      </c>
      <c r="C441" s="40">
        <v>11</v>
      </c>
      <c r="D441" s="40">
        <v>13</v>
      </c>
      <c r="E441" s="40">
        <v>11</v>
      </c>
      <c r="F441" s="40">
        <v>12</v>
      </c>
      <c r="G441" s="52">
        <f t="shared" si="6"/>
        <v>58</v>
      </c>
    </row>
    <row r="442" spans="1:7" ht="15" thickBot="1" x14ac:dyDescent="0.4">
      <c r="A442" s="64">
        <v>43343.42716550926</v>
      </c>
      <c r="B442" s="40">
        <v>7</v>
      </c>
      <c r="C442" s="40">
        <v>11</v>
      </c>
      <c r="D442" s="40">
        <v>15</v>
      </c>
      <c r="E442" s="40">
        <v>9</v>
      </c>
      <c r="F442" s="40">
        <v>15</v>
      </c>
      <c r="G442" s="52">
        <f t="shared" si="6"/>
        <v>57</v>
      </c>
    </row>
    <row r="443" spans="1:7" ht="15" thickBot="1" x14ac:dyDescent="0.4">
      <c r="A443" s="64">
        <v>43343.427215532407</v>
      </c>
      <c r="B443" s="40">
        <v>11</v>
      </c>
      <c r="C443" s="40">
        <v>13</v>
      </c>
      <c r="D443" s="40">
        <v>15</v>
      </c>
      <c r="E443" s="40">
        <v>10</v>
      </c>
      <c r="F443" s="40">
        <v>9</v>
      </c>
      <c r="G443" s="52">
        <f t="shared" si="6"/>
        <v>58</v>
      </c>
    </row>
    <row r="444" spans="1:7" ht="15" thickBot="1" x14ac:dyDescent="0.4">
      <c r="A444" s="64">
        <v>43343.427284317135</v>
      </c>
      <c r="B444" s="40">
        <v>6</v>
      </c>
      <c r="C444" s="40">
        <v>14</v>
      </c>
      <c r="D444" s="40">
        <v>17</v>
      </c>
      <c r="E444" s="40">
        <v>13</v>
      </c>
      <c r="F444" s="40">
        <v>11</v>
      </c>
      <c r="G444" s="52">
        <f t="shared" si="6"/>
        <v>61</v>
      </c>
    </row>
    <row r="445" spans="1:7" ht="15" thickBot="1" x14ac:dyDescent="0.4">
      <c r="A445" s="64">
        <v>43343.427342916664</v>
      </c>
      <c r="B445" s="40">
        <v>15</v>
      </c>
      <c r="C445" s="40">
        <v>12</v>
      </c>
      <c r="D445" s="40">
        <v>11</v>
      </c>
      <c r="E445" s="40">
        <v>10</v>
      </c>
      <c r="F445" s="40">
        <v>11</v>
      </c>
      <c r="G445" s="52">
        <f t="shared" si="6"/>
        <v>59</v>
      </c>
    </row>
    <row r="446" spans="1:7" ht="15" thickBot="1" x14ac:dyDescent="0.4">
      <c r="A446" s="64">
        <v>43343.427592986111</v>
      </c>
      <c r="B446" s="40">
        <v>6</v>
      </c>
      <c r="C446" s="40">
        <v>20</v>
      </c>
      <c r="D446" s="40">
        <v>11</v>
      </c>
      <c r="E446" s="40">
        <v>10</v>
      </c>
      <c r="F446" s="40">
        <v>14</v>
      </c>
      <c r="G446" s="52">
        <f t="shared" si="6"/>
        <v>61</v>
      </c>
    </row>
    <row r="447" spans="1:7" ht="15" thickBot="1" x14ac:dyDescent="0.4">
      <c r="A447" s="64">
        <v>43343.427758715276</v>
      </c>
      <c r="B447" s="40">
        <v>13</v>
      </c>
      <c r="C447" s="40">
        <v>14</v>
      </c>
      <c r="D447" s="40">
        <v>12</v>
      </c>
      <c r="E447" s="40">
        <v>14</v>
      </c>
      <c r="F447" s="40">
        <v>7</v>
      </c>
      <c r="G447" s="52">
        <f t="shared" si="6"/>
        <v>60</v>
      </c>
    </row>
    <row r="448" spans="1:7" ht="15" thickBot="1" x14ac:dyDescent="0.4">
      <c r="A448" s="64">
        <v>43343.427938009263</v>
      </c>
      <c r="B448" s="40">
        <v>9</v>
      </c>
      <c r="C448" s="40">
        <v>11</v>
      </c>
      <c r="D448" s="40">
        <v>13</v>
      </c>
      <c r="E448" s="40">
        <v>12</v>
      </c>
      <c r="F448" s="40">
        <v>16</v>
      </c>
      <c r="G448" s="52">
        <f t="shared" si="6"/>
        <v>61</v>
      </c>
    </row>
    <row r="449" spans="1:7" ht="15" thickBot="1" x14ac:dyDescent="0.4">
      <c r="A449" s="64">
        <v>43343.428174247689</v>
      </c>
      <c r="B449" s="40">
        <v>11</v>
      </c>
      <c r="C449" s="40">
        <v>8</v>
      </c>
      <c r="D449" s="40">
        <v>9</v>
      </c>
      <c r="E449" s="40">
        <v>13</v>
      </c>
      <c r="F449" s="40">
        <v>19</v>
      </c>
      <c r="G449" s="52">
        <f t="shared" si="6"/>
        <v>60</v>
      </c>
    </row>
    <row r="450" spans="1:7" ht="15" thickBot="1" x14ac:dyDescent="0.4">
      <c r="A450" s="64">
        <v>43343.428481261573</v>
      </c>
      <c r="B450" s="40">
        <v>15</v>
      </c>
      <c r="C450" s="40">
        <v>15</v>
      </c>
      <c r="D450" s="40">
        <v>13</v>
      </c>
      <c r="E450" s="40">
        <v>7</v>
      </c>
      <c r="F450" s="40">
        <v>10</v>
      </c>
      <c r="G450" s="52">
        <f t="shared" si="6"/>
        <v>60</v>
      </c>
    </row>
    <row r="451" spans="1:7" ht="15" thickBot="1" x14ac:dyDescent="0.4">
      <c r="A451" s="64">
        <v>43343.428577233797</v>
      </c>
      <c r="B451" s="40">
        <v>16</v>
      </c>
      <c r="C451" s="40">
        <v>13</v>
      </c>
      <c r="D451" s="40">
        <v>10</v>
      </c>
      <c r="E451" s="40">
        <v>10</v>
      </c>
      <c r="F451" s="40">
        <v>9</v>
      </c>
      <c r="G451" s="52">
        <f t="shared" si="6"/>
        <v>58</v>
      </c>
    </row>
    <row r="452" spans="1:7" x14ac:dyDescent="0.35">
      <c r="A452" s="65">
        <v>43343.428686446758</v>
      </c>
      <c r="B452" s="41">
        <v>12</v>
      </c>
      <c r="C452" s="41">
        <v>11</v>
      </c>
      <c r="D452" s="41">
        <v>14</v>
      </c>
      <c r="E452" s="41">
        <v>8</v>
      </c>
      <c r="F452" s="41">
        <v>13</v>
      </c>
      <c r="G452" s="52">
        <f t="shared" si="6"/>
        <v>58</v>
      </c>
    </row>
    <row r="453" spans="1:7" x14ac:dyDescent="0.35">
      <c r="A453" s="65">
        <v>43343.430195370369</v>
      </c>
      <c r="B453" s="41">
        <v>11</v>
      </c>
      <c r="C453" s="41">
        <v>11</v>
      </c>
      <c r="D453" s="41">
        <v>12</v>
      </c>
      <c r="E453" s="41">
        <v>12</v>
      </c>
      <c r="F453" s="41">
        <v>13</v>
      </c>
      <c r="G453" s="52">
        <f t="shared" si="6"/>
        <v>59</v>
      </c>
    </row>
    <row r="454" spans="1:7" x14ac:dyDescent="0.35">
      <c r="A454" s="61">
        <v>43346.709293981483</v>
      </c>
      <c r="B454" s="42">
        <v>12</v>
      </c>
      <c r="C454" s="42">
        <v>16</v>
      </c>
      <c r="D454" s="42">
        <v>11</v>
      </c>
      <c r="E454" s="42">
        <v>13</v>
      </c>
      <c r="F454" s="42">
        <v>9</v>
      </c>
      <c r="G454" s="52">
        <f t="shared" si="6"/>
        <v>61</v>
      </c>
    </row>
    <row r="455" spans="1:7" x14ac:dyDescent="0.35">
      <c r="A455" s="59">
        <v>43703.605037604168</v>
      </c>
      <c r="B455" s="44">
        <v>11</v>
      </c>
      <c r="C455" s="44">
        <v>12</v>
      </c>
      <c r="D455" s="44">
        <v>24</v>
      </c>
      <c r="E455" s="44">
        <v>8</v>
      </c>
      <c r="F455" s="44">
        <v>6</v>
      </c>
      <c r="G455" s="52">
        <f t="shared" si="6"/>
        <v>61</v>
      </c>
    </row>
    <row r="456" spans="1:7" x14ac:dyDescent="0.35">
      <c r="A456" s="59">
        <v>43703.605411550925</v>
      </c>
      <c r="B456" s="44">
        <v>20</v>
      </c>
      <c r="C456" s="44">
        <v>13</v>
      </c>
      <c r="D456" s="44">
        <v>7</v>
      </c>
      <c r="E456" s="44">
        <v>9</v>
      </c>
      <c r="F456" s="44">
        <v>8</v>
      </c>
      <c r="G456" s="52">
        <f t="shared" si="6"/>
        <v>57</v>
      </c>
    </row>
    <row r="457" spans="1:7" x14ac:dyDescent="0.35">
      <c r="A457" s="59">
        <v>43703.605413993057</v>
      </c>
      <c r="B457" s="44">
        <v>10</v>
      </c>
      <c r="C457" s="44">
        <v>13</v>
      </c>
      <c r="D457" s="44">
        <v>16</v>
      </c>
      <c r="E457" s="44">
        <v>10</v>
      </c>
      <c r="F457" s="44">
        <v>12</v>
      </c>
      <c r="G457" s="52">
        <f t="shared" ref="G457:G520" si="7">SUM(B457:F457)</f>
        <v>61</v>
      </c>
    </row>
    <row r="458" spans="1:7" x14ac:dyDescent="0.35">
      <c r="A458" s="59">
        <v>43703.605473773147</v>
      </c>
      <c r="B458" s="44">
        <v>14</v>
      </c>
      <c r="C458" s="44">
        <v>15</v>
      </c>
      <c r="D458" s="44">
        <v>11</v>
      </c>
      <c r="E458" s="44">
        <v>10</v>
      </c>
      <c r="F458" s="44">
        <v>9</v>
      </c>
      <c r="G458" s="52">
        <f t="shared" si="7"/>
        <v>59</v>
      </c>
    </row>
    <row r="459" spans="1:7" x14ac:dyDescent="0.35">
      <c r="A459" s="59">
        <v>43703.60558314815</v>
      </c>
      <c r="B459" s="44">
        <v>16</v>
      </c>
      <c r="C459" s="44">
        <v>10</v>
      </c>
      <c r="D459" s="44">
        <v>11</v>
      </c>
      <c r="E459" s="44">
        <v>7</v>
      </c>
      <c r="F459" s="44">
        <v>14</v>
      </c>
      <c r="G459" s="52">
        <f t="shared" si="7"/>
        <v>58</v>
      </c>
    </row>
    <row r="460" spans="1:7" x14ac:dyDescent="0.35">
      <c r="A460" s="59">
        <v>43703.605593819448</v>
      </c>
      <c r="B460" s="44">
        <v>12</v>
      </c>
      <c r="C460" s="44">
        <v>8</v>
      </c>
      <c r="D460" s="44">
        <v>13</v>
      </c>
      <c r="E460" s="44">
        <v>11</v>
      </c>
      <c r="F460" s="44">
        <v>14</v>
      </c>
      <c r="G460" s="52">
        <f t="shared" si="7"/>
        <v>58</v>
      </c>
    </row>
    <row r="461" spans="1:7" x14ac:dyDescent="0.35">
      <c r="A461" s="59">
        <v>43703.60576042824</v>
      </c>
      <c r="B461" s="44">
        <v>15</v>
      </c>
      <c r="C461" s="44">
        <v>12</v>
      </c>
      <c r="D461" s="44">
        <v>7</v>
      </c>
      <c r="E461" s="44">
        <v>11</v>
      </c>
      <c r="F461" s="44">
        <v>13</v>
      </c>
      <c r="G461" s="52">
        <f t="shared" si="7"/>
        <v>58</v>
      </c>
    </row>
    <row r="462" spans="1:7" x14ac:dyDescent="0.35">
      <c r="A462" s="59">
        <v>43703.605761122686</v>
      </c>
      <c r="B462" s="44">
        <v>10</v>
      </c>
      <c r="C462" s="44">
        <v>15</v>
      </c>
      <c r="D462" s="44">
        <v>12</v>
      </c>
      <c r="E462" s="44">
        <v>8</v>
      </c>
      <c r="F462" s="44">
        <v>15</v>
      </c>
      <c r="G462" s="52">
        <f t="shared" si="7"/>
        <v>60</v>
      </c>
    </row>
    <row r="463" spans="1:7" x14ac:dyDescent="0.35">
      <c r="A463" s="59">
        <v>43703.605850300926</v>
      </c>
      <c r="B463" s="44">
        <v>8</v>
      </c>
      <c r="C463" s="44">
        <v>11</v>
      </c>
      <c r="D463" s="44">
        <v>14</v>
      </c>
      <c r="E463" s="44">
        <v>14</v>
      </c>
      <c r="F463" s="44">
        <v>13</v>
      </c>
      <c r="G463" s="52">
        <f t="shared" si="7"/>
        <v>60</v>
      </c>
    </row>
    <row r="464" spans="1:7" x14ac:dyDescent="0.35">
      <c r="A464" s="59">
        <v>43703.60598699074</v>
      </c>
      <c r="B464" s="44">
        <v>11</v>
      </c>
      <c r="C464" s="44">
        <v>10</v>
      </c>
      <c r="D464" s="44">
        <v>16</v>
      </c>
      <c r="E464" s="44">
        <v>11</v>
      </c>
      <c r="F464" s="44">
        <v>13</v>
      </c>
      <c r="G464" s="52">
        <f t="shared" si="7"/>
        <v>61</v>
      </c>
    </row>
    <row r="465" spans="1:7" x14ac:dyDescent="0.35">
      <c r="A465" s="59">
        <v>43703.605989270829</v>
      </c>
      <c r="B465" s="44">
        <v>14</v>
      </c>
      <c r="C465" s="44">
        <v>8</v>
      </c>
      <c r="D465" s="44">
        <v>14</v>
      </c>
      <c r="E465" s="44">
        <v>13</v>
      </c>
      <c r="F465" s="44">
        <v>11</v>
      </c>
      <c r="G465" s="52">
        <f t="shared" si="7"/>
        <v>60</v>
      </c>
    </row>
    <row r="466" spans="1:7" x14ac:dyDescent="0.35">
      <c r="A466" s="59">
        <v>43703.606261921297</v>
      </c>
      <c r="B466" s="44">
        <v>9</v>
      </c>
      <c r="C466" s="44">
        <v>12</v>
      </c>
      <c r="D466" s="44">
        <v>13</v>
      </c>
      <c r="E466" s="44">
        <v>10</v>
      </c>
      <c r="F466" s="44">
        <v>14</v>
      </c>
      <c r="G466" s="52">
        <f t="shared" si="7"/>
        <v>58</v>
      </c>
    </row>
    <row r="467" spans="1:7" x14ac:dyDescent="0.35">
      <c r="A467" s="59">
        <v>43703.606394953706</v>
      </c>
      <c r="B467" s="44">
        <v>9</v>
      </c>
      <c r="C467" s="44">
        <v>13</v>
      </c>
      <c r="D467" s="44">
        <v>8</v>
      </c>
      <c r="E467" s="44">
        <v>11</v>
      </c>
      <c r="F467" s="44">
        <v>17</v>
      </c>
      <c r="G467" s="52">
        <f t="shared" si="7"/>
        <v>58</v>
      </c>
    </row>
    <row r="468" spans="1:7" x14ac:dyDescent="0.35">
      <c r="A468" s="59">
        <v>43703.606565104172</v>
      </c>
      <c r="B468" s="44">
        <v>8</v>
      </c>
      <c r="C468" s="44">
        <v>16</v>
      </c>
      <c r="D468" s="44">
        <v>13</v>
      </c>
      <c r="E468" s="44">
        <v>10</v>
      </c>
      <c r="F468" s="44">
        <v>11</v>
      </c>
      <c r="G468" s="52">
        <f t="shared" si="7"/>
        <v>58</v>
      </c>
    </row>
    <row r="469" spans="1:7" x14ac:dyDescent="0.35">
      <c r="A469" s="59">
        <v>43703.606566689814</v>
      </c>
      <c r="B469" s="44">
        <v>8</v>
      </c>
      <c r="C469" s="44">
        <v>9</v>
      </c>
      <c r="D469" s="44">
        <v>13</v>
      </c>
      <c r="E469" s="44">
        <v>19</v>
      </c>
      <c r="F469" s="44">
        <v>9</v>
      </c>
      <c r="G469" s="52">
        <f t="shared" si="7"/>
        <v>58</v>
      </c>
    </row>
    <row r="470" spans="1:7" x14ac:dyDescent="0.35">
      <c r="A470" s="59">
        <v>43703.606573159719</v>
      </c>
      <c r="B470" s="44">
        <v>10</v>
      </c>
      <c r="C470" s="44">
        <v>15</v>
      </c>
      <c r="D470" s="44">
        <v>13</v>
      </c>
      <c r="E470" s="44">
        <v>13</v>
      </c>
      <c r="F470" s="44">
        <v>7</v>
      </c>
      <c r="G470" s="52">
        <f t="shared" si="7"/>
        <v>58</v>
      </c>
    </row>
    <row r="471" spans="1:7" x14ac:dyDescent="0.35">
      <c r="A471" s="59">
        <v>43703.606609618058</v>
      </c>
      <c r="B471" s="44">
        <v>11</v>
      </c>
      <c r="C471" s="44">
        <v>14</v>
      </c>
      <c r="D471" s="44">
        <v>9</v>
      </c>
      <c r="E471" s="44">
        <v>12</v>
      </c>
      <c r="F471" s="44">
        <v>11</v>
      </c>
      <c r="G471" s="52">
        <f t="shared" si="7"/>
        <v>57</v>
      </c>
    </row>
    <row r="472" spans="1:7" x14ac:dyDescent="0.35">
      <c r="A472" s="59">
        <v>43703.606629375005</v>
      </c>
      <c r="B472" s="44">
        <v>11</v>
      </c>
      <c r="C472" s="44">
        <v>10</v>
      </c>
      <c r="D472" s="44">
        <v>16</v>
      </c>
      <c r="E472" s="44">
        <v>12</v>
      </c>
      <c r="F472" s="44">
        <v>9</v>
      </c>
      <c r="G472" s="52">
        <f t="shared" si="7"/>
        <v>58</v>
      </c>
    </row>
    <row r="473" spans="1:7" x14ac:dyDescent="0.35">
      <c r="A473" s="59">
        <v>43703.606852581019</v>
      </c>
      <c r="B473" s="44">
        <v>12</v>
      </c>
      <c r="C473" s="44">
        <v>17</v>
      </c>
      <c r="D473" s="44">
        <v>7</v>
      </c>
      <c r="E473" s="44">
        <v>10</v>
      </c>
      <c r="F473" s="44">
        <v>11</v>
      </c>
      <c r="G473" s="52">
        <f t="shared" si="7"/>
        <v>57</v>
      </c>
    </row>
    <row r="474" spans="1:7" x14ac:dyDescent="0.35">
      <c r="A474" s="59">
        <v>43703.606869467592</v>
      </c>
      <c r="B474" s="44">
        <v>8</v>
      </c>
      <c r="C474" s="44">
        <v>10</v>
      </c>
      <c r="D474" s="44">
        <v>18</v>
      </c>
      <c r="E474" s="44">
        <v>11</v>
      </c>
      <c r="F474" s="44">
        <v>11</v>
      </c>
      <c r="G474" s="52">
        <f t="shared" si="7"/>
        <v>58</v>
      </c>
    </row>
    <row r="475" spans="1:7" x14ac:dyDescent="0.35">
      <c r="A475" s="59">
        <v>43703.607084733798</v>
      </c>
      <c r="B475" s="44">
        <v>13</v>
      </c>
      <c r="C475" s="44">
        <v>14</v>
      </c>
      <c r="D475" s="44">
        <v>8</v>
      </c>
      <c r="E475" s="44">
        <v>11</v>
      </c>
      <c r="F475" s="44">
        <v>12</v>
      </c>
      <c r="G475" s="52">
        <f t="shared" si="7"/>
        <v>58</v>
      </c>
    </row>
    <row r="476" spans="1:7" x14ac:dyDescent="0.35">
      <c r="A476" s="59">
        <v>43703.607493541669</v>
      </c>
      <c r="B476" s="44">
        <v>10</v>
      </c>
      <c r="C476" s="44">
        <v>11</v>
      </c>
      <c r="D476" s="44">
        <v>9</v>
      </c>
      <c r="E476" s="44">
        <v>18</v>
      </c>
      <c r="F476" s="44">
        <v>12</v>
      </c>
      <c r="G476" s="52">
        <f t="shared" si="7"/>
        <v>60</v>
      </c>
    </row>
    <row r="477" spans="1:7" x14ac:dyDescent="0.35">
      <c r="A477" s="59">
        <v>43703.607547534717</v>
      </c>
      <c r="B477" s="44">
        <v>12</v>
      </c>
      <c r="C477" s="44">
        <v>13</v>
      </c>
      <c r="D477" s="44">
        <v>12</v>
      </c>
      <c r="E477" s="44">
        <v>11</v>
      </c>
      <c r="F477" s="44">
        <v>10</v>
      </c>
      <c r="G477" s="52">
        <f t="shared" si="7"/>
        <v>58</v>
      </c>
    </row>
    <row r="478" spans="1:7" x14ac:dyDescent="0.35">
      <c r="A478" s="59">
        <v>43703.607594479166</v>
      </c>
      <c r="B478" s="44">
        <v>10</v>
      </c>
      <c r="C478" s="44">
        <v>12</v>
      </c>
      <c r="D478" s="44">
        <v>11</v>
      </c>
      <c r="E478" s="44">
        <v>9</v>
      </c>
      <c r="F478" s="44">
        <v>16</v>
      </c>
      <c r="G478" s="52">
        <f t="shared" si="7"/>
        <v>58</v>
      </c>
    </row>
    <row r="479" spans="1:7" x14ac:dyDescent="0.35">
      <c r="A479" s="59">
        <v>43703.608071446761</v>
      </c>
      <c r="B479" s="44">
        <v>10</v>
      </c>
      <c r="C479" s="44">
        <v>11</v>
      </c>
      <c r="D479" s="44">
        <v>17</v>
      </c>
      <c r="E479" s="44">
        <v>11</v>
      </c>
      <c r="F479" s="44">
        <v>12</v>
      </c>
      <c r="G479" s="52">
        <f t="shared" si="7"/>
        <v>61</v>
      </c>
    </row>
    <row r="480" spans="1:7" x14ac:dyDescent="0.35">
      <c r="A480" s="61">
        <v>43704.354699074072</v>
      </c>
      <c r="B480" s="45">
        <v>16</v>
      </c>
      <c r="C480" s="45">
        <v>12</v>
      </c>
      <c r="D480" s="45">
        <v>11</v>
      </c>
      <c r="E480" s="45">
        <v>8</v>
      </c>
      <c r="F480" s="45">
        <v>12</v>
      </c>
      <c r="G480" s="52">
        <f t="shared" si="7"/>
        <v>59</v>
      </c>
    </row>
    <row r="481" spans="1:7" ht="15" thickBot="1" x14ac:dyDescent="0.4">
      <c r="A481" s="61">
        <v>43704.354953703703</v>
      </c>
      <c r="B481" s="45">
        <v>13</v>
      </c>
      <c r="C481" s="45">
        <v>8</v>
      </c>
      <c r="D481" s="45">
        <v>15</v>
      </c>
      <c r="E481" s="45">
        <v>12</v>
      </c>
      <c r="F481" s="45">
        <v>12</v>
      </c>
      <c r="G481" s="52">
        <f t="shared" si="7"/>
        <v>60</v>
      </c>
    </row>
    <row r="482" spans="1:7" ht="15" thickBot="1" x14ac:dyDescent="0.4">
      <c r="A482" s="58">
        <v>43704.355011574073</v>
      </c>
      <c r="B482" s="46">
        <v>10</v>
      </c>
      <c r="C482" s="46">
        <v>9</v>
      </c>
      <c r="D482" s="46">
        <v>11</v>
      </c>
      <c r="E482" s="46">
        <v>12</v>
      </c>
      <c r="F482" s="46">
        <v>17</v>
      </c>
      <c r="G482" s="52">
        <f t="shared" si="7"/>
        <v>59</v>
      </c>
    </row>
    <row r="483" spans="1:7" ht="15" thickBot="1" x14ac:dyDescent="0.4">
      <c r="A483" s="58">
        <v>43704.355150462965</v>
      </c>
      <c r="B483" s="46">
        <v>13</v>
      </c>
      <c r="C483" s="46">
        <v>10</v>
      </c>
      <c r="D483" s="46">
        <v>11</v>
      </c>
      <c r="E483" s="46">
        <v>14</v>
      </c>
      <c r="F483" s="46">
        <v>10</v>
      </c>
      <c r="G483" s="52">
        <f t="shared" si="7"/>
        <v>58</v>
      </c>
    </row>
    <row r="484" spans="1:7" ht="15" thickBot="1" x14ac:dyDescent="0.4">
      <c r="A484" s="58">
        <v>43704.355231481481</v>
      </c>
      <c r="B484" s="46">
        <v>12</v>
      </c>
      <c r="C484" s="46">
        <v>11</v>
      </c>
      <c r="D484" s="46">
        <v>8</v>
      </c>
      <c r="E484" s="46">
        <v>11</v>
      </c>
      <c r="F484" s="46">
        <v>18</v>
      </c>
      <c r="G484" s="52">
        <f t="shared" si="7"/>
        <v>60</v>
      </c>
    </row>
    <row r="485" spans="1:7" ht="15" thickBot="1" x14ac:dyDescent="0.4">
      <c r="A485" s="58">
        <v>43704.355254629627</v>
      </c>
      <c r="B485" s="46">
        <v>12</v>
      </c>
      <c r="C485" s="46">
        <v>9</v>
      </c>
      <c r="D485" s="46">
        <v>12</v>
      </c>
      <c r="E485" s="46">
        <v>11</v>
      </c>
      <c r="F485" s="46">
        <v>15</v>
      </c>
      <c r="G485" s="52">
        <f t="shared" si="7"/>
        <v>59</v>
      </c>
    </row>
    <row r="486" spans="1:7" ht="15" thickBot="1" x14ac:dyDescent="0.4">
      <c r="A486" s="58">
        <v>43704.355300925927</v>
      </c>
      <c r="B486" s="46">
        <v>2</v>
      </c>
      <c r="C486" s="46">
        <v>14</v>
      </c>
      <c r="D486" s="46">
        <v>12</v>
      </c>
      <c r="E486" s="46">
        <v>20</v>
      </c>
      <c r="F486" s="46">
        <v>12</v>
      </c>
      <c r="G486" s="52">
        <f t="shared" si="7"/>
        <v>60</v>
      </c>
    </row>
    <row r="487" spans="1:7" ht="15" thickBot="1" x14ac:dyDescent="0.4">
      <c r="A487" s="58">
        <v>43704.355312500003</v>
      </c>
      <c r="B487" s="46">
        <v>10</v>
      </c>
      <c r="C487" s="46">
        <v>12</v>
      </c>
      <c r="D487" s="46">
        <v>19</v>
      </c>
      <c r="E487" s="46">
        <v>15</v>
      </c>
      <c r="F487" s="46">
        <v>6</v>
      </c>
      <c r="G487" s="52">
        <f t="shared" si="7"/>
        <v>62</v>
      </c>
    </row>
    <row r="488" spans="1:7" ht="15" thickBot="1" x14ac:dyDescent="0.4">
      <c r="A488" s="58">
        <v>43704.355324074073</v>
      </c>
      <c r="B488" s="46">
        <v>12</v>
      </c>
      <c r="C488" s="46">
        <v>13</v>
      </c>
      <c r="D488" s="46">
        <v>10</v>
      </c>
      <c r="E488" s="46">
        <v>11</v>
      </c>
      <c r="F488" s="46">
        <v>12</v>
      </c>
      <c r="G488" s="52">
        <f t="shared" si="7"/>
        <v>58</v>
      </c>
    </row>
    <row r="489" spans="1:7" ht="15" thickBot="1" x14ac:dyDescent="0.4">
      <c r="A489" s="58">
        <v>43704.355462962965</v>
      </c>
      <c r="B489" s="46">
        <v>11</v>
      </c>
      <c r="C489" s="46">
        <v>15</v>
      </c>
      <c r="D489" s="46">
        <v>10</v>
      </c>
      <c r="E489" s="46">
        <v>8</v>
      </c>
      <c r="F489" s="46">
        <v>13</v>
      </c>
      <c r="G489" s="52">
        <f t="shared" si="7"/>
        <v>57</v>
      </c>
    </row>
    <row r="490" spans="1:7" ht="15" thickBot="1" x14ac:dyDescent="0.4">
      <c r="A490" s="58">
        <v>43704.355474537035</v>
      </c>
      <c r="B490" s="46">
        <v>4</v>
      </c>
      <c r="C490" s="46">
        <v>10</v>
      </c>
      <c r="D490" s="46">
        <v>17</v>
      </c>
      <c r="E490" s="46">
        <v>12</v>
      </c>
      <c r="F490" s="46">
        <v>13</v>
      </c>
      <c r="G490" s="52">
        <f t="shared" si="7"/>
        <v>56</v>
      </c>
    </row>
    <row r="491" spans="1:7" ht="15" thickBot="1" x14ac:dyDescent="0.4">
      <c r="A491" s="58">
        <v>43704.355486111112</v>
      </c>
      <c r="B491" s="46">
        <v>15</v>
      </c>
      <c r="C491" s="46">
        <v>11</v>
      </c>
      <c r="D491" s="46">
        <v>12</v>
      </c>
      <c r="E491" s="46">
        <v>8</v>
      </c>
      <c r="F491" s="46">
        <v>11</v>
      </c>
      <c r="G491" s="52">
        <f t="shared" si="7"/>
        <v>57</v>
      </c>
    </row>
    <row r="492" spans="1:7" ht="15" thickBot="1" x14ac:dyDescent="0.4">
      <c r="A492" s="58">
        <v>43704.35560185185</v>
      </c>
      <c r="B492" s="46">
        <v>8</v>
      </c>
      <c r="C492" s="46">
        <v>15</v>
      </c>
      <c r="D492" s="46">
        <v>9</v>
      </c>
      <c r="E492" s="46">
        <v>10</v>
      </c>
      <c r="F492" s="46">
        <v>15</v>
      </c>
      <c r="G492" s="52">
        <f t="shared" si="7"/>
        <v>57</v>
      </c>
    </row>
    <row r="493" spans="1:7" ht="15" thickBot="1" x14ac:dyDescent="0.4">
      <c r="A493" s="58">
        <v>43704.355694444443</v>
      </c>
      <c r="B493" s="46">
        <v>13</v>
      </c>
      <c r="C493" s="46">
        <v>10</v>
      </c>
      <c r="D493" s="46">
        <v>14</v>
      </c>
      <c r="E493" s="46">
        <v>13</v>
      </c>
      <c r="F493" s="46">
        <v>7</v>
      </c>
      <c r="G493" s="52">
        <f t="shared" si="7"/>
        <v>57</v>
      </c>
    </row>
    <row r="494" spans="1:7" ht="15" thickBot="1" x14ac:dyDescent="0.4">
      <c r="A494" s="58">
        <v>43704.355694444443</v>
      </c>
      <c r="B494" s="46">
        <v>9</v>
      </c>
      <c r="C494" s="46">
        <v>12</v>
      </c>
      <c r="D494" s="46">
        <v>15</v>
      </c>
      <c r="E494" s="46">
        <v>9</v>
      </c>
      <c r="F494" s="46">
        <v>12</v>
      </c>
      <c r="G494" s="52">
        <f t="shared" si="7"/>
        <v>57</v>
      </c>
    </row>
    <row r="495" spans="1:7" ht="15" thickBot="1" x14ac:dyDescent="0.4">
      <c r="A495" s="58">
        <v>43704.355775462966</v>
      </c>
      <c r="B495" s="46">
        <v>13</v>
      </c>
      <c r="C495" s="46">
        <v>15</v>
      </c>
      <c r="D495" s="46">
        <v>10</v>
      </c>
      <c r="E495" s="46">
        <v>9</v>
      </c>
      <c r="F495" s="46">
        <v>11</v>
      </c>
      <c r="G495" s="52">
        <f t="shared" si="7"/>
        <v>58</v>
      </c>
    </row>
    <row r="496" spans="1:7" ht="15" thickBot="1" x14ac:dyDescent="0.4">
      <c r="A496" s="58">
        <v>43704.355844907404</v>
      </c>
      <c r="B496" s="46">
        <v>11</v>
      </c>
      <c r="C496" s="46">
        <v>8</v>
      </c>
      <c r="D496" s="46">
        <v>10</v>
      </c>
      <c r="E496" s="46">
        <v>12</v>
      </c>
      <c r="F496" s="46">
        <v>18</v>
      </c>
      <c r="G496" s="52">
        <f t="shared" si="7"/>
        <v>59</v>
      </c>
    </row>
    <row r="497" spans="1:7" ht="15" thickBot="1" x14ac:dyDescent="0.4">
      <c r="A497" s="58">
        <v>43704.355856481481</v>
      </c>
      <c r="B497" s="46">
        <v>10</v>
      </c>
      <c r="C497" s="46">
        <v>11</v>
      </c>
      <c r="D497" s="46">
        <v>10</v>
      </c>
      <c r="E497" s="46">
        <v>16</v>
      </c>
      <c r="F497" s="46">
        <v>10</v>
      </c>
      <c r="G497" s="52">
        <f t="shared" si="7"/>
        <v>57</v>
      </c>
    </row>
    <row r="498" spans="1:7" ht="15" thickBot="1" x14ac:dyDescent="0.4">
      <c r="A498" s="58">
        <v>43704.355902777781</v>
      </c>
      <c r="B498" s="46">
        <v>8</v>
      </c>
      <c r="C498" s="46">
        <v>16</v>
      </c>
      <c r="D498" s="46">
        <v>9</v>
      </c>
      <c r="E498" s="46">
        <v>15</v>
      </c>
      <c r="F498" s="46">
        <v>10</v>
      </c>
      <c r="G498" s="52">
        <f t="shared" si="7"/>
        <v>58</v>
      </c>
    </row>
    <row r="499" spans="1:7" ht="15" thickBot="1" x14ac:dyDescent="0.4">
      <c r="A499" s="58">
        <v>43704.356053240743</v>
      </c>
      <c r="B499" s="46">
        <v>12</v>
      </c>
      <c r="C499" s="46">
        <v>12</v>
      </c>
      <c r="D499" s="46">
        <v>8</v>
      </c>
      <c r="E499" s="46">
        <v>18</v>
      </c>
      <c r="F499" s="46">
        <v>8</v>
      </c>
      <c r="G499" s="52">
        <f t="shared" si="7"/>
        <v>58</v>
      </c>
    </row>
    <row r="500" spans="1:7" ht="15" thickBot="1" x14ac:dyDescent="0.4">
      <c r="A500" s="58">
        <v>43704.356111111112</v>
      </c>
      <c r="B500" s="46">
        <v>9</v>
      </c>
      <c r="C500" s="46">
        <v>12</v>
      </c>
      <c r="D500" s="46">
        <v>9</v>
      </c>
      <c r="E500" s="46">
        <v>11</v>
      </c>
      <c r="F500" s="46">
        <v>16</v>
      </c>
      <c r="G500" s="52">
        <f t="shared" si="7"/>
        <v>57</v>
      </c>
    </row>
    <row r="501" spans="1:7" ht="15" thickBot="1" x14ac:dyDescent="0.4">
      <c r="A501" s="58">
        <v>43704.356168981481</v>
      </c>
      <c r="B501" s="46">
        <v>8</v>
      </c>
      <c r="C501" s="46">
        <v>7</v>
      </c>
      <c r="D501" s="46">
        <v>16</v>
      </c>
      <c r="E501" s="46">
        <v>8</v>
      </c>
      <c r="F501" s="46">
        <v>18</v>
      </c>
      <c r="G501" s="52">
        <f t="shared" si="7"/>
        <v>57</v>
      </c>
    </row>
    <row r="502" spans="1:7" ht="15" thickBot="1" x14ac:dyDescent="0.4">
      <c r="A502" s="58">
        <v>43704.356192129628</v>
      </c>
      <c r="B502" s="46">
        <v>20</v>
      </c>
      <c r="C502" s="46">
        <v>12</v>
      </c>
      <c r="D502" s="46">
        <v>7</v>
      </c>
      <c r="E502" s="46">
        <v>11</v>
      </c>
      <c r="F502" s="46">
        <v>8</v>
      </c>
      <c r="G502" s="52">
        <f t="shared" si="7"/>
        <v>58</v>
      </c>
    </row>
    <row r="503" spans="1:7" ht="15" thickBot="1" x14ac:dyDescent="0.4">
      <c r="A503" s="58">
        <v>43704.356203703705</v>
      </c>
      <c r="B503" s="46">
        <v>13</v>
      </c>
      <c r="C503" s="46">
        <v>10</v>
      </c>
      <c r="D503" s="46">
        <v>7</v>
      </c>
      <c r="E503" s="46">
        <v>18</v>
      </c>
      <c r="F503" s="46">
        <v>10</v>
      </c>
      <c r="G503" s="52">
        <f t="shared" si="7"/>
        <v>58</v>
      </c>
    </row>
    <row r="504" spans="1:7" ht="15" thickBot="1" x14ac:dyDescent="0.4">
      <c r="A504" s="58">
        <v>43704.356412037036</v>
      </c>
      <c r="B504" s="46">
        <v>12</v>
      </c>
      <c r="C504" s="46">
        <v>9</v>
      </c>
      <c r="D504" s="46">
        <v>11</v>
      </c>
      <c r="E504" s="46">
        <v>13</v>
      </c>
      <c r="F504" s="46">
        <v>13</v>
      </c>
      <c r="G504" s="52">
        <f t="shared" si="7"/>
        <v>58</v>
      </c>
    </row>
    <row r="505" spans="1:7" ht="15" thickBot="1" x14ac:dyDescent="0.4">
      <c r="A505" s="58">
        <v>43704.356527777774</v>
      </c>
      <c r="B505" s="46">
        <v>10</v>
      </c>
      <c r="C505" s="46">
        <v>9</v>
      </c>
      <c r="D505" s="46">
        <v>14</v>
      </c>
      <c r="E505" s="46">
        <v>13</v>
      </c>
      <c r="F505" s="46">
        <v>12</v>
      </c>
      <c r="G505" s="52">
        <f t="shared" si="7"/>
        <v>58</v>
      </c>
    </row>
    <row r="506" spans="1:7" ht="15" thickBot="1" x14ac:dyDescent="0.4">
      <c r="A506" s="58">
        <v>43704.356840277775</v>
      </c>
      <c r="B506" s="46">
        <v>20</v>
      </c>
      <c r="C506" s="46">
        <v>9</v>
      </c>
      <c r="D506" s="46">
        <v>9</v>
      </c>
      <c r="E506" s="46">
        <v>10</v>
      </c>
      <c r="F506" s="46">
        <v>10</v>
      </c>
      <c r="G506" s="52">
        <f t="shared" si="7"/>
        <v>58</v>
      </c>
    </row>
    <row r="507" spans="1:7" ht="15" thickBot="1" x14ac:dyDescent="0.4">
      <c r="A507" s="58">
        <v>43704.358310185184</v>
      </c>
      <c r="B507" s="46">
        <v>8</v>
      </c>
      <c r="C507" s="46">
        <v>12</v>
      </c>
      <c r="D507" s="46">
        <v>14</v>
      </c>
      <c r="E507" s="46">
        <v>9</v>
      </c>
      <c r="F507" s="46">
        <v>14</v>
      </c>
      <c r="G507" s="52">
        <f t="shared" si="7"/>
        <v>57</v>
      </c>
    </row>
    <row r="508" spans="1:7" ht="15" thickBot="1" x14ac:dyDescent="0.4">
      <c r="A508" s="58">
        <v>43704.364861111113</v>
      </c>
      <c r="B508" s="46">
        <v>10</v>
      </c>
      <c r="C508" s="46">
        <v>10</v>
      </c>
      <c r="D508" s="46">
        <v>11</v>
      </c>
      <c r="E508" s="46">
        <v>16</v>
      </c>
      <c r="F508" s="46">
        <v>10</v>
      </c>
      <c r="G508" s="52">
        <f t="shared" si="7"/>
        <v>57</v>
      </c>
    </row>
    <row r="509" spans="1:7" ht="15" thickBot="1" x14ac:dyDescent="0.4">
      <c r="A509" s="58">
        <v>43704.436296296299</v>
      </c>
      <c r="B509" s="46">
        <v>14</v>
      </c>
      <c r="C509" s="46">
        <v>10</v>
      </c>
      <c r="D509" s="46">
        <v>8</v>
      </c>
      <c r="E509" s="46">
        <v>14</v>
      </c>
      <c r="F509" s="46">
        <v>13</v>
      </c>
      <c r="G509" s="52">
        <f t="shared" si="7"/>
        <v>59</v>
      </c>
    </row>
    <row r="510" spans="1:7" x14ac:dyDescent="0.35">
      <c r="A510" s="61">
        <v>43704.436562499999</v>
      </c>
      <c r="B510" s="45">
        <v>15</v>
      </c>
      <c r="C510" s="45">
        <v>9</v>
      </c>
      <c r="D510" s="45">
        <v>12</v>
      </c>
      <c r="E510" s="45">
        <v>8</v>
      </c>
      <c r="F510" s="45">
        <v>15</v>
      </c>
      <c r="G510" s="52">
        <f t="shared" si="7"/>
        <v>59</v>
      </c>
    </row>
    <row r="511" spans="1:7" x14ac:dyDescent="0.35">
      <c r="A511" s="61">
        <v>43704.436643518522</v>
      </c>
      <c r="B511" s="45">
        <v>16</v>
      </c>
      <c r="C511" s="45">
        <v>12</v>
      </c>
      <c r="D511" s="45">
        <v>9</v>
      </c>
      <c r="E511" s="45">
        <v>12</v>
      </c>
      <c r="F511" s="45">
        <v>14</v>
      </c>
      <c r="G511" s="52">
        <f t="shared" si="7"/>
        <v>63</v>
      </c>
    </row>
    <row r="512" spans="1:7" x14ac:dyDescent="0.35">
      <c r="A512" s="61">
        <v>43704.437002314815</v>
      </c>
      <c r="B512" s="45">
        <v>15</v>
      </c>
      <c r="C512" s="45">
        <v>11</v>
      </c>
      <c r="D512" s="45">
        <v>10</v>
      </c>
      <c r="E512" s="45">
        <v>15</v>
      </c>
      <c r="F512" s="45">
        <v>5</v>
      </c>
      <c r="G512" s="52">
        <f t="shared" si="7"/>
        <v>56</v>
      </c>
    </row>
    <row r="513" spans="1:7" x14ac:dyDescent="0.35">
      <c r="A513" s="61">
        <v>43704.437256944446</v>
      </c>
      <c r="B513" s="45">
        <v>9</v>
      </c>
      <c r="C513" s="45">
        <v>13</v>
      </c>
      <c r="D513" s="45">
        <v>17</v>
      </c>
      <c r="E513" s="45">
        <v>8</v>
      </c>
      <c r="F513" s="45">
        <v>10</v>
      </c>
      <c r="G513" s="52">
        <f t="shared" si="7"/>
        <v>57</v>
      </c>
    </row>
    <row r="514" spans="1:7" x14ac:dyDescent="0.35">
      <c r="A514" s="61">
        <v>43704.437268518515</v>
      </c>
      <c r="B514" s="45">
        <v>14</v>
      </c>
      <c r="C514" s="45">
        <v>9</v>
      </c>
      <c r="D514" s="45">
        <v>10</v>
      </c>
      <c r="E514" s="45">
        <v>9</v>
      </c>
      <c r="F514" s="45">
        <v>15</v>
      </c>
      <c r="G514" s="52">
        <f t="shared" si="7"/>
        <v>57</v>
      </c>
    </row>
    <row r="515" spans="1:7" x14ac:dyDescent="0.35">
      <c r="A515" s="61">
        <v>43704.437291666669</v>
      </c>
      <c r="B515" s="45">
        <v>8</v>
      </c>
      <c r="C515" s="45">
        <v>11</v>
      </c>
      <c r="D515" s="45">
        <v>9</v>
      </c>
      <c r="E515" s="45">
        <v>22</v>
      </c>
      <c r="F515" s="45">
        <v>8</v>
      </c>
      <c r="G515" s="52">
        <f t="shared" si="7"/>
        <v>58</v>
      </c>
    </row>
    <row r="516" spans="1:7" x14ac:dyDescent="0.35">
      <c r="A516" s="61">
        <v>43704.437349537038</v>
      </c>
      <c r="B516" s="45">
        <v>9</v>
      </c>
      <c r="C516" s="45">
        <v>12</v>
      </c>
      <c r="D516" s="45">
        <v>7</v>
      </c>
      <c r="E516" s="45">
        <v>15</v>
      </c>
      <c r="F516" s="45">
        <v>15</v>
      </c>
      <c r="G516" s="52">
        <f t="shared" si="7"/>
        <v>58</v>
      </c>
    </row>
    <row r="517" spans="1:7" x14ac:dyDescent="0.35">
      <c r="A517" s="61">
        <v>43704.437372685185</v>
      </c>
      <c r="B517" s="45">
        <v>5</v>
      </c>
      <c r="C517" s="45">
        <v>15</v>
      </c>
      <c r="D517" s="45">
        <v>12</v>
      </c>
      <c r="E517" s="45">
        <v>13</v>
      </c>
      <c r="F517" s="45">
        <v>14</v>
      </c>
      <c r="G517" s="52">
        <f t="shared" si="7"/>
        <v>59</v>
      </c>
    </row>
    <row r="518" spans="1:7" x14ac:dyDescent="0.35">
      <c r="A518" s="61">
        <v>43704.437407407408</v>
      </c>
      <c r="B518" s="45">
        <v>12</v>
      </c>
      <c r="C518" s="45">
        <v>11</v>
      </c>
      <c r="D518" s="45">
        <v>13</v>
      </c>
      <c r="E518" s="45">
        <v>11</v>
      </c>
      <c r="F518" s="45">
        <v>15</v>
      </c>
      <c r="G518" s="52">
        <f t="shared" si="7"/>
        <v>62</v>
      </c>
    </row>
    <row r="519" spans="1:7" x14ac:dyDescent="0.35">
      <c r="A519" s="61">
        <v>43704.437627314815</v>
      </c>
      <c r="B519" s="45">
        <v>14</v>
      </c>
      <c r="C519" s="45">
        <v>11</v>
      </c>
      <c r="D519" s="45">
        <v>8</v>
      </c>
      <c r="E519" s="45">
        <v>9</v>
      </c>
      <c r="F519" s="45">
        <v>17</v>
      </c>
      <c r="G519" s="52">
        <f t="shared" si="7"/>
        <v>59</v>
      </c>
    </row>
    <row r="520" spans="1:7" x14ac:dyDescent="0.35">
      <c r="A520" s="61">
        <v>43704.437673611108</v>
      </c>
      <c r="B520" s="45">
        <v>21</v>
      </c>
      <c r="C520" s="45">
        <v>7</v>
      </c>
      <c r="D520" s="45">
        <v>14</v>
      </c>
      <c r="E520" s="45">
        <v>7</v>
      </c>
      <c r="F520" s="45">
        <v>14</v>
      </c>
      <c r="G520" s="52">
        <f t="shared" si="7"/>
        <v>63</v>
      </c>
    </row>
    <row r="521" spans="1:7" x14ac:dyDescent="0.35">
      <c r="A521" s="61">
        <v>43704.437685185185</v>
      </c>
      <c r="B521" s="45">
        <v>17</v>
      </c>
      <c r="C521" s="45">
        <v>4</v>
      </c>
      <c r="D521" s="45">
        <v>7</v>
      </c>
      <c r="E521" s="45">
        <v>17</v>
      </c>
      <c r="F521" s="45">
        <v>15</v>
      </c>
      <c r="G521" s="52">
        <f t="shared" ref="G521:G584" si="8">SUM(B521:F521)</f>
        <v>60</v>
      </c>
    </row>
    <row r="522" spans="1:7" x14ac:dyDescent="0.35">
      <c r="A522" s="61">
        <v>43704.437719907408</v>
      </c>
      <c r="B522" s="45">
        <v>15</v>
      </c>
      <c r="C522" s="45">
        <v>12</v>
      </c>
      <c r="D522" s="45">
        <v>12</v>
      </c>
      <c r="E522" s="45">
        <v>10</v>
      </c>
      <c r="F522" s="45">
        <v>7</v>
      </c>
      <c r="G522" s="52">
        <f t="shared" si="8"/>
        <v>56</v>
      </c>
    </row>
    <row r="523" spans="1:7" x14ac:dyDescent="0.35">
      <c r="A523" s="61">
        <v>43704.437743055554</v>
      </c>
      <c r="B523" s="45">
        <v>11</v>
      </c>
      <c r="C523" s="45">
        <v>14</v>
      </c>
      <c r="D523" s="45">
        <v>16</v>
      </c>
      <c r="E523" s="45">
        <v>11</v>
      </c>
      <c r="F523" s="45">
        <v>7</v>
      </c>
      <c r="G523" s="52">
        <f t="shared" si="8"/>
        <v>59</v>
      </c>
    </row>
    <row r="524" spans="1:7" x14ac:dyDescent="0.35">
      <c r="A524" s="61">
        <v>43704.437789351854</v>
      </c>
      <c r="B524" s="45">
        <v>9</v>
      </c>
      <c r="C524" s="45">
        <v>12</v>
      </c>
      <c r="D524" s="45">
        <v>10</v>
      </c>
      <c r="E524" s="45">
        <v>19</v>
      </c>
      <c r="F524" s="45">
        <v>12</v>
      </c>
      <c r="G524" s="52">
        <f t="shared" si="8"/>
        <v>62</v>
      </c>
    </row>
    <row r="525" spans="1:7" x14ac:dyDescent="0.35">
      <c r="A525" s="61">
        <v>43704.437835648147</v>
      </c>
      <c r="B525" s="45">
        <v>11</v>
      </c>
      <c r="C525" s="45">
        <v>11</v>
      </c>
      <c r="D525" s="45">
        <v>18</v>
      </c>
      <c r="E525" s="45">
        <v>6</v>
      </c>
      <c r="F525" s="45">
        <v>12</v>
      </c>
      <c r="G525" s="52">
        <f t="shared" si="8"/>
        <v>58</v>
      </c>
    </row>
    <row r="526" spans="1:7" x14ac:dyDescent="0.35">
      <c r="A526" s="61">
        <v>43704.437847222223</v>
      </c>
      <c r="B526" s="45">
        <v>7</v>
      </c>
      <c r="C526" s="45">
        <v>12</v>
      </c>
      <c r="D526" s="45">
        <v>15</v>
      </c>
      <c r="E526" s="45">
        <v>12</v>
      </c>
      <c r="F526" s="45">
        <v>13</v>
      </c>
      <c r="G526" s="52">
        <f t="shared" si="8"/>
        <v>59</v>
      </c>
    </row>
    <row r="527" spans="1:7" x14ac:dyDescent="0.35">
      <c r="A527" s="61">
        <v>43704.437928240739</v>
      </c>
      <c r="B527" s="45">
        <v>9</v>
      </c>
      <c r="C527" s="45">
        <v>8</v>
      </c>
      <c r="D527" s="45">
        <v>14</v>
      </c>
      <c r="E527" s="45">
        <v>13</v>
      </c>
      <c r="F527" s="45">
        <v>15</v>
      </c>
      <c r="G527" s="52">
        <f t="shared" si="8"/>
        <v>59</v>
      </c>
    </row>
    <row r="528" spans="1:7" x14ac:dyDescent="0.35">
      <c r="A528" s="61">
        <v>43704.437951388885</v>
      </c>
      <c r="B528" s="45">
        <v>11</v>
      </c>
      <c r="C528" s="45">
        <v>11</v>
      </c>
      <c r="D528" s="45">
        <v>14</v>
      </c>
      <c r="E528" s="45">
        <v>11</v>
      </c>
      <c r="F528" s="45">
        <v>14</v>
      </c>
      <c r="G528" s="52">
        <f t="shared" si="8"/>
        <v>61</v>
      </c>
    </row>
    <row r="529" spans="1:7" x14ac:dyDescent="0.35">
      <c r="A529" s="61">
        <v>43704.438125000001</v>
      </c>
      <c r="B529" s="45">
        <v>10</v>
      </c>
      <c r="C529" s="45">
        <v>8</v>
      </c>
      <c r="D529" s="45">
        <v>10</v>
      </c>
      <c r="E529" s="45">
        <v>13</v>
      </c>
      <c r="F529" s="45">
        <v>17</v>
      </c>
      <c r="G529" s="52">
        <f t="shared" si="8"/>
        <v>58</v>
      </c>
    </row>
    <row r="530" spans="1:7" x14ac:dyDescent="0.35">
      <c r="A530" s="61">
        <v>43704.438159722224</v>
      </c>
      <c r="B530" s="45">
        <v>16</v>
      </c>
      <c r="C530" s="45">
        <v>14</v>
      </c>
      <c r="D530" s="45">
        <v>12</v>
      </c>
      <c r="E530" s="45">
        <v>5</v>
      </c>
      <c r="F530" s="45">
        <v>11</v>
      </c>
      <c r="G530" s="52">
        <f t="shared" si="8"/>
        <v>58</v>
      </c>
    </row>
    <row r="531" spans="1:7" x14ac:dyDescent="0.35">
      <c r="A531" s="61">
        <v>43704.438240740739</v>
      </c>
      <c r="B531" s="45">
        <v>13</v>
      </c>
      <c r="C531" s="45">
        <v>14</v>
      </c>
      <c r="D531" s="45">
        <v>12</v>
      </c>
      <c r="E531" s="45">
        <v>15</v>
      </c>
      <c r="F531" s="45">
        <v>7</v>
      </c>
      <c r="G531" s="52">
        <f t="shared" si="8"/>
        <v>61</v>
      </c>
    </row>
    <row r="532" spans="1:7" x14ac:dyDescent="0.35">
      <c r="A532" s="61">
        <v>43704.438506944447</v>
      </c>
      <c r="B532" s="45">
        <v>11</v>
      </c>
      <c r="C532" s="45">
        <v>11</v>
      </c>
      <c r="D532" s="45">
        <v>11</v>
      </c>
      <c r="E532" s="45">
        <v>12</v>
      </c>
      <c r="F532" s="45">
        <v>12</v>
      </c>
      <c r="G532" s="52">
        <f t="shared" si="8"/>
        <v>57</v>
      </c>
    </row>
    <row r="533" spans="1:7" x14ac:dyDescent="0.35">
      <c r="A533" s="61">
        <v>43704.43891203704</v>
      </c>
      <c r="B533" s="45">
        <v>7</v>
      </c>
      <c r="C533" s="45">
        <v>11</v>
      </c>
      <c r="D533" s="45">
        <v>16</v>
      </c>
      <c r="E533" s="45">
        <v>16</v>
      </c>
      <c r="F533" s="45">
        <v>8</v>
      </c>
      <c r="G533" s="52">
        <f t="shared" si="8"/>
        <v>58</v>
      </c>
    </row>
    <row r="534" spans="1:7" x14ac:dyDescent="0.35">
      <c r="A534" s="61">
        <v>43704.439120370371</v>
      </c>
      <c r="B534" s="45">
        <v>11</v>
      </c>
      <c r="C534" s="45">
        <v>14</v>
      </c>
      <c r="D534" s="45">
        <v>8</v>
      </c>
      <c r="E534" s="45">
        <v>13</v>
      </c>
      <c r="F534" s="45">
        <v>11</v>
      </c>
      <c r="G534" s="52">
        <f t="shared" si="8"/>
        <v>57</v>
      </c>
    </row>
    <row r="535" spans="1:7" ht="15" thickBot="1" x14ac:dyDescent="0.4">
      <c r="A535" s="61">
        <v>43704.439293981479</v>
      </c>
      <c r="B535" s="45">
        <v>11</v>
      </c>
      <c r="C535" s="45">
        <v>5</v>
      </c>
      <c r="D535" s="45">
        <v>5</v>
      </c>
      <c r="E535" s="45">
        <v>23</v>
      </c>
      <c r="F535" s="45">
        <v>14</v>
      </c>
      <c r="G535" s="52">
        <f t="shared" si="8"/>
        <v>58</v>
      </c>
    </row>
    <row r="536" spans="1:7" ht="15" thickBot="1" x14ac:dyDescent="0.4">
      <c r="A536" s="58">
        <v>43704.43953703704</v>
      </c>
      <c r="B536" s="46">
        <v>14</v>
      </c>
      <c r="C536" s="46">
        <v>8</v>
      </c>
      <c r="D536" s="46">
        <v>15</v>
      </c>
      <c r="E536" s="46">
        <v>11</v>
      </c>
      <c r="F536" s="46">
        <v>10</v>
      </c>
      <c r="G536" s="52">
        <f t="shared" si="8"/>
        <v>58</v>
      </c>
    </row>
    <row r="537" spans="1:7" ht="15" thickBot="1" x14ac:dyDescent="0.4">
      <c r="A537" s="58">
        <v>43704.439942129633</v>
      </c>
      <c r="B537" s="46">
        <v>11</v>
      </c>
      <c r="C537" s="46">
        <v>10</v>
      </c>
      <c r="D537" s="46">
        <v>9</v>
      </c>
      <c r="E537" s="46">
        <v>9</v>
      </c>
      <c r="F537" s="46">
        <v>18</v>
      </c>
      <c r="G537" s="52">
        <f t="shared" si="8"/>
        <v>57</v>
      </c>
    </row>
    <row r="538" spans="1:7" ht="15" thickBot="1" x14ac:dyDescent="0.4">
      <c r="A538" s="58">
        <v>43704.440081018518</v>
      </c>
      <c r="B538" s="46">
        <v>12</v>
      </c>
      <c r="C538" s="46">
        <v>15</v>
      </c>
      <c r="D538" s="46">
        <v>12</v>
      </c>
      <c r="E538" s="46">
        <v>7</v>
      </c>
      <c r="F538" s="46">
        <v>10</v>
      </c>
      <c r="G538" s="52">
        <f t="shared" si="8"/>
        <v>56</v>
      </c>
    </row>
    <row r="539" spans="1:7" ht="15" thickBot="1" x14ac:dyDescent="0.4">
      <c r="A539" s="58">
        <v>43704.705694444441</v>
      </c>
      <c r="B539" s="46">
        <v>17</v>
      </c>
      <c r="C539" s="46">
        <v>4</v>
      </c>
      <c r="D539" s="46">
        <v>7</v>
      </c>
      <c r="E539" s="46">
        <v>17</v>
      </c>
      <c r="F539" s="46">
        <v>15</v>
      </c>
      <c r="G539" s="52">
        <f t="shared" si="8"/>
        <v>60</v>
      </c>
    </row>
    <row r="540" spans="1:7" ht="15" thickBot="1" x14ac:dyDescent="0.4">
      <c r="A540" s="58">
        <v>43704.920115740744</v>
      </c>
      <c r="B540" s="46">
        <v>17</v>
      </c>
      <c r="C540" s="46">
        <v>4</v>
      </c>
      <c r="D540" s="46">
        <v>7</v>
      </c>
      <c r="E540" s="46">
        <v>17</v>
      </c>
      <c r="F540" s="46">
        <v>15</v>
      </c>
      <c r="G540" s="52">
        <f t="shared" si="8"/>
        <v>60</v>
      </c>
    </row>
    <row r="541" spans="1:7" ht="15" thickBot="1" x14ac:dyDescent="0.4">
      <c r="A541" s="58">
        <v>43705.352465277778</v>
      </c>
      <c r="B541" s="46">
        <v>10</v>
      </c>
      <c r="C541" s="46">
        <v>11</v>
      </c>
      <c r="D541" s="46">
        <v>12</v>
      </c>
      <c r="E541" s="46">
        <v>9</v>
      </c>
      <c r="F541" s="46">
        <v>16</v>
      </c>
      <c r="G541" s="52">
        <f t="shared" si="8"/>
        <v>58</v>
      </c>
    </row>
    <row r="542" spans="1:7" ht="15" thickBot="1" x14ac:dyDescent="0.4">
      <c r="A542" s="58">
        <v>43705.353576388887</v>
      </c>
      <c r="B542" s="46">
        <v>12</v>
      </c>
      <c r="C542" s="46">
        <v>10</v>
      </c>
      <c r="D542" s="46">
        <v>12</v>
      </c>
      <c r="E542" s="46">
        <v>12</v>
      </c>
      <c r="F542" s="46">
        <v>11</v>
      </c>
      <c r="G542" s="52">
        <f t="shared" si="8"/>
        <v>57</v>
      </c>
    </row>
    <row r="543" spans="1:7" ht="15" thickBot="1" x14ac:dyDescent="0.4">
      <c r="A543" s="58">
        <v>43705.35365740741</v>
      </c>
      <c r="B543" s="46">
        <v>11</v>
      </c>
      <c r="C543" s="46">
        <v>13</v>
      </c>
      <c r="D543" s="46">
        <v>15</v>
      </c>
      <c r="E543" s="46">
        <v>11</v>
      </c>
      <c r="F543" s="46">
        <v>7</v>
      </c>
      <c r="G543" s="52">
        <f t="shared" si="8"/>
        <v>57</v>
      </c>
    </row>
    <row r="544" spans="1:7" ht="15" thickBot="1" x14ac:dyDescent="0.4">
      <c r="A544" s="58">
        <v>43705.353761574072</v>
      </c>
      <c r="B544" s="46">
        <v>11</v>
      </c>
      <c r="C544" s="46">
        <v>12</v>
      </c>
      <c r="D544" s="46">
        <v>11</v>
      </c>
      <c r="E544" s="46">
        <v>14</v>
      </c>
      <c r="F544" s="46">
        <v>8</v>
      </c>
      <c r="G544" s="52">
        <f t="shared" si="8"/>
        <v>56</v>
      </c>
    </row>
    <row r="545" spans="1:7" ht="15" thickBot="1" x14ac:dyDescent="0.4">
      <c r="A545" s="58">
        <v>43705.353912037041</v>
      </c>
      <c r="B545" s="46">
        <v>10</v>
      </c>
      <c r="C545" s="46">
        <v>9</v>
      </c>
      <c r="D545" s="46">
        <v>14</v>
      </c>
      <c r="E545" s="46">
        <v>13</v>
      </c>
      <c r="F545" s="46">
        <v>14</v>
      </c>
      <c r="G545" s="52">
        <f t="shared" si="8"/>
        <v>60</v>
      </c>
    </row>
    <row r="546" spans="1:7" ht="15" thickBot="1" x14ac:dyDescent="0.4">
      <c r="A546" s="58">
        <v>43705.353935185187</v>
      </c>
      <c r="B546" s="46">
        <v>25</v>
      </c>
      <c r="C546" s="46">
        <v>9</v>
      </c>
      <c r="D546" s="46">
        <v>11</v>
      </c>
      <c r="E546" s="46">
        <v>8</v>
      </c>
      <c r="F546" s="46">
        <v>6</v>
      </c>
      <c r="G546" s="52">
        <f t="shared" si="8"/>
        <v>59</v>
      </c>
    </row>
    <row r="547" spans="1:7" ht="15" thickBot="1" x14ac:dyDescent="0.4">
      <c r="A547" s="58">
        <v>43705.353958333333</v>
      </c>
      <c r="B547" s="46">
        <v>10</v>
      </c>
      <c r="C547" s="46">
        <v>10</v>
      </c>
      <c r="D547" s="46">
        <v>16</v>
      </c>
      <c r="E547" s="46">
        <v>10</v>
      </c>
      <c r="F547" s="46">
        <v>11</v>
      </c>
      <c r="G547" s="52">
        <f t="shared" si="8"/>
        <v>57</v>
      </c>
    </row>
    <row r="548" spans="1:7" ht="15" thickBot="1" x14ac:dyDescent="0.4">
      <c r="A548" s="58">
        <v>43705.353958333333</v>
      </c>
      <c r="B548" s="46">
        <v>8</v>
      </c>
      <c r="C548" s="46">
        <v>15</v>
      </c>
      <c r="D548" s="46">
        <v>13</v>
      </c>
      <c r="E548" s="46">
        <v>14</v>
      </c>
      <c r="F548" s="46">
        <v>7</v>
      </c>
      <c r="G548" s="52">
        <f t="shared" si="8"/>
        <v>57</v>
      </c>
    </row>
    <row r="549" spans="1:7" ht="15" thickBot="1" x14ac:dyDescent="0.4">
      <c r="A549" s="58">
        <v>43705.35396990741</v>
      </c>
      <c r="B549" s="46">
        <v>11</v>
      </c>
      <c r="C549" s="46">
        <v>13</v>
      </c>
      <c r="D549" s="46">
        <v>12</v>
      </c>
      <c r="E549" s="46">
        <v>10</v>
      </c>
      <c r="F549" s="46">
        <v>10</v>
      </c>
      <c r="G549" s="52">
        <f t="shared" si="8"/>
        <v>56</v>
      </c>
    </row>
    <row r="550" spans="1:7" ht="15" thickBot="1" x14ac:dyDescent="0.4">
      <c r="A550" s="58">
        <v>43705.354074074072</v>
      </c>
      <c r="B550" s="46">
        <v>11</v>
      </c>
      <c r="C550" s="46">
        <v>10</v>
      </c>
      <c r="D550" s="46">
        <v>13</v>
      </c>
      <c r="E550" s="46">
        <v>16</v>
      </c>
      <c r="F550" s="46">
        <v>8</v>
      </c>
      <c r="G550" s="52">
        <f t="shared" si="8"/>
        <v>58</v>
      </c>
    </row>
    <row r="551" spans="1:7" ht="15" thickBot="1" x14ac:dyDescent="0.4">
      <c r="A551" s="58">
        <v>43705.354201388887</v>
      </c>
      <c r="B551" s="46">
        <v>13</v>
      </c>
      <c r="C551" s="46">
        <v>9</v>
      </c>
      <c r="D551" s="46">
        <v>12</v>
      </c>
      <c r="E551" s="46">
        <v>13</v>
      </c>
      <c r="F551" s="46">
        <v>14</v>
      </c>
      <c r="G551" s="52">
        <f t="shared" si="8"/>
        <v>61</v>
      </c>
    </row>
    <row r="552" spans="1:7" ht="15" thickBot="1" x14ac:dyDescent="0.4">
      <c r="A552" s="58">
        <v>43705.354224537034</v>
      </c>
      <c r="B552" s="46">
        <v>17</v>
      </c>
      <c r="C552" s="46">
        <v>11</v>
      </c>
      <c r="D552" s="46">
        <v>15</v>
      </c>
      <c r="E552" s="46">
        <v>6</v>
      </c>
      <c r="F552" s="46">
        <v>12</v>
      </c>
      <c r="G552" s="52">
        <f t="shared" si="8"/>
        <v>61</v>
      </c>
    </row>
    <row r="553" spans="1:7" ht="15" thickBot="1" x14ac:dyDescent="0.4">
      <c r="A553" s="58">
        <v>43705.354432870372</v>
      </c>
      <c r="B553" s="46">
        <v>15</v>
      </c>
      <c r="C553" s="46">
        <v>12</v>
      </c>
      <c r="D553" s="46">
        <v>9</v>
      </c>
      <c r="E553" s="46">
        <v>10</v>
      </c>
      <c r="F553" s="46">
        <v>12</v>
      </c>
      <c r="G553" s="52">
        <f t="shared" si="8"/>
        <v>58</v>
      </c>
    </row>
    <row r="554" spans="1:7" ht="15" thickBot="1" x14ac:dyDescent="0.4">
      <c r="A554" s="58">
        <v>43705.354444444441</v>
      </c>
      <c r="B554" s="46">
        <v>10</v>
      </c>
      <c r="C554" s="46">
        <v>12</v>
      </c>
      <c r="D554" s="46">
        <v>11</v>
      </c>
      <c r="E554" s="46">
        <v>14</v>
      </c>
      <c r="F554" s="46">
        <v>11</v>
      </c>
      <c r="G554" s="52">
        <f t="shared" si="8"/>
        <v>58</v>
      </c>
    </row>
    <row r="555" spans="1:7" ht="15" thickBot="1" x14ac:dyDescent="0.4">
      <c r="A555" s="58">
        <v>43705.354456018518</v>
      </c>
      <c r="B555" s="46">
        <v>16</v>
      </c>
      <c r="C555" s="46">
        <v>10</v>
      </c>
      <c r="D555" s="46">
        <v>8</v>
      </c>
      <c r="E555" s="46">
        <v>12</v>
      </c>
      <c r="F555" s="46">
        <v>13</v>
      </c>
      <c r="G555" s="52">
        <f t="shared" si="8"/>
        <v>59</v>
      </c>
    </row>
    <row r="556" spans="1:7" ht="15" thickBot="1" x14ac:dyDescent="0.4">
      <c r="A556" s="58">
        <v>43705.354490740741</v>
      </c>
      <c r="B556" s="46">
        <v>17</v>
      </c>
      <c r="C556" s="46">
        <v>11</v>
      </c>
      <c r="D556" s="46">
        <v>8</v>
      </c>
      <c r="E556" s="46">
        <v>14</v>
      </c>
      <c r="F556" s="46">
        <v>9</v>
      </c>
      <c r="G556" s="52">
        <f t="shared" si="8"/>
        <v>59</v>
      </c>
    </row>
    <row r="557" spans="1:7" ht="15" thickBot="1" x14ac:dyDescent="0.4">
      <c r="A557" s="58">
        <v>43705.354525462964</v>
      </c>
      <c r="B557" s="46">
        <v>12</v>
      </c>
      <c r="C557" s="46">
        <v>11</v>
      </c>
      <c r="D557" s="46">
        <v>12</v>
      </c>
      <c r="E557" s="46">
        <v>12</v>
      </c>
      <c r="F557" s="46">
        <v>14</v>
      </c>
      <c r="G557" s="52">
        <f t="shared" si="8"/>
        <v>61</v>
      </c>
    </row>
    <row r="558" spans="1:7" ht="15" thickBot="1" x14ac:dyDescent="0.4">
      <c r="A558" s="58">
        <v>43705.354641203703</v>
      </c>
      <c r="B558" s="46">
        <v>14</v>
      </c>
      <c r="C558" s="46">
        <v>11</v>
      </c>
      <c r="D558" s="46">
        <v>17</v>
      </c>
      <c r="E558" s="46">
        <v>9</v>
      </c>
      <c r="F558" s="46">
        <v>9</v>
      </c>
      <c r="G558" s="52">
        <f t="shared" si="8"/>
        <v>60</v>
      </c>
    </row>
    <row r="559" spans="1:7" ht="15" thickBot="1" x14ac:dyDescent="0.4">
      <c r="A559" s="58">
        <v>43705.354722222219</v>
      </c>
      <c r="B559" s="46">
        <v>16</v>
      </c>
      <c r="C559" s="46">
        <v>8</v>
      </c>
      <c r="D559" s="46">
        <v>8</v>
      </c>
      <c r="E559" s="46">
        <v>14</v>
      </c>
      <c r="F559" s="46">
        <v>14</v>
      </c>
      <c r="G559" s="52">
        <f t="shared" si="8"/>
        <v>60</v>
      </c>
    </row>
    <row r="560" spans="1:7" ht="15" thickBot="1" x14ac:dyDescent="0.4">
      <c r="A560" s="58">
        <v>43705.354722222219</v>
      </c>
      <c r="B560" s="46">
        <v>14</v>
      </c>
      <c r="C560" s="46">
        <v>10</v>
      </c>
      <c r="D560" s="46">
        <v>12</v>
      </c>
      <c r="E560" s="46">
        <v>8</v>
      </c>
      <c r="F560" s="46">
        <v>14</v>
      </c>
      <c r="G560" s="52">
        <f t="shared" si="8"/>
        <v>58</v>
      </c>
    </row>
    <row r="561" spans="1:7" ht="15" thickBot="1" x14ac:dyDescent="0.4">
      <c r="A561" s="58">
        <v>43705.354768518519</v>
      </c>
      <c r="B561" s="46">
        <v>8</v>
      </c>
      <c r="C561" s="46">
        <v>9</v>
      </c>
      <c r="D561" s="46">
        <v>15</v>
      </c>
      <c r="E561" s="46">
        <v>9</v>
      </c>
      <c r="F561" s="46">
        <v>19</v>
      </c>
      <c r="G561" s="52">
        <f t="shared" si="8"/>
        <v>60</v>
      </c>
    </row>
    <row r="562" spans="1:7" ht="15" thickBot="1" x14ac:dyDescent="0.4">
      <c r="A562" s="58">
        <v>43705.354884259257</v>
      </c>
      <c r="B562" s="46">
        <v>7</v>
      </c>
      <c r="C562" s="46">
        <v>15</v>
      </c>
      <c r="D562" s="46">
        <v>13</v>
      </c>
      <c r="E562" s="46">
        <v>15</v>
      </c>
      <c r="F562" s="46">
        <v>11</v>
      </c>
      <c r="G562" s="52">
        <f t="shared" si="8"/>
        <v>61</v>
      </c>
    </row>
    <row r="563" spans="1:7" ht="15" thickBot="1" x14ac:dyDescent="0.4">
      <c r="A563" s="58">
        <v>43705.354895833334</v>
      </c>
      <c r="B563" s="46">
        <v>5</v>
      </c>
      <c r="C563" s="46">
        <v>14</v>
      </c>
      <c r="D563" s="46">
        <v>12</v>
      </c>
      <c r="E563" s="46">
        <v>13</v>
      </c>
      <c r="F563" s="46">
        <v>15</v>
      </c>
      <c r="G563" s="52">
        <f t="shared" si="8"/>
        <v>59</v>
      </c>
    </row>
    <row r="564" spans="1:7" ht="15" thickBot="1" x14ac:dyDescent="0.4">
      <c r="A564" s="58">
        <v>43705.354953703703</v>
      </c>
      <c r="B564" s="46">
        <v>12</v>
      </c>
      <c r="C564" s="46">
        <v>14</v>
      </c>
      <c r="D564" s="46">
        <v>12</v>
      </c>
      <c r="E564" s="46">
        <v>7</v>
      </c>
      <c r="F564" s="46">
        <v>14</v>
      </c>
      <c r="G564" s="52">
        <f t="shared" si="8"/>
        <v>59</v>
      </c>
    </row>
    <row r="565" spans="1:7" ht="15" thickBot="1" x14ac:dyDescent="0.4">
      <c r="A565" s="58">
        <v>43705.355254629627</v>
      </c>
      <c r="B565" s="46">
        <v>9</v>
      </c>
      <c r="C565" s="46">
        <v>11</v>
      </c>
      <c r="D565" s="46">
        <v>15</v>
      </c>
      <c r="E565" s="46">
        <v>12</v>
      </c>
      <c r="F565" s="46">
        <v>11</v>
      </c>
      <c r="G565" s="52">
        <f t="shared" si="8"/>
        <v>58</v>
      </c>
    </row>
    <row r="566" spans="1:7" ht="15" thickBot="1" x14ac:dyDescent="0.4">
      <c r="A566" s="58">
        <v>43705.355451388888</v>
      </c>
      <c r="B566" s="46">
        <v>7</v>
      </c>
      <c r="C566" s="46">
        <v>22</v>
      </c>
      <c r="D566" s="46">
        <v>7</v>
      </c>
      <c r="E566" s="46">
        <v>13</v>
      </c>
      <c r="F566" s="46">
        <v>9</v>
      </c>
      <c r="G566" s="52">
        <f t="shared" si="8"/>
        <v>58</v>
      </c>
    </row>
    <row r="567" spans="1:7" ht="15" thickBot="1" x14ac:dyDescent="0.4">
      <c r="A567" s="58">
        <v>43705.359710648147</v>
      </c>
      <c r="B567" s="46">
        <v>14</v>
      </c>
      <c r="C567" s="46">
        <v>11</v>
      </c>
      <c r="D567" s="46">
        <v>18</v>
      </c>
      <c r="E567" s="46">
        <v>7</v>
      </c>
      <c r="F567" s="46">
        <v>8</v>
      </c>
      <c r="G567" s="52">
        <f t="shared" si="8"/>
        <v>58</v>
      </c>
    </row>
    <row r="568" spans="1:7" ht="15" thickBot="1" x14ac:dyDescent="0.4">
      <c r="A568" s="60">
        <v>43705.360726574072</v>
      </c>
      <c r="B568" s="47">
        <v>8</v>
      </c>
      <c r="C568" s="47">
        <v>12</v>
      </c>
      <c r="D568" s="47">
        <v>14</v>
      </c>
      <c r="E568" s="47">
        <v>11</v>
      </c>
      <c r="F568" s="47">
        <v>12</v>
      </c>
      <c r="G568" s="52">
        <f t="shared" si="8"/>
        <v>57</v>
      </c>
    </row>
    <row r="569" spans="1:7" ht="15" thickBot="1" x14ac:dyDescent="0.4">
      <c r="A569" s="60">
        <v>43705.360907314811</v>
      </c>
      <c r="B569" s="47">
        <v>11</v>
      </c>
      <c r="C569" s="47">
        <v>14</v>
      </c>
      <c r="D569" s="47">
        <v>8</v>
      </c>
      <c r="E569" s="47">
        <v>12</v>
      </c>
      <c r="F569" s="47">
        <v>12</v>
      </c>
      <c r="G569" s="52">
        <f t="shared" si="8"/>
        <v>57</v>
      </c>
    </row>
    <row r="570" spans="1:7" ht="15" thickBot="1" x14ac:dyDescent="0.4">
      <c r="A570" s="60">
        <v>43705.360987673615</v>
      </c>
      <c r="B570" s="47">
        <v>17</v>
      </c>
      <c r="C570" s="47">
        <v>11</v>
      </c>
      <c r="D570" s="47">
        <v>12</v>
      </c>
      <c r="E570" s="47">
        <v>13</v>
      </c>
      <c r="F570" s="47">
        <v>9</v>
      </c>
      <c r="G570" s="52">
        <f t="shared" si="8"/>
        <v>62</v>
      </c>
    </row>
    <row r="571" spans="1:7" ht="15" thickBot="1" x14ac:dyDescent="0.4">
      <c r="A571" s="60">
        <v>43705.36109092593</v>
      </c>
      <c r="B571" s="47">
        <v>15</v>
      </c>
      <c r="C571" s="47">
        <v>9</v>
      </c>
      <c r="D571" s="47">
        <v>9</v>
      </c>
      <c r="E571" s="47">
        <v>12</v>
      </c>
      <c r="F571" s="47">
        <v>12</v>
      </c>
      <c r="G571" s="52">
        <f t="shared" si="8"/>
        <v>57</v>
      </c>
    </row>
    <row r="572" spans="1:7" ht="15" thickBot="1" x14ac:dyDescent="0.4">
      <c r="A572" s="60">
        <v>43705.361103472227</v>
      </c>
      <c r="B572" s="47">
        <v>8</v>
      </c>
      <c r="C572" s="47">
        <v>16</v>
      </c>
      <c r="D572" s="47">
        <v>9</v>
      </c>
      <c r="E572" s="47">
        <v>15</v>
      </c>
      <c r="F572" s="47">
        <v>15</v>
      </c>
      <c r="G572" s="52">
        <f t="shared" si="8"/>
        <v>63</v>
      </c>
    </row>
    <row r="573" spans="1:7" ht="15" thickBot="1" x14ac:dyDescent="0.4">
      <c r="A573" s="60">
        <v>43705.36121293981</v>
      </c>
      <c r="B573" s="47">
        <v>8</v>
      </c>
      <c r="C573" s="47">
        <v>11</v>
      </c>
      <c r="D573" s="47">
        <v>8</v>
      </c>
      <c r="E573" s="47">
        <v>17</v>
      </c>
      <c r="F573" s="47">
        <v>15</v>
      </c>
      <c r="G573" s="52">
        <f t="shared" si="8"/>
        <v>59</v>
      </c>
    </row>
    <row r="574" spans="1:7" ht="15" thickBot="1" x14ac:dyDescent="0.4">
      <c r="A574" s="60">
        <v>43705.361228865746</v>
      </c>
      <c r="B574" s="47">
        <v>11</v>
      </c>
      <c r="C574" s="47">
        <v>12</v>
      </c>
      <c r="D574" s="47">
        <v>14</v>
      </c>
      <c r="E574" s="47">
        <v>9</v>
      </c>
      <c r="F574" s="47">
        <v>8</v>
      </c>
      <c r="G574" s="52">
        <f t="shared" si="8"/>
        <v>54</v>
      </c>
    </row>
    <row r="575" spans="1:7" ht="15" thickBot="1" x14ac:dyDescent="0.4">
      <c r="A575" s="60">
        <v>43705.361249328707</v>
      </c>
      <c r="B575" s="47">
        <v>8</v>
      </c>
      <c r="C575" s="47">
        <v>17</v>
      </c>
      <c r="D575" s="47">
        <v>7</v>
      </c>
      <c r="E575" s="47">
        <v>12</v>
      </c>
      <c r="F575" s="47">
        <v>14</v>
      </c>
      <c r="G575" s="52">
        <f t="shared" si="8"/>
        <v>58</v>
      </c>
    </row>
    <row r="576" spans="1:7" ht="15" thickBot="1" x14ac:dyDescent="0.4">
      <c r="A576" s="60">
        <v>43705.36125559028</v>
      </c>
      <c r="B576" s="47">
        <v>15</v>
      </c>
      <c r="C576" s="47">
        <v>16</v>
      </c>
      <c r="D576" s="47">
        <v>7</v>
      </c>
      <c r="E576" s="47">
        <v>9</v>
      </c>
      <c r="F576" s="47">
        <v>12</v>
      </c>
      <c r="G576" s="52">
        <f t="shared" si="8"/>
        <v>59</v>
      </c>
    </row>
    <row r="577" spans="1:7" ht="15" thickBot="1" x14ac:dyDescent="0.4">
      <c r="A577" s="60">
        <v>43705.361318136573</v>
      </c>
      <c r="B577" s="47">
        <v>11</v>
      </c>
      <c r="C577" s="47">
        <v>11</v>
      </c>
      <c r="D577" s="47">
        <v>14</v>
      </c>
      <c r="E577" s="47">
        <v>14</v>
      </c>
      <c r="F577" s="47">
        <v>8</v>
      </c>
      <c r="G577" s="52">
        <f t="shared" si="8"/>
        <v>58</v>
      </c>
    </row>
    <row r="578" spans="1:7" ht="15" thickBot="1" x14ac:dyDescent="0.4">
      <c r="A578" s="60">
        <v>43705.361328449071</v>
      </c>
      <c r="B578" s="47">
        <v>12</v>
      </c>
      <c r="C578" s="47">
        <v>14</v>
      </c>
      <c r="D578" s="47">
        <v>9</v>
      </c>
      <c r="E578" s="47">
        <v>11</v>
      </c>
      <c r="F578" s="47">
        <v>12</v>
      </c>
      <c r="G578" s="52">
        <f t="shared" si="8"/>
        <v>58</v>
      </c>
    </row>
    <row r="579" spans="1:7" ht="15" thickBot="1" x14ac:dyDescent="0.4">
      <c r="A579" s="60">
        <v>43705.361376817134</v>
      </c>
      <c r="B579" s="47">
        <v>10</v>
      </c>
      <c r="C579" s="47">
        <v>9</v>
      </c>
      <c r="D579" s="47">
        <v>10</v>
      </c>
      <c r="E579" s="47">
        <v>13</v>
      </c>
      <c r="F579" s="47">
        <v>15</v>
      </c>
      <c r="G579" s="52">
        <f t="shared" si="8"/>
        <v>57</v>
      </c>
    </row>
    <row r="580" spans="1:7" ht="15" thickBot="1" x14ac:dyDescent="0.4">
      <c r="A580" s="60">
        <v>43705.361442430556</v>
      </c>
      <c r="B580" s="47">
        <v>15</v>
      </c>
      <c r="C580" s="47">
        <v>10</v>
      </c>
      <c r="D580" s="47">
        <v>11</v>
      </c>
      <c r="E580" s="47">
        <v>10</v>
      </c>
      <c r="F580" s="47">
        <v>13</v>
      </c>
      <c r="G580" s="52">
        <f t="shared" si="8"/>
        <v>59</v>
      </c>
    </row>
    <row r="581" spans="1:7" ht="15" thickBot="1" x14ac:dyDescent="0.4">
      <c r="A581" s="60">
        <v>43705.361470844902</v>
      </c>
      <c r="B581" s="47">
        <v>17</v>
      </c>
      <c r="C581" s="47">
        <v>13</v>
      </c>
      <c r="D581" s="47">
        <v>14</v>
      </c>
      <c r="E581" s="47">
        <v>4</v>
      </c>
      <c r="F581" s="47">
        <v>14</v>
      </c>
      <c r="G581" s="52">
        <f t="shared" si="8"/>
        <v>62</v>
      </c>
    </row>
    <row r="582" spans="1:7" ht="15" thickBot="1" x14ac:dyDescent="0.4">
      <c r="A582" s="60">
        <v>43705.361473946759</v>
      </c>
      <c r="B582" s="47">
        <v>11</v>
      </c>
      <c r="C582" s="47">
        <v>8</v>
      </c>
      <c r="D582" s="47">
        <v>13</v>
      </c>
      <c r="E582" s="47">
        <v>13</v>
      </c>
      <c r="F582" s="47">
        <v>13</v>
      </c>
      <c r="G582" s="52">
        <f t="shared" si="8"/>
        <v>58</v>
      </c>
    </row>
    <row r="583" spans="1:7" ht="15" thickBot="1" x14ac:dyDescent="0.4">
      <c r="A583" s="60">
        <v>43705.361529768517</v>
      </c>
      <c r="B583" s="47">
        <v>8</v>
      </c>
      <c r="C583" s="47">
        <v>5</v>
      </c>
      <c r="D583" s="47">
        <v>15</v>
      </c>
      <c r="E583" s="47">
        <v>16</v>
      </c>
      <c r="F583" s="47">
        <v>13</v>
      </c>
      <c r="G583" s="52">
        <f t="shared" si="8"/>
        <v>57</v>
      </c>
    </row>
    <row r="584" spans="1:7" ht="15" thickBot="1" x14ac:dyDescent="0.4">
      <c r="A584" s="60">
        <v>43705.361571979171</v>
      </c>
      <c r="B584" s="47">
        <v>3</v>
      </c>
      <c r="C584" s="47">
        <v>16</v>
      </c>
      <c r="D584" s="47">
        <v>8</v>
      </c>
      <c r="E584" s="47">
        <v>12</v>
      </c>
      <c r="F584" s="47">
        <v>12</v>
      </c>
      <c r="G584" s="52">
        <f t="shared" si="8"/>
        <v>51</v>
      </c>
    </row>
    <row r="585" spans="1:7" ht="15" thickBot="1" x14ac:dyDescent="0.4">
      <c r="A585" s="60">
        <v>43705.3616372338</v>
      </c>
      <c r="B585" s="47">
        <v>15</v>
      </c>
      <c r="C585" s="47">
        <v>9</v>
      </c>
      <c r="D585" s="47">
        <v>10</v>
      </c>
      <c r="E585" s="47">
        <v>15</v>
      </c>
      <c r="F585" s="47">
        <v>9</v>
      </c>
      <c r="G585" s="52">
        <f t="shared" ref="G585:G648" si="9">SUM(B585:F585)</f>
        <v>58</v>
      </c>
    </row>
    <row r="586" spans="1:7" ht="15" thickBot="1" x14ac:dyDescent="0.4">
      <c r="A586" s="60">
        <v>43705.36164131944</v>
      </c>
      <c r="B586" s="47">
        <v>13</v>
      </c>
      <c r="C586" s="47">
        <v>10</v>
      </c>
      <c r="D586" s="47">
        <v>11</v>
      </c>
      <c r="E586" s="47">
        <v>10</v>
      </c>
      <c r="F586" s="47">
        <v>14</v>
      </c>
      <c r="G586" s="52">
        <f t="shared" si="9"/>
        <v>58</v>
      </c>
    </row>
    <row r="587" spans="1:7" ht="15" thickBot="1" x14ac:dyDescent="0.4">
      <c r="A587" s="60">
        <v>43705.361678969908</v>
      </c>
      <c r="B587" s="47">
        <v>10</v>
      </c>
      <c r="C587" s="47">
        <v>6</v>
      </c>
      <c r="D587" s="47">
        <v>17</v>
      </c>
      <c r="E587" s="47">
        <v>11</v>
      </c>
      <c r="F587" s="47">
        <v>12</v>
      </c>
      <c r="G587" s="52">
        <f t="shared" si="9"/>
        <v>56</v>
      </c>
    </row>
    <row r="588" spans="1:7" ht="15" thickBot="1" x14ac:dyDescent="0.4">
      <c r="A588" s="60">
        <v>43705.361760902779</v>
      </c>
      <c r="B588" s="47">
        <v>13</v>
      </c>
      <c r="C588" s="47">
        <v>13</v>
      </c>
      <c r="D588" s="47">
        <v>14</v>
      </c>
      <c r="E588" s="47">
        <v>14</v>
      </c>
      <c r="F588" s="47">
        <v>7</v>
      </c>
      <c r="G588" s="52">
        <f t="shared" si="9"/>
        <v>61</v>
      </c>
    </row>
    <row r="589" spans="1:7" ht="15" thickBot="1" x14ac:dyDescent="0.4">
      <c r="A589" s="60">
        <v>43705.361807071764</v>
      </c>
      <c r="B589" s="47">
        <v>16</v>
      </c>
      <c r="C589" s="47">
        <v>8</v>
      </c>
      <c r="D589" s="47">
        <v>10</v>
      </c>
      <c r="E589" s="47">
        <v>10</v>
      </c>
      <c r="F589" s="47">
        <v>15</v>
      </c>
      <c r="G589" s="52">
        <f t="shared" si="9"/>
        <v>59</v>
      </c>
    </row>
    <row r="590" spans="1:7" ht="15" thickBot="1" x14ac:dyDescent="0.4">
      <c r="A590" s="60">
        <v>43705.361868148146</v>
      </c>
      <c r="B590" s="47">
        <v>11</v>
      </c>
      <c r="C590" s="47">
        <v>14</v>
      </c>
      <c r="D590" s="47">
        <v>8</v>
      </c>
      <c r="E590" s="47">
        <v>13</v>
      </c>
      <c r="F590" s="47">
        <v>11</v>
      </c>
      <c r="G590" s="52">
        <f t="shared" si="9"/>
        <v>57</v>
      </c>
    </row>
    <row r="591" spans="1:7" ht="15" thickBot="1" x14ac:dyDescent="0.4">
      <c r="A591" s="60">
        <v>43705.362061979162</v>
      </c>
      <c r="B591" s="47">
        <v>16</v>
      </c>
      <c r="C591" s="47">
        <v>8</v>
      </c>
      <c r="D591" s="47">
        <v>16</v>
      </c>
      <c r="E591" s="47">
        <v>10</v>
      </c>
      <c r="F591" s="47">
        <v>8</v>
      </c>
      <c r="G591" s="52">
        <f t="shared" si="9"/>
        <v>58</v>
      </c>
    </row>
    <row r="592" spans="1:7" ht="15" thickBot="1" x14ac:dyDescent="0.4">
      <c r="A592" s="60">
        <v>43705.362089594906</v>
      </c>
      <c r="B592" s="47">
        <v>15</v>
      </c>
      <c r="C592" s="47">
        <v>3</v>
      </c>
      <c r="D592" s="47">
        <v>9</v>
      </c>
      <c r="E592" s="47">
        <v>17</v>
      </c>
      <c r="F592" s="47">
        <v>15</v>
      </c>
      <c r="G592" s="52">
        <f t="shared" si="9"/>
        <v>59</v>
      </c>
    </row>
    <row r="593" spans="1:7" ht="15" thickBot="1" x14ac:dyDescent="0.4">
      <c r="A593" s="60">
        <v>43705.362182453704</v>
      </c>
      <c r="B593" s="47">
        <v>13</v>
      </c>
      <c r="C593" s="47">
        <v>7</v>
      </c>
      <c r="D593" s="47">
        <v>11</v>
      </c>
      <c r="E593" s="47">
        <v>12</v>
      </c>
      <c r="F593" s="47">
        <v>13</v>
      </c>
      <c r="G593" s="52">
        <f t="shared" si="9"/>
        <v>56</v>
      </c>
    </row>
    <row r="594" spans="1:7" ht="15" thickBot="1" x14ac:dyDescent="0.4">
      <c r="A594" s="60">
        <v>43705.362393993055</v>
      </c>
      <c r="B594" s="47">
        <v>10</v>
      </c>
      <c r="C594" s="47">
        <v>10</v>
      </c>
      <c r="D594" s="47">
        <v>10</v>
      </c>
      <c r="E594" s="47">
        <v>16</v>
      </c>
      <c r="F594" s="47">
        <v>13</v>
      </c>
      <c r="G594" s="52">
        <f t="shared" si="9"/>
        <v>59</v>
      </c>
    </row>
    <row r="595" spans="1:7" ht="15" thickBot="1" x14ac:dyDescent="0.4">
      <c r="A595" s="60">
        <v>43705.362547789351</v>
      </c>
      <c r="B595" s="47">
        <v>13</v>
      </c>
      <c r="C595" s="47">
        <v>9</v>
      </c>
      <c r="D595" s="47">
        <v>12</v>
      </c>
      <c r="E595" s="47">
        <v>14</v>
      </c>
      <c r="F595" s="47">
        <v>11</v>
      </c>
      <c r="G595" s="52">
        <f t="shared" si="9"/>
        <v>59</v>
      </c>
    </row>
    <row r="596" spans="1:7" ht="15" thickBot="1" x14ac:dyDescent="0.4">
      <c r="A596" s="60">
        <v>43705.362628356481</v>
      </c>
      <c r="B596" s="47">
        <v>11</v>
      </c>
      <c r="C596" s="47">
        <v>9</v>
      </c>
      <c r="D596" s="47">
        <v>10</v>
      </c>
      <c r="E596" s="47">
        <v>17</v>
      </c>
      <c r="F596" s="47">
        <v>13</v>
      </c>
      <c r="G596" s="52">
        <f t="shared" si="9"/>
        <v>60</v>
      </c>
    </row>
    <row r="597" spans="1:7" ht="15" thickBot="1" x14ac:dyDescent="0.4">
      <c r="A597" s="60">
        <v>43705.362736145835</v>
      </c>
      <c r="B597" s="47">
        <v>13</v>
      </c>
      <c r="C597" s="47">
        <v>4</v>
      </c>
      <c r="D597" s="47">
        <v>14</v>
      </c>
      <c r="E597" s="47">
        <v>17</v>
      </c>
      <c r="F597" s="47">
        <v>11</v>
      </c>
      <c r="G597" s="52">
        <f t="shared" si="9"/>
        <v>59</v>
      </c>
    </row>
    <row r="598" spans="1:7" ht="15" thickBot="1" x14ac:dyDescent="0.4">
      <c r="A598" s="58">
        <v>43705.437511574077</v>
      </c>
      <c r="B598" s="46">
        <v>10</v>
      </c>
      <c r="C598" s="46">
        <v>11</v>
      </c>
      <c r="D598" s="46">
        <v>16</v>
      </c>
      <c r="E598" s="46">
        <v>10</v>
      </c>
      <c r="F598" s="46">
        <v>10</v>
      </c>
      <c r="G598" s="52">
        <f t="shared" si="9"/>
        <v>57</v>
      </c>
    </row>
    <row r="599" spans="1:7" ht="15" thickBot="1" x14ac:dyDescent="0.4">
      <c r="A599" s="58">
        <v>43705.437569444446</v>
      </c>
      <c r="B599" s="46">
        <v>17</v>
      </c>
      <c r="C599" s="46">
        <v>11</v>
      </c>
      <c r="D599" s="46">
        <v>7</v>
      </c>
      <c r="E599" s="46">
        <v>10</v>
      </c>
      <c r="F599" s="46">
        <v>13</v>
      </c>
      <c r="G599" s="52">
        <f t="shared" si="9"/>
        <v>58</v>
      </c>
    </row>
    <row r="600" spans="1:7" ht="15" thickBot="1" x14ac:dyDescent="0.4">
      <c r="A600" s="58">
        <v>43705.437581018516</v>
      </c>
      <c r="B600" s="46">
        <v>11</v>
      </c>
      <c r="C600" s="46">
        <v>11</v>
      </c>
      <c r="D600" s="46">
        <v>9</v>
      </c>
      <c r="E600" s="46">
        <v>14</v>
      </c>
      <c r="F600" s="46">
        <v>14</v>
      </c>
      <c r="G600" s="52">
        <f t="shared" si="9"/>
        <v>59</v>
      </c>
    </row>
    <row r="601" spans="1:7" ht="15" thickBot="1" x14ac:dyDescent="0.4">
      <c r="A601" s="58">
        <v>43705.437743055554</v>
      </c>
      <c r="B601" s="46">
        <v>11</v>
      </c>
      <c r="C601" s="46">
        <v>15</v>
      </c>
      <c r="D601" s="46">
        <v>9</v>
      </c>
      <c r="E601" s="46">
        <v>12</v>
      </c>
      <c r="F601" s="46">
        <v>13</v>
      </c>
      <c r="G601" s="52">
        <f t="shared" si="9"/>
        <v>60</v>
      </c>
    </row>
    <row r="602" spans="1:7" ht="15" thickBot="1" x14ac:dyDescent="0.4">
      <c r="A602" s="58">
        <v>43705.43787037037</v>
      </c>
      <c r="B602" s="46">
        <v>12</v>
      </c>
      <c r="C602" s="46">
        <v>14</v>
      </c>
      <c r="D602" s="46">
        <v>6</v>
      </c>
      <c r="E602" s="46">
        <v>13</v>
      </c>
      <c r="F602" s="46">
        <v>12</v>
      </c>
      <c r="G602" s="52">
        <f t="shared" si="9"/>
        <v>57</v>
      </c>
    </row>
    <row r="603" spans="1:7" ht="15" thickBot="1" x14ac:dyDescent="0.4">
      <c r="A603" s="58">
        <v>43705.437997685185</v>
      </c>
      <c r="B603" s="46">
        <v>11</v>
      </c>
      <c r="C603" s="46">
        <v>11</v>
      </c>
      <c r="D603" s="46">
        <v>8</v>
      </c>
      <c r="E603" s="46">
        <v>13</v>
      </c>
      <c r="F603" s="46">
        <v>15</v>
      </c>
      <c r="G603" s="52">
        <f t="shared" si="9"/>
        <v>58</v>
      </c>
    </row>
    <row r="604" spans="1:7" ht="15" thickBot="1" x14ac:dyDescent="0.4">
      <c r="A604" s="58">
        <v>43705.438078703701</v>
      </c>
      <c r="B604" s="46">
        <v>11</v>
      </c>
      <c r="C604" s="46">
        <v>15</v>
      </c>
      <c r="D604" s="46">
        <v>13</v>
      </c>
      <c r="E604" s="46">
        <v>8</v>
      </c>
      <c r="F604" s="46">
        <v>12</v>
      </c>
      <c r="G604" s="52">
        <f t="shared" si="9"/>
        <v>59</v>
      </c>
    </row>
    <row r="605" spans="1:7" ht="15" thickBot="1" x14ac:dyDescent="0.4">
      <c r="A605" s="58">
        <v>43705.438101851854</v>
      </c>
      <c r="B605" s="46">
        <v>22</v>
      </c>
      <c r="C605" s="46">
        <v>8</v>
      </c>
      <c r="D605" s="46">
        <v>9</v>
      </c>
      <c r="E605" s="46">
        <v>12</v>
      </c>
      <c r="F605" s="46">
        <v>8</v>
      </c>
      <c r="G605" s="52">
        <f t="shared" si="9"/>
        <v>59</v>
      </c>
    </row>
    <row r="606" spans="1:7" ht="15" thickBot="1" x14ac:dyDescent="0.4">
      <c r="A606" s="58">
        <v>43705.438171296293</v>
      </c>
      <c r="B606" s="46">
        <v>14</v>
      </c>
      <c r="C606" s="46">
        <v>15</v>
      </c>
      <c r="D606" s="46">
        <v>10</v>
      </c>
      <c r="E606" s="46">
        <v>7</v>
      </c>
      <c r="F606" s="46">
        <v>13</v>
      </c>
      <c r="G606" s="52">
        <f t="shared" si="9"/>
        <v>59</v>
      </c>
    </row>
    <row r="607" spans="1:7" ht="15" thickBot="1" x14ac:dyDescent="0.4">
      <c r="A607" s="58">
        <v>43705.438194444447</v>
      </c>
      <c r="B607" s="46">
        <v>11</v>
      </c>
      <c r="C607" s="46">
        <v>13</v>
      </c>
      <c r="D607" s="46">
        <v>15</v>
      </c>
      <c r="E607" s="46">
        <v>10</v>
      </c>
      <c r="F607" s="46">
        <v>13</v>
      </c>
      <c r="G607" s="52">
        <f t="shared" si="9"/>
        <v>62</v>
      </c>
    </row>
    <row r="608" spans="1:7" ht="15" thickBot="1" x14ac:dyDescent="0.4">
      <c r="A608" s="58">
        <v>43705.438206018516</v>
      </c>
      <c r="B608" s="46">
        <v>9</v>
      </c>
      <c r="C608" s="46">
        <v>16</v>
      </c>
      <c r="D608" s="46">
        <v>10</v>
      </c>
      <c r="E608" s="46">
        <v>14</v>
      </c>
      <c r="F608" s="46">
        <v>8</v>
      </c>
      <c r="G608" s="52">
        <f t="shared" si="9"/>
        <v>57</v>
      </c>
    </row>
    <row r="609" spans="1:7" ht="15" thickBot="1" x14ac:dyDescent="0.4">
      <c r="A609" s="58">
        <v>43705.438275462962</v>
      </c>
      <c r="B609" s="46">
        <v>14</v>
      </c>
      <c r="C609" s="46">
        <v>7</v>
      </c>
      <c r="D609" s="46">
        <v>12</v>
      </c>
      <c r="E609" s="46">
        <v>12</v>
      </c>
      <c r="F609" s="46">
        <v>15</v>
      </c>
      <c r="G609" s="52">
        <f t="shared" si="9"/>
        <v>60</v>
      </c>
    </row>
    <row r="610" spans="1:7" ht="15" thickBot="1" x14ac:dyDescent="0.4">
      <c r="A610" s="58">
        <v>43705.438391203701</v>
      </c>
      <c r="B610" s="46">
        <v>11</v>
      </c>
      <c r="C610" s="46">
        <v>5</v>
      </c>
      <c r="D610" s="46">
        <v>16</v>
      </c>
      <c r="E610" s="46">
        <v>15</v>
      </c>
      <c r="F610" s="46">
        <v>10</v>
      </c>
      <c r="G610" s="52">
        <f t="shared" si="9"/>
        <v>57</v>
      </c>
    </row>
    <row r="611" spans="1:7" ht="15" thickBot="1" x14ac:dyDescent="0.4">
      <c r="A611" s="58">
        <v>43705.438460648147</v>
      </c>
      <c r="B611" s="46">
        <v>10</v>
      </c>
      <c r="C611" s="46">
        <v>9</v>
      </c>
      <c r="D611" s="46">
        <v>17</v>
      </c>
      <c r="E611" s="46">
        <v>12</v>
      </c>
      <c r="F611" s="46">
        <v>9</v>
      </c>
      <c r="G611" s="52">
        <f t="shared" si="9"/>
        <v>57</v>
      </c>
    </row>
    <row r="612" spans="1:7" ht="15" thickBot="1" x14ac:dyDescent="0.4">
      <c r="A612" s="58">
        <v>43705.438472222224</v>
      </c>
      <c r="B612" s="46">
        <v>18</v>
      </c>
      <c r="C612" s="46">
        <v>14</v>
      </c>
      <c r="D612" s="46">
        <v>11</v>
      </c>
      <c r="E612" s="46">
        <v>6</v>
      </c>
      <c r="F612" s="46">
        <v>11</v>
      </c>
      <c r="G612" s="52">
        <f t="shared" si="9"/>
        <v>60</v>
      </c>
    </row>
    <row r="613" spans="1:7" ht="15" thickBot="1" x14ac:dyDescent="0.4">
      <c r="A613" s="58">
        <v>43705.43855324074</v>
      </c>
      <c r="B613" s="46">
        <v>14</v>
      </c>
      <c r="C613" s="46">
        <v>11</v>
      </c>
      <c r="D613" s="46">
        <v>10</v>
      </c>
      <c r="E613" s="46">
        <v>14</v>
      </c>
      <c r="F613" s="46">
        <v>9</v>
      </c>
      <c r="G613" s="52">
        <f t="shared" si="9"/>
        <v>58</v>
      </c>
    </row>
    <row r="614" spans="1:7" ht="15" thickBot="1" x14ac:dyDescent="0.4">
      <c r="A614" s="58">
        <v>43705.438599537039</v>
      </c>
      <c r="B614" s="46">
        <v>15</v>
      </c>
      <c r="C614" s="46">
        <v>5</v>
      </c>
      <c r="D614" s="46">
        <v>13</v>
      </c>
      <c r="E614" s="46">
        <v>9</v>
      </c>
      <c r="F614" s="46">
        <v>16</v>
      </c>
      <c r="G614" s="52">
        <f t="shared" si="9"/>
        <v>58</v>
      </c>
    </row>
    <row r="615" spans="1:7" ht="15" thickBot="1" x14ac:dyDescent="0.4">
      <c r="A615" s="58">
        <v>43705.438622685186</v>
      </c>
      <c r="B615" s="46">
        <v>20</v>
      </c>
      <c r="C615" s="46">
        <v>7</v>
      </c>
      <c r="D615" s="46">
        <v>10</v>
      </c>
      <c r="E615" s="46">
        <v>11</v>
      </c>
      <c r="F615" s="46">
        <v>9</v>
      </c>
      <c r="G615" s="52">
        <f t="shared" si="9"/>
        <v>57</v>
      </c>
    </row>
    <row r="616" spans="1:7" ht="15" thickBot="1" x14ac:dyDescent="0.4">
      <c r="A616" s="58">
        <v>43705.438645833332</v>
      </c>
      <c r="B616" s="46">
        <v>15</v>
      </c>
      <c r="C616" s="46">
        <v>13</v>
      </c>
      <c r="D616" s="46">
        <v>13</v>
      </c>
      <c r="E616" s="46">
        <v>7</v>
      </c>
      <c r="F616" s="46">
        <v>12</v>
      </c>
      <c r="G616" s="52">
        <f t="shared" si="9"/>
        <v>60</v>
      </c>
    </row>
    <row r="617" spans="1:7" ht="15" thickBot="1" x14ac:dyDescent="0.4">
      <c r="A617" s="58">
        <v>43705.438668981478</v>
      </c>
      <c r="B617" s="46">
        <v>13</v>
      </c>
      <c r="C617" s="46">
        <v>15</v>
      </c>
      <c r="D617" s="46">
        <v>14</v>
      </c>
      <c r="E617" s="46">
        <v>9</v>
      </c>
      <c r="F617" s="46">
        <v>8</v>
      </c>
      <c r="G617" s="52">
        <f t="shared" si="9"/>
        <v>59</v>
      </c>
    </row>
    <row r="618" spans="1:7" ht="15" thickBot="1" x14ac:dyDescent="0.4">
      <c r="A618" s="58">
        <v>43705.438784722224</v>
      </c>
      <c r="B618" s="46">
        <v>6</v>
      </c>
      <c r="C618" s="46">
        <v>13</v>
      </c>
      <c r="D618" s="46">
        <v>11</v>
      </c>
      <c r="E618" s="46">
        <v>14</v>
      </c>
      <c r="F618" s="46">
        <v>14</v>
      </c>
      <c r="G618" s="52">
        <f t="shared" si="9"/>
        <v>58</v>
      </c>
    </row>
    <row r="619" spans="1:7" ht="15" thickBot="1" x14ac:dyDescent="0.4">
      <c r="A619" s="58">
        <v>43705.438784722224</v>
      </c>
      <c r="B619" s="46">
        <v>7</v>
      </c>
      <c r="C619" s="46">
        <v>13</v>
      </c>
      <c r="D619" s="46">
        <v>15</v>
      </c>
      <c r="E619" s="46">
        <v>15</v>
      </c>
      <c r="F619" s="46">
        <v>9</v>
      </c>
      <c r="G619" s="52">
        <f t="shared" si="9"/>
        <v>59</v>
      </c>
    </row>
    <row r="620" spans="1:7" ht="15" thickBot="1" x14ac:dyDescent="0.4">
      <c r="A620" s="58">
        <v>43705.438831018517</v>
      </c>
      <c r="B620" s="46">
        <v>10</v>
      </c>
      <c r="C620" s="46">
        <v>12</v>
      </c>
      <c r="D620" s="46">
        <v>10</v>
      </c>
      <c r="E620" s="46">
        <v>19</v>
      </c>
      <c r="F620" s="46">
        <v>7</v>
      </c>
      <c r="G620" s="52">
        <f t="shared" si="9"/>
        <v>58</v>
      </c>
    </row>
    <row r="621" spans="1:7" ht="15" thickBot="1" x14ac:dyDescent="0.4">
      <c r="A621" s="58">
        <v>43705.438877314817</v>
      </c>
      <c r="B621" s="46">
        <v>4</v>
      </c>
      <c r="C621" s="46">
        <v>15</v>
      </c>
      <c r="D621" s="46">
        <v>11</v>
      </c>
      <c r="E621" s="46">
        <v>12</v>
      </c>
      <c r="F621" s="46">
        <v>17</v>
      </c>
      <c r="G621" s="52">
        <f t="shared" si="9"/>
        <v>59</v>
      </c>
    </row>
    <row r="622" spans="1:7" ht="15" thickBot="1" x14ac:dyDescent="0.4">
      <c r="A622" s="58">
        <v>43705.438900462963</v>
      </c>
      <c r="B622" s="46">
        <v>12</v>
      </c>
      <c r="C622" s="46">
        <v>9</v>
      </c>
      <c r="D622" s="46">
        <v>8</v>
      </c>
      <c r="E622" s="46">
        <v>19</v>
      </c>
      <c r="F622" s="46">
        <v>9</v>
      </c>
      <c r="G622" s="52">
        <f t="shared" si="9"/>
        <v>57</v>
      </c>
    </row>
    <row r="623" spans="1:7" ht="15" thickBot="1" x14ac:dyDescent="0.4">
      <c r="A623" s="58">
        <v>43705.439074074071</v>
      </c>
      <c r="B623" s="46">
        <v>9</v>
      </c>
      <c r="C623" s="46">
        <v>13</v>
      </c>
      <c r="D623" s="46">
        <v>11</v>
      </c>
      <c r="E623" s="46">
        <v>9</v>
      </c>
      <c r="F623" s="46">
        <v>17</v>
      </c>
      <c r="G623" s="52">
        <f t="shared" si="9"/>
        <v>59</v>
      </c>
    </row>
    <row r="624" spans="1:7" ht="15" thickBot="1" x14ac:dyDescent="0.4">
      <c r="A624" s="58">
        <v>43705.439085648148</v>
      </c>
      <c r="B624" s="46">
        <v>16</v>
      </c>
      <c r="C624" s="46">
        <v>17</v>
      </c>
      <c r="D624" s="46">
        <v>10</v>
      </c>
      <c r="E624" s="46">
        <v>7</v>
      </c>
      <c r="F624" s="46">
        <v>10</v>
      </c>
      <c r="G624" s="52">
        <f t="shared" si="9"/>
        <v>60</v>
      </c>
    </row>
    <row r="625" spans="1:7" ht="15" thickBot="1" x14ac:dyDescent="0.4">
      <c r="A625" s="58">
        <v>43705.439120370371</v>
      </c>
      <c r="B625" s="46">
        <v>15</v>
      </c>
      <c r="C625" s="46">
        <v>16</v>
      </c>
      <c r="D625" s="46">
        <v>6</v>
      </c>
      <c r="E625" s="46">
        <v>10</v>
      </c>
      <c r="F625" s="46">
        <v>13</v>
      </c>
      <c r="G625" s="52">
        <f t="shared" si="9"/>
        <v>60</v>
      </c>
    </row>
    <row r="626" spans="1:7" ht="15" thickBot="1" x14ac:dyDescent="0.4">
      <c r="A626" s="58">
        <v>43705.439247685186</v>
      </c>
      <c r="B626" s="46">
        <v>13</v>
      </c>
      <c r="C626" s="46">
        <v>15</v>
      </c>
      <c r="D626" s="46">
        <v>14</v>
      </c>
      <c r="E626" s="46">
        <v>9</v>
      </c>
      <c r="F626" s="46">
        <v>8</v>
      </c>
      <c r="G626" s="52">
        <f t="shared" si="9"/>
        <v>59</v>
      </c>
    </row>
    <row r="627" spans="1:7" x14ac:dyDescent="0.35">
      <c r="A627" s="61">
        <v>43705.439398148148</v>
      </c>
      <c r="B627" s="45">
        <v>13</v>
      </c>
      <c r="C627" s="45">
        <v>15</v>
      </c>
      <c r="D627" s="45">
        <v>14</v>
      </c>
      <c r="E627" s="45">
        <v>9</v>
      </c>
      <c r="F627" s="45">
        <v>8</v>
      </c>
      <c r="G627" s="52">
        <f t="shared" si="9"/>
        <v>59</v>
      </c>
    </row>
    <row r="628" spans="1:7" x14ac:dyDescent="0.35">
      <c r="A628" s="61">
        <v>43705.439780092594</v>
      </c>
      <c r="B628" s="45">
        <v>17</v>
      </c>
      <c r="C628" s="45">
        <v>10</v>
      </c>
      <c r="D628" s="45">
        <v>11</v>
      </c>
      <c r="E628" s="45">
        <v>9</v>
      </c>
      <c r="F628" s="45">
        <v>13</v>
      </c>
      <c r="G628" s="52">
        <f t="shared" si="9"/>
        <v>60</v>
      </c>
    </row>
    <row r="629" spans="1:7" x14ac:dyDescent="0.35">
      <c r="A629" s="61">
        <v>43705.439814814818</v>
      </c>
      <c r="B629" s="45">
        <v>12</v>
      </c>
      <c r="C629" s="45">
        <v>10</v>
      </c>
      <c r="D629" s="45">
        <v>10</v>
      </c>
      <c r="E629" s="45">
        <v>10</v>
      </c>
      <c r="F629" s="45">
        <v>17</v>
      </c>
      <c r="G629" s="52">
        <f t="shared" si="9"/>
        <v>59</v>
      </c>
    </row>
    <row r="630" spans="1:7" x14ac:dyDescent="0.35">
      <c r="A630" s="61">
        <v>43705.449259259258</v>
      </c>
      <c r="B630" s="45">
        <v>7</v>
      </c>
      <c r="C630" s="45">
        <v>11</v>
      </c>
      <c r="D630" s="45">
        <v>11</v>
      </c>
      <c r="E630" s="45">
        <v>16</v>
      </c>
      <c r="F630" s="45">
        <v>12</v>
      </c>
      <c r="G630" s="52">
        <f t="shared" si="9"/>
        <v>57</v>
      </c>
    </row>
    <row r="631" spans="1:7" x14ac:dyDescent="0.35">
      <c r="A631" s="61">
        <v>43705.449340277781</v>
      </c>
      <c r="B631" s="45">
        <v>10</v>
      </c>
      <c r="C631" s="45">
        <v>12</v>
      </c>
      <c r="D631" s="45">
        <v>11</v>
      </c>
      <c r="E631" s="45">
        <v>13</v>
      </c>
      <c r="F631" s="45">
        <v>13</v>
      </c>
      <c r="G631" s="52">
        <f t="shared" si="9"/>
        <v>59</v>
      </c>
    </row>
    <row r="632" spans="1:7" x14ac:dyDescent="0.35">
      <c r="A632" s="61">
        <v>43705.449386574073</v>
      </c>
      <c r="B632" s="45">
        <v>12</v>
      </c>
      <c r="C632" s="45">
        <v>10</v>
      </c>
      <c r="D632" s="45">
        <v>13</v>
      </c>
      <c r="E632" s="45">
        <v>10</v>
      </c>
      <c r="F632" s="45">
        <v>13</v>
      </c>
      <c r="G632" s="52">
        <f t="shared" si="9"/>
        <v>58</v>
      </c>
    </row>
    <row r="633" spans="1:7" x14ac:dyDescent="0.35">
      <c r="A633" s="61">
        <v>43705.44940972222</v>
      </c>
      <c r="B633" s="45">
        <v>7</v>
      </c>
      <c r="C633" s="45">
        <v>14</v>
      </c>
      <c r="D633" s="45">
        <v>18</v>
      </c>
      <c r="E633" s="45">
        <v>12</v>
      </c>
      <c r="F633" s="45">
        <v>8</v>
      </c>
      <c r="G633" s="52">
        <f t="shared" si="9"/>
        <v>59</v>
      </c>
    </row>
    <row r="634" spans="1:7" x14ac:dyDescent="0.35">
      <c r="A634" s="61">
        <v>43705.449456018519</v>
      </c>
      <c r="B634" s="45">
        <v>14</v>
      </c>
      <c r="C634" s="45">
        <v>7</v>
      </c>
      <c r="D634" s="45">
        <v>8</v>
      </c>
      <c r="E634" s="45">
        <v>14</v>
      </c>
      <c r="F634" s="45">
        <v>13</v>
      </c>
      <c r="G634" s="52">
        <f t="shared" si="9"/>
        <v>56</v>
      </c>
    </row>
    <row r="635" spans="1:7" x14ac:dyDescent="0.35">
      <c r="A635" s="61">
        <v>43705.449502314812</v>
      </c>
      <c r="B635" s="45">
        <v>14</v>
      </c>
      <c r="C635" s="45">
        <v>8</v>
      </c>
      <c r="D635" s="45">
        <v>13</v>
      </c>
      <c r="E635" s="45">
        <v>12</v>
      </c>
      <c r="F635" s="45">
        <v>12</v>
      </c>
      <c r="G635" s="52">
        <f t="shared" si="9"/>
        <v>59</v>
      </c>
    </row>
    <row r="636" spans="1:7" x14ac:dyDescent="0.35">
      <c r="A636" s="61">
        <v>43705.449525462966</v>
      </c>
      <c r="B636" s="45">
        <v>8</v>
      </c>
      <c r="C636" s="45">
        <v>10</v>
      </c>
      <c r="D636" s="45">
        <v>12</v>
      </c>
      <c r="E636" s="45">
        <v>11</v>
      </c>
      <c r="F636" s="45">
        <v>18</v>
      </c>
      <c r="G636" s="52">
        <f t="shared" si="9"/>
        <v>59</v>
      </c>
    </row>
    <row r="637" spans="1:7" x14ac:dyDescent="0.35">
      <c r="A637" s="61">
        <v>43705.449594907404</v>
      </c>
      <c r="B637" s="45">
        <v>11</v>
      </c>
      <c r="C637" s="45">
        <v>11</v>
      </c>
      <c r="D637" s="45">
        <v>11</v>
      </c>
      <c r="E637" s="45">
        <v>11</v>
      </c>
      <c r="F637" s="45">
        <v>13</v>
      </c>
      <c r="G637" s="52">
        <f t="shared" si="9"/>
        <v>57</v>
      </c>
    </row>
    <row r="638" spans="1:7" x14ac:dyDescent="0.35">
      <c r="A638" s="61">
        <v>43705.44971064815</v>
      </c>
      <c r="B638" s="45">
        <v>12</v>
      </c>
      <c r="C638" s="45">
        <v>13</v>
      </c>
      <c r="D638" s="45">
        <v>17</v>
      </c>
      <c r="E638" s="45">
        <v>7</v>
      </c>
      <c r="F638" s="45">
        <v>7</v>
      </c>
      <c r="G638" s="52">
        <f t="shared" si="9"/>
        <v>56</v>
      </c>
    </row>
    <row r="639" spans="1:7" x14ac:dyDescent="0.35">
      <c r="A639" s="61">
        <v>43705.449791666666</v>
      </c>
      <c r="B639" s="45">
        <v>7</v>
      </c>
      <c r="C639" s="45">
        <v>12</v>
      </c>
      <c r="D639" s="45">
        <v>9</v>
      </c>
      <c r="E639" s="45">
        <v>8</v>
      </c>
      <c r="F639" s="45">
        <v>21</v>
      </c>
      <c r="G639" s="52">
        <f t="shared" si="9"/>
        <v>57</v>
      </c>
    </row>
    <row r="640" spans="1:7" x14ac:dyDescent="0.35">
      <c r="A640" s="61">
        <v>43705.449791666666</v>
      </c>
      <c r="B640" s="45">
        <v>13</v>
      </c>
      <c r="C640" s="45">
        <v>7</v>
      </c>
      <c r="D640" s="45">
        <v>10</v>
      </c>
      <c r="E640" s="45">
        <v>17</v>
      </c>
      <c r="F640" s="45">
        <v>12</v>
      </c>
      <c r="G640" s="52">
        <f t="shared" si="9"/>
        <v>59</v>
      </c>
    </row>
    <row r="641" spans="1:7" x14ac:dyDescent="0.35">
      <c r="A641" s="61">
        <v>43705.449849537035</v>
      </c>
      <c r="B641" s="45">
        <v>12</v>
      </c>
      <c r="C641" s="45">
        <v>12</v>
      </c>
      <c r="D641" s="45">
        <v>12</v>
      </c>
      <c r="E641" s="45">
        <v>14</v>
      </c>
      <c r="F641" s="45">
        <v>9</v>
      </c>
      <c r="G641" s="52">
        <f t="shared" si="9"/>
        <v>59</v>
      </c>
    </row>
    <row r="642" spans="1:7" x14ac:dyDescent="0.35">
      <c r="A642" s="61">
        <v>43705.449942129628</v>
      </c>
      <c r="B642" s="45">
        <v>11</v>
      </c>
      <c r="C642" s="45">
        <v>9</v>
      </c>
      <c r="D642" s="45">
        <v>12</v>
      </c>
      <c r="E642" s="45">
        <v>16</v>
      </c>
      <c r="F642" s="45">
        <v>10</v>
      </c>
      <c r="G642" s="52">
        <f t="shared" si="9"/>
        <v>58</v>
      </c>
    </row>
    <row r="643" spans="1:7" x14ac:dyDescent="0.35">
      <c r="A643" s="61">
        <v>43705.449953703705</v>
      </c>
      <c r="B643" s="45">
        <v>14</v>
      </c>
      <c r="C643" s="45">
        <v>11</v>
      </c>
      <c r="D643" s="45">
        <v>13</v>
      </c>
      <c r="E643" s="45">
        <v>7</v>
      </c>
      <c r="F643" s="45">
        <v>12</v>
      </c>
      <c r="G643" s="52">
        <f t="shared" si="9"/>
        <v>57</v>
      </c>
    </row>
    <row r="644" spans="1:7" x14ac:dyDescent="0.35">
      <c r="A644" s="61">
        <v>43705.449988425928</v>
      </c>
      <c r="B644" s="45">
        <v>16</v>
      </c>
      <c r="C644" s="45">
        <v>11</v>
      </c>
      <c r="D644" s="45">
        <v>8</v>
      </c>
      <c r="E644" s="45">
        <v>12</v>
      </c>
      <c r="F644" s="45">
        <v>10</v>
      </c>
      <c r="G644" s="52">
        <f t="shared" si="9"/>
        <v>57</v>
      </c>
    </row>
    <row r="645" spans="1:7" x14ac:dyDescent="0.35">
      <c r="A645" s="61">
        <v>43705.45</v>
      </c>
      <c r="B645" s="45">
        <v>11</v>
      </c>
      <c r="C645" s="45">
        <v>13</v>
      </c>
      <c r="D645" s="45">
        <v>5</v>
      </c>
      <c r="E645" s="45">
        <v>12</v>
      </c>
      <c r="F645" s="45">
        <v>17</v>
      </c>
      <c r="G645" s="52">
        <f t="shared" si="9"/>
        <v>58</v>
      </c>
    </row>
    <row r="646" spans="1:7" x14ac:dyDescent="0.35">
      <c r="A646" s="61">
        <v>43705.450023148151</v>
      </c>
      <c r="B646" s="45">
        <v>14</v>
      </c>
      <c r="C646" s="45">
        <v>11</v>
      </c>
      <c r="D646" s="45">
        <v>13</v>
      </c>
      <c r="E646" s="45">
        <v>7</v>
      </c>
      <c r="F646" s="45">
        <v>12</v>
      </c>
      <c r="G646" s="52">
        <f t="shared" si="9"/>
        <v>57</v>
      </c>
    </row>
    <row r="647" spans="1:7" x14ac:dyDescent="0.35">
      <c r="A647" s="61">
        <v>43705.450115740743</v>
      </c>
      <c r="B647" s="45">
        <v>14</v>
      </c>
      <c r="C647" s="45">
        <v>6</v>
      </c>
      <c r="D647" s="45">
        <v>15</v>
      </c>
      <c r="E647" s="45">
        <v>10</v>
      </c>
      <c r="F647" s="45">
        <v>12</v>
      </c>
      <c r="G647" s="52">
        <f t="shared" si="9"/>
        <v>57</v>
      </c>
    </row>
    <row r="648" spans="1:7" x14ac:dyDescent="0.35">
      <c r="A648" s="61">
        <v>43705.450185185182</v>
      </c>
      <c r="B648" s="45">
        <v>9</v>
      </c>
      <c r="C648" s="45">
        <v>12</v>
      </c>
      <c r="D648" s="45">
        <v>13</v>
      </c>
      <c r="E648" s="45">
        <v>11</v>
      </c>
      <c r="F648" s="45">
        <v>11</v>
      </c>
      <c r="G648" s="52">
        <f t="shared" si="9"/>
        <v>56</v>
      </c>
    </row>
    <row r="649" spans="1:7" x14ac:dyDescent="0.35">
      <c r="A649" s="61">
        <v>43705.450219907405</v>
      </c>
      <c r="B649" s="45">
        <v>11</v>
      </c>
      <c r="C649" s="45">
        <v>13</v>
      </c>
      <c r="D649" s="45">
        <v>5</v>
      </c>
      <c r="E649" s="45">
        <v>12</v>
      </c>
      <c r="F649" s="45">
        <v>17</v>
      </c>
      <c r="G649" s="52">
        <f t="shared" ref="G649:G712" si="10">SUM(B649:F649)</f>
        <v>58</v>
      </c>
    </row>
    <row r="650" spans="1:7" x14ac:dyDescent="0.35">
      <c r="A650" s="61">
        <v>43705.450254629628</v>
      </c>
      <c r="B650" s="45">
        <v>13</v>
      </c>
      <c r="C650" s="45">
        <v>16</v>
      </c>
      <c r="D650" s="45">
        <v>11</v>
      </c>
      <c r="E650" s="45">
        <v>11</v>
      </c>
      <c r="F650" s="45">
        <v>9</v>
      </c>
      <c r="G650" s="52">
        <f t="shared" si="10"/>
        <v>60</v>
      </c>
    </row>
    <row r="651" spans="1:7" x14ac:dyDescent="0.35">
      <c r="A651" s="61">
        <v>43705.450266203705</v>
      </c>
      <c r="B651" s="45">
        <v>12</v>
      </c>
      <c r="C651" s="45">
        <v>11</v>
      </c>
      <c r="D651" s="45">
        <v>10</v>
      </c>
      <c r="E651" s="45">
        <v>15</v>
      </c>
      <c r="F651" s="45">
        <v>7</v>
      </c>
      <c r="G651" s="52">
        <f t="shared" si="10"/>
        <v>55</v>
      </c>
    </row>
    <row r="652" spans="1:7" x14ac:dyDescent="0.35">
      <c r="A652" s="61">
        <v>43705.45039351852</v>
      </c>
      <c r="B652" s="45">
        <v>8</v>
      </c>
      <c r="C652" s="45">
        <v>10</v>
      </c>
      <c r="D652" s="45">
        <v>9</v>
      </c>
      <c r="E652" s="45">
        <v>21</v>
      </c>
      <c r="F652" s="45">
        <v>11</v>
      </c>
      <c r="G652" s="52">
        <f t="shared" si="10"/>
        <v>59</v>
      </c>
    </row>
    <row r="653" spans="1:7" x14ac:dyDescent="0.35">
      <c r="A653" s="61">
        <v>43705.450613425928</v>
      </c>
      <c r="B653" s="45">
        <v>10</v>
      </c>
      <c r="C653" s="45">
        <v>11</v>
      </c>
      <c r="D653" s="45">
        <v>11</v>
      </c>
      <c r="E653" s="45">
        <v>14</v>
      </c>
      <c r="F653" s="45">
        <v>13</v>
      </c>
      <c r="G653" s="52">
        <f t="shared" si="10"/>
        <v>59</v>
      </c>
    </row>
    <row r="654" spans="1:7" x14ac:dyDescent="0.35">
      <c r="A654" s="61">
        <v>43705.450671296298</v>
      </c>
      <c r="B654" s="45">
        <v>9</v>
      </c>
      <c r="C654" s="45">
        <v>11</v>
      </c>
      <c r="D654" s="45">
        <v>16</v>
      </c>
      <c r="E654" s="45">
        <v>10</v>
      </c>
      <c r="F654" s="45">
        <v>12</v>
      </c>
      <c r="G654" s="52">
        <f t="shared" si="10"/>
        <v>58</v>
      </c>
    </row>
    <row r="655" spans="1:7" ht="15" thickBot="1" x14ac:dyDescent="0.4">
      <c r="A655" s="61">
        <v>43705.450868055559</v>
      </c>
      <c r="B655" s="45">
        <v>9</v>
      </c>
      <c r="C655" s="45">
        <v>12</v>
      </c>
      <c r="D655" s="45">
        <v>15</v>
      </c>
      <c r="E655" s="45">
        <v>6</v>
      </c>
      <c r="F655" s="45">
        <v>13</v>
      </c>
      <c r="G655" s="52">
        <f t="shared" si="10"/>
        <v>55</v>
      </c>
    </row>
    <row r="656" spans="1:7" ht="15" thickBot="1" x14ac:dyDescent="0.4">
      <c r="A656" s="58">
        <v>43705.451064814813</v>
      </c>
      <c r="B656" s="46">
        <v>16</v>
      </c>
      <c r="C656" s="46">
        <v>12</v>
      </c>
      <c r="D656" s="46">
        <v>12</v>
      </c>
      <c r="E656" s="46">
        <v>8</v>
      </c>
      <c r="F656" s="46">
        <v>11</v>
      </c>
      <c r="G656" s="52">
        <f t="shared" si="10"/>
        <v>59</v>
      </c>
    </row>
    <row r="657" spans="1:7" ht="15" thickBot="1" x14ac:dyDescent="0.4">
      <c r="A657" s="58">
        <v>43705.451226851852</v>
      </c>
      <c r="B657" s="46">
        <v>9</v>
      </c>
      <c r="C657" s="46">
        <v>17</v>
      </c>
      <c r="D657" s="46">
        <v>14</v>
      </c>
      <c r="E657" s="46">
        <v>11</v>
      </c>
      <c r="F657" s="46">
        <v>8</v>
      </c>
      <c r="G657" s="52">
        <f t="shared" si="10"/>
        <v>59</v>
      </c>
    </row>
    <row r="658" spans="1:7" ht="15" thickBot="1" x14ac:dyDescent="0.4">
      <c r="A658" s="58">
        <v>43705.451793981483</v>
      </c>
      <c r="B658" s="46">
        <v>13</v>
      </c>
      <c r="C658" s="46">
        <v>12</v>
      </c>
      <c r="D658" s="46">
        <v>10</v>
      </c>
      <c r="E658" s="46">
        <v>9</v>
      </c>
      <c r="F658" s="46">
        <v>15</v>
      </c>
      <c r="G658" s="52">
        <f t="shared" si="10"/>
        <v>59</v>
      </c>
    </row>
    <row r="659" spans="1:7" ht="15" thickBot="1" x14ac:dyDescent="0.4">
      <c r="A659" s="58">
        <v>43705.451909722222</v>
      </c>
      <c r="B659" s="46">
        <v>10</v>
      </c>
      <c r="C659" s="46">
        <v>11</v>
      </c>
      <c r="D659" s="46">
        <v>10</v>
      </c>
      <c r="E659" s="46">
        <v>11</v>
      </c>
      <c r="F659" s="46">
        <v>19</v>
      </c>
      <c r="G659" s="52">
        <f t="shared" si="10"/>
        <v>61</v>
      </c>
    </row>
    <row r="660" spans="1:7" ht="15" thickBot="1" x14ac:dyDescent="0.4">
      <c r="A660" s="58">
        <v>43705.452141203707</v>
      </c>
      <c r="B660" s="46">
        <v>15</v>
      </c>
      <c r="C660" s="46">
        <v>9</v>
      </c>
      <c r="D660" s="46">
        <v>12</v>
      </c>
      <c r="E660" s="46">
        <v>8</v>
      </c>
      <c r="F660" s="46">
        <v>16</v>
      </c>
      <c r="G660" s="52">
        <f t="shared" si="10"/>
        <v>60</v>
      </c>
    </row>
    <row r="661" spans="1:7" ht="15" thickBot="1" x14ac:dyDescent="0.4">
      <c r="A661" s="58">
        <v>43705.452349537038</v>
      </c>
      <c r="B661" s="46">
        <v>12</v>
      </c>
      <c r="C661" s="46">
        <v>7</v>
      </c>
      <c r="D661" s="46">
        <v>13</v>
      </c>
      <c r="E661" s="46">
        <v>15</v>
      </c>
      <c r="F661" s="46">
        <v>11</v>
      </c>
      <c r="G661" s="52">
        <f t="shared" si="10"/>
        <v>58</v>
      </c>
    </row>
    <row r="662" spans="1:7" ht="15" thickBot="1" x14ac:dyDescent="0.4">
      <c r="A662" s="58">
        <v>43705.457453703704</v>
      </c>
      <c r="B662" s="46">
        <v>10</v>
      </c>
      <c r="C662" s="46">
        <v>11</v>
      </c>
      <c r="D662" s="46">
        <v>10</v>
      </c>
      <c r="E662" s="46">
        <v>11</v>
      </c>
      <c r="F662" s="46">
        <v>19</v>
      </c>
      <c r="G662" s="52">
        <f t="shared" si="10"/>
        <v>61</v>
      </c>
    </row>
    <row r="663" spans="1:7" ht="15" thickBot="1" x14ac:dyDescent="0.4">
      <c r="A663" s="58">
        <v>43705.562523148146</v>
      </c>
      <c r="B663" s="46">
        <v>14</v>
      </c>
      <c r="C663" s="46">
        <v>10</v>
      </c>
      <c r="D663" s="46">
        <v>13</v>
      </c>
      <c r="E663" s="46">
        <v>5</v>
      </c>
      <c r="F663" s="46">
        <v>18</v>
      </c>
      <c r="G663" s="52">
        <f t="shared" si="10"/>
        <v>60</v>
      </c>
    </row>
    <row r="664" spans="1:7" ht="15" thickBot="1" x14ac:dyDescent="0.4">
      <c r="A664" s="60">
        <v>43705.619991342595</v>
      </c>
      <c r="B664" s="47">
        <v>19</v>
      </c>
      <c r="C664" s="47">
        <v>9</v>
      </c>
      <c r="D664" s="47">
        <v>11</v>
      </c>
      <c r="E664" s="47">
        <v>12</v>
      </c>
      <c r="F664" s="47">
        <v>10</v>
      </c>
      <c r="G664" s="52">
        <f t="shared" si="10"/>
        <v>61</v>
      </c>
    </row>
    <row r="665" spans="1:7" ht="15" thickBot="1" x14ac:dyDescent="0.4">
      <c r="A665" s="60">
        <v>43705.620011736115</v>
      </c>
      <c r="B665" s="47">
        <v>11</v>
      </c>
      <c r="C665" s="47">
        <v>7</v>
      </c>
      <c r="D665" s="47">
        <v>18</v>
      </c>
      <c r="E665" s="47">
        <v>10</v>
      </c>
      <c r="F665" s="47">
        <v>13</v>
      </c>
      <c r="G665" s="52">
        <f t="shared" si="10"/>
        <v>59</v>
      </c>
    </row>
    <row r="666" spans="1:7" ht="15" thickBot="1" x14ac:dyDescent="0.4">
      <c r="A666" s="60">
        <v>43705.6201043287</v>
      </c>
      <c r="B666" s="47">
        <v>15</v>
      </c>
      <c r="C666" s="47">
        <v>8</v>
      </c>
      <c r="D666" s="47">
        <v>10</v>
      </c>
      <c r="E666" s="47">
        <v>9</v>
      </c>
      <c r="F666" s="47">
        <v>17</v>
      </c>
      <c r="G666" s="52">
        <f t="shared" si="10"/>
        <v>59</v>
      </c>
    </row>
    <row r="667" spans="1:7" ht="15" thickBot="1" x14ac:dyDescent="0.4">
      <c r="A667" s="60">
        <v>43705.620590694445</v>
      </c>
      <c r="B667" s="47">
        <v>13</v>
      </c>
      <c r="C667" s="47">
        <v>10</v>
      </c>
      <c r="D667" s="47">
        <v>8</v>
      </c>
      <c r="E667" s="47">
        <v>16</v>
      </c>
      <c r="F667" s="47">
        <v>13</v>
      </c>
      <c r="G667" s="52">
        <f t="shared" si="10"/>
        <v>60</v>
      </c>
    </row>
    <row r="668" spans="1:7" ht="15" thickBot="1" x14ac:dyDescent="0.4">
      <c r="A668" s="60">
        <v>43705.620606655095</v>
      </c>
      <c r="B668" s="47">
        <v>10</v>
      </c>
      <c r="C668" s="47">
        <v>13</v>
      </c>
      <c r="D668" s="47">
        <v>13</v>
      </c>
      <c r="E668" s="47">
        <v>14</v>
      </c>
      <c r="F668" s="47">
        <v>10</v>
      </c>
      <c r="G668" s="52">
        <f t="shared" si="10"/>
        <v>60</v>
      </c>
    </row>
    <row r="669" spans="1:7" ht="15" thickBot="1" x14ac:dyDescent="0.4">
      <c r="A669" s="60">
        <v>43705.620608958328</v>
      </c>
      <c r="B669" s="47">
        <v>16</v>
      </c>
      <c r="C669" s="47">
        <v>12</v>
      </c>
      <c r="D669" s="47">
        <v>7</v>
      </c>
      <c r="E669" s="47">
        <v>7</v>
      </c>
      <c r="F669" s="47">
        <v>18</v>
      </c>
      <c r="G669" s="52">
        <f t="shared" si="10"/>
        <v>60</v>
      </c>
    </row>
    <row r="670" spans="1:7" ht="15" thickBot="1" x14ac:dyDescent="0.4">
      <c r="A670" s="60">
        <v>43705.620703321758</v>
      </c>
      <c r="B670" s="47">
        <v>12</v>
      </c>
      <c r="C670" s="47">
        <v>15</v>
      </c>
      <c r="D670" s="47">
        <v>7</v>
      </c>
      <c r="E670" s="47">
        <v>11</v>
      </c>
      <c r="F670" s="47">
        <v>13</v>
      </c>
      <c r="G670" s="52">
        <f t="shared" si="10"/>
        <v>58</v>
      </c>
    </row>
    <row r="671" spans="1:7" ht="15" thickBot="1" x14ac:dyDescent="0.4">
      <c r="A671" s="60">
        <v>43705.620858877315</v>
      </c>
      <c r="B671" s="47">
        <v>14</v>
      </c>
      <c r="C671" s="47">
        <v>12</v>
      </c>
      <c r="D671" s="47">
        <v>8</v>
      </c>
      <c r="E671" s="47">
        <v>13</v>
      </c>
      <c r="F671" s="47">
        <v>10</v>
      </c>
      <c r="G671" s="52">
        <f t="shared" si="10"/>
        <v>57</v>
      </c>
    </row>
    <row r="672" spans="1:7" ht="15" thickBot="1" x14ac:dyDescent="0.4">
      <c r="A672" s="60">
        <v>43705.620967731476</v>
      </c>
      <c r="B672" s="47">
        <v>9</v>
      </c>
      <c r="C672" s="47">
        <v>11</v>
      </c>
      <c r="D672" s="47">
        <v>18</v>
      </c>
      <c r="E672" s="47">
        <v>13</v>
      </c>
      <c r="F672" s="47">
        <v>8</v>
      </c>
      <c r="G672" s="52">
        <f t="shared" si="10"/>
        <v>59</v>
      </c>
    </row>
    <row r="673" spans="1:7" ht="15" thickBot="1" x14ac:dyDescent="0.4">
      <c r="A673" s="60">
        <v>43705.620980671301</v>
      </c>
      <c r="B673" s="47">
        <v>14</v>
      </c>
      <c r="C673" s="47">
        <v>16</v>
      </c>
      <c r="D673" s="47">
        <v>11</v>
      </c>
      <c r="E673" s="47">
        <v>8</v>
      </c>
      <c r="F673" s="47">
        <v>15</v>
      </c>
      <c r="G673" s="52">
        <f t="shared" si="10"/>
        <v>64</v>
      </c>
    </row>
    <row r="674" spans="1:7" ht="15" thickBot="1" x14ac:dyDescent="0.4">
      <c r="A674" s="60">
        <v>43705.621041238424</v>
      </c>
      <c r="B674" s="47">
        <v>10</v>
      </c>
      <c r="C674" s="47">
        <v>8</v>
      </c>
      <c r="D674" s="47">
        <v>14</v>
      </c>
      <c r="E674" s="47">
        <v>11</v>
      </c>
      <c r="F674" s="47">
        <v>15</v>
      </c>
      <c r="G674" s="52">
        <f t="shared" si="10"/>
        <v>58</v>
      </c>
    </row>
    <row r="675" spans="1:7" ht="15" thickBot="1" x14ac:dyDescent="0.4">
      <c r="A675" s="60">
        <v>43705.621132777778</v>
      </c>
      <c r="B675" s="47">
        <v>12</v>
      </c>
      <c r="C675" s="47">
        <v>13</v>
      </c>
      <c r="D675" s="47">
        <v>13</v>
      </c>
      <c r="E675" s="47">
        <v>13</v>
      </c>
      <c r="F675" s="47">
        <v>7</v>
      </c>
      <c r="G675" s="52">
        <f t="shared" si="10"/>
        <v>58</v>
      </c>
    </row>
    <row r="676" spans="1:7" ht="15" thickBot="1" x14ac:dyDescent="0.4">
      <c r="A676" s="60">
        <v>43705.621141203708</v>
      </c>
      <c r="B676" s="47">
        <v>11</v>
      </c>
      <c r="C676" s="47">
        <v>11</v>
      </c>
      <c r="D676" s="47">
        <v>6</v>
      </c>
      <c r="E676" s="47">
        <v>12</v>
      </c>
      <c r="F676" s="47">
        <v>17</v>
      </c>
      <c r="G676" s="52">
        <f t="shared" si="10"/>
        <v>57</v>
      </c>
    </row>
    <row r="677" spans="1:7" ht="15" thickBot="1" x14ac:dyDescent="0.4">
      <c r="A677" s="60">
        <v>43705.621172569445</v>
      </c>
      <c r="B677" s="47">
        <v>21</v>
      </c>
      <c r="C677" s="47">
        <v>6</v>
      </c>
      <c r="D677" s="47">
        <v>12</v>
      </c>
      <c r="E677" s="47">
        <v>5</v>
      </c>
      <c r="F677" s="47">
        <v>15</v>
      </c>
      <c r="G677" s="52">
        <f t="shared" si="10"/>
        <v>59</v>
      </c>
    </row>
    <row r="678" spans="1:7" ht="15" thickBot="1" x14ac:dyDescent="0.4">
      <c r="A678" s="60">
        <v>43705.621238703709</v>
      </c>
      <c r="B678" s="47">
        <v>12</v>
      </c>
      <c r="C678" s="47">
        <v>12</v>
      </c>
      <c r="D678" s="47">
        <v>11</v>
      </c>
      <c r="E678" s="47">
        <v>12</v>
      </c>
      <c r="F678" s="47">
        <v>12</v>
      </c>
      <c r="G678" s="52">
        <f t="shared" si="10"/>
        <v>59</v>
      </c>
    </row>
    <row r="679" spans="1:7" ht="15" thickBot="1" x14ac:dyDescent="0.4">
      <c r="A679" s="60">
        <v>43705.621256655097</v>
      </c>
      <c r="B679" s="47">
        <v>10</v>
      </c>
      <c r="C679" s="47">
        <v>6</v>
      </c>
      <c r="D679" s="47">
        <v>15</v>
      </c>
      <c r="E679" s="47">
        <v>15</v>
      </c>
      <c r="F679" s="47">
        <v>9</v>
      </c>
      <c r="G679" s="52">
        <f t="shared" si="10"/>
        <v>55</v>
      </c>
    </row>
    <row r="680" spans="1:7" ht="15" thickBot="1" x14ac:dyDescent="0.4">
      <c r="A680" s="60">
        <v>43705.621282708336</v>
      </c>
      <c r="B680" s="47">
        <v>8</v>
      </c>
      <c r="C680" s="47">
        <v>9</v>
      </c>
      <c r="D680" s="47">
        <v>19</v>
      </c>
      <c r="E680" s="47">
        <v>7</v>
      </c>
      <c r="F680" s="47">
        <v>17</v>
      </c>
      <c r="G680" s="52">
        <f t="shared" si="10"/>
        <v>60</v>
      </c>
    </row>
    <row r="681" spans="1:7" ht="15" thickBot="1" x14ac:dyDescent="0.4">
      <c r="A681" s="60">
        <v>43705.621300787039</v>
      </c>
      <c r="B681" s="47">
        <v>15</v>
      </c>
      <c r="C681" s="47">
        <v>8</v>
      </c>
      <c r="D681" s="47">
        <v>12</v>
      </c>
      <c r="E681" s="47">
        <v>11</v>
      </c>
      <c r="F681" s="47">
        <v>12</v>
      </c>
      <c r="G681" s="52">
        <f t="shared" si="10"/>
        <v>58</v>
      </c>
    </row>
    <row r="682" spans="1:7" ht="15" thickBot="1" x14ac:dyDescent="0.4">
      <c r="A682" s="60">
        <v>43705.621345439809</v>
      </c>
      <c r="B682" s="47">
        <v>12</v>
      </c>
      <c r="C682" s="47">
        <v>14</v>
      </c>
      <c r="D682" s="47">
        <v>13</v>
      </c>
      <c r="E682" s="47">
        <v>6</v>
      </c>
      <c r="F682" s="47">
        <v>14</v>
      </c>
      <c r="G682" s="52">
        <f t="shared" si="10"/>
        <v>59</v>
      </c>
    </row>
    <row r="683" spans="1:7" ht="15" thickBot="1" x14ac:dyDescent="0.4">
      <c r="A683" s="60">
        <v>43705.621605601853</v>
      </c>
      <c r="B683" s="47">
        <v>5</v>
      </c>
      <c r="C683" s="47">
        <v>13</v>
      </c>
      <c r="D683" s="47">
        <v>10</v>
      </c>
      <c r="E683" s="47">
        <v>13</v>
      </c>
      <c r="F683" s="47">
        <v>17</v>
      </c>
      <c r="G683" s="52">
        <f t="shared" si="10"/>
        <v>58</v>
      </c>
    </row>
    <row r="684" spans="1:7" ht="15" thickBot="1" x14ac:dyDescent="0.4">
      <c r="A684" s="60">
        <v>43705.621605983797</v>
      </c>
      <c r="B684" s="47">
        <v>9</v>
      </c>
      <c r="C684" s="47">
        <v>9</v>
      </c>
      <c r="D684" s="47">
        <v>17</v>
      </c>
      <c r="E684" s="47">
        <v>13</v>
      </c>
      <c r="F684" s="47">
        <v>9</v>
      </c>
      <c r="G684" s="52">
        <f t="shared" si="10"/>
        <v>57</v>
      </c>
    </row>
    <row r="685" spans="1:7" x14ac:dyDescent="0.35">
      <c r="A685" s="59">
        <v>43705.621701400465</v>
      </c>
      <c r="B685" s="44">
        <v>10</v>
      </c>
      <c r="C685" s="44">
        <v>10</v>
      </c>
      <c r="D685" s="44">
        <v>12</v>
      </c>
      <c r="E685" s="44">
        <v>11</v>
      </c>
      <c r="F685" s="44">
        <v>16</v>
      </c>
      <c r="G685" s="52">
        <f t="shared" si="10"/>
        <v>59</v>
      </c>
    </row>
    <row r="686" spans="1:7" x14ac:dyDescent="0.35">
      <c r="A686" s="59">
        <v>43705.621785555559</v>
      </c>
      <c r="B686" s="44">
        <v>10</v>
      </c>
      <c r="C686" s="44">
        <v>22</v>
      </c>
      <c r="D686" s="44">
        <v>8</v>
      </c>
      <c r="E686" s="44">
        <v>11</v>
      </c>
      <c r="F686" s="44">
        <v>10</v>
      </c>
      <c r="G686" s="52">
        <f t="shared" si="10"/>
        <v>61</v>
      </c>
    </row>
    <row r="687" spans="1:7" x14ac:dyDescent="0.35">
      <c r="A687" s="59">
        <v>43705.621860567131</v>
      </c>
      <c r="B687" s="44">
        <v>10</v>
      </c>
      <c r="C687" s="44">
        <v>14</v>
      </c>
      <c r="D687" s="44">
        <v>15</v>
      </c>
      <c r="E687" s="44">
        <v>10</v>
      </c>
      <c r="F687" s="44">
        <v>11</v>
      </c>
      <c r="G687" s="52">
        <f t="shared" si="10"/>
        <v>60</v>
      </c>
    </row>
    <row r="688" spans="1:7" x14ac:dyDescent="0.35">
      <c r="A688" s="59">
        <v>43705.622091666664</v>
      </c>
      <c r="B688" s="44">
        <v>11</v>
      </c>
      <c r="C688" s="44">
        <v>15</v>
      </c>
      <c r="D688" s="44">
        <v>14</v>
      </c>
      <c r="E688" s="44">
        <v>12</v>
      </c>
      <c r="F688" s="44">
        <v>6</v>
      </c>
      <c r="G688" s="52">
        <f t="shared" si="10"/>
        <v>58</v>
      </c>
    </row>
    <row r="689" spans="1:7" x14ac:dyDescent="0.35">
      <c r="A689" s="59">
        <v>43705.622391087963</v>
      </c>
      <c r="B689" s="44">
        <v>15</v>
      </c>
      <c r="C689" s="44">
        <v>10</v>
      </c>
      <c r="D689" s="44">
        <v>15</v>
      </c>
      <c r="E689" s="44">
        <v>10</v>
      </c>
      <c r="F689" s="44">
        <v>9</v>
      </c>
      <c r="G689" s="52">
        <f t="shared" si="10"/>
        <v>59</v>
      </c>
    </row>
    <row r="690" spans="1:7" x14ac:dyDescent="0.35">
      <c r="A690" s="59">
        <v>43705.622488020832</v>
      </c>
      <c r="B690" s="44">
        <v>13</v>
      </c>
      <c r="C690" s="44">
        <v>12</v>
      </c>
      <c r="D690" s="44">
        <v>16</v>
      </c>
      <c r="E690" s="44">
        <v>10</v>
      </c>
      <c r="F690" s="44">
        <v>6</v>
      </c>
      <c r="G690" s="52">
        <f t="shared" si="10"/>
        <v>57</v>
      </c>
    </row>
    <row r="691" spans="1:7" x14ac:dyDescent="0.35">
      <c r="A691" s="59">
        <v>43705.6227153125</v>
      </c>
      <c r="B691" s="44">
        <v>7</v>
      </c>
      <c r="C691" s="44">
        <v>16</v>
      </c>
      <c r="D691" s="44">
        <v>14</v>
      </c>
      <c r="E691" s="44">
        <v>13</v>
      </c>
      <c r="F691" s="44">
        <v>8</v>
      </c>
      <c r="G691" s="52">
        <f t="shared" si="10"/>
        <v>58</v>
      </c>
    </row>
    <row r="692" spans="1:7" x14ac:dyDescent="0.35">
      <c r="A692" s="59">
        <v>43705.623001759261</v>
      </c>
      <c r="B692" s="44">
        <v>14</v>
      </c>
      <c r="C692" s="44">
        <v>12</v>
      </c>
      <c r="D692" s="44">
        <v>9</v>
      </c>
      <c r="E692" s="44">
        <v>13</v>
      </c>
      <c r="F692" s="44">
        <v>9</v>
      </c>
      <c r="G692" s="52">
        <f t="shared" si="10"/>
        <v>57</v>
      </c>
    </row>
    <row r="693" spans="1:7" x14ac:dyDescent="0.35">
      <c r="A693" s="59">
        <v>43705.623449930557</v>
      </c>
      <c r="B693" s="44">
        <v>13</v>
      </c>
      <c r="C693" s="44">
        <v>10</v>
      </c>
      <c r="D693" s="44">
        <v>12</v>
      </c>
      <c r="E693" s="44">
        <v>6</v>
      </c>
      <c r="F693" s="44">
        <v>16</v>
      </c>
      <c r="G693" s="52">
        <f t="shared" si="10"/>
        <v>57</v>
      </c>
    </row>
    <row r="694" spans="1:7" x14ac:dyDescent="0.35">
      <c r="A694" s="59">
        <v>43705.626096435182</v>
      </c>
      <c r="B694" s="44">
        <v>19</v>
      </c>
      <c r="C694" s="44">
        <v>9</v>
      </c>
      <c r="D694" s="44">
        <v>11</v>
      </c>
      <c r="E694" s="44">
        <v>12</v>
      </c>
      <c r="F694" s="44">
        <v>10</v>
      </c>
      <c r="G694" s="52">
        <f t="shared" si="10"/>
        <v>61</v>
      </c>
    </row>
    <row r="695" spans="1:7" x14ac:dyDescent="0.35">
      <c r="A695" s="61">
        <v>43705.701238425929</v>
      </c>
      <c r="B695" s="45">
        <v>9</v>
      </c>
      <c r="C695" s="45">
        <v>14</v>
      </c>
      <c r="D695" s="45">
        <v>17</v>
      </c>
      <c r="E695" s="45">
        <v>7</v>
      </c>
      <c r="F695" s="45">
        <v>11</v>
      </c>
      <c r="G695" s="52">
        <f t="shared" si="10"/>
        <v>58</v>
      </c>
    </row>
    <row r="696" spans="1:7" x14ac:dyDescent="0.35">
      <c r="A696" s="61">
        <v>43705.701458333337</v>
      </c>
      <c r="B696" s="45">
        <v>7</v>
      </c>
      <c r="C696" s="45">
        <v>7</v>
      </c>
      <c r="D696" s="45">
        <v>21</v>
      </c>
      <c r="E696" s="45">
        <v>13</v>
      </c>
      <c r="F696" s="45">
        <v>9</v>
      </c>
      <c r="G696" s="52">
        <f t="shared" si="10"/>
        <v>57</v>
      </c>
    </row>
    <row r="697" spans="1:7" x14ac:dyDescent="0.35">
      <c r="A697" s="61">
        <v>43705.701481481483</v>
      </c>
      <c r="B697" s="45">
        <v>15</v>
      </c>
      <c r="C697" s="45">
        <v>9</v>
      </c>
      <c r="D697" s="45">
        <v>18</v>
      </c>
      <c r="E697" s="45">
        <v>4</v>
      </c>
      <c r="F697" s="45">
        <v>14</v>
      </c>
      <c r="G697" s="52">
        <f t="shared" si="10"/>
        <v>60</v>
      </c>
    </row>
    <row r="698" spans="1:7" x14ac:dyDescent="0.35">
      <c r="A698" s="61">
        <v>43705.701504629629</v>
      </c>
      <c r="B698" s="45">
        <v>7</v>
      </c>
      <c r="C698" s="45">
        <v>14</v>
      </c>
      <c r="D698" s="45">
        <v>8</v>
      </c>
      <c r="E698" s="45">
        <v>12</v>
      </c>
      <c r="F698" s="45">
        <v>17</v>
      </c>
      <c r="G698" s="52">
        <f t="shared" si="10"/>
        <v>58</v>
      </c>
    </row>
    <row r="699" spans="1:7" x14ac:dyDescent="0.35">
      <c r="A699" s="61">
        <v>43705.701516203706</v>
      </c>
      <c r="B699" s="45">
        <v>14</v>
      </c>
      <c r="C699" s="45">
        <v>7</v>
      </c>
      <c r="D699" s="45">
        <v>12</v>
      </c>
      <c r="E699" s="45">
        <v>14</v>
      </c>
      <c r="F699" s="45">
        <v>12</v>
      </c>
      <c r="G699" s="52">
        <f t="shared" si="10"/>
        <v>59</v>
      </c>
    </row>
    <row r="700" spans="1:7" x14ac:dyDescent="0.35">
      <c r="A700" s="61">
        <v>43705.701620370368</v>
      </c>
      <c r="B700" s="45">
        <v>8</v>
      </c>
      <c r="C700" s="45">
        <v>15</v>
      </c>
      <c r="D700" s="45">
        <v>11</v>
      </c>
      <c r="E700" s="45">
        <v>14</v>
      </c>
      <c r="F700" s="45">
        <v>10</v>
      </c>
      <c r="G700" s="52">
        <f t="shared" si="10"/>
        <v>58</v>
      </c>
    </row>
    <row r="701" spans="1:7" x14ac:dyDescent="0.35">
      <c r="A701" s="61">
        <v>43705.701643518521</v>
      </c>
      <c r="B701" s="45">
        <v>13</v>
      </c>
      <c r="C701" s="45">
        <v>7</v>
      </c>
      <c r="D701" s="45">
        <v>15</v>
      </c>
      <c r="E701" s="45">
        <v>14</v>
      </c>
      <c r="F701" s="45">
        <v>9</v>
      </c>
      <c r="G701" s="52">
        <f t="shared" si="10"/>
        <v>58</v>
      </c>
    </row>
    <row r="702" spans="1:7" x14ac:dyDescent="0.35">
      <c r="A702" s="61">
        <v>43705.701655092591</v>
      </c>
      <c r="B702" s="45">
        <v>11</v>
      </c>
      <c r="C702" s="45">
        <v>11</v>
      </c>
      <c r="D702" s="45">
        <v>19</v>
      </c>
      <c r="E702" s="45">
        <v>5</v>
      </c>
      <c r="F702" s="45">
        <v>14</v>
      </c>
      <c r="G702" s="52">
        <f t="shared" si="10"/>
        <v>60</v>
      </c>
    </row>
    <row r="703" spans="1:7" x14ac:dyDescent="0.35">
      <c r="A703" s="61">
        <v>43705.701689814814</v>
      </c>
      <c r="B703" s="45">
        <v>11</v>
      </c>
      <c r="C703" s="45">
        <v>12</v>
      </c>
      <c r="D703" s="45">
        <v>8</v>
      </c>
      <c r="E703" s="45">
        <v>15</v>
      </c>
      <c r="F703" s="45">
        <v>14</v>
      </c>
      <c r="G703" s="52">
        <f t="shared" si="10"/>
        <v>60</v>
      </c>
    </row>
    <row r="704" spans="1:7" x14ac:dyDescent="0.35">
      <c r="A704" s="61">
        <v>43705.701701388891</v>
      </c>
      <c r="B704" s="45">
        <v>9</v>
      </c>
      <c r="C704" s="45">
        <v>10</v>
      </c>
      <c r="D704" s="45">
        <v>14</v>
      </c>
      <c r="E704" s="45">
        <v>14</v>
      </c>
      <c r="F704" s="45">
        <v>10</v>
      </c>
      <c r="G704" s="52">
        <f t="shared" si="10"/>
        <v>57</v>
      </c>
    </row>
    <row r="705" spans="1:7" x14ac:dyDescent="0.35">
      <c r="A705" s="61">
        <v>43705.70175925926</v>
      </c>
      <c r="B705" s="45">
        <v>16</v>
      </c>
      <c r="C705" s="45">
        <v>13</v>
      </c>
      <c r="D705" s="45">
        <v>11</v>
      </c>
      <c r="E705" s="45">
        <v>13</v>
      </c>
      <c r="F705" s="45">
        <v>8</v>
      </c>
      <c r="G705" s="52">
        <f t="shared" si="10"/>
        <v>61</v>
      </c>
    </row>
    <row r="706" spans="1:7" x14ac:dyDescent="0.35">
      <c r="A706" s="61">
        <v>43705.701793981483</v>
      </c>
      <c r="B706" s="45">
        <v>7</v>
      </c>
      <c r="C706" s="45">
        <v>15</v>
      </c>
      <c r="D706" s="45">
        <v>11</v>
      </c>
      <c r="E706" s="45">
        <v>14</v>
      </c>
      <c r="F706" s="45">
        <v>9</v>
      </c>
      <c r="G706" s="52">
        <f t="shared" si="10"/>
        <v>56</v>
      </c>
    </row>
    <row r="707" spans="1:7" x14ac:dyDescent="0.35">
      <c r="A707" s="61">
        <v>43705.701793981483</v>
      </c>
      <c r="B707" s="45">
        <v>5</v>
      </c>
      <c r="C707" s="45">
        <v>8</v>
      </c>
      <c r="D707" s="45">
        <v>16</v>
      </c>
      <c r="E707" s="45">
        <v>12</v>
      </c>
      <c r="F707" s="45">
        <v>15</v>
      </c>
      <c r="G707" s="52">
        <f t="shared" si="10"/>
        <v>56</v>
      </c>
    </row>
    <row r="708" spans="1:7" x14ac:dyDescent="0.35">
      <c r="A708" s="61">
        <v>43705.701886574076</v>
      </c>
      <c r="B708" s="45">
        <v>11</v>
      </c>
      <c r="C708" s="45">
        <v>14</v>
      </c>
      <c r="D708" s="45">
        <v>15</v>
      </c>
      <c r="E708" s="45">
        <v>10</v>
      </c>
      <c r="F708" s="45">
        <v>11</v>
      </c>
      <c r="G708" s="52">
        <f t="shared" si="10"/>
        <v>61</v>
      </c>
    </row>
    <row r="709" spans="1:7" x14ac:dyDescent="0.35">
      <c r="A709" s="61">
        <v>43705.701886574076</v>
      </c>
      <c r="B709" s="45">
        <v>11</v>
      </c>
      <c r="C709" s="45">
        <v>12</v>
      </c>
      <c r="D709" s="45">
        <v>6</v>
      </c>
      <c r="E709" s="45">
        <v>13</v>
      </c>
      <c r="F709" s="45">
        <v>13</v>
      </c>
      <c r="G709" s="52">
        <f t="shared" si="10"/>
        <v>55</v>
      </c>
    </row>
    <row r="710" spans="1:7" x14ac:dyDescent="0.35">
      <c r="A710" s="61">
        <v>43705.701990740738</v>
      </c>
      <c r="B710" s="45">
        <v>10</v>
      </c>
      <c r="C710" s="45">
        <v>6</v>
      </c>
      <c r="D710" s="45">
        <v>19</v>
      </c>
      <c r="E710" s="45">
        <v>10</v>
      </c>
      <c r="F710" s="45">
        <v>13</v>
      </c>
      <c r="G710" s="52">
        <f t="shared" si="10"/>
        <v>58</v>
      </c>
    </row>
    <row r="711" spans="1:7" x14ac:dyDescent="0.35">
      <c r="A711" s="61">
        <v>43705.702291666668</v>
      </c>
      <c r="B711" s="45">
        <v>16</v>
      </c>
      <c r="C711" s="45">
        <v>6</v>
      </c>
      <c r="D711" s="45">
        <v>15</v>
      </c>
      <c r="E711" s="45">
        <v>14</v>
      </c>
      <c r="F711" s="45">
        <v>10</v>
      </c>
      <c r="G711" s="52">
        <f t="shared" si="10"/>
        <v>61</v>
      </c>
    </row>
    <row r="712" spans="1:7" x14ac:dyDescent="0.35">
      <c r="A712" s="61">
        <v>43705.702418981484</v>
      </c>
      <c r="B712" s="45">
        <v>11</v>
      </c>
      <c r="C712" s="45">
        <v>10</v>
      </c>
      <c r="D712" s="45">
        <v>17</v>
      </c>
      <c r="E712" s="45">
        <v>11</v>
      </c>
      <c r="F712" s="45">
        <v>8</v>
      </c>
      <c r="G712" s="52">
        <f t="shared" si="10"/>
        <v>57</v>
      </c>
    </row>
    <row r="713" spans="1:7" x14ac:dyDescent="0.35">
      <c r="A713" s="61">
        <v>43705.702534722222</v>
      </c>
      <c r="B713" s="45">
        <v>12</v>
      </c>
      <c r="C713" s="45">
        <v>8</v>
      </c>
      <c r="D713" s="45">
        <v>12</v>
      </c>
      <c r="E713" s="45">
        <v>12</v>
      </c>
      <c r="F713" s="45">
        <v>15</v>
      </c>
      <c r="G713" s="52">
        <f t="shared" ref="G713:G731" si="11">SUM(B713:F713)</f>
        <v>59</v>
      </c>
    </row>
    <row r="714" spans="1:7" x14ac:dyDescent="0.35">
      <c r="A714" s="61">
        <v>43705.702546296299</v>
      </c>
      <c r="B714" s="45">
        <v>14</v>
      </c>
      <c r="C714" s="45">
        <v>7</v>
      </c>
      <c r="D714" s="45">
        <v>7</v>
      </c>
      <c r="E714" s="45">
        <v>14</v>
      </c>
      <c r="F714" s="45">
        <v>18</v>
      </c>
      <c r="G714" s="52">
        <f t="shared" si="11"/>
        <v>60</v>
      </c>
    </row>
    <row r="715" spans="1:7" x14ac:dyDescent="0.35">
      <c r="A715" s="61">
        <v>43705.702581018515</v>
      </c>
      <c r="B715" s="45">
        <v>11</v>
      </c>
      <c r="C715" s="45">
        <v>13</v>
      </c>
      <c r="D715" s="45">
        <v>14</v>
      </c>
      <c r="E715" s="45">
        <v>11</v>
      </c>
      <c r="F715" s="45">
        <v>15</v>
      </c>
      <c r="G715" s="52">
        <f t="shared" si="11"/>
        <v>64</v>
      </c>
    </row>
    <row r="716" spans="1:7" x14ac:dyDescent="0.35">
      <c r="A716" s="61">
        <v>43705.702592592592</v>
      </c>
      <c r="B716" s="45">
        <v>14</v>
      </c>
      <c r="C716" s="45">
        <v>10</v>
      </c>
      <c r="D716" s="45">
        <v>9</v>
      </c>
      <c r="E716" s="45">
        <v>16</v>
      </c>
      <c r="F716" s="45">
        <v>11</v>
      </c>
      <c r="G716" s="52">
        <f t="shared" si="11"/>
        <v>60</v>
      </c>
    </row>
    <row r="717" spans="1:7" x14ac:dyDescent="0.35">
      <c r="A717" s="61">
        <v>43705.702650462961</v>
      </c>
      <c r="B717" s="45">
        <v>13</v>
      </c>
      <c r="C717" s="45">
        <v>13</v>
      </c>
      <c r="D717" s="45">
        <v>13</v>
      </c>
      <c r="E717" s="45">
        <v>11</v>
      </c>
      <c r="F717" s="45">
        <v>8</v>
      </c>
      <c r="G717" s="52">
        <f t="shared" si="11"/>
        <v>58</v>
      </c>
    </row>
    <row r="718" spans="1:7" x14ac:dyDescent="0.35">
      <c r="A718" s="61">
        <v>43705.702685185184</v>
      </c>
      <c r="B718" s="45">
        <v>12</v>
      </c>
      <c r="C718" s="45">
        <v>9</v>
      </c>
      <c r="D718" s="45">
        <v>14</v>
      </c>
      <c r="E718" s="45">
        <v>11</v>
      </c>
      <c r="F718" s="45">
        <v>13</v>
      </c>
      <c r="G718" s="52">
        <f t="shared" si="11"/>
        <v>59</v>
      </c>
    </row>
    <row r="719" spans="1:7" x14ac:dyDescent="0.35">
      <c r="A719" s="61">
        <v>43705.702708333331</v>
      </c>
      <c r="B719" s="45">
        <v>11</v>
      </c>
      <c r="C719" s="45">
        <v>12</v>
      </c>
      <c r="D719" s="45">
        <v>13</v>
      </c>
      <c r="E719" s="45">
        <v>17</v>
      </c>
      <c r="F719" s="45">
        <v>5</v>
      </c>
      <c r="G719" s="52">
        <f t="shared" si="11"/>
        <v>58</v>
      </c>
    </row>
    <row r="720" spans="1:7" x14ac:dyDescent="0.35">
      <c r="A720" s="61">
        <v>43705.702916666669</v>
      </c>
      <c r="B720" s="45">
        <v>12</v>
      </c>
      <c r="C720" s="45">
        <v>10</v>
      </c>
      <c r="D720" s="45">
        <v>11</v>
      </c>
      <c r="E720" s="45">
        <v>12</v>
      </c>
      <c r="F720" s="45">
        <v>11</v>
      </c>
      <c r="G720" s="52">
        <f t="shared" si="11"/>
        <v>56</v>
      </c>
    </row>
    <row r="721" spans="1:7" x14ac:dyDescent="0.35">
      <c r="A721" s="61">
        <v>43705.70349537037</v>
      </c>
      <c r="B721" s="45">
        <v>14</v>
      </c>
      <c r="C721" s="45">
        <v>15</v>
      </c>
      <c r="D721" s="45">
        <v>15</v>
      </c>
      <c r="E721" s="45">
        <v>10</v>
      </c>
      <c r="F721" s="45">
        <v>8</v>
      </c>
      <c r="G721" s="52">
        <f t="shared" si="11"/>
        <v>62</v>
      </c>
    </row>
    <row r="722" spans="1:7" x14ac:dyDescent="0.35">
      <c r="A722" s="61">
        <v>43705.703912037039</v>
      </c>
      <c r="B722" s="45">
        <v>10</v>
      </c>
      <c r="C722" s="45">
        <v>10</v>
      </c>
      <c r="D722" s="45">
        <v>17</v>
      </c>
      <c r="E722" s="45">
        <v>5</v>
      </c>
      <c r="F722" s="45">
        <v>16</v>
      </c>
      <c r="G722" s="52">
        <f t="shared" si="11"/>
        <v>58</v>
      </c>
    </row>
    <row r="723" spans="1:7" x14ac:dyDescent="0.35">
      <c r="A723" s="61">
        <v>43705.704039351855</v>
      </c>
      <c r="B723" s="45">
        <v>12</v>
      </c>
      <c r="C723" s="45">
        <v>14</v>
      </c>
      <c r="D723" s="45">
        <v>15</v>
      </c>
      <c r="E723" s="45">
        <v>9</v>
      </c>
      <c r="F723" s="45">
        <v>11</v>
      </c>
      <c r="G723" s="52">
        <f t="shared" si="11"/>
        <v>61</v>
      </c>
    </row>
    <row r="724" spans="1:7" x14ac:dyDescent="0.35">
      <c r="A724" s="61">
        <v>43705.70412037037</v>
      </c>
      <c r="B724" s="45">
        <v>12</v>
      </c>
      <c r="C724" s="45">
        <v>14</v>
      </c>
      <c r="D724" s="45">
        <v>15</v>
      </c>
      <c r="E724" s="45">
        <v>9</v>
      </c>
      <c r="F724" s="45">
        <v>11</v>
      </c>
      <c r="G724" s="52">
        <f t="shared" si="11"/>
        <v>61</v>
      </c>
    </row>
    <row r="725" spans="1:7" x14ac:dyDescent="0.35">
      <c r="A725" s="61">
        <v>43707.158761574072</v>
      </c>
      <c r="B725" s="45">
        <v>12</v>
      </c>
      <c r="C725" s="45">
        <v>13</v>
      </c>
      <c r="D725" s="45">
        <v>17</v>
      </c>
      <c r="E725" s="45">
        <v>7</v>
      </c>
      <c r="F725" s="45">
        <v>7</v>
      </c>
      <c r="G725" s="52">
        <f t="shared" si="11"/>
        <v>56</v>
      </c>
    </row>
    <row r="726" spans="1:7" x14ac:dyDescent="0.35">
      <c r="A726" s="62">
        <v>43705.70349537037</v>
      </c>
      <c r="B726" s="48">
        <v>14</v>
      </c>
      <c r="C726" s="48">
        <v>15</v>
      </c>
      <c r="D726" s="48">
        <v>15</v>
      </c>
      <c r="E726" s="48">
        <v>10</v>
      </c>
      <c r="F726" s="49">
        <v>8</v>
      </c>
      <c r="G726" s="52">
        <f t="shared" si="11"/>
        <v>62</v>
      </c>
    </row>
    <row r="727" spans="1:7" x14ac:dyDescent="0.35">
      <c r="A727" s="62">
        <v>43705.703912037039</v>
      </c>
      <c r="B727" s="48">
        <v>10</v>
      </c>
      <c r="C727" s="48">
        <v>10</v>
      </c>
      <c r="D727" s="48">
        <v>17</v>
      </c>
      <c r="E727" s="48">
        <v>5</v>
      </c>
      <c r="F727" s="49">
        <v>16</v>
      </c>
      <c r="G727" s="52">
        <f t="shared" si="11"/>
        <v>58</v>
      </c>
    </row>
    <row r="728" spans="1:7" x14ac:dyDescent="0.35">
      <c r="A728" s="62">
        <v>43705.704039351855</v>
      </c>
      <c r="B728" s="48">
        <v>12</v>
      </c>
      <c r="C728" s="48">
        <v>14</v>
      </c>
      <c r="D728" s="48">
        <v>15</v>
      </c>
      <c r="E728" s="48">
        <v>9</v>
      </c>
      <c r="F728" s="49">
        <v>11</v>
      </c>
      <c r="G728" s="52">
        <f t="shared" si="11"/>
        <v>61</v>
      </c>
    </row>
    <row r="729" spans="1:7" x14ac:dyDescent="0.35">
      <c r="A729" s="62">
        <v>43705.70412037037</v>
      </c>
      <c r="B729" s="48">
        <v>12</v>
      </c>
      <c r="C729" s="48">
        <v>14</v>
      </c>
      <c r="D729" s="48">
        <v>15</v>
      </c>
      <c r="E729" s="48">
        <v>9</v>
      </c>
      <c r="F729" s="49">
        <v>11</v>
      </c>
      <c r="G729" s="52">
        <f t="shared" si="11"/>
        <v>61</v>
      </c>
    </row>
    <row r="730" spans="1:7" x14ac:dyDescent="0.35">
      <c r="A730" s="62">
        <v>43705.778807870367</v>
      </c>
      <c r="B730" s="48">
        <v>20</v>
      </c>
      <c r="C730" s="48">
        <v>20</v>
      </c>
      <c r="D730" s="48">
        <v>20</v>
      </c>
      <c r="E730" s="48">
        <v>20</v>
      </c>
      <c r="F730" s="49">
        <v>20</v>
      </c>
      <c r="G730" s="52">
        <f t="shared" si="11"/>
        <v>100</v>
      </c>
    </row>
    <row r="731" spans="1:7" ht="15" thickBot="1" x14ac:dyDescent="0.4">
      <c r="A731" s="63">
        <v>43707.158761574072</v>
      </c>
      <c r="B731" s="50">
        <v>12</v>
      </c>
      <c r="C731" s="50">
        <v>13</v>
      </c>
      <c r="D731" s="50">
        <v>17</v>
      </c>
      <c r="E731" s="50">
        <v>7</v>
      </c>
      <c r="F731" s="51">
        <v>7</v>
      </c>
      <c r="G731" s="52">
        <f t="shared" si="11"/>
        <v>56</v>
      </c>
    </row>
    <row r="732" spans="1:7" x14ac:dyDescent="0.35">
      <c r="G732"/>
    </row>
    <row r="733" spans="1:7" x14ac:dyDescent="0.35">
      <c r="G733"/>
    </row>
    <row r="734" spans="1:7" x14ac:dyDescent="0.35">
      <c r="G734"/>
    </row>
    <row r="735" spans="1:7" x14ac:dyDescent="0.35">
      <c r="G735"/>
    </row>
    <row r="736" spans="1:7" x14ac:dyDescent="0.35">
      <c r="G736"/>
    </row>
    <row r="737" spans="7:7" x14ac:dyDescent="0.35">
      <c r="G737"/>
    </row>
    <row r="738" spans="7:7" x14ac:dyDescent="0.35">
      <c r="G738"/>
    </row>
    <row r="739" spans="7:7" x14ac:dyDescent="0.35">
      <c r="G739"/>
    </row>
    <row r="740" spans="7:7" x14ac:dyDescent="0.35">
      <c r="G740"/>
    </row>
    <row r="741" spans="7:7" x14ac:dyDescent="0.35">
      <c r="G741"/>
    </row>
    <row r="742" spans="7:7" x14ac:dyDescent="0.35">
      <c r="G742"/>
    </row>
    <row r="743" spans="7:7" x14ac:dyDescent="0.35">
      <c r="G743"/>
    </row>
    <row r="744" spans="7:7" x14ac:dyDescent="0.35">
      <c r="G744"/>
    </row>
    <row r="745" spans="7:7" x14ac:dyDescent="0.35">
      <c r="G745"/>
    </row>
    <row r="746" spans="7:7" x14ac:dyDescent="0.35">
      <c r="G746"/>
    </row>
    <row r="747" spans="7:7" x14ac:dyDescent="0.35">
      <c r="G747"/>
    </row>
    <row r="748" spans="7:7" x14ac:dyDescent="0.35">
      <c r="G748"/>
    </row>
    <row r="749" spans="7:7" x14ac:dyDescent="0.35">
      <c r="G749"/>
    </row>
    <row r="750" spans="7:7" x14ac:dyDescent="0.35">
      <c r="G750"/>
    </row>
    <row r="751" spans="7:7" x14ac:dyDescent="0.35">
      <c r="G751"/>
    </row>
    <row r="752" spans="7:7" x14ac:dyDescent="0.35">
      <c r="G752"/>
    </row>
    <row r="753" spans="7:7" x14ac:dyDescent="0.35">
      <c r="G753"/>
    </row>
    <row r="754" spans="7:7" x14ac:dyDescent="0.35">
      <c r="G754"/>
    </row>
    <row r="755" spans="7:7" x14ac:dyDescent="0.35">
      <c r="G755"/>
    </row>
    <row r="756" spans="7:7" x14ac:dyDescent="0.35">
      <c r="G756"/>
    </row>
    <row r="757" spans="7:7" x14ac:dyDescent="0.35">
      <c r="G757"/>
    </row>
    <row r="758" spans="7:7" x14ac:dyDescent="0.35">
      <c r="G758"/>
    </row>
    <row r="759" spans="7:7" x14ac:dyDescent="0.35">
      <c r="G759"/>
    </row>
    <row r="760" spans="7:7" x14ac:dyDescent="0.35">
      <c r="G760"/>
    </row>
    <row r="761" spans="7:7" x14ac:dyDescent="0.35">
      <c r="G761"/>
    </row>
    <row r="762" spans="7:7" x14ac:dyDescent="0.35">
      <c r="G762"/>
    </row>
    <row r="763" spans="7:7" x14ac:dyDescent="0.35">
      <c r="G763"/>
    </row>
    <row r="764" spans="7:7" x14ac:dyDescent="0.35">
      <c r="G764"/>
    </row>
    <row r="765" spans="7:7" x14ac:dyDescent="0.35">
      <c r="G765"/>
    </row>
    <row r="766" spans="7:7" x14ac:dyDescent="0.35">
      <c r="G766"/>
    </row>
    <row r="767" spans="7:7" x14ac:dyDescent="0.35">
      <c r="G767"/>
    </row>
    <row r="768" spans="7:7" x14ac:dyDescent="0.35">
      <c r="G768"/>
    </row>
    <row r="769" spans="7:7" x14ac:dyDescent="0.35">
      <c r="G769"/>
    </row>
    <row r="770" spans="7:7" x14ac:dyDescent="0.35">
      <c r="G770"/>
    </row>
    <row r="771" spans="7:7" x14ac:dyDescent="0.35">
      <c r="G771"/>
    </row>
    <row r="772" spans="7:7" x14ac:dyDescent="0.35">
      <c r="G772"/>
    </row>
    <row r="773" spans="7:7" x14ac:dyDescent="0.35">
      <c r="G773"/>
    </row>
    <row r="774" spans="7:7" x14ac:dyDescent="0.35">
      <c r="G774"/>
    </row>
    <row r="775" spans="7:7" x14ac:dyDescent="0.35">
      <c r="G775"/>
    </row>
    <row r="776" spans="7:7" x14ac:dyDescent="0.35">
      <c r="G776"/>
    </row>
    <row r="777" spans="7:7" x14ac:dyDescent="0.35">
      <c r="G777"/>
    </row>
    <row r="778" spans="7:7" x14ac:dyDescent="0.35">
      <c r="G778"/>
    </row>
    <row r="779" spans="7:7" x14ac:dyDescent="0.35">
      <c r="G779"/>
    </row>
    <row r="780" spans="7:7" x14ac:dyDescent="0.35">
      <c r="G780"/>
    </row>
    <row r="781" spans="7:7" x14ac:dyDescent="0.35">
      <c r="G781"/>
    </row>
    <row r="782" spans="7:7" x14ac:dyDescent="0.35">
      <c r="G782"/>
    </row>
    <row r="783" spans="7:7" x14ac:dyDescent="0.35">
      <c r="G783"/>
    </row>
    <row r="784" spans="7:7" x14ac:dyDescent="0.35">
      <c r="G784"/>
    </row>
    <row r="785" spans="7:7" x14ac:dyDescent="0.35">
      <c r="G785"/>
    </row>
    <row r="786" spans="7:7" x14ac:dyDescent="0.35">
      <c r="G786"/>
    </row>
    <row r="787" spans="7:7" x14ac:dyDescent="0.35">
      <c r="G787"/>
    </row>
    <row r="788" spans="7:7" x14ac:dyDescent="0.35">
      <c r="G788"/>
    </row>
    <row r="789" spans="7:7" x14ac:dyDescent="0.35">
      <c r="G789"/>
    </row>
    <row r="790" spans="7:7" x14ac:dyDescent="0.35">
      <c r="G790"/>
    </row>
    <row r="791" spans="7:7" x14ac:dyDescent="0.35">
      <c r="G791"/>
    </row>
    <row r="792" spans="7:7" x14ac:dyDescent="0.35">
      <c r="G792"/>
    </row>
    <row r="793" spans="7:7" x14ac:dyDescent="0.35">
      <c r="G793"/>
    </row>
    <row r="794" spans="7:7" x14ac:dyDescent="0.35">
      <c r="G794"/>
    </row>
    <row r="795" spans="7:7" x14ac:dyDescent="0.35">
      <c r="G795"/>
    </row>
    <row r="796" spans="7:7" x14ac:dyDescent="0.35">
      <c r="G796"/>
    </row>
    <row r="797" spans="7:7" x14ac:dyDescent="0.35">
      <c r="G797"/>
    </row>
    <row r="798" spans="7:7" x14ac:dyDescent="0.35">
      <c r="G798"/>
    </row>
    <row r="799" spans="7:7" x14ac:dyDescent="0.35">
      <c r="G799"/>
    </row>
    <row r="800" spans="7:7" x14ac:dyDescent="0.35">
      <c r="G800"/>
    </row>
    <row r="801" spans="7:7" x14ac:dyDescent="0.35">
      <c r="G801"/>
    </row>
    <row r="802" spans="7:7" x14ac:dyDescent="0.35">
      <c r="G802"/>
    </row>
    <row r="803" spans="7:7" x14ac:dyDescent="0.35">
      <c r="G803"/>
    </row>
    <row r="804" spans="7:7" x14ac:dyDescent="0.35">
      <c r="G804"/>
    </row>
    <row r="805" spans="7:7" x14ac:dyDescent="0.35">
      <c r="G805"/>
    </row>
    <row r="806" spans="7:7" x14ac:dyDescent="0.35">
      <c r="G806"/>
    </row>
    <row r="807" spans="7:7" x14ac:dyDescent="0.35">
      <c r="G807"/>
    </row>
    <row r="808" spans="7:7" x14ac:dyDescent="0.35">
      <c r="G808"/>
    </row>
    <row r="809" spans="7:7" x14ac:dyDescent="0.35">
      <c r="G809"/>
    </row>
    <row r="810" spans="7:7" x14ac:dyDescent="0.35">
      <c r="G810"/>
    </row>
    <row r="811" spans="7:7" x14ac:dyDescent="0.35">
      <c r="G811"/>
    </row>
    <row r="812" spans="7:7" x14ac:dyDescent="0.35">
      <c r="G812"/>
    </row>
    <row r="813" spans="7:7" x14ac:dyDescent="0.35">
      <c r="G813"/>
    </row>
    <row r="814" spans="7:7" x14ac:dyDescent="0.35">
      <c r="G814"/>
    </row>
    <row r="815" spans="7:7" x14ac:dyDescent="0.35">
      <c r="G815"/>
    </row>
    <row r="816" spans="7:7" x14ac:dyDescent="0.35">
      <c r="G816"/>
    </row>
    <row r="817" spans="7:7" x14ac:dyDescent="0.35">
      <c r="G817"/>
    </row>
    <row r="818" spans="7:7" x14ac:dyDescent="0.35">
      <c r="G818"/>
    </row>
    <row r="819" spans="7:7" x14ac:dyDescent="0.35">
      <c r="G819"/>
    </row>
    <row r="820" spans="7:7" x14ac:dyDescent="0.35">
      <c r="G820"/>
    </row>
    <row r="821" spans="7:7" x14ac:dyDescent="0.35">
      <c r="G821"/>
    </row>
    <row r="822" spans="7:7" x14ac:dyDescent="0.35">
      <c r="G822"/>
    </row>
    <row r="823" spans="7:7" x14ac:dyDescent="0.35">
      <c r="G823"/>
    </row>
    <row r="824" spans="7:7" x14ac:dyDescent="0.35">
      <c r="G824"/>
    </row>
    <row r="825" spans="7:7" x14ac:dyDescent="0.35">
      <c r="G825"/>
    </row>
    <row r="826" spans="7:7" x14ac:dyDescent="0.35">
      <c r="G826"/>
    </row>
    <row r="827" spans="7:7" x14ac:dyDescent="0.35">
      <c r="G827"/>
    </row>
    <row r="828" spans="7:7" x14ac:dyDescent="0.35">
      <c r="G828"/>
    </row>
    <row r="829" spans="7:7" x14ac:dyDescent="0.35">
      <c r="G829"/>
    </row>
    <row r="830" spans="7:7" x14ac:dyDescent="0.35">
      <c r="G830"/>
    </row>
    <row r="831" spans="7:7" x14ac:dyDescent="0.35">
      <c r="G831"/>
    </row>
    <row r="832" spans="7:7" x14ac:dyDescent="0.35">
      <c r="G832"/>
    </row>
    <row r="833" spans="7:7" x14ac:dyDescent="0.35">
      <c r="G833"/>
    </row>
    <row r="834" spans="7:7" x14ac:dyDescent="0.35">
      <c r="G834"/>
    </row>
    <row r="835" spans="7:7" x14ac:dyDescent="0.35">
      <c r="G835"/>
    </row>
    <row r="836" spans="7:7" x14ac:dyDescent="0.35">
      <c r="G836"/>
    </row>
    <row r="837" spans="7:7" x14ac:dyDescent="0.35">
      <c r="G837"/>
    </row>
    <row r="838" spans="7:7" x14ac:dyDescent="0.35">
      <c r="G838"/>
    </row>
    <row r="839" spans="7:7" x14ac:dyDescent="0.35">
      <c r="G839"/>
    </row>
    <row r="840" spans="7:7" x14ac:dyDescent="0.35">
      <c r="G840"/>
    </row>
    <row r="841" spans="7:7" x14ac:dyDescent="0.35">
      <c r="G841"/>
    </row>
    <row r="842" spans="7:7" x14ac:dyDescent="0.35">
      <c r="G842"/>
    </row>
    <row r="843" spans="7:7" x14ac:dyDescent="0.35">
      <c r="G843"/>
    </row>
    <row r="844" spans="7:7" x14ac:dyDescent="0.35">
      <c r="G844"/>
    </row>
    <row r="845" spans="7:7" x14ac:dyDescent="0.35">
      <c r="G845"/>
    </row>
    <row r="846" spans="7:7" x14ac:dyDescent="0.35">
      <c r="G846"/>
    </row>
    <row r="847" spans="7:7" x14ac:dyDescent="0.35">
      <c r="G847"/>
    </row>
    <row r="848" spans="7:7" x14ac:dyDescent="0.35">
      <c r="G848"/>
    </row>
    <row r="849" spans="7:7" x14ac:dyDescent="0.35">
      <c r="G849"/>
    </row>
    <row r="850" spans="7:7" x14ac:dyDescent="0.35">
      <c r="G850"/>
    </row>
    <row r="851" spans="7:7" x14ac:dyDescent="0.35">
      <c r="G851"/>
    </row>
    <row r="852" spans="7:7" x14ac:dyDescent="0.35">
      <c r="G852"/>
    </row>
    <row r="853" spans="7:7" x14ac:dyDescent="0.35">
      <c r="G853"/>
    </row>
    <row r="854" spans="7:7" x14ac:dyDescent="0.35">
      <c r="G854"/>
    </row>
    <row r="855" spans="7:7" x14ac:dyDescent="0.35">
      <c r="G855"/>
    </row>
    <row r="856" spans="7:7" x14ac:dyDescent="0.35">
      <c r="G856"/>
    </row>
    <row r="857" spans="7:7" x14ac:dyDescent="0.35">
      <c r="G857"/>
    </row>
    <row r="858" spans="7:7" x14ac:dyDescent="0.35">
      <c r="G858"/>
    </row>
    <row r="859" spans="7:7" x14ac:dyDescent="0.35">
      <c r="G859"/>
    </row>
    <row r="860" spans="7:7" x14ac:dyDescent="0.35">
      <c r="G860"/>
    </row>
    <row r="861" spans="7:7" x14ac:dyDescent="0.35">
      <c r="G861"/>
    </row>
    <row r="862" spans="7:7" x14ac:dyDescent="0.35">
      <c r="G862"/>
    </row>
    <row r="863" spans="7:7" x14ac:dyDescent="0.35">
      <c r="G863"/>
    </row>
    <row r="864" spans="7:7" x14ac:dyDescent="0.35">
      <c r="G864"/>
    </row>
    <row r="865" spans="7:7" x14ac:dyDescent="0.35">
      <c r="G865"/>
    </row>
    <row r="866" spans="7:7" x14ac:dyDescent="0.35">
      <c r="G866"/>
    </row>
    <row r="867" spans="7:7" x14ac:dyDescent="0.35">
      <c r="G867"/>
    </row>
    <row r="868" spans="7:7" x14ac:dyDescent="0.35">
      <c r="G868"/>
    </row>
    <row r="869" spans="7:7" x14ac:dyDescent="0.35">
      <c r="G869"/>
    </row>
    <row r="870" spans="7:7" x14ac:dyDescent="0.35">
      <c r="G870"/>
    </row>
    <row r="871" spans="7:7" x14ac:dyDescent="0.35">
      <c r="G871"/>
    </row>
    <row r="872" spans="7:7" x14ac:dyDescent="0.35">
      <c r="G872"/>
    </row>
    <row r="873" spans="7:7" x14ac:dyDescent="0.35">
      <c r="G873"/>
    </row>
    <row r="874" spans="7:7" x14ac:dyDescent="0.35">
      <c r="G874"/>
    </row>
    <row r="875" spans="7:7" x14ac:dyDescent="0.35">
      <c r="G875"/>
    </row>
    <row r="876" spans="7:7" x14ac:dyDescent="0.35">
      <c r="G876"/>
    </row>
    <row r="877" spans="7:7" x14ac:dyDescent="0.35">
      <c r="G877"/>
    </row>
    <row r="878" spans="7:7" x14ac:dyDescent="0.35">
      <c r="G878"/>
    </row>
    <row r="879" spans="7:7" x14ac:dyDescent="0.35">
      <c r="G879"/>
    </row>
    <row r="880" spans="7:7" x14ac:dyDescent="0.35">
      <c r="G880"/>
    </row>
    <row r="881" spans="7:7" x14ac:dyDescent="0.35">
      <c r="G881"/>
    </row>
    <row r="882" spans="7:7" x14ac:dyDescent="0.35">
      <c r="G882"/>
    </row>
    <row r="883" spans="7:7" x14ac:dyDescent="0.35">
      <c r="G883"/>
    </row>
    <row r="884" spans="7:7" x14ac:dyDescent="0.35">
      <c r="G884"/>
    </row>
    <row r="885" spans="7:7" x14ac:dyDescent="0.35">
      <c r="G885"/>
    </row>
    <row r="886" spans="7:7" x14ac:dyDescent="0.35">
      <c r="G886"/>
    </row>
    <row r="887" spans="7:7" x14ac:dyDescent="0.35">
      <c r="G887"/>
    </row>
    <row r="888" spans="7:7" x14ac:dyDescent="0.35">
      <c r="G888"/>
    </row>
    <row r="889" spans="7:7" x14ac:dyDescent="0.35">
      <c r="G889"/>
    </row>
    <row r="890" spans="7:7" x14ac:dyDescent="0.35">
      <c r="G890"/>
    </row>
    <row r="891" spans="7:7" x14ac:dyDescent="0.35">
      <c r="G891"/>
    </row>
    <row r="892" spans="7:7" x14ac:dyDescent="0.35">
      <c r="G892"/>
    </row>
    <row r="893" spans="7:7" x14ac:dyDescent="0.35">
      <c r="G893"/>
    </row>
    <row r="894" spans="7:7" x14ac:dyDescent="0.35">
      <c r="G894"/>
    </row>
    <row r="895" spans="7:7" x14ac:dyDescent="0.35">
      <c r="G895"/>
    </row>
    <row r="896" spans="7:7" x14ac:dyDescent="0.35">
      <c r="G896"/>
    </row>
    <row r="897" spans="7:7" x14ac:dyDescent="0.35">
      <c r="G897"/>
    </row>
    <row r="898" spans="7:7" x14ac:dyDescent="0.35">
      <c r="G898"/>
    </row>
    <row r="899" spans="7:7" x14ac:dyDescent="0.35">
      <c r="G899"/>
    </row>
    <row r="900" spans="7:7" x14ac:dyDescent="0.35">
      <c r="G900"/>
    </row>
    <row r="901" spans="7:7" x14ac:dyDescent="0.35">
      <c r="G901"/>
    </row>
    <row r="902" spans="7:7" x14ac:dyDescent="0.35">
      <c r="G902"/>
    </row>
    <row r="903" spans="7:7" x14ac:dyDescent="0.35">
      <c r="G903"/>
    </row>
    <row r="904" spans="7:7" x14ac:dyDescent="0.35">
      <c r="G904"/>
    </row>
    <row r="905" spans="7:7" x14ac:dyDescent="0.35">
      <c r="G905"/>
    </row>
    <row r="906" spans="7:7" x14ac:dyDescent="0.35">
      <c r="G906"/>
    </row>
    <row r="907" spans="7:7" x14ac:dyDescent="0.35">
      <c r="G907"/>
    </row>
    <row r="908" spans="7:7" x14ac:dyDescent="0.35">
      <c r="G908"/>
    </row>
    <row r="909" spans="7:7" x14ac:dyDescent="0.35">
      <c r="G909"/>
    </row>
    <row r="910" spans="7:7" x14ac:dyDescent="0.35">
      <c r="G910"/>
    </row>
    <row r="911" spans="7:7" x14ac:dyDescent="0.35">
      <c r="G911"/>
    </row>
    <row r="912" spans="7:7" x14ac:dyDescent="0.35">
      <c r="G912"/>
    </row>
    <row r="913" spans="7:7" x14ac:dyDescent="0.35">
      <c r="G913"/>
    </row>
    <row r="914" spans="7:7" x14ac:dyDescent="0.35">
      <c r="G914"/>
    </row>
    <row r="915" spans="7:7" x14ac:dyDescent="0.35">
      <c r="G915"/>
    </row>
    <row r="916" spans="7:7" x14ac:dyDescent="0.35">
      <c r="G916"/>
    </row>
    <row r="917" spans="7:7" x14ac:dyDescent="0.35">
      <c r="G917"/>
    </row>
    <row r="918" spans="7:7" x14ac:dyDescent="0.35">
      <c r="G918"/>
    </row>
    <row r="919" spans="7:7" x14ac:dyDescent="0.35">
      <c r="G919"/>
    </row>
    <row r="920" spans="7:7" x14ac:dyDescent="0.35">
      <c r="G920"/>
    </row>
    <row r="921" spans="7:7" x14ac:dyDescent="0.35">
      <c r="G921"/>
    </row>
    <row r="922" spans="7:7" x14ac:dyDescent="0.35">
      <c r="G922"/>
    </row>
    <row r="923" spans="7:7" x14ac:dyDescent="0.35">
      <c r="G923"/>
    </row>
    <row r="924" spans="7:7" x14ac:dyDescent="0.35">
      <c r="G924"/>
    </row>
    <row r="925" spans="7:7" x14ac:dyDescent="0.35">
      <c r="G925"/>
    </row>
    <row r="926" spans="7:7" x14ac:dyDescent="0.35">
      <c r="G926"/>
    </row>
    <row r="927" spans="7:7" x14ac:dyDescent="0.35">
      <c r="G927"/>
    </row>
    <row r="928" spans="7:7" x14ac:dyDescent="0.35">
      <c r="G928"/>
    </row>
    <row r="929" spans="7:7" x14ac:dyDescent="0.35">
      <c r="G929"/>
    </row>
    <row r="930" spans="7:7" x14ac:dyDescent="0.35">
      <c r="G930"/>
    </row>
    <row r="931" spans="7:7" x14ac:dyDescent="0.35">
      <c r="G931"/>
    </row>
    <row r="932" spans="7:7" x14ac:dyDescent="0.35">
      <c r="G932"/>
    </row>
    <row r="933" spans="7:7" x14ac:dyDescent="0.35">
      <c r="G933"/>
    </row>
    <row r="934" spans="7:7" x14ac:dyDescent="0.35">
      <c r="G934"/>
    </row>
    <row r="935" spans="7:7" x14ac:dyDescent="0.35">
      <c r="G935"/>
    </row>
    <row r="936" spans="7:7" x14ac:dyDescent="0.35">
      <c r="G936"/>
    </row>
    <row r="937" spans="7:7" x14ac:dyDescent="0.35">
      <c r="G937"/>
    </row>
    <row r="938" spans="7:7" x14ac:dyDescent="0.35">
      <c r="G938"/>
    </row>
    <row r="939" spans="7:7" x14ac:dyDescent="0.35">
      <c r="G939"/>
    </row>
    <row r="940" spans="7:7" x14ac:dyDescent="0.35">
      <c r="G940"/>
    </row>
    <row r="941" spans="7:7" x14ac:dyDescent="0.35">
      <c r="G941"/>
    </row>
    <row r="942" spans="7:7" x14ac:dyDescent="0.35">
      <c r="G942"/>
    </row>
    <row r="943" spans="7:7" x14ac:dyDescent="0.35">
      <c r="G943"/>
    </row>
    <row r="944" spans="7:7" x14ac:dyDescent="0.35">
      <c r="G944"/>
    </row>
    <row r="945" spans="7:7" x14ac:dyDescent="0.35">
      <c r="G945"/>
    </row>
    <row r="946" spans="7:7" x14ac:dyDescent="0.35">
      <c r="G946"/>
    </row>
    <row r="947" spans="7:7" x14ac:dyDescent="0.35">
      <c r="G947"/>
    </row>
    <row r="948" spans="7:7" x14ac:dyDescent="0.35">
      <c r="G948"/>
    </row>
    <row r="949" spans="7:7" x14ac:dyDescent="0.35">
      <c r="G949"/>
    </row>
    <row r="950" spans="7:7" x14ac:dyDescent="0.35">
      <c r="G950"/>
    </row>
    <row r="951" spans="7:7" x14ac:dyDescent="0.35">
      <c r="G951"/>
    </row>
    <row r="952" spans="7:7" x14ac:dyDescent="0.35">
      <c r="G952"/>
    </row>
    <row r="953" spans="7:7" x14ac:dyDescent="0.35">
      <c r="G953"/>
    </row>
    <row r="954" spans="7:7" x14ac:dyDescent="0.35">
      <c r="G954"/>
    </row>
    <row r="955" spans="7:7" x14ac:dyDescent="0.35">
      <c r="G955"/>
    </row>
    <row r="956" spans="7:7" x14ac:dyDescent="0.35">
      <c r="G956"/>
    </row>
    <row r="957" spans="7:7" x14ac:dyDescent="0.35">
      <c r="G957"/>
    </row>
    <row r="958" spans="7:7" x14ac:dyDescent="0.35">
      <c r="G958"/>
    </row>
    <row r="959" spans="7:7" x14ac:dyDescent="0.35">
      <c r="G959"/>
    </row>
    <row r="960" spans="7:7" x14ac:dyDescent="0.35">
      <c r="G960"/>
    </row>
    <row r="961" spans="7:7" x14ac:dyDescent="0.35">
      <c r="G961"/>
    </row>
    <row r="962" spans="7:7" x14ac:dyDescent="0.35">
      <c r="G962"/>
    </row>
    <row r="963" spans="7:7" x14ac:dyDescent="0.35">
      <c r="G963"/>
    </row>
    <row r="964" spans="7:7" x14ac:dyDescent="0.35">
      <c r="G964"/>
    </row>
    <row r="965" spans="7:7" x14ac:dyDescent="0.35">
      <c r="G965"/>
    </row>
    <row r="966" spans="7:7" x14ac:dyDescent="0.35">
      <c r="G966"/>
    </row>
    <row r="967" spans="7:7" x14ac:dyDescent="0.35">
      <c r="G967"/>
    </row>
    <row r="968" spans="7:7" x14ac:dyDescent="0.35">
      <c r="G968"/>
    </row>
    <row r="969" spans="7:7" x14ac:dyDescent="0.35">
      <c r="G969"/>
    </row>
    <row r="970" spans="7:7" x14ac:dyDescent="0.35">
      <c r="G970"/>
    </row>
    <row r="971" spans="7:7" x14ac:dyDescent="0.35">
      <c r="G971"/>
    </row>
    <row r="972" spans="7:7" x14ac:dyDescent="0.35">
      <c r="G972"/>
    </row>
    <row r="973" spans="7:7" x14ac:dyDescent="0.35">
      <c r="G973"/>
    </row>
    <row r="974" spans="7:7" x14ac:dyDescent="0.35">
      <c r="G974"/>
    </row>
    <row r="975" spans="7:7" x14ac:dyDescent="0.35">
      <c r="G975"/>
    </row>
    <row r="976" spans="7:7" x14ac:dyDescent="0.35">
      <c r="G976"/>
    </row>
    <row r="977" spans="7:7" x14ac:dyDescent="0.35">
      <c r="G977"/>
    </row>
    <row r="978" spans="7:7" x14ac:dyDescent="0.35">
      <c r="G978"/>
    </row>
    <row r="979" spans="7:7" x14ac:dyDescent="0.35">
      <c r="G979"/>
    </row>
    <row r="980" spans="7:7" x14ac:dyDescent="0.35">
      <c r="G980"/>
    </row>
    <row r="981" spans="7:7" x14ac:dyDescent="0.35">
      <c r="G981"/>
    </row>
    <row r="982" spans="7:7" x14ac:dyDescent="0.35">
      <c r="G982"/>
    </row>
    <row r="983" spans="7:7" x14ac:dyDescent="0.35">
      <c r="G983"/>
    </row>
    <row r="984" spans="7:7" x14ac:dyDescent="0.35">
      <c r="G984"/>
    </row>
    <row r="985" spans="7:7" x14ac:dyDescent="0.35">
      <c r="G985"/>
    </row>
    <row r="986" spans="7:7" x14ac:dyDescent="0.35">
      <c r="G986"/>
    </row>
  </sheetData>
  <mergeCells count="13">
    <mergeCell ref="I22:K22"/>
    <mergeCell ref="I38:K38"/>
    <mergeCell ref="B1:J1"/>
    <mergeCell ref="AG4:AH4"/>
    <mergeCell ref="AO5:AT7"/>
    <mergeCell ref="I6:K6"/>
    <mergeCell ref="M6:N6"/>
    <mergeCell ref="AO8:AT20"/>
    <mergeCell ref="M21:N21"/>
    <mergeCell ref="X21:Y21"/>
    <mergeCell ref="AO21:AT27"/>
    <mergeCell ref="AO28:AT39"/>
    <mergeCell ref="X38:Y38"/>
  </mergeCells>
  <pageMargins left="0.7" right="0.7" top="0.75" bottom="0.75" header="0.3" footer="0.3"/>
  <pageSetup orientation="landscape" r:id="rId1"/>
  <ignoredErrors>
    <ignoredError sqref="G8:G731" formulaRange="1"/>
  </ignoredErrors>
  <drawing r:id="rId2"/>
  <tableParts count="6">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T984"/>
  <sheetViews>
    <sheetView topLeftCell="F1" zoomScale="81" zoomScaleNormal="96" workbookViewId="0">
      <selection activeCell="L12" sqref="L12"/>
    </sheetView>
  </sheetViews>
  <sheetFormatPr defaultColWidth="8.81640625" defaultRowHeight="14.5" x14ac:dyDescent="0.35"/>
  <cols>
    <col min="1" max="1" width="17.26953125" bestFit="1" customWidth="1"/>
    <col min="2" max="6" width="12.26953125" customWidth="1"/>
    <col min="7" max="7" width="12.26953125" style="1" customWidth="1"/>
    <col min="9" max="9" width="19.54296875" bestFit="1" customWidth="1"/>
    <col min="10" max="10" width="12.453125" bestFit="1" customWidth="1"/>
    <col min="11" max="11" width="16.1796875" bestFit="1" customWidth="1"/>
    <col min="12" max="12" width="10.26953125" customWidth="1"/>
    <col min="13" max="13" width="23.453125" bestFit="1" customWidth="1"/>
    <col min="14" max="14" width="14" bestFit="1" customWidth="1"/>
    <col min="15" max="15" width="11.26953125" bestFit="1" customWidth="1"/>
    <col min="17" max="17" width="10.7265625" customWidth="1"/>
    <col min="24" max="24" width="27" bestFit="1" customWidth="1"/>
    <col min="25" max="25" width="8" customWidth="1"/>
    <col min="26" max="26" width="6.54296875" customWidth="1"/>
    <col min="27" max="27" width="19.1796875" bestFit="1" customWidth="1"/>
    <col min="33" max="33" width="21.81640625" bestFit="1" customWidth="1"/>
    <col min="34" max="34" width="12.453125" bestFit="1" customWidth="1"/>
  </cols>
  <sheetData>
    <row r="1" spans="1:46" ht="26" x14ac:dyDescent="0.35">
      <c r="A1" s="2" t="s">
        <v>8</v>
      </c>
      <c r="B1" s="86" t="s">
        <v>42</v>
      </c>
      <c r="C1" s="86"/>
      <c r="D1" s="86"/>
      <c r="E1" s="86"/>
      <c r="F1" s="86"/>
      <c r="G1" s="86"/>
      <c r="H1" s="86"/>
      <c r="I1" s="86"/>
      <c r="J1" s="86"/>
    </row>
    <row r="2" spans="1:46" x14ac:dyDescent="0.35">
      <c r="G2"/>
    </row>
    <row r="3" spans="1:46" x14ac:dyDescent="0.35">
      <c r="G3"/>
    </row>
    <row r="4" spans="1:46" x14ac:dyDescent="0.35">
      <c r="A4" s="4" t="s">
        <v>43</v>
      </c>
      <c r="E4" s="5"/>
      <c r="G4"/>
      <c r="I4" s="4" t="s">
        <v>44</v>
      </c>
      <c r="P4" s="29" t="s">
        <v>45</v>
      </c>
      <c r="Q4" s="29"/>
      <c r="R4" s="30"/>
      <c r="S4" s="30"/>
      <c r="AG4" s="87" t="s">
        <v>46</v>
      </c>
      <c r="AH4" s="87"/>
      <c r="AO4" s="55" t="s">
        <v>47</v>
      </c>
      <c r="AP4" s="55"/>
      <c r="AQ4" s="55"/>
    </row>
    <row r="5" spans="1:46" ht="14.5" customHeight="1" x14ac:dyDescent="0.35">
      <c r="G5"/>
      <c r="AG5" t="s">
        <v>72</v>
      </c>
      <c r="AH5" t="s">
        <v>20</v>
      </c>
      <c r="AO5" s="88" t="s">
        <v>73</v>
      </c>
      <c r="AP5" s="88"/>
      <c r="AQ5" s="88"/>
      <c r="AR5" s="88"/>
      <c r="AS5" s="88"/>
      <c r="AT5" s="88"/>
    </row>
    <row r="6" spans="1:46" ht="15" thickBot="1" x14ac:dyDescent="0.4">
      <c r="G6"/>
      <c r="I6" s="85" t="s">
        <v>49</v>
      </c>
      <c r="J6" s="85"/>
      <c r="K6" s="85"/>
      <c r="L6" s="35"/>
      <c r="M6" s="85" t="s">
        <v>50</v>
      </c>
      <c r="N6" s="85"/>
      <c r="AG6" t="s">
        <v>74</v>
      </c>
      <c r="AH6">
        <v>1.0620000000000001</v>
      </c>
      <c r="AO6" s="88"/>
      <c r="AP6" s="88"/>
      <c r="AQ6" s="88"/>
      <c r="AR6" s="88"/>
      <c r="AS6" s="88"/>
      <c r="AT6" s="88"/>
    </row>
    <row r="7" spans="1:46" s="28" customFormat="1" ht="44" thickBot="1" x14ac:dyDescent="0.4">
      <c r="A7" s="26" t="s">
        <v>51</v>
      </c>
      <c r="B7" s="26" t="s">
        <v>52</v>
      </c>
      <c r="C7" s="26" t="s">
        <v>53</v>
      </c>
      <c r="D7" s="26" t="s">
        <v>54</v>
      </c>
      <c r="E7" s="26" t="s">
        <v>55</v>
      </c>
      <c r="F7" s="26" t="s">
        <v>56</v>
      </c>
      <c r="G7" s="27" t="s">
        <v>57</v>
      </c>
      <c r="I7" s="28" t="s">
        <v>58</v>
      </c>
      <c r="J7" s="28" t="s">
        <v>20</v>
      </c>
      <c r="K7" s="28" t="s">
        <v>21</v>
      </c>
      <c r="M7" s="28" t="s">
        <v>59</v>
      </c>
      <c r="N7" s="28" t="s">
        <v>20</v>
      </c>
      <c r="AG7" t="s">
        <v>75</v>
      </c>
      <c r="AH7">
        <v>61.5</v>
      </c>
      <c r="AO7" s="88"/>
      <c r="AP7" s="88"/>
      <c r="AQ7" s="88"/>
      <c r="AR7" s="88"/>
      <c r="AS7" s="88"/>
      <c r="AT7" s="88"/>
    </row>
    <row r="8" spans="1:46" ht="15" thickBot="1" x14ac:dyDescent="0.4">
      <c r="A8" s="58">
        <v>42977.354108796295</v>
      </c>
      <c r="B8" s="36">
        <v>11</v>
      </c>
      <c r="C8" s="36">
        <v>10</v>
      </c>
      <c r="D8" s="36">
        <v>13</v>
      </c>
      <c r="E8" s="36">
        <v>9</v>
      </c>
      <c r="F8" s="36">
        <v>15</v>
      </c>
      <c r="G8" s="52">
        <f>SUM(B8:F8)</f>
        <v>58</v>
      </c>
      <c r="I8" t="s">
        <v>25</v>
      </c>
      <c r="J8" s="53">
        <f>AVERAGE(G8:G208)</f>
        <v>60.681592039800996</v>
      </c>
      <c r="K8" t="s">
        <v>60</v>
      </c>
      <c r="M8" t="s">
        <v>61</v>
      </c>
      <c r="N8" s="54">
        <f>SQRT(J11)</f>
        <v>14.177446878757825</v>
      </c>
      <c r="AG8" s="28" t="s">
        <v>76</v>
      </c>
      <c r="AH8" s="54">
        <f>AH7/AH6</f>
        <v>57.909604519774007</v>
      </c>
      <c r="AO8" s="88" t="s">
        <v>77</v>
      </c>
      <c r="AP8" s="88"/>
      <c r="AQ8" s="88"/>
      <c r="AR8" s="88"/>
      <c r="AS8" s="88"/>
      <c r="AT8" s="88"/>
    </row>
    <row r="9" spans="1:46" ht="15" thickBot="1" x14ac:dyDescent="0.4">
      <c r="A9" s="58">
        <v>42977.354166666664</v>
      </c>
      <c r="B9" s="36">
        <v>15</v>
      </c>
      <c r="C9" s="36">
        <v>12</v>
      </c>
      <c r="D9" s="36">
        <v>15</v>
      </c>
      <c r="E9" s="36">
        <v>12</v>
      </c>
      <c r="F9" s="36">
        <v>6</v>
      </c>
      <c r="G9" s="52">
        <f t="shared" ref="G9:G72" si="0">SUM(B9:F9)</f>
        <v>60</v>
      </c>
      <c r="I9" t="s">
        <v>32</v>
      </c>
      <c r="J9" s="53">
        <f>_xlfn.STDEV.S(G8:G208)</f>
        <v>2.6773325256187972</v>
      </c>
      <c r="K9" t="s">
        <v>60</v>
      </c>
      <c r="M9" t="s">
        <v>62</v>
      </c>
      <c r="N9" s="31">
        <f>J14/N8</f>
        <v>1.0580184237878973</v>
      </c>
      <c r="AG9" t="s">
        <v>78</v>
      </c>
      <c r="AH9" s="35">
        <f>STANDARDIZE(58,AVERAGE(G8:G208),_xlfn.STDEV.S(G8:G208))</f>
        <v>-1.0015909544822845</v>
      </c>
      <c r="AO9" s="88"/>
      <c r="AP9" s="88"/>
      <c r="AQ9" s="88"/>
      <c r="AR9" s="88"/>
      <c r="AS9" s="88"/>
      <c r="AT9" s="88"/>
    </row>
    <row r="10" spans="1:46" ht="15" thickBot="1" x14ac:dyDescent="0.4">
      <c r="A10" s="58">
        <v>42977.35429398148</v>
      </c>
      <c r="B10" s="36">
        <v>10</v>
      </c>
      <c r="C10" s="36">
        <v>7</v>
      </c>
      <c r="D10" s="36">
        <v>24</v>
      </c>
      <c r="E10" s="36">
        <v>11</v>
      </c>
      <c r="F10" s="36">
        <v>10</v>
      </c>
      <c r="G10" s="52">
        <f t="shared" si="0"/>
        <v>62</v>
      </c>
      <c r="I10" t="s">
        <v>33</v>
      </c>
      <c r="J10" s="53">
        <f>_xlfn.VAR.S(G8:G208)</f>
        <v>7.1681094527363278</v>
      </c>
      <c r="K10" t="s">
        <v>63</v>
      </c>
      <c r="AG10" t="s">
        <v>79</v>
      </c>
      <c r="AH10" s="35">
        <f>STANDARDIZE(58,AVERAGE(G209:G225,G226:G453),_xlfn.STDEV.S(G209:G225,G226:G453))</f>
        <v>-0.79083323842182829</v>
      </c>
      <c r="AO10" s="88"/>
      <c r="AP10" s="88"/>
      <c r="AQ10" s="88"/>
      <c r="AR10" s="88"/>
      <c r="AS10" s="88"/>
      <c r="AT10" s="88"/>
    </row>
    <row r="11" spans="1:46" ht="15" thickBot="1" x14ac:dyDescent="0.4">
      <c r="A11" s="58">
        <v>42977.354386574072</v>
      </c>
      <c r="B11" s="36">
        <v>12</v>
      </c>
      <c r="C11" s="36">
        <v>14</v>
      </c>
      <c r="D11" s="36">
        <v>14</v>
      </c>
      <c r="E11" s="36">
        <v>12</v>
      </c>
      <c r="F11" s="36">
        <v>6</v>
      </c>
      <c r="G11" s="52">
        <f t="shared" si="0"/>
        <v>58</v>
      </c>
      <c r="I11" t="s">
        <v>64</v>
      </c>
      <c r="J11">
        <f>COUNT(G8:G208)</f>
        <v>201</v>
      </c>
      <c r="K11" t="s">
        <v>65</v>
      </c>
      <c r="AG11" t="s">
        <v>80</v>
      </c>
      <c r="AH11" s="35">
        <f>STANDARDIZE(58,AVERAGE(G729,G454:G728),_xlfn.STDEV.S(G729,G454:G728))</f>
        <v>-0.31579756380409618</v>
      </c>
      <c r="AO11" s="88"/>
      <c r="AP11" s="88"/>
      <c r="AQ11" s="88"/>
      <c r="AR11" s="88"/>
      <c r="AS11" s="88"/>
      <c r="AT11" s="88"/>
    </row>
    <row r="12" spans="1:46" ht="15" thickBot="1" x14ac:dyDescent="0.4">
      <c r="A12" s="58">
        <v>42977.354525462964</v>
      </c>
      <c r="B12" s="36">
        <v>13</v>
      </c>
      <c r="C12" s="36">
        <v>8</v>
      </c>
      <c r="D12" s="36">
        <v>5</v>
      </c>
      <c r="E12" s="36">
        <v>20</v>
      </c>
      <c r="F12" s="36">
        <v>15</v>
      </c>
      <c r="G12" s="52">
        <f t="shared" si="0"/>
        <v>61</v>
      </c>
      <c r="I12" t="s">
        <v>66</v>
      </c>
      <c r="J12" s="31">
        <f>MAX(G8:G208)</f>
        <v>69</v>
      </c>
      <c r="K12" t="s">
        <v>60</v>
      </c>
      <c r="AO12" s="88"/>
      <c r="AP12" s="88"/>
      <c r="AQ12" s="88"/>
      <c r="AR12" s="88"/>
      <c r="AS12" s="88"/>
      <c r="AT12" s="88"/>
    </row>
    <row r="13" spans="1:46" ht="15" thickBot="1" x14ac:dyDescent="0.4">
      <c r="A13" s="58">
        <v>42977.354664351849</v>
      </c>
      <c r="B13" s="36">
        <v>14</v>
      </c>
      <c r="C13" s="36">
        <v>12</v>
      </c>
      <c r="D13" s="36">
        <v>15</v>
      </c>
      <c r="E13" s="36">
        <v>12</v>
      </c>
      <c r="F13" s="36">
        <v>8</v>
      </c>
      <c r="G13" s="52">
        <f t="shared" si="0"/>
        <v>61</v>
      </c>
      <c r="I13" t="s">
        <v>67</v>
      </c>
      <c r="J13" s="31">
        <f>MIN(G8:G208)</f>
        <v>54</v>
      </c>
      <c r="K13" t="s">
        <v>60</v>
      </c>
      <c r="AO13" s="88"/>
      <c r="AP13" s="88"/>
      <c r="AQ13" s="88"/>
      <c r="AR13" s="88"/>
      <c r="AS13" s="88"/>
      <c r="AT13" s="88"/>
    </row>
    <row r="14" spans="1:46" ht="15" thickBot="1" x14ac:dyDescent="0.4">
      <c r="A14" s="58">
        <v>42977.354756944442</v>
      </c>
      <c r="B14" s="36">
        <v>10</v>
      </c>
      <c r="C14" s="36">
        <v>21</v>
      </c>
      <c r="D14" s="36">
        <v>9</v>
      </c>
      <c r="E14" s="36">
        <v>10</v>
      </c>
      <c r="F14" s="36">
        <v>12</v>
      </c>
      <c r="G14" s="52">
        <f t="shared" si="0"/>
        <v>62</v>
      </c>
      <c r="I14" t="s">
        <v>31</v>
      </c>
      <c r="J14" s="31">
        <f>MAX(G8:G208)-MIN(G8:G208)</f>
        <v>15</v>
      </c>
      <c r="K14" t="s">
        <v>60</v>
      </c>
      <c r="AO14" s="88"/>
      <c r="AP14" s="88"/>
      <c r="AQ14" s="88"/>
      <c r="AR14" s="88"/>
      <c r="AS14" s="88"/>
      <c r="AT14" s="88"/>
    </row>
    <row r="15" spans="1:46" ht="15" thickBot="1" x14ac:dyDescent="0.4">
      <c r="A15" s="58">
        <v>42977.354861111111</v>
      </c>
      <c r="B15" s="36">
        <v>10</v>
      </c>
      <c r="C15" s="36">
        <v>16</v>
      </c>
      <c r="D15" s="36">
        <v>11</v>
      </c>
      <c r="E15" s="36">
        <v>13</v>
      </c>
      <c r="F15" s="36">
        <v>9</v>
      </c>
      <c r="G15" s="52">
        <f t="shared" si="0"/>
        <v>59</v>
      </c>
      <c r="J15" s="31"/>
      <c r="AO15" s="88"/>
      <c r="AP15" s="88"/>
      <c r="AQ15" s="88"/>
      <c r="AR15" s="88"/>
      <c r="AS15" s="88"/>
      <c r="AT15" s="88"/>
    </row>
    <row r="16" spans="1:46" ht="14.25" customHeight="1" thickBot="1" x14ac:dyDescent="0.4">
      <c r="A16" s="58">
        <v>42977.354907407411</v>
      </c>
      <c r="B16" s="36">
        <v>15</v>
      </c>
      <c r="C16" s="36">
        <v>9</v>
      </c>
      <c r="D16" s="36">
        <v>13</v>
      </c>
      <c r="E16" s="36">
        <v>13</v>
      </c>
      <c r="F16" s="36">
        <v>8</v>
      </c>
      <c r="G16" s="52">
        <f t="shared" si="0"/>
        <v>58</v>
      </c>
      <c r="AO16" s="88"/>
      <c r="AP16" s="88"/>
      <c r="AQ16" s="88"/>
      <c r="AR16" s="88"/>
      <c r="AS16" s="88"/>
      <c r="AT16" s="88"/>
    </row>
    <row r="17" spans="1:46" ht="15" thickBot="1" x14ac:dyDescent="0.4">
      <c r="A17" s="58">
        <v>42977.35496527778</v>
      </c>
      <c r="B17" s="36">
        <v>10</v>
      </c>
      <c r="C17" s="36">
        <v>10</v>
      </c>
      <c r="D17" s="36">
        <v>16</v>
      </c>
      <c r="E17" s="36">
        <v>15</v>
      </c>
      <c r="F17" s="36">
        <v>7</v>
      </c>
      <c r="G17" s="52">
        <f t="shared" si="0"/>
        <v>58</v>
      </c>
      <c r="J17" s="31"/>
      <c r="AO17" s="88"/>
      <c r="AP17" s="88"/>
      <c r="AQ17" s="88"/>
      <c r="AR17" s="88"/>
      <c r="AS17" s="88"/>
      <c r="AT17" s="88"/>
    </row>
    <row r="18" spans="1:46" ht="14.15" customHeight="1" thickBot="1" x14ac:dyDescent="0.4">
      <c r="A18" s="58">
        <v>42977.355034722219</v>
      </c>
      <c r="B18" s="36">
        <v>14</v>
      </c>
      <c r="C18" s="36">
        <v>18</v>
      </c>
      <c r="D18" s="36">
        <v>6</v>
      </c>
      <c r="E18" s="36">
        <v>10</v>
      </c>
      <c r="F18" s="36">
        <v>10</v>
      </c>
      <c r="G18" s="52">
        <f t="shared" si="0"/>
        <v>58</v>
      </c>
      <c r="AO18" s="88"/>
      <c r="AP18" s="88"/>
      <c r="AQ18" s="88"/>
      <c r="AR18" s="88"/>
      <c r="AS18" s="88"/>
      <c r="AT18" s="88"/>
    </row>
    <row r="19" spans="1:46" ht="15" thickBot="1" x14ac:dyDescent="0.4">
      <c r="A19" s="58">
        <v>42977.355115740742</v>
      </c>
      <c r="B19" s="36">
        <v>17</v>
      </c>
      <c r="C19" s="36">
        <v>7</v>
      </c>
      <c r="D19" s="36">
        <v>12</v>
      </c>
      <c r="E19" s="36">
        <v>7</v>
      </c>
      <c r="F19" s="36">
        <v>16</v>
      </c>
      <c r="G19" s="52">
        <f t="shared" si="0"/>
        <v>59</v>
      </c>
      <c r="J19" s="31"/>
      <c r="AO19" s="88"/>
      <c r="AP19" s="88"/>
      <c r="AQ19" s="88"/>
      <c r="AR19" s="88"/>
      <c r="AS19" s="88"/>
      <c r="AT19" s="88"/>
    </row>
    <row r="20" spans="1:46" ht="14.25" customHeight="1" thickBot="1" x14ac:dyDescent="0.4">
      <c r="A20" s="58">
        <v>42977.355324074073</v>
      </c>
      <c r="B20" s="36">
        <v>14</v>
      </c>
      <c r="C20" s="36">
        <v>11</v>
      </c>
      <c r="D20" s="36">
        <v>12</v>
      </c>
      <c r="E20" s="36">
        <v>12</v>
      </c>
      <c r="F20" s="36">
        <v>11</v>
      </c>
      <c r="G20" s="52">
        <f t="shared" si="0"/>
        <v>60</v>
      </c>
      <c r="AO20" s="88"/>
      <c r="AP20" s="88"/>
      <c r="AQ20" s="88"/>
      <c r="AR20" s="88"/>
      <c r="AS20" s="88"/>
      <c r="AT20" s="88"/>
    </row>
    <row r="21" spans="1:46" ht="15" thickBot="1" x14ac:dyDescent="0.4">
      <c r="A21" s="58">
        <v>42977.355624999997</v>
      </c>
      <c r="B21" s="36">
        <v>11</v>
      </c>
      <c r="C21" s="36">
        <v>13</v>
      </c>
      <c r="D21" s="36">
        <v>8</v>
      </c>
      <c r="E21" s="36">
        <v>13</v>
      </c>
      <c r="F21" s="36">
        <v>15</v>
      </c>
      <c r="G21" s="52">
        <f t="shared" si="0"/>
        <v>60</v>
      </c>
      <c r="M21" s="85"/>
      <c r="N21" s="85"/>
      <c r="AO21" s="88" t="s">
        <v>81</v>
      </c>
      <c r="AP21" s="88"/>
      <c r="AQ21" s="88"/>
      <c r="AR21" s="88"/>
      <c r="AS21" s="88"/>
      <c r="AT21" s="88"/>
    </row>
    <row r="22" spans="1:46" ht="15" thickBot="1" x14ac:dyDescent="0.4">
      <c r="A22" s="58">
        <v>42977.356273148151</v>
      </c>
      <c r="B22" s="36">
        <v>13</v>
      </c>
      <c r="C22" s="36">
        <v>17</v>
      </c>
      <c r="D22" s="36">
        <v>10</v>
      </c>
      <c r="E22" s="36">
        <v>9</v>
      </c>
      <c r="F22" s="36">
        <v>12</v>
      </c>
      <c r="G22" s="52">
        <f t="shared" si="0"/>
        <v>61</v>
      </c>
      <c r="I22" s="85" t="s">
        <v>82</v>
      </c>
      <c r="J22" s="85"/>
      <c r="K22" s="85"/>
      <c r="M22" s="85" t="s">
        <v>83</v>
      </c>
      <c r="N22" s="85"/>
      <c r="AO22" s="88"/>
      <c r="AP22" s="88"/>
      <c r="AQ22" s="88"/>
      <c r="AR22" s="88"/>
      <c r="AS22" s="88"/>
      <c r="AT22" s="88"/>
    </row>
    <row r="23" spans="1:46" ht="15" thickBot="1" x14ac:dyDescent="0.4">
      <c r="A23" s="58">
        <v>42977.356388888889</v>
      </c>
      <c r="B23" s="36">
        <v>12</v>
      </c>
      <c r="C23" s="36">
        <v>10</v>
      </c>
      <c r="D23" s="36">
        <v>10</v>
      </c>
      <c r="E23" s="36">
        <v>18</v>
      </c>
      <c r="F23" s="36">
        <v>10</v>
      </c>
      <c r="G23" s="52">
        <f t="shared" si="0"/>
        <v>60</v>
      </c>
      <c r="I23" s="28" t="s">
        <v>58</v>
      </c>
      <c r="J23" s="28" t="s">
        <v>20</v>
      </c>
      <c r="K23" s="28" t="s">
        <v>21</v>
      </c>
      <c r="M23" t="s">
        <v>59</v>
      </c>
      <c r="N23" t="s">
        <v>20</v>
      </c>
      <c r="AO23" s="88"/>
      <c r="AP23" s="88"/>
      <c r="AQ23" s="88"/>
      <c r="AR23" s="88"/>
      <c r="AS23" s="88"/>
      <c r="AT23" s="88"/>
    </row>
    <row r="24" spans="1:46" ht="15" thickBot="1" x14ac:dyDescent="0.4">
      <c r="A24" s="58">
        <v>42977.356782407405</v>
      </c>
      <c r="B24" s="36">
        <v>14</v>
      </c>
      <c r="C24" s="36">
        <v>10</v>
      </c>
      <c r="D24" s="36">
        <v>7</v>
      </c>
      <c r="E24" s="36">
        <v>14</v>
      </c>
      <c r="F24" s="36">
        <v>15</v>
      </c>
      <c r="G24" s="52">
        <f t="shared" si="0"/>
        <v>60</v>
      </c>
      <c r="I24" t="s">
        <v>25</v>
      </c>
      <c r="J24" s="53">
        <f>AVERAGE(G209:G453)</f>
        <v>59.44489795918367</v>
      </c>
      <c r="K24" t="s">
        <v>60</v>
      </c>
      <c r="M24" t="s">
        <v>84</v>
      </c>
      <c r="N24" s="31">
        <f>SQRT(J27)</f>
        <v>15.652475842498529</v>
      </c>
      <c r="AO24" s="88"/>
      <c r="AP24" s="88"/>
      <c r="AQ24" s="88"/>
      <c r="AR24" s="88"/>
      <c r="AS24" s="88"/>
      <c r="AT24" s="88"/>
    </row>
    <row r="25" spans="1:46" ht="15" thickBot="1" x14ac:dyDescent="0.4">
      <c r="A25" s="58">
        <v>42977.356979166667</v>
      </c>
      <c r="B25" s="36">
        <v>6</v>
      </c>
      <c r="C25" s="36">
        <v>23</v>
      </c>
      <c r="D25" s="36">
        <v>13</v>
      </c>
      <c r="E25" s="36">
        <v>10</v>
      </c>
      <c r="F25" s="36">
        <v>9</v>
      </c>
      <c r="G25" s="52">
        <f t="shared" si="0"/>
        <v>61</v>
      </c>
      <c r="I25" t="s">
        <v>32</v>
      </c>
      <c r="J25" s="53">
        <f>_xlfn.STDEV.S(G209:G453)</f>
        <v>1.8270577019082823</v>
      </c>
      <c r="K25" t="s">
        <v>60</v>
      </c>
      <c r="M25" t="s">
        <v>62</v>
      </c>
      <c r="N25" s="31">
        <f>J30/N24</f>
        <v>0.76665187799992784</v>
      </c>
      <c r="AO25" s="88"/>
      <c r="AP25" s="88"/>
      <c r="AQ25" s="88"/>
      <c r="AR25" s="88"/>
      <c r="AS25" s="88"/>
      <c r="AT25" s="88"/>
    </row>
    <row r="26" spans="1:46" ht="15" thickBot="1" x14ac:dyDescent="0.4">
      <c r="A26" s="58">
        <v>42977.357118055559</v>
      </c>
      <c r="B26" s="36">
        <v>14</v>
      </c>
      <c r="C26" s="36">
        <v>12</v>
      </c>
      <c r="D26" s="36">
        <v>12</v>
      </c>
      <c r="E26" s="36">
        <v>13</v>
      </c>
      <c r="F26" s="36">
        <v>7</v>
      </c>
      <c r="G26" s="52">
        <f t="shared" si="0"/>
        <v>58</v>
      </c>
      <c r="I26" t="s">
        <v>33</v>
      </c>
      <c r="J26" s="53">
        <f>_xlfn.VAR.S(G209:G453)</f>
        <v>3.3381398461023739</v>
      </c>
      <c r="K26" s="3" t="s">
        <v>63</v>
      </c>
      <c r="N26" s="31"/>
      <c r="AO26" s="88"/>
      <c r="AP26" s="88"/>
      <c r="AQ26" s="88"/>
      <c r="AR26" s="88"/>
      <c r="AS26" s="88"/>
      <c r="AT26" s="88"/>
    </row>
    <row r="27" spans="1:46" ht="15" thickBot="1" x14ac:dyDescent="0.4">
      <c r="A27" s="58">
        <v>42977.357164351852</v>
      </c>
      <c r="B27" s="36">
        <v>12</v>
      </c>
      <c r="C27" s="36">
        <v>16</v>
      </c>
      <c r="D27" s="36">
        <v>9</v>
      </c>
      <c r="E27" s="36">
        <v>16</v>
      </c>
      <c r="F27" s="36">
        <v>9</v>
      </c>
      <c r="G27" s="52">
        <f t="shared" si="0"/>
        <v>62</v>
      </c>
      <c r="I27" t="s">
        <v>64</v>
      </c>
      <c r="J27">
        <f>COUNT(G209:G453)</f>
        <v>245</v>
      </c>
      <c r="K27" t="s">
        <v>65</v>
      </c>
      <c r="N27" s="31"/>
      <c r="AO27" s="88"/>
      <c r="AP27" s="88"/>
      <c r="AQ27" s="88"/>
      <c r="AR27" s="88"/>
      <c r="AS27" s="88"/>
      <c r="AT27" s="88"/>
    </row>
    <row r="28" spans="1:46" ht="15" customHeight="1" thickBot="1" x14ac:dyDescent="0.4">
      <c r="A28" s="58">
        <v>42977.357164351852</v>
      </c>
      <c r="B28" s="36">
        <v>7</v>
      </c>
      <c r="C28" s="36">
        <v>10</v>
      </c>
      <c r="D28" s="36">
        <v>12</v>
      </c>
      <c r="E28" s="36">
        <v>19</v>
      </c>
      <c r="F28" s="36">
        <v>12</v>
      </c>
      <c r="G28" s="52">
        <f t="shared" si="0"/>
        <v>60</v>
      </c>
      <c r="I28" t="s">
        <v>66</v>
      </c>
      <c r="J28" s="31">
        <f>MAX(G209:G453)</f>
        <v>66</v>
      </c>
      <c r="K28" t="s">
        <v>60</v>
      </c>
      <c r="L28" s="3"/>
      <c r="M28" s="3"/>
      <c r="N28" s="3"/>
      <c r="AO28" s="89" t="s">
        <v>85</v>
      </c>
      <c r="AP28" s="89"/>
      <c r="AQ28" s="89"/>
      <c r="AR28" s="89"/>
      <c r="AS28" s="89"/>
      <c r="AT28" s="89"/>
    </row>
    <row r="29" spans="1:46" ht="15" thickBot="1" x14ac:dyDescent="0.4">
      <c r="A29" s="58">
        <v>42977.357233796298</v>
      </c>
      <c r="B29" s="36">
        <v>14</v>
      </c>
      <c r="C29" s="36">
        <v>14</v>
      </c>
      <c r="D29" s="36">
        <v>7</v>
      </c>
      <c r="E29" s="36">
        <v>12</v>
      </c>
      <c r="F29" s="36">
        <v>11</v>
      </c>
      <c r="G29" s="52">
        <f t="shared" si="0"/>
        <v>58</v>
      </c>
      <c r="I29" t="s">
        <v>67</v>
      </c>
      <c r="J29" s="31">
        <f>MIN(G209:G453)</f>
        <v>54</v>
      </c>
      <c r="K29" t="s">
        <v>60</v>
      </c>
      <c r="L29" s="3"/>
      <c r="M29" s="3"/>
      <c r="N29" s="3"/>
      <c r="AO29" s="89"/>
      <c r="AP29" s="89"/>
      <c r="AQ29" s="89"/>
      <c r="AR29" s="89"/>
      <c r="AS29" s="89"/>
      <c r="AT29" s="89"/>
    </row>
    <row r="30" spans="1:46" ht="15" thickBot="1" x14ac:dyDescent="0.4">
      <c r="A30" s="58">
        <v>42977.357534722221</v>
      </c>
      <c r="B30" s="36">
        <v>14</v>
      </c>
      <c r="C30" s="36">
        <v>14</v>
      </c>
      <c r="D30" s="36">
        <v>12</v>
      </c>
      <c r="E30" s="36">
        <v>13</v>
      </c>
      <c r="F30" s="36">
        <v>7</v>
      </c>
      <c r="G30" s="52">
        <f t="shared" si="0"/>
        <v>60</v>
      </c>
      <c r="I30" t="s">
        <v>31</v>
      </c>
      <c r="J30" s="31">
        <f>MAX(G209:G453)-MIN(G209:G453)</f>
        <v>12</v>
      </c>
      <c r="K30" t="s">
        <v>60</v>
      </c>
      <c r="L30" s="3"/>
      <c r="M30" s="3"/>
      <c r="N30" s="3"/>
      <c r="AO30" s="89"/>
      <c r="AP30" s="89"/>
      <c r="AQ30" s="89"/>
      <c r="AR30" s="89"/>
      <c r="AS30" s="89"/>
      <c r="AT30" s="89"/>
    </row>
    <row r="31" spans="1:46" ht="15" thickBot="1" x14ac:dyDescent="0.4">
      <c r="A31" s="58">
        <v>42977.357789351852</v>
      </c>
      <c r="B31" s="36">
        <v>17</v>
      </c>
      <c r="C31" s="36">
        <v>7</v>
      </c>
      <c r="D31" s="36">
        <v>12</v>
      </c>
      <c r="E31" s="36">
        <v>12</v>
      </c>
      <c r="F31" s="36">
        <v>11</v>
      </c>
      <c r="G31" s="52">
        <f t="shared" si="0"/>
        <v>59</v>
      </c>
      <c r="K31" s="3"/>
      <c r="L31" s="3"/>
      <c r="M31" s="3"/>
      <c r="N31" s="3"/>
      <c r="AO31" s="89"/>
      <c r="AP31" s="89"/>
      <c r="AQ31" s="89"/>
      <c r="AR31" s="89"/>
      <c r="AS31" s="89"/>
      <c r="AT31" s="89"/>
    </row>
    <row r="32" spans="1:46" ht="15" thickBot="1" x14ac:dyDescent="0.4">
      <c r="A32" s="58">
        <v>42977.358194444445</v>
      </c>
      <c r="B32" s="36">
        <v>12</v>
      </c>
      <c r="C32" s="36">
        <v>15</v>
      </c>
      <c r="D32" s="36">
        <v>8</v>
      </c>
      <c r="E32" s="36">
        <v>12</v>
      </c>
      <c r="F32" s="36">
        <v>14</v>
      </c>
      <c r="G32" s="52">
        <f t="shared" si="0"/>
        <v>61</v>
      </c>
      <c r="K32" s="3"/>
      <c r="L32" s="3"/>
      <c r="M32" s="3"/>
      <c r="N32" s="3"/>
      <c r="AO32" s="89"/>
      <c r="AP32" s="89"/>
      <c r="AQ32" s="89"/>
      <c r="AR32" s="89"/>
      <c r="AS32" s="89"/>
      <c r="AT32" s="89"/>
    </row>
    <row r="33" spans="1:46" ht="15" thickBot="1" x14ac:dyDescent="0.4">
      <c r="A33" s="58">
        <v>42977.360775462963</v>
      </c>
      <c r="B33" s="36">
        <v>9</v>
      </c>
      <c r="C33" s="36">
        <v>12</v>
      </c>
      <c r="D33" s="36">
        <v>12</v>
      </c>
      <c r="E33" s="36">
        <v>17</v>
      </c>
      <c r="F33" s="36">
        <v>11</v>
      </c>
      <c r="G33" s="52">
        <f t="shared" si="0"/>
        <v>61</v>
      </c>
      <c r="K33" s="3"/>
      <c r="L33" s="3"/>
      <c r="M33" s="3"/>
      <c r="N33" s="3"/>
      <c r="AO33" s="89"/>
      <c r="AP33" s="89"/>
      <c r="AQ33" s="89"/>
      <c r="AR33" s="89"/>
      <c r="AS33" s="89"/>
      <c r="AT33" s="89"/>
    </row>
    <row r="34" spans="1:46" ht="15" thickBot="1" x14ac:dyDescent="0.4">
      <c r="A34" s="58">
        <v>42977.361504629633</v>
      </c>
      <c r="B34" s="36">
        <v>11</v>
      </c>
      <c r="C34" s="36">
        <v>12</v>
      </c>
      <c r="D34" s="36">
        <v>15</v>
      </c>
      <c r="E34" s="36">
        <v>12</v>
      </c>
      <c r="F34" s="36">
        <v>9</v>
      </c>
      <c r="G34" s="52">
        <f t="shared" si="0"/>
        <v>59</v>
      </c>
      <c r="K34" s="3"/>
      <c r="L34" s="3"/>
      <c r="M34" s="3"/>
      <c r="N34" s="3"/>
      <c r="AO34" s="89"/>
      <c r="AP34" s="89"/>
      <c r="AQ34" s="89"/>
      <c r="AR34" s="89"/>
      <c r="AS34" s="89"/>
      <c r="AT34" s="89"/>
    </row>
    <row r="35" spans="1:46" ht="15" thickBot="1" x14ac:dyDescent="0.4">
      <c r="A35" s="58">
        <v>42978.33697916667</v>
      </c>
      <c r="B35" s="36">
        <v>12</v>
      </c>
      <c r="C35" s="36">
        <v>12</v>
      </c>
      <c r="D35" s="36">
        <v>15</v>
      </c>
      <c r="E35" s="36">
        <v>14</v>
      </c>
      <c r="F35" s="36">
        <v>6</v>
      </c>
      <c r="G35" s="52">
        <f t="shared" si="0"/>
        <v>59</v>
      </c>
      <c r="H35" s="3"/>
      <c r="I35" s="3"/>
      <c r="J35" s="3"/>
      <c r="K35" s="3"/>
      <c r="L35" s="3"/>
      <c r="M35" s="3"/>
      <c r="N35" s="3"/>
      <c r="AO35" s="89"/>
      <c r="AP35" s="89"/>
      <c r="AQ35" s="89"/>
      <c r="AR35" s="89"/>
      <c r="AS35" s="89"/>
      <c r="AT35" s="89"/>
    </row>
    <row r="36" spans="1:46" ht="15" thickBot="1" x14ac:dyDescent="0.4">
      <c r="A36" s="58">
        <v>42978.337025462963</v>
      </c>
      <c r="B36" s="36">
        <v>13</v>
      </c>
      <c r="C36" s="36">
        <v>12</v>
      </c>
      <c r="D36" s="36">
        <v>10</v>
      </c>
      <c r="E36" s="36">
        <v>12</v>
      </c>
      <c r="F36" s="36">
        <v>11</v>
      </c>
      <c r="G36" s="52">
        <f t="shared" si="0"/>
        <v>58</v>
      </c>
      <c r="K36" s="3"/>
      <c r="L36" s="3"/>
      <c r="M36" s="3"/>
      <c r="N36" s="3"/>
      <c r="AO36" s="89"/>
      <c r="AP36" s="89"/>
      <c r="AQ36" s="89"/>
      <c r="AR36" s="89"/>
      <c r="AS36" s="89"/>
      <c r="AT36" s="89"/>
    </row>
    <row r="37" spans="1:46" ht="15" thickBot="1" x14ac:dyDescent="0.4">
      <c r="A37" s="58">
        <v>42978.337048611109</v>
      </c>
      <c r="B37" s="36">
        <v>8</v>
      </c>
      <c r="C37" s="36">
        <v>17</v>
      </c>
      <c r="D37" s="36">
        <v>9</v>
      </c>
      <c r="E37" s="36">
        <v>15</v>
      </c>
      <c r="F37" s="36">
        <v>11</v>
      </c>
      <c r="G37" s="52">
        <f t="shared" si="0"/>
        <v>60</v>
      </c>
      <c r="I37" s="85" t="s">
        <v>86</v>
      </c>
      <c r="J37" s="85"/>
      <c r="K37" s="85"/>
      <c r="L37" s="3"/>
      <c r="M37" s="85" t="s">
        <v>87</v>
      </c>
      <c r="N37" s="85"/>
      <c r="AO37" s="89"/>
      <c r="AP37" s="89"/>
      <c r="AQ37" s="89"/>
      <c r="AR37" s="89"/>
      <c r="AS37" s="89"/>
      <c r="AT37" s="89"/>
    </row>
    <row r="38" spans="1:46" ht="15" thickBot="1" x14ac:dyDescent="0.4">
      <c r="A38" s="58">
        <v>42978.337129629632</v>
      </c>
      <c r="B38" s="36">
        <v>14</v>
      </c>
      <c r="C38" s="36">
        <v>10</v>
      </c>
      <c r="D38" s="36">
        <v>18</v>
      </c>
      <c r="E38" s="36">
        <v>11</v>
      </c>
      <c r="F38" s="36">
        <v>11</v>
      </c>
      <c r="G38" s="52">
        <f t="shared" si="0"/>
        <v>64</v>
      </c>
      <c r="I38" s="28" t="s">
        <v>58</v>
      </c>
      <c r="J38" s="28" t="s">
        <v>20</v>
      </c>
      <c r="K38" s="28" t="s">
        <v>21</v>
      </c>
      <c r="L38" s="3"/>
      <c r="M38" t="s">
        <v>59</v>
      </c>
      <c r="N38" t="s">
        <v>20</v>
      </c>
      <c r="AO38" s="89"/>
      <c r="AP38" s="89"/>
      <c r="AQ38" s="89"/>
      <c r="AR38" s="89"/>
      <c r="AS38" s="89"/>
      <c r="AT38" s="89"/>
    </row>
    <row r="39" spans="1:46" ht="15" thickBot="1" x14ac:dyDescent="0.4">
      <c r="A39" s="58">
        <v>42978.337152777778</v>
      </c>
      <c r="B39" s="36">
        <v>14</v>
      </c>
      <c r="C39" s="36">
        <v>6</v>
      </c>
      <c r="D39" s="36">
        <v>9</v>
      </c>
      <c r="E39" s="36">
        <v>12</v>
      </c>
      <c r="F39" s="36">
        <v>17</v>
      </c>
      <c r="G39" s="52">
        <f t="shared" si="0"/>
        <v>58</v>
      </c>
      <c r="I39" t="s">
        <v>25</v>
      </c>
      <c r="J39" s="53">
        <f>AVERAGE(G454:G729)</f>
        <v>58.543478260869563</v>
      </c>
      <c r="K39" t="s">
        <v>60</v>
      </c>
      <c r="L39" s="3"/>
      <c r="M39" t="s">
        <v>84</v>
      </c>
      <c r="N39" s="31">
        <f>SQRT(J42)</f>
        <v>16.61324772583615</v>
      </c>
      <c r="AO39" s="89"/>
      <c r="AP39" s="89"/>
      <c r="AQ39" s="89"/>
      <c r="AR39" s="89"/>
      <c r="AS39" s="89"/>
      <c r="AT39" s="89"/>
    </row>
    <row r="40" spans="1:46" ht="15" thickBot="1" x14ac:dyDescent="0.4">
      <c r="A40" s="58">
        <v>42978.337210648147</v>
      </c>
      <c r="B40" s="36">
        <v>9</v>
      </c>
      <c r="C40" s="36">
        <v>10</v>
      </c>
      <c r="D40" s="36">
        <v>14</v>
      </c>
      <c r="E40" s="36">
        <v>7</v>
      </c>
      <c r="F40" s="36">
        <v>16</v>
      </c>
      <c r="G40" s="52">
        <f t="shared" si="0"/>
        <v>56</v>
      </c>
      <c r="I40" t="s">
        <v>32</v>
      </c>
      <c r="J40" s="53">
        <f>_xlfn.STDEV.S(G454:G729)</f>
        <v>1.7209704037068108</v>
      </c>
      <c r="K40" t="s">
        <v>60</v>
      </c>
      <c r="L40" s="3"/>
      <c r="M40" t="s">
        <v>62</v>
      </c>
      <c r="N40" s="31">
        <f>J45/N39</f>
        <v>0.78250804505749982</v>
      </c>
    </row>
    <row r="41" spans="1:46" ht="15" thickBot="1" x14ac:dyDescent="0.4">
      <c r="A41" s="58">
        <v>42978.33730324074</v>
      </c>
      <c r="B41" s="36">
        <v>12</v>
      </c>
      <c r="C41" s="36">
        <v>12</v>
      </c>
      <c r="D41" s="36">
        <v>9</v>
      </c>
      <c r="E41" s="36">
        <v>8</v>
      </c>
      <c r="F41" s="36">
        <v>17</v>
      </c>
      <c r="G41" s="52">
        <f t="shared" si="0"/>
        <v>58</v>
      </c>
      <c r="I41" t="s">
        <v>33</v>
      </c>
      <c r="J41" s="53">
        <f>_xlfn.VAR.S(G454:G729)</f>
        <v>2.9617391304347831</v>
      </c>
      <c r="K41" s="3" t="s">
        <v>63</v>
      </c>
      <c r="L41" s="3"/>
    </row>
    <row r="42" spans="1:46" ht="15" thickBot="1" x14ac:dyDescent="0.4">
      <c r="A42" s="58">
        <v>42978.33730324074</v>
      </c>
      <c r="B42" s="36">
        <v>8</v>
      </c>
      <c r="C42" s="36">
        <v>11</v>
      </c>
      <c r="D42" s="36">
        <v>14</v>
      </c>
      <c r="E42" s="36">
        <v>13</v>
      </c>
      <c r="F42" s="36">
        <v>10</v>
      </c>
      <c r="G42" s="52">
        <f t="shared" si="0"/>
        <v>56</v>
      </c>
      <c r="I42" t="s">
        <v>64</v>
      </c>
      <c r="J42">
        <f>COUNT(G454:G729)</f>
        <v>276</v>
      </c>
      <c r="K42" t="s">
        <v>65</v>
      </c>
      <c r="L42" s="3"/>
      <c r="N42" s="31"/>
    </row>
    <row r="43" spans="1:46" ht="15" thickBot="1" x14ac:dyDescent="0.4">
      <c r="A43" s="58">
        <v>42978.337453703702</v>
      </c>
      <c r="B43" s="36">
        <v>18</v>
      </c>
      <c r="C43" s="36">
        <v>12</v>
      </c>
      <c r="D43" s="36">
        <v>10</v>
      </c>
      <c r="E43" s="36">
        <v>12</v>
      </c>
      <c r="F43" s="36">
        <v>9</v>
      </c>
      <c r="G43" s="52">
        <f t="shared" si="0"/>
        <v>61</v>
      </c>
      <c r="I43" t="s">
        <v>66</v>
      </c>
      <c r="J43" s="31">
        <f>MAX(G454:G729)</f>
        <v>64</v>
      </c>
      <c r="K43" t="s">
        <v>60</v>
      </c>
      <c r="L43" s="3"/>
      <c r="M43" s="3"/>
      <c r="N43" s="3"/>
    </row>
    <row r="44" spans="1:46" ht="15" thickBot="1" x14ac:dyDescent="0.4">
      <c r="A44" s="58">
        <v>42978.337488425925</v>
      </c>
      <c r="B44" s="36">
        <v>15</v>
      </c>
      <c r="C44" s="36">
        <v>8</v>
      </c>
      <c r="D44" s="36">
        <v>16</v>
      </c>
      <c r="E44" s="36">
        <v>10</v>
      </c>
      <c r="F44" s="36">
        <v>10</v>
      </c>
      <c r="G44" s="52">
        <f t="shared" si="0"/>
        <v>59</v>
      </c>
      <c r="I44" t="s">
        <v>67</v>
      </c>
      <c r="J44" s="31">
        <f>MIN(G454:G729)</f>
        <v>51</v>
      </c>
      <c r="K44" t="s">
        <v>60</v>
      </c>
      <c r="L44" s="3"/>
      <c r="M44" s="3"/>
      <c r="N44" s="3"/>
    </row>
    <row r="45" spans="1:46" ht="15" thickBot="1" x14ac:dyDescent="0.4">
      <c r="A45" s="58">
        <v>42978.337696759256</v>
      </c>
      <c r="B45" s="36">
        <v>18</v>
      </c>
      <c r="C45" s="36">
        <v>13</v>
      </c>
      <c r="D45" s="36">
        <v>14</v>
      </c>
      <c r="E45" s="36">
        <v>7</v>
      </c>
      <c r="F45" s="36">
        <v>11</v>
      </c>
      <c r="G45" s="52">
        <f t="shared" si="0"/>
        <v>63</v>
      </c>
      <c r="H45" s="3"/>
      <c r="I45" t="s">
        <v>31</v>
      </c>
      <c r="J45" s="31">
        <f>MAX(G454:G729)-MIN(G454:G729)</f>
        <v>13</v>
      </c>
      <c r="K45" t="s">
        <v>60</v>
      </c>
      <c r="L45" s="3"/>
      <c r="M45" s="3"/>
      <c r="N45" s="3"/>
    </row>
    <row r="46" spans="1:46" ht="15" thickBot="1" x14ac:dyDescent="0.4">
      <c r="A46" s="58">
        <v>42978.337824074071</v>
      </c>
      <c r="B46" s="36">
        <v>18</v>
      </c>
      <c r="C46" s="36">
        <v>14</v>
      </c>
      <c r="D46" s="36">
        <v>5</v>
      </c>
      <c r="E46" s="36">
        <v>11</v>
      </c>
      <c r="F46" s="36">
        <v>15</v>
      </c>
      <c r="G46" s="52">
        <f t="shared" si="0"/>
        <v>63</v>
      </c>
      <c r="H46" s="3"/>
      <c r="I46" s="3"/>
      <c r="J46" s="3"/>
      <c r="K46" s="3"/>
      <c r="L46" s="3"/>
      <c r="M46" s="3"/>
      <c r="N46" s="3"/>
    </row>
    <row r="47" spans="1:46" ht="15" thickBot="1" x14ac:dyDescent="0.4">
      <c r="A47" s="58">
        <v>42978.337905092594</v>
      </c>
      <c r="B47" s="36">
        <v>12</v>
      </c>
      <c r="C47" s="36">
        <v>16</v>
      </c>
      <c r="D47" s="36">
        <v>12</v>
      </c>
      <c r="E47" s="36">
        <v>10</v>
      </c>
      <c r="F47" s="36">
        <v>13</v>
      </c>
      <c r="G47" s="52">
        <f t="shared" si="0"/>
        <v>63</v>
      </c>
      <c r="H47" s="3"/>
      <c r="I47" s="3"/>
      <c r="J47" s="3"/>
      <c r="K47" s="3"/>
      <c r="L47" s="3"/>
      <c r="M47" s="3"/>
      <c r="N47" s="3"/>
    </row>
    <row r="48" spans="1:46" ht="15" thickBot="1" x14ac:dyDescent="0.4">
      <c r="A48" s="58">
        <v>42978.338043981479</v>
      </c>
      <c r="B48" s="36">
        <v>17</v>
      </c>
      <c r="C48" s="36">
        <v>7</v>
      </c>
      <c r="D48" s="36">
        <v>14</v>
      </c>
      <c r="E48" s="36">
        <v>12</v>
      </c>
      <c r="F48" s="36">
        <v>7</v>
      </c>
      <c r="G48" s="52">
        <f t="shared" si="0"/>
        <v>57</v>
      </c>
      <c r="H48" s="3"/>
      <c r="I48" s="3"/>
      <c r="J48" s="3"/>
      <c r="K48" s="3"/>
      <c r="L48" s="3"/>
      <c r="M48" s="3"/>
      <c r="N48" s="3"/>
    </row>
    <row r="49" spans="1:7" ht="15" thickBot="1" x14ac:dyDescent="0.4">
      <c r="A49" s="58">
        <v>42978.338090277779</v>
      </c>
      <c r="B49" s="36">
        <v>17</v>
      </c>
      <c r="C49" s="36">
        <v>10</v>
      </c>
      <c r="D49" s="36">
        <v>11</v>
      </c>
      <c r="E49" s="36">
        <v>11</v>
      </c>
      <c r="F49" s="36">
        <v>9</v>
      </c>
      <c r="G49" s="52">
        <f t="shared" si="0"/>
        <v>58</v>
      </c>
    </row>
    <row r="50" spans="1:7" ht="15" thickBot="1" x14ac:dyDescent="0.4">
      <c r="A50" s="58">
        <v>42978.338240740741</v>
      </c>
      <c r="B50" s="36">
        <v>10</v>
      </c>
      <c r="C50" s="36">
        <v>14</v>
      </c>
      <c r="D50" s="36">
        <v>12</v>
      </c>
      <c r="E50" s="36">
        <v>12</v>
      </c>
      <c r="F50" s="36">
        <v>6</v>
      </c>
      <c r="G50" s="52">
        <f t="shared" si="0"/>
        <v>54</v>
      </c>
    </row>
    <row r="51" spans="1:7" ht="15" thickBot="1" x14ac:dyDescent="0.4">
      <c r="A51" s="58">
        <v>42978.338275462964</v>
      </c>
      <c r="B51" s="36">
        <v>15</v>
      </c>
      <c r="C51" s="36">
        <v>7</v>
      </c>
      <c r="D51" s="36">
        <v>11</v>
      </c>
      <c r="E51" s="36">
        <v>11</v>
      </c>
      <c r="F51" s="36">
        <v>16</v>
      </c>
      <c r="G51" s="52">
        <f t="shared" si="0"/>
        <v>60</v>
      </c>
    </row>
    <row r="52" spans="1:7" ht="15" thickBot="1" x14ac:dyDescent="0.4">
      <c r="A52" s="58">
        <v>42978.338287037041</v>
      </c>
      <c r="B52" s="36">
        <v>19</v>
      </c>
      <c r="C52" s="36">
        <v>8</v>
      </c>
      <c r="D52" s="36">
        <v>13</v>
      </c>
      <c r="E52" s="36">
        <v>8</v>
      </c>
      <c r="F52" s="36">
        <v>10</v>
      </c>
      <c r="G52" s="52">
        <f t="shared" si="0"/>
        <v>58</v>
      </c>
    </row>
    <row r="53" spans="1:7" ht="15" thickBot="1" x14ac:dyDescent="0.4">
      <c r="A53" s="58">
        <v>42978.338391203702</v>
      </c>
      <c r="B53" s="36">
        <v>13</v>
      </c>
      <c r="C53" s="36">
        <v>12</v>
      </c>
      <c r="D53" s="36">
        <v>14</v>
      </c>
      <c r="E53" s="36">
        <v>13</v>
      </c>
      <c r="F53" s="36">
        <v>9</v>
      </c>
      <c r="G53" s="52">
        <f t="shared" si="0"/>
        <v>61</v>
      </c>
    </row>
    <row r="54" spans="1:7" ht="15" thickBot="1" x14ac:dyDescent="0.4">
      <c r="A54" s="58">
        <v>42978.338587962964</v>
      </c>
      <c r="B54" s="36">
        <v>16</v>
      </c>
      <c r="C54" s="36">
        <v>12</v>
      </c>
      <c r="D54" s="36">
        <v>13</v>
      </c>
      <c r="E54" s="36">
        <v>10</v>
      </c>
      <c r="F54" s="36">
        <v>11</v>
      </c>
      <c r="G54" s="52">
        <f t="shared" si="0"/>
        <v>62</v>
      </c>
    </row>
    <row r="55" spans="1:7" ht="15" thickBot="1" x14ac:dyDescent="0.4">
      <c r="A55" s="58">
        <v>42978.338900462964</v>
      </c>
      <c r="B55" s="36">
        <v>13</v>
      </c>
      <c r="C55" s="36">
        <v>14</v>
      </c>
      <c r="D55" s="36">
        <v>15</v>
      </c>
      <c r="E55" s="36">
        <v>6</v>
      </c>
      <c r="F55" s="36">
        <v>13</v>
      </c>
      <c r="G55" s="52">
        <f t="shared" si="0"/>
        <v>61</v>
      </c>
    </row>
    <row r="56" spans="1:7" ht="15" thickBot="1" x14ac:dyDescent="0.4">
      <c r="A56" s="58">
        <v>42978.338912037034</v>
      </c>
      <c r="B56" s="36">
        <v>13</v>
      </c>
      <c r="C56" s="36">
        <v>7</v>
      </c>
      <c r="D56" s="36">
        <v>9</v>
      </c>
      <c r="E56" s="36">
        <v>9</v>
      </c>
      <c r="F56" s="36">
        <v>19</v>
      </c>
      <c r="G56" s="52">
        <f t="shared" si="0"/>
        <v>57</v>
      </c>
    </row>
    <row r="57" spans="1:7" ht="15" thickBot="1" x14ac:dyDescent="0.4">
      <c r="A57" s="58">
        <v>42978.338969907411</v>
      </c>
      <c r="B57" s="36">
        <v>13</v>
      </c>
      <c r="C57" s="36">
        <v>6</v>
      </c>
      <c r="D57" s="36">
        <v>15</v>
      </c>
      <c r="E57" s="36">
        <v>15</v>
      </c>
      <c r="F57" s="36">
        <v>10</v>
      </c>
      <c r="G57" s="52">
        <f t="shared" si="0"/>
        <v>59</v>
      </c>
    </row>
    <row r="58" spans="1:7" ht="15" thickBot="1" x14ac:dyDescent="0.4">
      <c r="A58" s="58">
        <v>42978.339085648149</v>
      </c>
      <c r="B58" s="36">
        <v>13</v>
      </c>
      <c r="C58" s="36">
        <v>8</v>
      </c>
      <c r="D58" s="36">
        <v>13</v>
      </c>
      <c r="E58" s="36">
        <v>13</v>
      </c>
      <c r="F58" s="36">
        <v>11</v>
      </c>
      <c r="G58" s="52">
        <f t="shared" si="0"/>
        <v>58</v>
      </c>
    </row>
    <row r="59" spans="1:7" ht="15" thickBot="1" x14ac:dyDescent="0.4">
      <c r="A59" s="58">
        <v>42978.339282407411</v>
      </c>
      <c r="B59" s="36">
        <v>11</v>
      </c>
      <c r="C59" s="36">
        <v>14</v>
      </c>
      <c r="D59" s="36">
        <v>14</v>
      </c>
      <c r="E59" s="36">
        <v>9</v>
      </c>
      <c r="F59" s="36">
        <v>12</v>
      </c>
      <c r="G59" s="52">
        <f t="shared" si="0"/>
        <v>60</v>
      </c>
    </row>
    <row r="60" spans="1:7" ht="15" thickBot="1" x14ac:dyDescent="0.4">
      <c r="A60" s="58">
        <v>42978.339537037034</v>
      </c>
      <c r="B60" s="36">
        <v>16</v>
      </c>
      <c r="C60" s="36">
        <v>18</v>
      </c>
      <c r="D60" s="36">
        <v>11</v>
      </c>
      <c r="E60" s="36">
        <v>6</v>
      </c>
      <c r="F60" s="36">
        <v>9</v>
      </c>
      <c r="G60" s="52">
        <f t="shared" si="0"/>
        <v>60</v>
      </c>
    </row>
    <row r="61" spans="1:7" ht="15" thickBot="1" x14ac:dyDescent="0.4">
      <c r="A61" s="58">
        <v>42978.340729166666</v>
      </c>
      <c r="B61" s="36">
        <v>14</v>
      </c>
      <c r="C61" s="36">
        <v>7</v>
      </c>
      <c r="D61" s="36">
        <v>13</v>
      </c>
      <c r="E61" s="36">
        <v>13</v>
      </c>
      <c r="F61" s="36">
        <v>14</v>
      </c>
      <c r="G61" s="52">
        <f t="shared" si="0"/>
        <v>61</v>
      </c>
    </row>
    <row r="62" spans="1:7" ht="15" thickBot="1" x14ac:dyDescent="0.4">
      <c r="A62" s="58">
        <v>42978.341574074075</v>
      </c>
      <c r="B62" s="36">
        <v>7</v>
      </c>
      <c r="C62" s="36">
        <v>16</v>
      </c>
      <c r="D62" s="36">
        <v>15</v>
      </c>
      <c r="E62" s="36">
        <v>7</v>
      </c>
      <c r="F62" s="36">
        <v>15</v>
      </c>
      <c r="G62" s="52">
        <f t="shared" si="0"/>
        <v>60</v>
      </c>
    </row>
    <row r="63" spans="1:7" ht="15" thickBot="1" x14ac:dyDescent="0.4">
      <c r="A63" s="58">
        <v>42978.350717592592</v>
      </c>
      <c r="B63" s="36">
        <v>18</v>
      </c>
      <c r="C63" s="36">
        <v>12</v>
      </c>
      <c r="D63" s="36">
        <v>10</v>
      </c>
      <c r="E63" s="36">
        <v>12</v>
      </c>
      <c r="F63" s="36">
        <v>9</v>
      </c>
      <c r="G63" s="52">
        <f t="shared" si="0"/>
        <v>61</v>
      </c>
    </row>
    <row r="64" spans="1:7" ht="15" thickBot="1" x14ac:dyDescent="0.4">
      <c r="A64" s="58">
        <v>42978.425810185188</v>
      </c>
      <c r="B64" s="36">
        <v>14</v>
      </c>
      <c r="C64" s="36">
        <v>11</v>
      </c>
      <c r="D64" s="36">
        <v>9</v>
      </c>
      <c r="E64" s="36">
        <v>13</v>
      </c>
      <c r="F64" s="36">
        <v>13</v>
      </c>
      <c r="G64" s="52">
        <f t="shared" si="0"/>
        <v>60</v>
      </c>
    </row>
    <row r="65" spans="1:7" ht="15" thickBot="1" x14ac:dyDescent="0.4">
      <c r="A65" s="58">
        <v>42978.425891203704</v>
      </c>
      <c r="B65" s="36">
        <v>9</v>
      </c>
      <c r="C65" s="36">
        <v>12</v>
      </c>
      <c r="D65" s="36">
        <v>12</v>
      </c>
      <c r="E65" s="36">
        <v>15</v>
      </c>
      <c r="F65" s="36">
        <v>12</v>
      </c>
      <c r="G65" s="52">
        <f t="shared" si="0"/>
        <v>60</v>
      </c>
    </row>
    <row r="66" spans="1:7" ht="15" thickBot="1" x14ac:dyDescent="0.4">
      <c r="A66" s="58">
        <v>42978.425925925927</v>
      </c>
      <c r="B66" s="36">
        <v>11</v>
      </c>
      <c r="C66" s="36">
        <v>17</v>
      </c>
      <c r="D66" s="36">
        <v>13</v>
      </c>
      <c r="E66" s="36">
        <v>11</v>
      </c>
      <c r="F66" s="36">
        <v>8</v>
      </c>
      <c r="G66" s="52">
        <f t="shared" si="0"/>
        <v>60</v>
      </c>
    </row>
    <row r="67" spans="1:7" ht="15" thickBot="1" x14ac:dyDescent="0.4">
      <c r="A67" s="58">
        <v>42978.426041666666</v>
      </c>
      <c r="B67" s="36">
        <v>12</v>
      </c>
      <c r="C67" s="36">
        <v>15</v>
      </c>
      <c r="D67" s="36">
        <v>9</v>
      </c>
      <c r="E67" s="36">
        <v>12</v>
      </c>
      <c r="F67" s="36">
        <v>12</v>
      </c>
      <c r="G67" s="52">
        <f t="shared" si="0"/>
        <v>60</v>
      </c>
    </row>
    <row r="68" spans="1:7" ht="15" thickBot="1" x14ac:dyDescent="0.4">
      <c r="A68" s="58">
        <v>42978.426064814812</v>
      </c>
      <c r="B68" s="36">
        <v>9</v>
      </c>
      <c r="C68" s="36">
        <v>10</v>
      </c>
      <c r="D68" s="36">
        <v>12</v>
      </c>
      <c r="E68" s="36">
        <v>15</v>
      </c>
      <c r="F68" s="36">
        <v>13</v>
      </c>
      <c r="G68" s="52">
        <f t="shared" si="0"/>
        <v>59</v>
      </c>
    </row>
    <row r="69" spans="1:7" ht="15" thickBot="1" x14ac:dyDescent="0.4">
      <c r="A69" s="58">
        <v>42978.426122685189</v>
      </c>
      <c r="B69" s="36">
        <v>12</v>
      </c>
      <c r="C69" s="36">
        <v>9</v>
      </c>
      <c r="D69" s="36">
        <v>10</v>
      </c>
      <c r="E69" s="36">
        <v>15</v>
      </c>
      <c r="F69" s="36">
        <v>15</v>
      </c>
      <c r="G69" s="52">
        <f t="shared" si="0"/>
        <v>61</v>
      </c>
    </row>
    <row r="70" spans="1:7" ht="15" thickBot="1" x14ac:dyDescent="0.4">
      <c r="A70" s="58">
        <v>42978.42628472222</v>
      </c>
      <c r="B70" s="36">
        <v>15</v>
      </c>
      <c r="C70" s="36">
        <v>9</v>
      </c>
      <c r="D70" s="36">
        <v>13</v>
      </c>
      <c r="E70" s="36">
        <v>7</v>
      </c>
      <c r="F70" s="36">
        <v>12</v>
      </c>
      <c r="G70" s="52">
        <f t="shared" si="0"/>
        <v>56</v>
      </c>
    </row>
    <row r="71" spans="1:7" ht="15" thickBot="1" x14ac:dyDescent="0.4">
      <c r="A71" s="58">
        <v>42978.426342592589</v>
      </c>
      <c r="B71" s="36">
        <v>11</v>
      </c>
      <c r="C71" s="36">
        <v>9</v>
      </c>
      <c r="D71" s="36">
        <v>11</v>
      </c>
      <c r="E71" s="36">
        <v>9</v>
      </c>
      <c r="F71" s="36">
        <v>20</v>
      </c>
      <c r="G71" s="52">
        <f t="shared" si="0"/>
        <v>60</v>
      </c>
    </row>
    <row r="72" spans="1:7" ht="15" thickBot="1" x14ac:dyDescent="0.4">
      <c r="A72" s="58">
        <v>42978.426608796297</v>
      </c>
      <c r="B72" s="36">
        <v>12</v>
      </c>
      <c r="C72" s="36">
        <v>11</v>
      </c>
      <c r="D72" s="36">
        <v>8</v>
      </c>
      <c r="E72" s="36">
        <v>17</v>
      </c>
      <c r="F72" s="36">
        <v>10</v>
      </c>
      <c r="G72" s="52">
        <f t="shared" si="0"/>
        <v>58</v>
      </c>
    </row>
    <row r="73" spans="1:7" ht="15" thickBot="1" x14ac:dyDescent="0.4">
      <c r="A73" s="58">
        <v>42978.426689814813</v>
      </c>
      <c r="B73" s="36">
        <v>10</v>
      </c>
      <c r="C73" s="36">
        <v>12</v>
      </c>
      <c r="D73" s="36">
        <v>10</v>
      </c>
      <c r="E73" s="36">
        <v>13</v>
      </c>
      <c r="F73" s="36">
        <v>12</v>
      </c>
      <c r="G73" s="52">
        <f t="shared" ref="G73:G136" si="1">SUM(B73:F73)</f>
        <v>57</v>
      </c>
    </row>
    <row r="74" spans="1:7" ht="15" thickBot="1" x14ac:dyDescent="0.4">
      <c r="A74" s="58">
        <v>42978.426712962966</v>
      </c>
      <c r="B74" s="36">
        <v>10</v>
      </c>
      <c r="C74" s="36">
        <v>13</v>
      </c>
      <c r="D74" s="36">
        <v>9</v>
      </c>
      <c r="E74" s="36">
        <v>12</v>
      </c>
      <c r="F74" s="36">
        <v>10</v>
      </c>
      <c r="G74" s="52">
        <f t="shared" si="1"/>
        <v>54</v>
      </c>
    </row>
    <row r="75" spans="1:7" ht="15" thickBot="1" x14ac:dyDescent="0.4">
      <c r="A75" s="58">
        <v>42978.426736111112</v>
      </c>
      <c r="B75" s="36">
        <v>9</v>
      </c>
      <c r="C75" s="36">
        <v>10</v>
      </c>
      <c r="D75" s="36">
        <v>16</v>
      </c>
      <c r="E75" s="36">
        <v>15</v>
      </c>
      <c r="F75" s="36">
        <v>12</v>
      </c>
      <c r="G75" s="52">
        <f t="shared" si="1"/>
        <v>62</v>
      </c>
    </row>
    <row r="76" spans="1:7" ht="15" thickBot="1" x14ac:dyDescent="0.4">
      <c r="A76" s="58">
        <v>42978.426782407405</v>
      </c>
      <c r="B76" s="36">
        <v>14</v>
      </c>
      <c r="C76" s="36">
        <v>7</v>
      </c>
      <c r="D76" s="36">
        <v>17</v>
      </c>
      <c r="E76" s="36">
        <v>15</v>
      </c>
      <c r="F76" s="36">
        <v>9</v>
      </c>
      <c r="G76" s="52">
        <f t="shared" si="1"/>
        <v>62</v>
      </c>
    </row>
    <row r="77" spans="1:7" ht="15" thickBot="1" x14ac:dyDescent="0.4">
      <c r="A77" s="58">
        <v>42978.426793981482</v>
      </c>
      <c r="B77" s="36">
        <v>14</v>
      </c>
      <c r="C77" s="36">
        <v>6</v>
      </c>
      <c r="D77" s="36">
        <v>11</v>
      </c>
      <c r="E77" s="36">
        <v>15</v>
      </c>
      <c r="F77" s="36">
        <v>10</v>
      </c>
      <c r="G77" s="52">
        <f t="shared" si="1"/>
        <v>56</v>
      </c>
    </row>
    <row r="78" spans="1:7" ht="15" thickBot="1" x14ac:dyDescent="0.4">
      <c r="A78" s="58">
        <v>42978.426828703705</v>
      </c>
      <c r="B78" s="36">
        <v>14</v>
      </c>
      <c r="C78" s="36">
        <v>12</v>
      </c>
      <c r="D78" s="36">
        <v>13</v>
      </c>
      <c r="E78" s="36">
        <v>9</v>
      </c>
      <c r="F78" s="36">
        <v>12</v>
      </c>
      <c r="G78" s="52">
        <f t="shared" si="1"/>
        <v>60</v>
      </c>
    </row>
    <row r="79" spans="1:7" ht="15" thickBot="1" x14ac:dyDescent="0.4">
      <c r="A79" s="58">
        <v>42978.427118055559</v>
      </c>
      <c r="B79" s="36">
        <v>13</v>
      </c>
      <c r="C79" s="36">
        <v>12</v>
      </c>
      <c r="D79" s="36">
        <v>10</v>
      </c>
      <c r="E79" s="36">
        <v>13</v>
      </c>
      <c r="F79" s="36">
        <v>18</v>
      </c>
      <c r="G79" s="52">
        <f t="shared" si="1"/>
        <v>66</v>
      </c>
    </row>
    <row r="80" spans="1:7" ht="15" thickBot="1" x14ac:dyDescent="0.4">
      <c r="A80" s="58">
        <v>42978.427152777775</v>
      </c>
      <c r="B80" s="36">
        <v>11</v>
      </c>
      <c r="C80" s="36">
        <v>11</v>
      </c>
      <c r="D80" s="36">
        <v>13</v>
      </c>
      <c r="E80" s="36">
        <v>11</v>
      </c>
      <c r="F80" s="36">
        <v>12</v>
      </c>
      <c r="G80" s="52">
        <f t="shared" si="1"/>
        <v>58</v>
      </c>
    </row>
    <row r="81" spans="1:7" ht="15" thickBot="1" x14ac:dyDescent="0.4">
      <c r="A81" s="58">
        <v>42978.427164351851</v>
      </c>
      <c r="B81" s="36">
        <v>7</v>
      </c>
      <c r="C81" s="36">
        <v>11</v>
      </c>
      <c r="D81" s="36">
        <v>15</v>
      </c>
      <c r="E81" s="36">
        <v>9</v>
      </c>
      <c r="F81" s="36">
        <v>15</v>
      </c>
      <c r="G81" s="52">
        <f t="shared" si="1"/>
        <v>57</v>
      </c>
    </row>
    <row r="82" spans="1:7" ht="15" thickBot="1" x14ac:dyDescent="0.4">
      <c r="A82" s="58">
        <v>42978.427210648151</v>
      </c>
      <c r="B82" s="36">
        <v>11</v>
      </c>
      <c r="C82" s="36">
        <v>13</v>
      </c>
      <c r="D82" s="36">
        <v>15</v>
      </c>
      <c r="E82" s="36">
        <v>10</v>
      </c>
      <c r="F82" s="36">
        <v>9</v>
      </c>
      <c r="G82" s="52">
        <f t="shared" si="1"/>
        <v>58</v>
      </c>
    </row>
    <row r="83" spans="1:7" ht="15" thickBot="1" x14ac:dyDescent="0.4">
      <c r="A83" s="58">
        <v>42978.42728009259</v>
      </c>
      <c r="B83" s="36">
        <v>6</v>
      </c>
      <c r="C83" s="36">
        <v>14</v>
      </c>
      <c r="D83" s="36">
        <v>17</v>
      </c>
      <c r="E83" s="36">
        <v>13</v>
      </c>
      <c r="F83" s="36">
        <v>11</v>
      </c>
      <c r="G83" s="52">
        <f t="shared" si="1"/>
        <v>61</v>
      </c>
    </row>
    <row r="84" spans="1:7" ht="15" thickBot="1" x14ac:dyDescent="0.4">
      <c r="A84" s="58">
        <v>42978.427337962959</v>
      </c>
      <c r="B84" s="36">
        <v>15</v>
      </c>
      <c r="C84" s="36">
        <v>12</v>
      </c>
      <c r="D84" s="36">
        <v>11</v>
      </c>
      <c r="E84" s="36">
        <v>10</v>
      </c>
      <c r="F84" s="36">
        <v>11</v>
      </c>
      <c r="G84" s="52">
        <f t="shared" si="1"/>
        <v>59</v>
      </c>
    </row>
    <row r="85" spans="1:7" ht="15" thickBot="1" x14ac:dyDescent="0.4">
      <c r="A85" s="58">
        <v>42978.42759259259</v>
      </c>
      <c r="B85" s="36">
        <v>6</v>
      </c>
      <c r="C85" s="36">
        <v>20</v>
      </c>
      <c r="D85" s="36">
        <v>11</v>
      </c>
      <c r="E85" s="36">
        <v>10</v>
      </c>
      <c r="F85" s="36">
        <v>14</v>
      </c>
      <c r="G85" s="52">
        <f t="shared" si="1"/>
        <v>61</v>
      </c>
    </row>
    <row r="86" spans="1:7" ht="15" thickBot="1" x14ac:dyDescent="0.4">
      <c r="A86" s="58">
        <v>42978.427754629629</v>
      </c>
      <c r="B86" s="36">
        <v>13</v>
      </c>
      <c r="C86" s="36">
        <v>14</v>
      </c>
      <c r="D86" s="36">
        <v>12</v>
      </c>
      <c r="E86" s="36">
        <v>14</v>
      </c>
      <c r="F86" s="36">
        <v>7</v>
      </c>
      <c r="G86" s="52">
        <f t="shared" si="1"/>
        <v>60</v>
      </c>
    </row>
    <row r="87" spans="1:7" ht="15" thickBot="1" x14ac:dyDescent="0.4">
      <c r="A87" s="58">
        <v>42978.427939814814</v>
      </c>
      <c r="B87" s="36">
        <v>9</v>
      </c>
      <c r="C87" s="36">
        <v>11</v>
      </c>
      <c r="D87" s="36">
        <v>13</v>
      </c>
      <c r="E87" s="36">
        <v>12</v>
      </c>
      <c r="F87" s="36">
        <v>16</v>
      </c>
      <c r="G87" s="52">
        <f t="shared" si="1"/>
        <v>61</v>
      </c>
    </row>
    <row r="88" spans="1:7" ht="15" thickBot="1" x14ac:dyDescent="0.4">
      <c r="A88" s="58">
        <v>42978.428171296298</v>
      </c>
      <c r="B88" s="36">
        <v>11</v>
      </c>
      <c r="C88" s="36">
        <v>8</v>
      </c>
      <c r="D88" s="36">
        <v>9</v>
      </c>
      <c r="E88" s="36">
        <v>13</v>
      </c>
      <c r="F88" s="36">
        <v>19</v>
      </c>
      <c r="G88" s="52">
        <f t="shared" si="1"/>
        <v>60</v>
      </c>
    </row>
    <row r="89" spans="1:7" ht="15" thickBot="1" x14ac:dyDescent="0.4">
      <c r="A89" s="58">
        <v>42978.428483796299</v>
      </c>
      <c r="B89" s="36">
        <v>15</v>
      </c>
      <c r="C89" s="36">
        <v>15</v>
      </c>
      <c r="D89" s="36">
        <v>13</v>
      </c>
      <c r="E89" s="36">
        <v>7</v>
      </c>
      <c r="F89" s="36">
        <v>10</v>
      </c>
      <c r="G89" s="52">
        <f t="shared" si="1"/>
        <v>60</v>
      </c>
    </row>
    <row r="90" spans="1:7" ht="15" thickBot="1" x14ac:dyDescent="0.4">
      <c r="A90" s="58">
        <v>42978.428576388891</v>
      </c>
      <c r="B90" s="36">
        <v>16</v>
      </c>
      <c r="C90" s="36">
        <v>13</v>
      </c>
      <c r="D90" s="36">
        <v>10</v>
      </c>
      <c r="E90" s="36">
        <v>10</v>
      </c>
      <c r="F90" s="36">
        <v>9</v>
      </c>
      <c r="G90" s="52">
        <f t="shared" si="1"/>
        <v>58</v>
      </c>
    </row>
    <row r="91" spans="1:7" ht="15" thickBot="1" x14ac:dyDescent="0.4">
      <c r="A91" s="58">
        <v>42978.42869212963</v>
      </c>
      <c r="B91" s="36">
        <v>12</v>
      </c>
      <c r="C91" s="36">
        <v>11</v>
      </c>
      <c r="D91" s="36">
        <v>14</v>
      </c>
      <c r="E91" s="36">
        <v>8</v>
      </c>
      <c r="F91" s="36">
        <v>13</v>
      </c>
      <c r="G91" s="52">
        <f t="shared" si="1"/>
        <v>58</v>
      </c>
    </row>
    <row r="92" spans="1:7" ht="15" thickBot="1" x14ac:dyDescent="0.4">
      <c r="A92" s="58">
        <v>42978.430196759262</v>
      </c>
      <c r="B92" s="36">
        <v>11</v>
      </c>
      <c r="C92" s="36">
        <v>11</v>
      </c>
      <c r="D92" s="36">
        <v>12</v>
      </c>
      <c r="E92" s="36">
        <v>12</v>
      </c>
      <c r="F92" s="36">
        <v>13</v>
      </c>
      <c r="G92" s="52">
        <f t="shared" si="1"/>
        <v>59</v>
      </c>
    </row>
    <row r="93" spans="1:7" ht="15" thickBot="1" x14ac:dyDescent="0.4">
      <c r="A93" s="60">
        <v>42978.432638020837</v>
      </c>
      <c r="B93" s="37">
        <v>8</v>
      </c>
      <c r="C93" s="37">
        <v>13</v>
      </c>
      <c r="D93" s="37">
        <v>13</v>
      </c>
      <c r="E93" s="37">
        <v>13</v>
      </c>
      <c r="F93" s="37">
        <v>14</v>
      </c>
      <c r="G93" s="52">
        <f t="shared" si="1"/>
        <v>61</v>
      </c>
    </row>
    <row r="94" spans="1:7" ht="15" thickBot="1" x14ac:dyDescent="0.4">
      <c r="A94" s="60">
        <v>42978.432663414351</v>
      </c>
      <c r="B94" s="37">
        <v>18</v>
      </c>
      <c r="C94" s="37">
        <v>10</v>
      </c>
      <c r="D94" s="37">
        <v>14</v>
      </c>
      <c r="E94" s="37">
        <v>9</v>
      </c>
      <c r="F94" s="37">
        <v>11</v>
      </c>
      <c r="G94" s="52">
        <f t="shared" si="1"/>
        <v>62</v>
      </c>
    </row>
    <row r="95" spans="1:7" x14ac:dyDescent="0.35">
      <c r="A95" s="59">
        <v>42978.432675787037</v>
      </c>
      <c r="B95" s="38">
        <v>14</v>
      </c>
      <c r="C95" s="38">
        <v>12</v>
      </c>
      <c r="D95" s="38">
        <v>17</v>
      </c>
      <c r="E95" s="38">
        <v>8</v>
      </c>
      <c r="F95" s="38">
        <v>12</v>
      </c>
      <c r="G95" s="52">
        <f t="shared" si="1"/>
        <v>63</v>
      </c>
    </row>
    <row r="96" spans="1:7" x14ac:dyDescent="0.35">
      <c r="A96" s="59">
        <v>42978.432753969908</v>
      </c>
      <c r="B96" s="38">
        <v>12</v>
      </c>
      <c r="C96" s="38">
        <v>15</v>
      </c>
      <c r="D96" s="38">
        <v>14</v>
      </c>
      <c r="E96" s="38">
        <v>12</v>
      </c>
      <c r="F96" s="38">
        <v>9</v>
      </c>
      <c r="G96" s="52">
        <f t="shared" si="1"/>
        <v>62</v>
      </c>
    </row>
    <row r="97" spans="1:7" x14ac:dyDescent="0.35">
      <c r="A97" s="59">
        <v>42978.432802326388</v>
      </c>
      <c r="B97" s="38">
        <v>13</v>
      </c>
      <c r="C97" s="38">
        <v>12</v>
      </c>
      <c r="D97" s="38">
        <v>18</v>
      </c>
      <c r="E97" s="38">
        <v>9</v>
      </c>
      <c r="F97" s="38">
        <v>13</v>
      </c>
      <c r="G97" s="52">
        <f t="shared" si="1"/>
        <v>65</v>
      </c>
    </row>
    <row r="98" spans="1:7" x14ac:dyDescent="0.35">
      <c r="A98" s="59">
        <v>42978.43300607639</v>
      </c>
      <c r="B98" s="38">
        <v>20</v>
      </c>
      <c r="C98" s="38">
        <v>8</v>
      </c>
      <c r="D98" s="38">
        <v>12</v>
      </c>
      <c r="E98" s="38">
        <v>10</v>
      </c>
      <c r="F98" s="38">
        <v>10</v>
      </c>
      <c r="G98" s="52">
        <f t="shared" si="1"/>
        <v>60</v>
      </c>
    </row>
    <row r="99" spans="1:7" x14ac:dyDescent="0.35">
      <c r="A99" s="59">
        <v>42978.433080567134</v>
      </c>
      <c r="B99" s="38">
        <v>8</v>
      </c>
      <c r="C99" s="38">
        <v>18</v>
      </c>
      <c r="D99" s="38">
        <v>21</v>
      </c>
      <c r="E99" s="38">
        <v>6</v>
      </c>
      <c r="F99" s="38">
        <v>10</v>
      </c>
      <c r="G99" s="52">
        <f t="shared" si="1"/>
        <v>63</v>
      </c>
    </row>
    <row r="100" spans="1:7" x14ac:dyDescent="0.35">
      <c r="A100" s="59">
        <v>42978.433127708333</v>
      </c>
      <c r="B100" s="38">
        <v>9</v>
      </c>
      <c r="C100" s="38">
        <v>9</v>
      </c>
      <c r="D100" s="38">
        <v>10</v>
      </c>
      <c r="E100" s="38">
        <v>18</v>
      </c>
      <c r="F100" s="38">
        <v>14</v>
      </c>
      <c r="G100" s="52">
        <f t="shared" si="1"/>
        <v>60</v>
      </c>
    </row>
    <row r="101" spans="1:7" x14ac:dyDescent="0.35">
      <c r="A101" s="59">
        <v>42978.433159722219</v>
      </c>
      <c r="B101" s="38">
        <v>19</v>
      </c>
      <c r="C101" s="38">
        <v>5</v>
      </c>
      <c r="D101" s="38">
        <v>12</v>
      </c>
      <c r="E101" s="38">
        <v>14</v>
      </c>
      <c r="F101" s="38">
        <v>10</v>
      </c>
      <c r="G101" s="52">
        <f t="shared" si="1"/>
        <v>60</v>
      </c>
    </row>
    <row r="102" spans="1:7" x14ac:dyDescent="0.35">
      <c r="A102" s="59">
        <v>42978.433179884261</v>
      </c>
      <c r="B102" s="38">
        <v>14</v>
      </c>
      <c r="C102" s="38">
        <v>10</v>
      </c>
      <c r="D102" s="38">
        <v>7</v>
      </c>
      <c r="E102" s="38">
        <v>15</v>
      </c>
      <c r="F102" s="38">
        <v>13</v>
      </c>
      <c r="G102" s="52">
        <f t="shared" si="1"/>
        <v>59</v>
      </c>
    </row>
    <row r="103" spans="1:7" x14ac:dyDescent="0.35">
      <c r="A103" s="59">
        <v>42978.433225972221</v>
      </c>
      <c r="B103" s="38">
        <v>7</v>
      </c>
      <c r="C103" s="38">
        <v>16</v>
      </c>
      <c r="D103" s="38">
        <v>13</v>
      </c>
      <c r="E103" s="38">
        <v>11</v>
      </c>
      <c r="F103" s="38">
        <v>14</v>
      </c>
      <c r="G103" s="52">
        <f t="shared" si="1"/>
        <v>61</v>
      </c>
    </row>
    <row r="104" spans="1:7" x14ac:dyDescent="0.35">
      <c r="A104" s="59">
        <v>42978.433247997687</v>
      </c>
      <c r="B104" s="38">
        <v>14</v>
      </c>
      <c r="C104" s="38">
        <v>12</v>
      </c>
      <c r="D104" s="38">
        <v>13</v>
      </c>
      <c r="E104" s="38">
        <v>11</v>
      </c>
      <c r="F104" s="38">
        <v>11</v>
      </c>
      <c r="G104" s="52">
        <f t="shared" si="1"/>
        <v>61</v>
      </c>
    </row>
    <row r="105" spans="1:7" x14ac:dyDescent="0.35">
      <c r="A105" s="59">
        <v>42978.433274386574</v>
      </c>
      <c r="B105" s="38">
        <v>10</v>
      </c>
      <c r="C105" s="38">
        <v>16</v>
      </c>
      <c r="D105" s="38">
        <v>13</v>
      </c>
      <c r="E105" s="38">
        <v>17</v>
      </c>
      <c r="F105" s="38">
        <v>5</v>
      </c>
      <c r="G105" s="52">
        <f t="shared" si="1"/>
        <v>61</v>
      </c>
    </row>
    <row r="106" spans="1:7" x14ac:dyDescent="0.35">
      <c r="A106" s="59">
        <v>42978.4332765625</v>
      </c>
      <c r="B106" s="38">
        <v>11</v>
      </c>
      <c r="C106" s="38">
        <v>18</v>
      </c>
      <c r="D106" s="38">
        <v>15</v>
      </c>
      <c r="E106" s="38">
        <v>10</v>
      </c>
      <c r="F106" s="38">
        <v>9</v>
      </c>
      <c r="G106" s="52">
        <f t="shared" si="1"/>
        <v>63</v>
      </c>
    </row>
    <row r="107" spans="1:7" x14ac:dyDescent="0.35">
      <c r="A107" s="59">
        <v>42978.433281666672</v>
      </c>
      <c r="B107" s="38">
        <v>11</v>
      </c>
      <c r="C107" s="38">
        <v>11</v>
      </c>
      <c r="D107" s="38">
        <v>12</v>
      </c>
      <c r="E107" s="38">
        <v>12</v>
      </c>
      <c r="F107" s="38">
        <v>14</v>
      </c>
      <c r="G107" s="52">
        <f t="shared" si="1"/>
        <v>60</v>
      </c>
    </row>
    <row r="108" spans="1:7" x14ac:dyDescent="0.35">
      <c r="A108" s="59">
        <v>42978.433408333338</v>
      </c>
      <c r="B108" s="38">
        <v>14</v>
      </c>
      <c r="C108" s="38">
        <v>13</v>
      </c>
      <c r="D108" s="38">
        <v>11</v>
      </c>
      <c r="E108" s="38">
        <v>18</v>
      </c>
      <c r="F108" s="38">
        <v>6</v>
      </c>
      <c r="G108" s="52">
        <f t="shared" si="1"/>
        <v>62</v>
      </c>
    </row>
    <row r="109" spans="1:7" x14ac:dyDescent="0.35">
      <c r="A109" s="59">
        <v>42978.433410949074</v>
      </c>
      <c r="B109" s="38">
        <v>7</v>
      </c>
      <c r="C109" s="38">
        <v>16</v>
      </c>
      <c r="D109" s="38">
        <v>19</v>
      </c>
      <c r="E109" s="38">
        <v>9</v>
      </c>
      <c r="F109" s="38">
        <v>9</v>
      </c>
      <c r="G109" s="52">
        <f t="shared" si="1"/>
        <v>60</v>
      </c>
    </row>
    <row r="110" spans="1:7" x14ac:dyDescent="0.35">
      <c r="A110" s="59">
        <v>42978.433448981479</v>
      </c>
      <c r="B110" s="38">
        <v>11</v>
      </c>
      <c r="C110" s="38">
        <v>15</v>
      </c>
      <c r="D110" s="38">
        <v>7</v>
      </c>
      <c r="E110" s="38">
        <v>21</v>
      </c>
      <c r="F110" s="38">
        <v>9</v>
      </c>
      <c r="G110" s="52">
        <f t="shared" si="1"/>
        <v>63</v>
      </c>
    </row>
    <row r="111" spans="1:7" x14ac:dyDescent="0.35">
      <c r="A111" s="59">
        <v>42978.433566921296</v>
      </c>
      <c r="B111" s="38">
        <v>13</v>
      </c>
      <c r="C111" s="38">
        <v>13</v>
      </c>
      <c r="D111" s="38">
        <v>7</v>
      </c>
      <c r="E111" s="38">
        <v>15</v>
      </c>
      <c r="F111" s="38">
        <v>11</v>
      </c>
      <c r="G111" s="52">
        <f t="shared" si="1"/>
        <v>59</v>
      </c>
    </row>
    <row r="112" spans="1:7" x14ac:dyDescent="0.35">
      <c r="A112" s="59">
        <v>42978.433648611113</v>
      </c>
      <c r="B112" s="38">
        <v>9</v>
      </c>
      <c r="C112" s="38">
        <v>12</v>
      </c>
      <c r="D112" s="38">
        <v>19</v>
      </c>
      <c r="E112" s="38">
        <v>7</v>
      </c>
      <c r="F112" s="38">
        <v>14</v>
      </c>
      <c r="G112" s="52">
        <f t="shared" si="1"/>
        <v>61</v>
      </c>
    </row>
    <row r="113" spans="1:7" x14ac:dyDescent="0.35">
      <c r="A113" s="59">
        <v>42978.433687997684</v>
      </c>
      <c r="B113" s="38">
        <v>10</v>
      </c>
      <c r="C113" s="38">
        <v>17</v>
      </c>
      <c r="D113" s="38">
        <v>14</v>
      </c>
      <c r="E113" s="38">
        <v>13</v>
      </c>
      <c r="F113" s="38">
        <v>13</v>
      </c>
      <c r="G113" s="52">
        <f t="shared" si="1"/>
        <v>67</v>
      </c>
    </row>
    <row r="114" spans="1:7" x14ac:dyDescent="0.35">
      <c r="A114" s="59">
        <v>42978.433792199074</v>
      </c>
      <c r="B114" s="38">
        <v>13</v>
      </c>
      <c r="C114" s="38">
        <v>14</v>
      </c>
      <c r="D114" s="38">
        <v>12</v>
      </c>
      <c r="E114" s="38">
        <v>7</v>
      </c>
      <c r="F114" s="38">
        <v>15</v>
      </c>
      <c r="G114" s="52">
        <f t="shared" si="1"/>
        <v>61</v>
      </c>
    </row>
    <row r="115" spans="1:7" x14ac:dyDescent="0.35">
      <c r="A115" s="59">
        <v>42978.433873576389</v>
      </c>
      <c r="B115" s="38">
        <v>12</v>
      </c>
      <c r="C115" s="38">
        <v>10</v>
      </c>
      <c r="D115" s="38">
        <v>8</v>
      </c>
      <c r="E115" s="38">
        <v>19</v>
      </c>
      <c r="F115" s="38">
        <v>15</v>
      </c>
      <c r="G115" s="52">
        <f t="shared" si="1"/>
        <v>64</v>
      </c>
    </row>
    <row r="116" spans="1:7" x14ac:dyDescent="0.35">
      <c r="A116" s="59">
        <v>42978.433932604166</v>
      </c>
      <c r="B116" s="38">
        <v>11</v>
      </c>
      <c r="C116" s="38">
        <v>16</v>
      </c>
      <c r="D116" s="38">
        <v>17</v>
      </c>
      <c r="E116" s="38">
        <v>11</v>
      </c>
      <c r="F116" s="38">
        <v>8</v>
      </c>
      <c r="G116" s="52">
        <f t="shared" si="1"/>
        <v>63</v>
      </c>
    </row>
    <row r="117" spans="1:7" x14ac:dyDescent="0.35">
      <c r="A117" s="59">
        <v>42978.434076157406</v>
      </c>
      <c r="B117" s="38">
        <v>12</v>
      </c>
      <c r="C117" s="38">
        <v>14</v>
      </c>
      <c r="D117" s="38">
        <v>13</v>
      </c>
      <c r="E117" s="38">
        <v>11</v>
      </c>
      <c r="F117" s="38">
        <v>12</v>
      </c>
      <c r="G117" s="52">
        <f t="shared" si="1"/>
        <v>62</v>
      </c>
    </row>
    <row r="118" spans="1:7" x14ac:dyDescent="0.35">
      <c r="A118" s="59">
        <v>42978.434348252311</v>
      </c>
      <c r="B118" s="38">
        <v>13</v>
      </c>
      <c r="C118" s="38">
        <v>18</v>
      </c>
      <c r="D118" s="38">
        <v>6</v>
      </c>
      <c r="E118" s="38">
        <v>11</v>
      </c>
      <c r="F118" s="38">
        <v>13</v>
      </c>
      <c r="G118" s="52">
        <f t="shared" si="1"/>
        <v>61</v>
      </c>
    </row>
    <row r="119" spans="1:7" x14ac:dyDescent="0.35">
      <c r="A119" s="59">
        <v>42978.434393726857</v>
      </c>
      <c r="B119" s="38">
        <v>12</v>
      </c>
      <c r="C119" s="38">
        <v>6</v>
      </c>
      <c r="D119" s="38">
        <v>17</v>
      </c>
      <c r="E119" s="38">
        <v>19</v>
      </c>
      <c r="F119" s="38">
        <v>7</v>
      </c>
      <c r="G119" s="52">
        <f t="shared" si="1"/>
        <v>61</v>
      </c>
    </row>
    <row r="120" spans="1:7" x14ac:dyDescent="0.35">
      <c r="A120" s="59">
        <v>42978.434536712964</v>
      </c>
      <c r="B120" s="38">
        <v>12</v>
      </c>
      <c r="C120" s="38">
        <v>15</v>
      </c>
      <c r="D120" s="38">
        <v>15</v>
      </c>
      <c r="E120" s="38">
        <v>9</v>
      </c>
      <c r="F120" s="38">
        <v>9</v>
      </c>
      <c r="G120" s="52">
        <f t="shared" si="1"/>
        <v>60</v>
      </c>
    </row>
    <row r="121" spans="1:7" x14ac:dyDescent="0.35">
      <c r="A121" s="59">
        <v>42978.43471155093</v>
      </c>
      <c r="B121" s="38">
        <v>10</v>
      </c>
      <c r="C121" s="38">
        <v>9</v>
      </c>
      <c r="D121" s="38">
        <v>13</v>
      </c>
      <c r="E121" s="38">
        <v>11</v>
      </c>
      <c r="F121" s="38">
        <v>13</v>
      </c>
      <c r="G121" s="52">
        <f t="shared" si="1"/>
        <v>56</v>
      </c>
    </row>
    <row r="122" spans="1:7" x14ac:dyDescent="0.35">
      <c r="A122" s="59">
        <v>42978.43648532407</v>
      </c>
      <c r="B122" s="38">
        <v>11</v>
      </c>
      <c r="C122" s="38">
        <v>18</v>
      </c>
      <c r="D122" s="38">
        <v>15</v>
      </c>
      <c r="E122" s="38">
        <v>11</v>
      </c>
      <c r="F122" s="38">
        <v>9</v>
      </c>
      <c r="G122" s="52">
        <f t="shared" si="1"/>
        <v>64</v>
      </c>
    </row>
    <row r="123" spans="1:7" x14ac:dyDescent="0.35">
      <c r="A123" s="61">
        <v>42978.591851851852</v>
      </c>
      <c r="B123" s="39">
        <v>10</v>
      </c>
      <c r="C123" s="39">
        <v>18</v>
      </c>
      <c r="D123" s="39">
        <v>9</v>
      </c>
      <c r="E123" s="39">
        <v>10</v>
      </c>
      <c r="F123" s="39">
        <v>14</v>
      </c>
      <c r="G123" s="52">
        <f t="shared" si="1"/>
        <v>61</v>
      </c>
    </row>
    <row r="124" spans="1:7" ht="15" thickBot="1" x14ac:dyDescent="0.4">
      <c r="A124" s="61">
        <v>42978.591863425929</v>
      </c>
      <c r="B124" s="39">
        <v>10</v>
      </c>
      <c r="C124" s="39">
        <v>6</v>
      </c>
      <c r="D124" s="39">
        <v>8</v>
      </c>
      <c r="E124" s="39">
        <v>28</v>
      </c>
      <c r="F124" s="39">
        <v>12</v>
      </c>
      <c r="G124" s="52">
        <f t="shared" si="1"/>
        <v>64</v>
      </c>
    </row>
    <row r="125" spans="1:7" ht="15" thickBot="1" x14ac:dyDescent="0.4">
      <c r="A125" s="58">
        <v>42978.591956018521</v>
      </c>
      <c r="B125" s="36">
        <v>11</v>
      </c>
      <c r="C125" s="36">
        <v>11</v>
      </c>
      <c r="D125" s="36">
        <v>12</v>
      </c>
      <c r="E125" s="36">
        <v>10</v>
      </c>
      <c r="F125" s="36">
        <v>16</v>
      </c>
      <c r="G125" s="52">
        <f t="shared" si="1"/>
        <v>60</v>
      </c>
    </row>
    <row r="126" spans="1:7" ht="15" thickBot="1" x14ac:dyDescent="0.4">
      <c r="A126" s="58">
        <v>42978.592037037037</v>
      </c>
      <c r="B126" s="36">
        <v>14</v>
      </c>
      <c r="C126" s="36">
        <v>15</v>
      </c>
      <c r="D126" s="36">
        <v>11</v>
      </c>
      <c r="E126" s="36">
        <v>12</v>
      </c>
      <c r="F126" s="36">
        <v>7</v>
      </c>
      <c r="G126" s="52">
        <f t="shared" si="1"/>
        <v>59</v>
      </c>
    </row>
    <row r="127" spans="1:7" ht="15" thickBot="1" x14ac:dyDescent="0.4">
      <c r="A127" s="58">
        <v>42978.592048611114</v>
      </c>
      <c r="B127" s="36">
        <v>17</v>
      </c>
      <c r="C127" s="36">
        <v>10</v>
      </c>
      <c r="D127" s="36">
        <v>14</v>
      </c>
      <c r="E127" s="36">
        <v>10</v>
      </c>
      <c r="F127" s="36">
        <v>8</v>
      </c>
      <c r="G127" s="52">
        <f t="shared" si="1"/>
        <v>59</v>
      </c>
    </row>
    <row r="128" spans="1:7" ht="15" thickBot="1" x14ac:dyDescent="0.4">
      <c r="A128" s="58">
        <v>42978.59207175926</v>
      </c>
      <c r="B128" s="36">
        <v>8</v>
      </c>
      <c r="C128" s="36">
        <v>20</v>
      </c>
      <c r="D128" s="36">
        <v>17</v>
      </c>
      <c r="E128" s="36">
        <v>8</v>
      </c>
      <c r="F128" s="36">
        <v>8</v>
      </c>
      <c r="G128" s="52">
        <f t="shared" si="1"/>
        <v>61</v>
      </c>
    </row>
    <row r="129" spans="1:7" ht="15" thickBot="1" x14ac:dyDescent="0.4">
      <c r="A129" s="58">
        <v>42978.592118055552</v>
      </c>
      <c r="B129" s="36">
        <v>22</v>
      </c>
      <c r="C129" s="36">
        <v>12</v>
      </c>
      <c r="D129" s="36">
        <v>6</v>
      </c>
      <c r="E129" s="36">
        <v>14</v>
      </c>
      <c r="F129" s="36">
        <v>11</v>
      </c>
      <c r="G129" s="52">
        <f t="shared" si="1"/>
        <v>65</v>
      </c>
    </row>
    <row r="130" spans="1:7" ht="15" thickBot="1" x14ac:dyDescent="0.4">
      <c r="A130" s="58">
        <v>42978.592152777775</v>
      </c>
      <c r="B130" s="36">
        <v>8</v>
      </c>
      <c r="C130" s="36">
        <v>15</v>
      </c>
      <c r="D130" s="36">
        <v>10</v>
      </c>
      <c r="E130" s="36">
        <v>17</v>
      </c>
      <c r="F130" s="36">
        <v>11</v>
      </c>
      <c r="G130" s="52">
        <f t="shared" si="1"/>
        <v>61</v>
      </c>
    </row>
    <row r="131" spans="1:7" ht="15" thickBot="1" x14ac:dyDescent="0.4">
      <c r="A131" s="58">
        <v>42978.592164351852</v>
      </c>
      <c r="B131" s="36">
        <v>19</v>
      </c>
      <c r="C131" s="36">
        <v>11</v>
      </c>
      <c r="D131" s="36">
        <v>12</v>
      </c>
      <c r="E131" s="36">
        <v>13</v>
      </c>
      <c r="F131" s="36">
        <v>5</v>
      </c>
      <c r="G131" s="52">
        <f t="shared" si="1"/>
        <v>60</v>
      </c>
    </row>
    <row r="132" spans="1:7" ht="15" thickBot="1" x14ac:dyDescent="0.4">
      <c r="A132" s="58">
        <v>42978.592222222222</v>
      </c>
      <c r="B132" s="36">
        <v>10</v>
      </c>
      <c r="C132" s="36">
        <v>11</v>
      </c>
      <c r="D132" s="36">
        <v>13</v>
      </c>
      <c r="E132" s="36">
        <v>17</v>
      </c>
      <c r="F132" s="36">
        <v>8</v>
      </c>
      <c r="G132" s="52">
        <f t="shared" si="1"/>
        <v>59</v>
      </c>
    </row>
    <row r="133" spans="1:7" ht="15" thickBot="1" x14ac:dyDescent="0.4">
      <c r="A133" s="58">
        <v>42978.592233796298</v>
      </c>
      <c r="B133" s="36">
        <v>20</v>
      </c>
      <c r="C133" s="36">
        <v>10</v>
      </c>
      <c r="D133" s="36">
        <v>10</v>
      </c>
      <c r="E133" s="36">
        <v>12</v>
      </c>
      <c r="F133" s="36">
        <v>13</v>
      </c>
      <c r="G133" s="52">
        <f t="shared" si="1"/>
        <v>65</v>
      </c>
    </row>
    <row r="134" spans="1:7" ht="15" thickBot="1" x14ac:dyDescent="0.4">
      <c r="A134" s="58">
        <v>42978.592280092591</v>
      </c>
      <c r="B134" s="36">
        <v>13</v>
      </c>
      <c r="C134" s="36">
        <v>18</v>
      </c>
      <c r="D134" s="36">
        <v>9</v>
      </c>
      <c r="E134" s="36">
        <v>10</v>
      </c>
      <c r="F134" s="36">
        <v>11</v>
      </c>
      <c r="G134" s="52">
        <f t="shared" si="1"/>
        <v>61</v>
      </c>
    </row>
    <row r="135" spans="1:7" ht="15" thickBot="1" x14ac:dyDescent="0.4">
      <c r="A135" s="58">
        <v>42978.592291666668</v>
      </c>
      <c r="B135" s="36">
        <v>16</v>
      </c>
      <c r="C135" s="36">
        <v>15</v>
      </c>
      <c r="D135" s="36">
        <v>11</v>
      </c>
      <c r="E135" s="36">
        <v>10</v>
      </c>
      <c r="F135" s="36">
        <v>10</v>
      </c>
      <c r="G135" s="52">
        <f t="shared" si="1"/>
        <v>62</v>
      </c>
    </row>
    <row r="136" spans="1:7" ht="15" thickBot="1" x14ac:dyDescent="0.4">
      <c r="A136" s="58">
        <v>42978.59238425926</v>
      </c>
      <c r="B136" s="36">
        <v>5</v>
      </c>
      <c r="C136" s="36">
        <v>17</v>
      </c>
      <c r="D136" s="36">
        <v>21</v>
      </c>
      <c r="E136" s="36">
        <v>6</v>
      </c>
      <c r="F136" s="36">
        <v>12</v>
      </c>
      <c r="G136" s="52">
        <f t="shared" si="1"/>
        <v>61</v>
      </c>
    </row>
    <row r="137" spans="1:7" ht="15" thickBot="1" x14ac:dyDescent="0.4">
      <c r="A137" s="58">
        <v>42978.592418981483</v>
      </c>
      <c r="B137" s="36">
        <v>11</v>
      </c>
      <c r="C137" s="36">
        <v>15</v>
      </c>
      <c r="D137" s="36">
        <v>12</v>
      </c>
      <c r="E137" s="36">
        <v>12</v>
      </c>
      <c r="F137" s="36">
        <v>12</v>
      </c>
      <c r="G137" s="52">
        <f t="shared" ref="G137:G200" si="2">SUM(B137:F137)</f>
        <v>62</v>
      </c>
    </row>
    <row r="138" spans="1:7" ht="15" thickBot="1" x14ac:dyDescent="0.4">
      <c r="A138" s="58">
        <v>42978.592453703706</v>
      </c>
      <c r="B138" s="36">
        <v>12</v>
      </c>
      <c r="C138" s="36">
        <v>13</v>
      </c>
      <c r="D138" s="36">
        <v>17</v>
      </c>
      <c r="E138" s="36">
        <v>9</v>
      </c>
      <c r="F138" s="36">
        <v>10</v>
      </c>
      <c r="G138" s="52">
        <f t="shared" si="2"/>
        <v>61</v>
      </c>
    </row>
    <row r="139" spans="1:7" ht="15" thickBot="1" x14ac:dyDescent="0.4">
      <c r="A139" s="58">
        <v>42978.592453703706</v>
      </c>
      <c r="B139" s="36">
        <v>9</v>
      </c>
      <c r="C139" s="36">
        <v>25</v>
      </c>
      <c r="D139" s="36">
        <v>15</v>
      </c>
      <c r="E139" s="36">
        <v>7</v>
      </c>
      <c r="F139" s="36">
        <v>7</v>
      </c>
      <c r="G139" s="52">
        <f t="shared" si="2"/>
        <v>63</v>
      </c>
    </row>
    <row r="140" spans="1:7" ht="15" thickBot="1" x14ac:dyDescent="0.4">
      <c r="A140" s="58">
        <v>42978.592465277776</v>
      </c>
      <c r="B140" s="36">
        <v>13</v>
      </c>
      <c r="C140" s="36">
        <v>17</v>
      </c>
      <c r="D140" s="36">
        <v>16</v>
      </c>
      <c r="E140" s="36">
        <v>5</v>
      </c>
      <c r="F140" s="36">
        <v>13</v>
      </c>
      <c r="G140" s="52">
        <f t="shared" si="2"/>
        <v>64</v>
      </c>
    </row>
    <row r="141" spans="1:7" ht="15" thickBot="1" x14ac:dyDescent="0.4">
      <c r="A141" s="58">
        <v>42978.592499999999</v>
      </c>
      <c r="B141" s="36">
        <v>7</v>
      </c>
      <c r="C141" s="36">
        <v>18</v>
      </c>
      <c r="D141" s="36">
        <v>16</v>
      </c>
      <c r="E141" s="36">
        <v>14</v>
      </c>
      <c r="F141" s="36">
        <v>7</v>
      </c>
      <c r="G141" s="52">
        <f t="shared" si="2"/>
        <v>62</v>
      </c>
    </row>
    <row r="142" spans="1:7" ht="15" thickBot="1" x14ac:dyDescent="0.4">
      <c r="A142" s="58">
        <v>42978.592627314814</v>
      </c>
      <c r="B142" s="36">
        <v>14</v>
      </c>
      <c r="C142" s="36">
        <v>10</v>
      </c>
      <c r="D142" s="36">
        <v>14</v>
      </c>
      <c r="E142" s="36">
        <v>11</v>
      </c>
      <c r="F142" s="36">
        <v>9</v>
      </c>
      <c r="G142" s="52">
        <f t="shared" si="2"/>
        <v>58</v>
      </c>
    </row>
    <row r="143" spans="1:7" ht="15" thickBot="1" x14ac:dyDescent="0.4">
      <c r="A143" s="58">
        <v>42978.592662037037</v>
      </c>
      <c r="B143" s="36">
        <v>9</v>
      </c>
      <c r="C143" s="36">
        <v>16</v>
      </c>
      <c r="D143" s="36">
        <v>14</v>
      </c>
      <c r="E143" s="36">
        <v>13</v>
      </c>
      <c r="F143" s="36">
        <v>11</v>
      </c>
      <c r="G143" s="52">
        <f t="shared" si="2"/>
        <v>63</v>
      </c>
    </row>
    <row r="144" spans="1:7" ht="15" thickBot="1" x14ac:dyDescent="0.4">
      <c r="A144" s="58">
        <v>42978.592673611114</v>
      </c>
      <c r="B144" s="36">
        <v>10</v>
      </c>
      <c r="C144" s="36">
        <v>11</v>
      </c>
      <c r="D144" s="36">
        <v>15</v>
      </c>
      <c r="E144" s="36">
        <v>10</v>
      </c>
      <c r="F144" s="36">
        <v>16</v>
      </c>
      <c r="G144" s="52">
        <f t="shared" si="2"/>
        <v>62</v>
      </c>
    </row>
    <row r="145" spans="1:7" ht="15" thickBot="1" x14ac:dyDescent="0.4">
      <c r="A145" s="58">
        <v>42978.592835648145</v>
      </c>
      <c r="B145" s="36">
        <v>9</v>
      </c>
      <c r="C145" s="36">
        <v>9</v>
      </c>
      <c r="D145" s="36">
        <v>15</v>
      </c>
      <c r="E145" s="36">
        <v>12</v>
      </c>
      <c r="F145" s="36">
        <v>16</v>
      </c>
      <c r="G145" s="52">
        <f t="shared" si="2"/>
        <v>61</v>
      </c>
    </row>
    <row r="146" spans="1:7" ht="15" thickBot="1" x14ac:dyDescent="0.4">
      <c r="A146" s="58">
        <v>42978.592858796299</v>
      </c>
      <c r="B146" s="36">
        <v>13</v>
      </c>
      <c r="C146" s="36">
        <v>17</v>
      </c>
      <c r="D146" s="36">
        <v>16</v>
      </c>
      <c r="E146" s="36">
        <v>5</v>
      </c>
      <c r="F146" s="36">
        <v>13</v>
      </c>
      <c r="G146" s="52">
        <f t="shared" si="2"/>
        <v>64</v>
      </c>
    </row>
    <row r="147" spans="1:7" ht="15" thickBot="1" x14ac:dyDescent="0.4">
      <c r="A147" s="58">
        <v>42978.592962962961</v>
      </c>
      <c r="B147" s="36">
        <v>7</v>
      </c>
      <c r="C147" s="36">
        <v>13</v>
      </c>
      <c r="D147" s="36">
        <v>18</v>
      </c>
      <c r="E147" s="36">
        <v>16</v>
      </c>
      <c r="F147" s="36">
        <v>10</v>
      </c>
      <c r="G147" s="52">
        <f t="shared" si="2"/>
        <v>64</v>
      </c>
    </row>
    <row r="148" spans="1:7" ht="15" thickBot="1" x14ac:dyDescent="0.4">
      <c r="A148" s="58">
        <v>42978.592997685184</v>
      </c>
      <c r="B148" s="36">
        <v>7</v>
      </c>
      <c r="C148" s="36">
        <v>13</v>
      </c>
      <c r="D148" s="36">
        <v>18</v>
      </c>
      <c r="E148" s="36">
        <v>16</v>
      </c>
      <c r="F148" s="36">
        <v>10</v>
      </c>
      <c r="G148" s="52">
        <f t="shared" si="2"/>
        <v>64</v>
      </c>
    </row>
    <row r="149" spans="1:7" ht="15" thickBot="1" x14ac:dyDescent="0.4">
      <c r="A149" s="58">
        <v>42978.593009259261</v>
      </c>
      <c r="B149" s="36">
        <v>7</v>
      </c>
      <c r="C149" s="36">
        <v>13</v>
      </c>
      <c r="D149" s="36">
        <v>18</v>
      </c>
      <c r="E149" s="36">
        <v>16</v>
      </c>
      <c r="F149" s="36">
        <v>10</v>
      </c>
      <c r="G149" s="52">
        <f t="shared" si="2"/>
        <v>64</v>
      </c>
    </row>
    <row r="150" spans="1:7" ht="15" thickBot="1" x14ac:dyDescent="0.4">
      <c r="A150" s="58">
        <v>42978.593009259261</v>
      </c>
      <c r="B150" s="36">
        <v>7</v>
      </c>
      <c r="C150" s="36">
        <v>13</v>
      </c>
      <c r="D150" s="36">
        <v>18</v>
      </c>
      <c r="E150" s="36">
        <v>16</v>
      </c>
      <c r="F150" s="36">
        <v>10</v>
      </c>
      <c r="G150" s="52">
        <f t="shared" si="2"/>
        <v>64</v>
      </c>
    </row>
    <row r="151" spans="1:7" ht="15" thickBot="1" x14ac:dyDescent="0.4">
      <c r="A151" s="58">
        <v>42978.593078703707</v>
      </c>
      <c r="B151" s="36">
        <v>14</v>
      </c>
      <c r="C151" s="36">
        <v>8</v>
      </c>
      <c r="D151" s="36">
        <v>8</v>
      </c>
      <c r="E151" s="36">
        <v>17</v>
      </c>
      <c r="F151" s="36">
        <v>11</v>
      </c>
      <c r="G151" s="52">
        <f t="shared" si="2"/>
        <v>58</v>
      </c>
    </row>
    <row r="152" spans="1:7" ht="15" thickBot="1" x14ac:dyDescent="0.4">
      <c r="A152" s="58">
        <v>42978.593136574076</v>
      </c>
      <c r="B152" s="36">
        <v>8</v>
      </c>
      <c r="C152" s="36">
        <v>17</v>
      </c>
      <c r="D152" s="36">
        <v>14</v>
      </c>
      <c r="E152" s="36">
        <v>10</v>
      </c>
      <c r="F152" s="36">
        <v>11</v>
      </c>
      <c r="G152" s="52">
        <f t="shared" si="2"/>
        <v>60</v>
      </c>
    </row>
    <row r="153" spans="1:7" ht="15" thickBot="1" x14ac:dyDescent="0.4">
      <c r="A153" s="58">
        <v>42978.593252314815</v>
      </c>
      <c r="B153" s="36">
        <v>12</v>
      </c>
      <c r="C153" s="36">
        <v>6</v>
      </c>
      <c r="D153" s="36">
        <v>18</v>
      </c>
      <c r="E153" s="36">
        <v>15</v>
      </c>
      <c r="F153" s="36">
        <v>8</v>
      </c>
      <c r="G153" s="52">
        <f t="shared" si="2"/>
        <v>59</v>
      </c>
    </row>
    <row r="154" spans="1:7" ht="15" thickBot="1" x14ac:dyDescent="0.4">
      <c r="A154" s="58">
        <v>42978.593668981484</v>
      </c>
      <c r="B154" s="36">
        <v>11</v>
      </c>
      <c r="C154" s="36">
        <v>15</v>
      </c>
      <c r="D154" s="36">
        <v>13</v>
      </c>
      <c r="E154" s="36">
        <v>8</v>
      </c>
      <c r="F154" s="36">
        <v>14</v>
      </c>
      <c r="G154" s="52">
        <f t="shared" si="2"/>
        <v>61</v>
      </c>
    </row>
    <row r="155" spans="1:7" ht="15" thickBot="1" x14ac:dyDescent="0.4">
      <c r="A155" s="58">
        <v>42978.5937037037</v>
      </c>
      <c r="B155" s="36">
        <v>7</v>
      </c>
      <c r="C155" s="36">
        <v>10</v>
      </c>
      <c r="D155" s="36">
        <v>22</v>
      </c>
      <c r="E155" s="36">
        <v>9</v>
      </c>
      <c r="F155" s="36">
        <v>15</v>
      </c>
      <c r="G155" s="52">
        <f t="shared" si="2"/>
        <v>63</v>
      </c>
    </row>
    <row r="156" spans="1:7" ht="15" thickBot="1" x14ac:dyDescent="0.4">
      <c r="A156" s="58">
        <v>42978.595543981479</v>
      </c>
      <c r="B156" s="36">
        <v>11</v>
      </c>
      <c r="C156" s="36">
        <v>11</v>
      </c>
      <c r="D156" s="36">
        <v>13</v>
      </c>
      <c r="E156" s="36">
        <v>13</v>
      </c>
      <c r="F156" s="36">
        <v>10</v>
      </c>
      <c r="G156" s="52">
        <f t="shared" si="2"/>
        <v>58</v>
      </c>
    </row>
    <row r="157" spans="1:7" ht="15" thickBot="1" x14ac:dyDescent="0.4">
      <c r="A157" s="60">
        <v>42978.700575995375</v>
      </c>
      <c r="B157" s="37">
        <v>15</v>
      </c>
      <c r="C157" s="37">
        <v>9</v>
      </c>
      <c r="D157" s="37">
        <v>13</v>
      </c>
      <c r="E157" s="37">
        <v>13</v>
      </c>
      <c r="F157" s="37">
        <v>13</v>
      </c>
      <c r="G157" s="52">
        <f t="shared" si="2"/>
        <v>63</v>
      </c>
    </row>
    <row r="158" spans="1:7" ht="15" thickBot="1" x14ac:dyDescent="0.4">
      <c r="A158" s="60">
        <v>42978.700764351852</v>
      </c>
      <c r="B158" s="37">
        <v>10</v>
      </c>
      <c r="C158" s="37">
        <v>15</v>
      </c>
      <c r="D158" s="37">
        <v>12</v>
      </c>
      <c r="E158" s="37">
        <v>14</v>
      </c>
      <c r="F158" s="37">
        <v>9</v>
      </c>
      <c r="G158" s="52">
        <f t="shared" si="2"/>
        <v>60</v>
      </c>
    </row>
    <row r="159" spans="1:7" ht="15" thickBot="1" x14ac:dyDescent="0.4">
      <c r="A159" s="60">
        <v>42978.70077625</v>
      </c>
      <c r="B159" s="37">
        <v>10</v>
      </c>
      <c r="C159" s="37">
        <v>10</v>
      </c>
      <c r="D159" s="37">
        <v>10</v>
      </c>
      <c r="E159" s="37">
        <v>19</v>
      </c>
      <c r="F159" s="37">
        <v>11</v>
      </c>
      <c r="G159" s="52">
        <f t="shared" si="2"/>
        <v>60</v>
      </c>
    </row>
    <row r="160" spans="1:7" ht="15" thickBot="1" x14ac:dyDescent="0.4">
      <c r="A160" s="60">
        <v>42978.700786990739</v>
      </c>
      <c r="B160" s="37">
        <v>7</v>
      </c>
      <c r="C160" s="37">
        <v>24</v>
      </c>
      <c r="D160" s="37">
        <v>13</v>
      </c>
      <c r="E160" s="37">
        <v>12</v>
      </c>
      <c r="F160" s="37">
        <v>7</v>
      </c>
      <c r="G160" s="52">
        <f t="shared" si="2"/>
        <v>63</v>
      </c>
    </row>
    <row r="161" spans="1:7" ht="15" thickBot="1" x14ac:dyDescent="0.4">
      <c r="A161" s="60">
        <v>42978.700836261574</v>
      </c>
      <c r="B161" s="37">
        <v>11</v>
      </c>
      <c r="C161" s="37">
        <v>3</v>
      </c>
      <c r="D161" s="37">
        <v>16</v>
      </c>
      <c r="E161" s="37">
        <v>17</v>
      </c>
      <c r="F161" s="37">
        <v>15</v>
      </c>
      <c r="G161" s="52">
        <f t="shared" si="2"/>
        <v>62</v>
      </c>
    </row>
    <row r="162" spans="1:7" ht="15" thickBot="1" x14ac:dyDescent="0.4">
      <c r="A162" s="60">
        <v>42978.700877766205</v>
      </c>
      <c r="B162" s="37">
        <v>13</v>
      </c>
      <c r="C162" s="37">
        <v>9</v>
      </c>
      <c r="D162" s="37">
        <v>20</v>
      </c>
      <c r="E162" s="37">
        <v>7</v>
      </c>
      <c r="F162" s="37">
        <v>12</v>
      </c>
      <c r="G162" s="52">
        <f t="shared" si="2"/>
        <v>61</v>
      </c>
    </row>
    <row r="163" spans="1:7" ht="15" thickBot="1" x14ac:dyDescent="0.4">
      <c r="A163" s="60">
        <v>42978.700902638884</v>
      </c>
      <c r="B163" s="37">
        <v>9</v>
      </c>
      <c r="C163" s="37">
        <v>14</v>
      </c>
      <c r="D163" s="37">
        <v>11</v>
      </c>
      <c r="E163" s="37">
        <v>16</v>
      </c>
      <c r="F163" s="37">
        <v>12</v>
      </c>
      <c r="G163" s="52">
        <f t="shared" si="2"/>
        <v>62</v>
      </c>
    </row>
    <row r="164" spans="1:7" ht="15" thickBot="1" x14ac:dyDescent="0.4">
      <c r="A164" s="60">
        <v>42978.70099931713</v>
      </c>
      <c r="B164" s="37">
        <v>13</v>
      </c>
      <c r="C164" s="37">
        <v>14</v>
      </c>
      <c r="D164" s="37">
        <v>13</v>
      </c>
      <c r="E164" s="37">
        <v>13</v>
      </c>
      <c r="F164" s="37">
        <v>8</v>
      </c>
      <c r="G164" s="52">
        <f t="shared" si="2"/>
        <v>61</v>
      </c>
    </row>
    <row r="165" spans="1:7" ht="15" thickBot="1" x14ac:dyDescent="0.4">
      <c r="A165" s="60">
        <v>42978.701063402783</v>
      </c>
      <c r="B165" s="37">
        <v>9</v>
      </c>
      <c r="C165" s="37">
        <v>16</v>
      </c>
      <c r="D165" s="37">
        <v>17</v>
      </c>
      <c r="E165" s="37">
        <v>10</v>
      </c>
      <c r="F165" s="37">
        <v>10</v>
      </c>
      <c r="G165" s="52">
        <f t="shared" si="2"/>
        <v>62</v>
      </c>
    </row>
    <row r="166" spans="1:7" ht="15" thickBot="1" x14ac:dyDescent="0.4">
      <c r="A166" s="60">
        <v>42978.701069745366</v>
      </c>
      <c r="B166" s="37">
        <v>14</v>
      </c>
      <c r="C166" s="37">
        <v>10</v>
      </c>
      <c r="D166" s="37">
        <v>14</v>
      </c>
      <c r="E166" s="37">
        <v>9</v>
      </c>
      <c r="F166" s="37">
        <v>12</v>
      </c>
      <c r="G166" s="52">
        <f t="shared" si="2"/>
        <v>59</v>
      </c>
    </row>
    <row r="167" spans="1:7" ht="15" thickBot="1" x14ac:dyDescent="0.4">
      <c r="A167" s="60">
        <v>42978.70112006944</v>
      </c>
      <c r="B167" s="37">
        <v>12</v>
      </c>
      <c r="C167" s="37">
        <v>18</v>
      </c>
      <c r="D167" s="37">
        <v>13</v>
      </c>
      <c r="E167" s="37">
        <v>8</v>
      </c>
      <c r="F167" s="37">
        <v>11</v>
      </c>
      <c r="G167" s="52">
        <f t="shared" si="2"/>
        <v>62</v>
      </c>
    </row>
    <row r="168" spans="1:7" ht="15" thickBot="1" x14ac:dyDescent="0.4">
      <c r="A168" s="60">
        <v>42978.70119876157</v>
      </c>
      <c r="B168" s="37">
        <v>10</v>
      </c>
      <c r="C168" s="37">
        <v>19</v>
      </c>
      <c r="D168" s="37">
        <v>17</v>
      </c>
      <c r="E168" s="37">
        <v>5</v>
      </c>
      <c r="F168" s="37">
        <v>10</v>
      </c>
      <c r="G168" s="52">
        <f t="shared" si="2"/>
        <v>61</v>
      </c>
    </row>
    <row r="169" spans="1:7" ht="15" thickBot="1" x14ac:dyDescent="0.4">
      <c r="A169" s="60">
        <v>42978.701209525461</v>
      </c>
      <c r="B169" s="37">
        <v>15</v>
      </c>
      <c r="C169" s="37">
        <v>5</v>
      </c>
      <c r="D169" s="37">
        <v>12</v>
      </c>
      <c r="E169" s="37">
        <v>18</v>
      </c>
      <c r="F169" s="37">
        <v>10</v>
      </c>
      <c r="G169" s="52">
        <f t="shared" si="2"/>
        <v>60</v>
      </c>
    </row>
    <row r="170" spans="1:7" ht="15" thickBot="1" x14ac:dyDescent="0.4">
      <c r="A170" s="60">
        <v>42978.701210497689</v>
      </c>
      <c r="B170" s="37">
        <v>16</v>
      </c>
      <c r="C170" s="37">
        <v>5</v>
      </c>
      <c r="D170" s="37">
        <v>6</v>
      </c>
      <c r="E170" s="37">
        <v>19</v>
      </c>
      <c r="F170" s="37">
        <v>18</v>
      </c>
      <c r="G170" s="52">
        <f t="shared" si="2"/>
        <v>64</v>
      </c>
    </row>
    <row r="171" spans="1:7" ht="15" thickBot="1" x14ac:dyDescent="0.4">
      <c r="A171" s="60">
        <v>42978.701288472221</v>
      </c>
      <c r="B171" s="37">
        <v>14</v>
      </c>
      <c r="C171" s="37">
        <v>6</v>
      </c>
      <c r="D171" s="37">
        <v>15</v>
      </c>
      <c r="E171" s="37">
        <v>19</v>
      </c>
      <c r="F171" s="37">
        <v>6</v>
      </c>
      <c r="G171" s="52">
        <f t="shared" si="2"/>
        <v>60</v>
      </c>
    </row>
    <row r="172" spans="1:7" ht="15" thickBot="1" x14ac:dyDescent="0.4">
      <c r="A172" s="60">
        <v>42978.701353796292</v>
      </c>
      <c r="B172" s="37">
        <v>9</v>
      </c>
      <c r="C172" s="37">
        <v>17</v>
      </c>
      <c r="D172" s="37">
        <v>17</v>
      </c>
      <c r="E172" s="37">
        <v>10</v>
      </c>
      <c r="F172" s="37">
        <v>11</v>
      </c>
      <c r="G172" s="52">
        <f t="shared" si="2"/>
        <v>64</v>
      </c>
    </row>
    <row r="173" spans="1:7" ht="15" thickBot="1" x14ac:dyDescent="0.4">
      <c r="A173" s="60">
        <v>42978.701360162042</v>
      </c>
      <c r="B173" s="37">
        <v>6</v>
      </c>
      <c r="C173" s="37">
        <v>17</v>
      </c>
      <c r="D173" s="37">
        <v>19</v>
      </c>
      <c r="E173" s="37">
        <v>10</v>
      </c>
      <c r="F173" s="37">
        <v>11</v>
      </c>
      <c r="G173" s="52">
        <f t="shared" si="2"/>
        <v>63</v>
      </c>
    </row>
    <row r="174" spans="1:7" ht="15" thickBot="1" x14ac:dyDescent="0.4">
      <c r="A174" s="60">
        <v>42978.701396666671</v>
      </c>
      <c r="B174" s="37">
        <v>7</v>
      </c>
      <c r="C174" s="37">
        <v>17</v>
      </c>
      <c r="D174" s="37">
        <v>16</v>
      </c>
      <c r="E174" s="37">
        <v>11</v>
      </c>
      <c r="F174" s="37">
        <v>9</v>
      </c>
      <c r="G174" s="52">
        <f t="shared" si="2"/>
        <v>60</v>
      </c>
    </row>
    <row r="175" spans="1:7" ht="15" thickBot="1" x14ac:dyDescent="0.4">
      <c r="A175" s="60">
        <v>42978.701403356477</v>
      </c>
      <c r="B175" s="37">
        <v>11</v>
      </c>
      <c r="C175" s="37">
        <v>10</v>
      </c>
      <c r="D175" s="37">
        <v>14</v>
      </c>
      <c r="E175" s="37">
        <v>11</v>
      </c>
      <c r="F175" s="37">
        <v>13</v>
      </c>
      <c r="G175" s="52">
        <f t="shared" si="2"/>
        <v>59</v>
      </c>
    </row>
    <row r="176" spans="1:7" ht="15" thickBot="1" x14ac:dyDescent="0.4">
      <c r="A176" s="60">
        <v>42978.701407835644</v>
      </c>
      <c r="B176" s="37">
        <v>22</v>
      </c>
      <c r="C176" s="37">
        <v>10</v>
      </c>
      <c r="D176" s="37">
        <v>17</v>
      </c>
      <c r="E176" s="37">
        <v>8</v>
      </c>
      <c r="F176" s="37">
        <v>6</v>
      </c>
      <c r="G176" s="52">
        <f t="shared" si="2"/>
        <v>63</v>
      </c>
    </row>
    <row r="177" spans="1:7" ht="15" thickBot="1" x14ac:dyDescent="0.4">
      <c r="A177" s="60">
        <v>42978.701432708331</v>
      </c>
      <c r="B177" s="37">
        <v>10</v>
      </c>
      <c r="C177" s="37">
        <v>8</v>
      </c>
      <c r="D177" s="37">
        <v>22</v>
      </c>
      <c r="E177" s="37">
        <v>9</v>
      </c>
      <c r="F177" s="37">
        <v>13</v>
      </c>
      <c r="G177" s="52">
        <f t="shared" si="2"/>
        <v>62</v>
      </c>
    </row>
    <row r="178" spans="1:7" ht="15" thickBot="1" x14ac:dyDescent="0.4">
      <c r="A178" s="60">
        <v>42978.701544872689</v>
      </c>
      <c r="B178" s="37">
        <v>9</v>
      </c>
      <c r="C178" s="37">
        <v>14</v>
      </c>
      <c r="D178" s="37">
        <v>13</v>
      </c>
      <c r="E178" s="37">
        <v>13</v>
      </c>
      <c r="F178" s="37">
        <v>14</v>
      </c>
      <c r="G178" s="52">
        <f t="shared" si="2"/>
        <v>63</v>
      </c>
    </row>
    <row r="179" spans="1:7" ht="15" thickBot="1" x14ac:dyDescent="0.4">
      <c r="A179" s="60">
        <v>42978.701556354164</v>
      </c>
      <c r="B179" s="37">
        <v>16</v>
      </c>
      <c r="C179" s="37">
        <v>10</v>
      </c>
      <c r="D179" s="37">
        <v>13</v>
      </c>
      <c r="E179" s="37">
        <v>11</v>
      </c>
      <c r="F179" s="37">
        <v>8</v>
      </c>
      <c r="G179" s="52">
        <f t="shared" si="2"/>
        <v>58</v>
      </c>
    </row>
    <row r="180" spans="1:7" ht="15" thickBot="1" x14ac:dyDescent="0.4">
      <c r="A180" s="60">
        <v>42978.701624837966</v>
      </c>
      <c r="B180" s="37">
        <v>12</v>
      </c>
      <c r="C180" s="37">
        <v>13</v>
      </c>
      <c r="D180" s="37">
        <v>11</v>
      </c>
      <c r="E180" s="37">
        <v>15</v>
      </c>
      <c r="F180" s="37">
        <v>10</v>
      </c>
      <c r="G180" s="52">
        <f t="shared" si="2"/>
        <v>61</v>
      </c>
    </row>
    <row r="181" spans="1:7" ht="15" thickBot="1" x14ac:dyDescent="0.4">
      <c r="A181" s="60">
        <v>42978.701637800928</v>
      </c>
      <c r="B181" s="37">
        <v>15</v>
      </c>
      <c r="C181" s="37">
        <v>11</v>
      </c>
      <c r="D181" s="37">
        <v>18</v>
      </c>
      <c r="E181" s="37">
        <v>8</v>
      </c>
      <c r="F181" s="37">
        <v>11</v>
      </c>
      <c r="G181" s="52">
        <f t="shared" si="2"/>
        <v>63</v>
      </c>
    </row>
    <row r="182" spans="1:7" ht="15" thickBot="1" x14ac:dyDescent="0.4">
      <c r="A182" s="60">
        <v>42978.701743287034</v>
      </c>
      <c r="B182" s="37">
        <v>8</v>
      </c>
      <c r="C182" s="37">
        <v>11</v>
      </c>
      <c r="D182" s="37">
        <v>12</v>
      </c>
      <c r="E182" s="37">
        <v>12</v>
      </c>
      <c r="F182" s="37">
        <v>17</v>
      </c>
      <c r="G182" s="52">
        <f t="shared" si="2"/>
        <v>60</v>
      </c>
    </row>
    <row r="183" spans="1:7" ht="15" thickBot="1" x14ac:dyDescent="0.4">
      <c r="A183" s="60">
        <v>42978.701892106481</v>
      </c>
      <c r="B183" s="37">
        <v>7</v>
      </c>
      <c r="C183" s="37">
        <v>7</v>
      </c>
      <c r="D183" s="37">
        <v>17</v>
      </c>
      <c r="E183" s="37">
        <v>12</v>
      </c>
      <c r="F183" s="37">
        <v>21</v>
      </c>
      <c r="G183" s="52">
        <f t="shared" si="2"/>
        <v>64</v>
      </c>
    </row>
    <row r="184" spans="1:7" ht="15" thickBot="1" x14ac:dyDescent="0.4">
      <c r="A184" s="60">
        <v>42978.701907337963</v>
      </c>
      <c r="B184" s="37">
        <v>8</v>
      </c>
      <c r="C184" s="37">
        <v>21</v>
      </c>
      <c r="D184" s="37">
        <v>11</v>
      </c>
      <c r="E184" s="37">
        <v>9</v>
      </c>
      <c r="F184" s="37">
        <v>13</v>
      </c>
      <c r="G184" s="52">
        <f t="shared" si="2"/>
        <v>62</v>
      </c>
    </row>
    <row r="185" spans="1:7" ht="15" thickBot="1" x14ac:dyDescent="0.4">
      <c r="A185" s="60">
        <v>42978.702137233791</v>
      </c>
      <c r="B185" s="37">
        <v>16</v>
      </c>
      <c r="C185" s="37">
        <v>12</v>
      </c>
      <c r="D185" s="37">
        <v>8</v>
      </c>
      <c r="E185" s="37">
        <v>18</v>
      </c>
      <c r="F185" s="37">
        <v>9</v>
      </c>
      <c r="G185" s="52">
        <f t="shared" si="2"/>
        <v>63</v>
      </c>
    </row>
    <row r="186" spans="1:7" ht="15" thickBot="1" x14ac:dyDescent="0.4">
      <c r="A186" s="60">
        <v>42978.703203414349</v>
      </c>
      <c r="B186" s="37">
        <v>8</v>
      </c>
      <c r="C186" s="37">
        <v>13</v>
      </c>
      <c r="D186" s="37">
        <v>15</v>
      </c>
      <c r="E186" s="37">
        <v>11</v>
      </c>
      <c r="F186" s="37">
        <v>15</v>
      </c>
      <c r="G186" s="52">
        <f t="shared" si="2"/>
        <v>62</v>
      </c>
    </row>
    <row r="187" spans="1:7" ht="15" thickBot="1" x14ac:dyDescent="0.4">
      <c r="A187" s="60">
        <v>42979.582908009259</v>
      </c>
      <c r="B187" s="37">
        <v>1</v>
      </c>
      <c r="C187" s="37">
        <v>11</v>
      </c>
      <c r="D187" s="37">
        <v>19</v>
      </c>
      <c r="E187" s="37">
        <v>14</v>
      </c>
      <c r="F187" s="37">
        <v>10</v>
      </c>
      <c r="G187" s="52">
        <f t="shared" si="2"/>
        <v>55</v>
      </c>
    </row>
    <row r="188" spans="1:7" ht="15" thickBot="1" x14ac:dyDescent="0.4">
      <c r="A188" s="60">
        <v>42979.583496550928</v>
      </c>
      <c r="B188" s="37">
        <v>2</v>
      </c>
      <c r="C188" s="37">
        <v>11</v>
      </c>
      <c r="D188" s="37">
        <v>15</v>
      </c>
      <c r="E188" s="37">
        <v>17</v>
      </c>
      <c r="F188" s="37">
        <v>10</v>
      </c>
      <c r="G188" s="52">
        <f t="shared" si="2"/>
        <v>55</v>
      </c>
    </row>
    <row r="189" spans="1:7" ht="15" thickBot="1" x14ac:dyDescent="0.4">
      <c r="A189" s="60">
        <v>42979.583877395838</v>
      </c>
      <c r="B189" s="37">
        <v>3</v>
      </c>
      <c r="C189" s="37">
        <v>10</v>
      </c>
      <c r="D189" s="37">
        <v>13</v>
      </c>
      <c r="E189" s="37">
        <v>21</v>
      </c>
      <c r="F189" s="37">
        <v>7</v>
      </c>
      <c r="G189" s="52">
        <f t="shared" si="2"/>
        <v>54</v>
      </c>
    </row>
    <row r="190" spans="1:7" ht="15" thickBot="1" x14ac:dyDescent="0.4">
      <c r="A190" s="60">
        <v>42979.584437986108</v>
      </c>
      <c r="B190" s="37">
        <v>4</v>
      </c>
      <c r="C190" s="37">
        <v>6</v>
      </c>
      <c r="D190" s="37">
        <v>13</v>
      </c>
      <c r="E190" s="37">
        <v>17</v>
      </c>
      <c r="F190" s="37">
        <v>15</v>
      </c>
      <c r="G190" s="52">
        <f t="shared" si="2"/>
        <v>55</v>
      </c>
    </row>
    <row r="191" spans="1:7" ht="15" thickBot="1" x14ac:dyDescent="0.4">
      <c r="A191" s="60">
        <v>42979.585074398143</v>
      </c>
      <c r="B191" s="37">
        <v>5</v>
      </c>
      <c r="C191" s="37">
        <v>12</v>
      </c>
      <c r="D191" s="37">
        <v>12</v>
      </c>
      <c r="E191" s="37">
        <v>15</v>
      </c>
      <c r="F191" s="37">
        <v>12</v>
      </c>
      <c r="G191" s="52">
        <f t="shared" si="2"/>
        <v>56</v>
      </c>
    </row>
    <row r="192" spans="1:7" ht="15" thickBot="1" x14ac:dyDescent="0.4">
      <c r="A192" s="60">
        <v>42979.585145428238</v>
      </c>
      <c r="B192" s="37">
        <v>6</v>
      </c>
      <c r="C192" s="37">
        <v>6</v>
      </c>
      <c r="D192" s="37">
        <v>15</v>
      </c>
      <c r="E192" s="37">
        <v>21</v>
      </c>
      <c r="F192" s="37">
        <v>9</v>
      </c>
      <c r="G192" s="52">
        <f t="shared" si="2"/>
        <v>57</v>
      </c>
    </row>
    <row r="193" spans="1:7" ht="15" thickBot="1" x14ac:dyDescent="0.4">
      <c r="A193" s="60">
        <v>42979.585160752315</v>
      </c>
      <c r="B193" s="37">
        <v>7</v>
      </c>
      <c r="C193" s="37">
        <v>9</v>
      </c>
      <c r="D193" s="37">
        <v>15</v>
      </c>
      <c r="E193" s="37">
        <v>18</v>
      </c>
      <c r="F193" s="37">
        <v>9</v>
      </c>
      <c r="G193" s="52">
        <f t="shared" si="2"/>
        <v>58</v>
      </c>
    </row>
    <row r="194" spans="1:7" ht="15" thickBot="1" x14ac:dyDescent="0.4">
      <c r="A194" s="60">
        <v>42979.585463888885</v>
      </c>
      <c r="B194" s="37">
        <v>8</v>
      </c>
      <c r="C194" s="37">
        <v>10</v>
      </c>
      <c r="D194" s="37">
        <v>14</v>
      </c>
      <c r="E194" s="37">
        <v>11</v>
      </c>
      <c r="F194" s="37">
        <v>11</v>
      </c>
      <c r="G194" s="52">
        <f t="shared" si="2"/>
        <v>54</v>
      </c>
    </row>
    <row r="195" spans="1:7" ht="15" thickBot="1" x14ac:dyDescent="0.4">
      <c r="A195" s="60">
        <v>42979.585493078703</v>
      </c>
      <c r="B195" s="37">
        <v>9</v>
      </c>
      <c r="C195" s="37">
        <v>13</v>
      </c>
      <c r="D195" s="37">
        <v>17</v>
      </c>
      <c r="E195" s="37">
        <v>12</v>
      </c>
      <c r="F195" s="37">
        <v>12</v>
      </c>
      <c r="G195" s="52">
        <f t="shared" si="2"/>
        <v>63</v>
      </c>
    </row>
    <row r="196" spans="1:7" ht="15" thickBot="1" x14ac:dyDescent="0.4">
      <c r="A196" s="60">
        <v>42979.585536678242</v>
      </c>
      <c r="B196" s="37">
        <v>10</v>
      </c>
      <c r="C196" s="37">
        <v>12</v>
      </c>
      <c r="D196" s="37">
        <v>19</v>
      </c>
      <c r="E196" s="37">
        <v>15</v>
      </c>
      <c r="F196" s="37">
        <v>9</v>
      </c>
      <c r="G196" s="52">
        <f t="shared" si="2"/>
        <v>65</v>
      </c>
    </row>
    <row r="197" spans="1:7" ht="15" thickBot="1" x14ac:dyDescent="0.4">
      <c r="A197" s="60">
        <v>42979.585556307866</v>
      </c>
      <c r="B197" s="37">
        <v>11</v>
      </c>
      <c r="C197" s="37">
        <v>12</v>
      </c>
      <c r="D197" s="37">
        <v>16</v>
      </c>
      <c r="E197" s="37">
        <v>15</v>
      </c>
      <c r="F197" s="37">
        <v>7</v>
      </c>
      <c r="G197" s="52">
        <f t="shared" si="2"/>
        <v>61</v>
      </c>
    </row>
    <row r="198" spans="1:7" ht="15" thickBot="1" x14ac:dyDescent="0.4">
      <c r="A198" s="60">
        <v>42979.585682997684</v>
      </c>
      <c r="B198" s="37">
        <v>12</v>
      </c>
      <c r="C198" s="37">
        <v>13</v>
      </c>
      <c r="D198" s="37">
        <v>14</v>
      </c>
      <c r="E198" s="37">
        <v>12</v>
      </c>
      <c r="F198" s="37">
        <v>11</v>
      </c>
      <c r="G198" s="52">
        <f t="shared" si="2"/>
        <v>62</v>
      </c>
    </row>
    <row r="199" spans="1:7" ht="15" thickBot="1" x14ac:dyDescent="0.4">
      <c r="A199" s="60">
        <v>42979.585962835648</v>
      </c>
      <c r="B199" s="37">
        <v>13</v>
      </c>
      <c r="C199" s="37">
        <v>12</v>
      </c>
      <c r="D199" s="37">
        <v>19</v>
      </c>
      <c r="E199" s="37">
        <v>13</v>
      </c>
      <c r="F199" s="37">
        <v>9</v>
      </c>
      <c r="G199" s="52">
        <f t="shared" si="2"/>
        <v>66</v>
      </c>
    </row>
    <row r="200" spans="1:7" ht="15" thickBot="1" x14ac:dyDescent="0.4">
      <c r="A200" s="60">
        <v>42979.586066759264</v>
      </c>
      <c r="B200" s="37">
        <v>14</v>
      </c>
      <c r="C200" s="37">
        <v>15</v>
      </c>
      <c r="D200" s="37">
        <v>16</v>
      </c>
      <c r="E200" s="37">
        <v>12</v>
      </c>
      <c r="F200" s="37">
        <v>9</v>
      </c>
      <c r="G200" s="52">
        <f t="shared" si="2"/>
        <v>66</v>
      </c>
    </row>
    <row r="201" spans="1:7" ht="15" thickBot="1" x14ac:dyDescent="0.4">
      <c r="A201" s="60">
        <v>42979.586161562504</v>
      </c>
      <c r="B201" s="37">
        <v>15</v>
      </c>
      <c r="C201" s="37">
        <v>7</v>
      </c>
      <c r="D201" s="37">
        <v>15</v>
      </c>
      <c r="E201" s="37">
        <v>17</v>
      </c>
      <c r="F201" s="37">
        <v>12</v>
      </c>
      <c r="G201" s="52">
        <f t="shared" ref="G201:G263" si="3">SUM(B201:F201)</f>
        <v>66</v>
      </c>
    </row>
    <row r="202" spans="1:7" ht="15" thickBot="1" x14ac:dyDescent="0.4">
      <c r="A202" s="60">
        <v>42979.586613368054</v>
      </c>
      <c r="B202" s="37">
        <v>17</v>
      </c>
      <c r="C202" s="37">
        <v>12</v>
      </c>
      <c r="D202" s="37">
        <v>13</v>
      </c>
      <c r="E202" s="37">
        <v>17</v>
      </c>
      <c r="F202" s="37">
        <v>6</v>
      </c>
      <c r="G202" s="52">
        <f t="shared" si="3"/>
        <v>65</v>
      </c>
    </row>
    <row r="203" spans="1:7" ht="15" thickBot="1" x14ac:dyDescent="0.4">
      <c r="A203" s="60">
        <v>42979.586732986107</v>
      </c>
      <c r="B203" s="37">
        <v>18</v>
      </c>
      <c r="C203" s="37">
        <v>15</v>
      </c>
      <c r="D203" s="37">
        <v>7</v>
      </c>
      <c r="E203" s="37">
        <v>15</v>
      </c>
      <c r="F203" s="37">
        <v>9</v>
      </c>
      <c r="G203" s="52">
        <f t="shared" si="3"/>
        <v>64</v>
      </c>
    </row>
    <row r="204" spans="1:7" ht="15" thickBot="1" x14ac:dyDescent="0.4">
      <c r="A204" s="60">
        <v>42979.586743842592</v>
      </c>
      <c r="B204" s="37">
        <v>19</v>
      </c>
      <c r="C204" s="37">
        <v>13</v>
      </c>
      <c r="D204" s="37">
        <v>13</v>
      </c>
      <c r="E204" s="37">
        <v>11</v>
      </c>
      <c r="F204" s="37">
        <v>9</v>
      </c>
      <c r="G204" s="52">
        <f t="shared" si="3"/>
        <v>65</v>
      </c>
    </row>
    <row r="205" spans="1:7" ht="15" thickBot="1" x14ac:dyDescent="0.4">
      <c r="A205" s="60">
        <v>42979.586748738424</v>
      </c>
      <c r="B205" s="37">
        <v>20</v>
      </c>
      <c r="C205" s="37">
        <v>13</v>
      </c>
      <c r="D205" s="37">
        <v>10</v>
      </c>
      <c r="E205" s="37">
        <v>13</v>
      </c>
      <c r="F205" s="37">
        <v>11</v>
      </c>
      <c r="G205" s="52">
        <f t="shared" si="3"/>
        <v>67</v>
      </c>
    </row>
    <row r="206" spans="1:7" ht="15" thickBot="1" x14ac:dyDescent="0.4">
      <c r="A206" s="60">
        <v>42979.587070925925</v>
      </c>
      <c r="B206" s="37">
        <v>22</v>
      </c>
      <c r="C206" s="37">
        <v>11</v>
      </c>
      <c r="D206" s="37">
        <v>14</v>
      </c>
      <c r="E206" s="37">
        <v>12</v>
      </c>
      <c r="F206" s="37">
        <v>10</v>
      </c>
      <c r="G206" s="52">
        <f t="shared" si="3"/>
        <v>69</v>
      </c>
    </row>
    <row r="207" spans="1:7" ht="15" thickBot="1" x14ac:dyDescent="0.4">
      <c r="A207" s="60">
        <v>42979.587761666669</v>
      </c>
      <c r="B207" s="37">
        <v>24</v>
      </c>
      <c r="C207" s="37">
        <v>12</v>
      </c>
      <c r="D207" s="37">
        <v>10</v>
      </c>
      <c r="E207" s="37">
        <v>11</v>
      </c>
      <c r="F207" s="37">
        <v>11</v>
      </c>
      <c r="G207" s="52">
        <f t="shared" si="3"/>
        <v>68</v>
      </c>
    </row>
    <row r="208" spans="1:7" ht="15" thickBot="1" x14ac:dyDescent="0.4">
      <c r="A208" s="58">
        <v>42981.709293981483</v>
      </c>
      <c r="B208" s="36">
        <v>12</v>
      </c>
      <c r="C208" s="36">
        <v>16</v>
      </c>
      <c r="D208" s="36">
        <v>11</v>
      </c>
      <c r="E208" s="36">
        <v>13</v>
      </c>
      <c r="F208" s="36">
        <v>9</v>
      </c>
      <c r="G208" s="52">
        <f t="shared" si="3"/>
        <v>61</v>
      </c>
    </row>
    <row r="209" spans="1:7" ht="15" thickBot="1" x14ac:dyDescent="0.4">
      <c r="A209" s="60">
        <v>43339.591811168983</v>
      </c>
      <c r="B209" s="40">
        <v>11</v>
      </c>
      <c r="C209" s="40">
        <v>12</v>
      </c>
      <c r="D209" s="40">
        <v>13</v>
      </c>
      <c r="E209" s="40">
        <v>10</v>
      </c>
      <c r="F209" s="40">
        <v>12</v>
      </c>
      <c r="G209" s="52">
        <f t="shared" si="3"/>
        <v>58</v>
      </c>
    </row>
    <row r="210" spans="1:7" ht="15" thickBot="1" x14ac:dyDescent="0.4">
      <c r="A210" s="60">
        <v>43339.592054768524</v>
      </c>
      <c r="B210" s="40">
        <v>15</v>
      </c>
      <c r="C210" s="40">
        <v>12</v>
      </c>
      <c r="D210" s="40">
        <v>13</v>
      </c>
      <c r="E210" s="40">
        <v>15</v>
      </c>
      <c r="F210" s="40">
        <v>6</v>
      </c>
      <c r="G210" s="52">
        <f t="shared" si="3"/>
        <v>61</v>
      </c>
    </row>
    <row r="211" spans="1:7" ht="15" thickBot="1" x14ac:dyDescent="0.4">
      <c r="A211" s="60">
        <v>43339.592085613425</v>
      </c>
      <c r="B211" s="40">
        <v>16</v>
      </c>
      <c r="C211" s="40">
        <v>12</v>
      </c>
      <c r="D211" s="40">
        <v>8</v>
      </c>
      <c r="E211" s="40">
        <v>7</v>
      </c>
      <c r="F211" s="40">
        <v>16</v>
      </c>
      <c r="G211" s="52">
        <f t="shared" si="3"/>
        <v>59</v>
      </c>
    </row>
    <row r="212" spans="1:7" ht="15" thickBot="1" x14ac:dyDescent="0.4">
      <c r="A212" s="60">
        <v>43339.592102708339</v>
      </c>
      <c r="B212" s="40">
        <v>9</v>
      </c>
      <c r="C212" s="40">
        <v>10</v>
      </c>
      <c r="D212" s="40">
        <v>11</v>
      </c>
      <c r="E212" s="40">
        <v>11</v>
      </c>
      <c r="F212" s="40">
        <v>18</v>
      </c>
      <c r="G212" s="52">
        <f t="shared" si="3"/>
        <v>59</v>
      </c>
    </row>
    <row r="213" spans="1:7" ht="15" thickBot="1" x14ac:dyDescent="0.4">
      <c r="A213" s="60">
        <v>43339.592109085643</v>
      </c>
      <c r="B213" s="40">
        <v>15</v>
      </c>
      <c r="C213" s="40">
        <v>12</v>
      </c>
      <c r="D213" s="40">
        <v>9</v>
      </c>
      <c r="E213" s="40">
        <v>14</v>
      </c>
      <c r="F213" s="40">
        <v>10</v>
      </c>
      <c r="G213" s="52">
        <f t="shared" si="3"/>
        <v>60</v>
      </c>
    </row>
    <row r="214" spans="1:7" ht="15" thickBot="1" x14ac:dyDescent="0.4">
      <c r="A214" s="60">
        <v>43339.592287268519</v>
      </c>
      <c r="B214" s="40">
        <v>12</v>
      </c>
      <c r="C214" s="40">
        <v>8</v>
      </c>
      <c r="D214" s="40">
        <v>12</v>
      </c>
      <c r="E214" s="40">
        <v>11</v>
      </c>
      <c r="F214" s="40">
        <v>16</v>
      </c>
      <c r="G214" s="52">
        <f t="shared" si="3"/>
        <v>59</v>
      </c>
    </row>
    <row r="215" spans="1:7" ht="15" thickBot="1" x14ac:dyDescent="0.4">
      <c r="A215" s="60">
        <v>43339.592475717596</v>
      </c>
      <c r="B215" s="40">
        <v>11</v>
      </c>
      <c r="C215" s="40">
        <v>10</v>
      </c>
      <c r="D215" s="40">
        <v>15</v>
      </c>
      <c r="E215" s="40">
        <v>11</v>
      </c>
      <c r="F215" s="40">
        <v>13</v>
      </c>
      <c r="G215" s="52">
        <f t="shared" si="3"/>
        <v>60</v>
      </c>
    </row>
    <row r="216" spans="1:7" ht="15" thickBot="1" x14ac:dyDescent="0.4">
      <c r="A216" s="60">
        <v>43339.592487534726</v>
      </c>
      <c r="B216" s="40">
        <v>9</v>
      </c>
      <c r="C216" s="40">
        <v>12</v>
      </c>
      <c r="D216" s="40">
        <v>11</v>
      </c>
      <c r="E216" s="40">
        <v>18</v>
      </c>
      <c r="F216" s="40">
        <v>11</v>
      </c>
      <c r="G216" s="52">
        <f t="shared" si="3"/>
        <v>61</v>
      </c>
    </row>
    <row r="217" spans="1:7" ht="15" thickBot="1" x14ac:dyDescent="0.4">
      <c r="A217" s="60">
        <v>43339.592926458332</v>
      </c>
      <c r="B217" s="40">
        <v>13</v>
      </c>
      <c r="C217" s="40">
        <v>16</v>
      </c>
      <c r="D217" s="40">
        <v>9</v>
      </c>
      <c r="E217" s="40">
        <v>13</v>
      </c>
      <c r="F217" s="40">
        <v>8</v>
      </c>
      <c r="G217" s="52">
        <f t="shared" si="3"/>
        <v>59</v>
      </c>
    </row>
    <row r="218" spans="1:7" ht="15" thickBot="1" x14ac:dyDescent="0.4">
      <c r="A218" s="60">
        <v>43339.593057905091</v>
      </c>
      <c r="B218" s="40">
        <v>11</v>
      </c>
      <c r="C218" s="40">
        <v>11</v>
      </c>
      <c r="D218" s="40">
        <v>6</v>
      </c>
      <c r="E218" s="40">
        <v>19</v>
      </c>
      <c r="F218" s="40">
        <v>11</v>
      </c>
      <c r="G218" s="52">
        <f t="shared" si="3"/>
        <v>58</v>
      </c>
    </row>
    <row r="219" spans="1:7" ht="15" thickBot="1" x14ac:dyDescent="0.4">
      <c r="A219" s="60">
        <v>43339.593155902781</v>
      </c>
      <c r="B219" s="40">
        <v>14</v>
      </c>
      <c r="C219" s="40">
        <v>14</v>
      </c>
      <c r="D219" s="40">
        <v>9</v>
      </c>
      <c r="E219" s="40">
        <v>8</v>
      </c>
      <c r="F219" s="40">
        <v>15</v>
      </c>
      <c r="G219" s="52">
        <f t="shared" si="3"/>
        <v>60</v>
      </c>
    </row>
    <row r="220" spans="1:7" ht="15" thickBot="1" x14ac:dyDescent="0.4">
      <c r="A220" s="60">
        <v>43339.593160462959</v>
      </c>
      <c r="B220" s="40">
        <v>4</v>
      </c>
      <c r="C220" s="40">
        <v>20</v>
      </c>
      <c r="D220" s="40">
        <v>10</v>
      </c>
      <c r="E220" s="40">
        <v>12</v>
      </c>
      <c r="F220" s="40">
        <v>14</v>
      </c>
      <c r="G220" s="52">
        <f t="shared" si="3"/>
        <v>60</v>
      </c>
    </row>
    <row r="221" spans="1:7" ht="15" thickBot="1" x14ac:dyDescent="0.4">
      <c r="A221" s="60">
        <v>43339.593521620365</v>
      </c>
      <c r="B221" s="40">
        <v>14</v>
      </c>
      <c r="C221" s="40">
        <v>17</v>
      </c>
      <c r="D221" s="40">
        <v>11</v>
      </c>
      <c r="E221" s="40">
        <v>8</v>
      </c>
      <c r="F221" s="40">
        <v>9</v>
      </c>
      <c r="G221" s="52">
        <f t="shared" si="3"/>
        <v>59</v>
      </c>
    </row>
    <row r="222" spans="1:7" ht="15" thickBot="1" x14ac:dyDescent="0.4">
      <c r="A222" s="60">
        <v>43339.593837384258</v>
      </c>
      <c r="B222" s="40">
        <v>8</v>
      </c>
      <c r="C222" s="40">
        <v>14</v>
      </c>
      <c r="D222" s="40">
        <v>14</v>
      </c>
      <c r="E222" s="40">
        <v>11</v>
      </c>
      <c r="F222" s="40">
        <v>10</v>
      </c>
      <c r="G222" s="52">
        <f t="shared" si="3"/>
        <v>57</v>
      </c>
    </row>
    <row r="223" spans="1:7" ht="15" thickBot="1" x14ac:dyDescent="0.4">
      <c r="A223" s="60">
        <v>43339.683417650464</v>
      </c>
      <c r="B223" s="40">
        <v>10</v>
      </c>
      <c r="C223" s="40">
        <v>10</v>
      </c>
      <c r="D223" s="40">
        <v>14</v>
      </c>
      <c r="E223" s="40">
        <v>14</v>
      </c>
      <c r="F223" s="40">
        <v>12</v>
      </c>
      <c r="G223" s="52">
        <f t="shared" si="3"/>
        <v>60</v>
      </c>
    </row>
    <row r="224" spans="1:7" ht="15" thickBot="1" x14ac:dyDescent="0.4">
      <c r="A224" s="60">
        <v>43339.684003518516</v>
      </c>
      <c r="B224" s="40">
        <v>12</v>
      </c>
      <c r="C224" s="40">
        <v>12</v>
      </c>
      <c r="D224" s="40">
        <v>13</v>
      </c>
      <c r="E224" s="40">
        <v>13</v>
      </c>
      <c r="F224" s="40">
        <v>10</v>
      </c>
      <c r="G224" s="52">
        <f t="shared" si="3"/>
        <v>60</v>
      </c>
    </row>
    <row r="225" spans="1:7" ht="15" thickBot="1" x14ac:dyDescent="0.4">
      <c r="A225" s="60">
        <v>43339.684337500003</v>
      </c>
      <c r="B225" s="40">
        <v>13</v>
      </c>
      <c r="C225" s="40">
        <v>11</v>
      </c>
      <c r="D225" s="40">
        <v>15</v>
      </c>
      <c r="E225" s="40">
        <v>11</v>
      </c>
      <c r="F225" s="40">
        <v>9</v>
      </c>
      <c r="G225" s="52">
        <f t="shared" si="3"/>
        <v>59</v>
      </c>
    </row>
    <row r="226" spans="1:7" ht="15" thickBot="1" x14ac:dyDescent="0.4">
      <c r="A226" s="60">
        <v>43339.684737187505</v>
      </c>
      <c r="B226" s="40">
        <v>8</v>
      </c>
      <c r="C226" s="40">
        <v>13</v>
      </c>
      <c r="D226" s="40">
        <v>12</v>
      </c>
      <c r="E226" s="40">
        <v>17</v>
      </c>
      <c r="F226" s="40">
        <v>8</v>
      </c>
      <c r="G226" s="52">
        <f t="shared" si="3"/>
        <v>58</v>
      </c>
    </row>
    <row r="227" spans="1:7" ht="15" thickBot="1" x14ac:dyDescent="0.4">
      <c r="A227" s="60">
        <v>43339.68509939815</v>
      </c>
      <c r="B227" s="40">
        <v>10</v>
      </c>
      <c r="C227" s="40">
        <v>15</v>
      </c>
      <c r="D227" s="40">
        <v>10</v>
      </c>
      <c r="E227" s="40">
        <v>9</v>
      </c>
      <c r="F227" s="40">
        <v>13</v>
      </c>
      <c r="G227" s="52">
        <f t="shared" si="3"/>
        <v>57</v>
      </c>
    </row>
    <row r="228" spans="1:7" ht="15" thickBot="1" x14ac:dyDescent="0.4">
      <c r="A228" s="60">
        <v>43339.685227696755</v>
      </c>
      <c r="B228" s="40">
        <v>11</v>
      </c>
      <c r="C228" s="40">
        <v>13</v>
      </c>
      <c r="D228" s="40">
        <v>15</v>
      </c>
      <c r="E228" s="40">
        <v>15</v>
      </c>
      <c r="F228" s="40">
        <v>12</v>
      </c>
      <c r="G228" s="52">
        <f t="shared" si="3"/>
        <v>66</v>
      </c>
    </row>
    <row r="229" spans="1:7" ht="15" thickBot="1" x14ac:dyDescent="0.4">
      <c r="A229" s="60">
        <v>43339.685253356482</v>
      </c>
      <c r="B229" s="40">
        <v>7</v>
      </c>
      <c r="C229" s="40">
        <v>10</v>
      </c>
      <c r="D229" s="40">
        <v>14</v>
      </c>
      <c r="E229" s="40">
        <v>15</v>
      </c>
      <c r="F229" s="40">
        <v>14</v>
      </c>
      <c r="G229" s="52">
        <f t="shared" si="3"/>
        <v>60</v>
      </c>
    </row>
    <row r="230" spans="1:7" ht="15" thickBot="1" x14ac:dyDescent="0.4">
      <c r="A230" s="60">
        <v>43339.685319837961</v>
      </c>
      <c r="B230" s="40">
        <v>10</v>
      </c>
      <c r="C230" s="40">
        <v>10</v>
      </c>
      <c r="D230" s="40">
        <v>12</v>
      </c>
      <c r="E230" s="40">
        <v>12</v>
      </c>
      <c r="F230" s="40">
        <v>16</v>
      </c>
      <c r="G230" s="52">
        <f t="shared" si="3"/>
        <v>60</v>
      </c>
    </row>
    <row r="231" spans="1:7" ht="15" thickBot="1" x14ac:dyDescent="0.4">
      <c r="A231" s="60">
        <v>43339.68532506944</v>
      </c>
      <c r="B231" s="40">
        <v>14</v>
      </c>
      <c r="C231" s="40">
        <v>11</v>
      </c>
      <c r="D231" s="40">
        <v>7</v>
      </c>
      <c r="E231" s="40">
        <v>19</v>
      </c>
      <c r="F231" s="40">
        <v>9</v>
      </c>
      <c r="G231" s="52">
        <f t="shared" si="3"/>
        <v>60</v>
      </c>
    </row>
    <row r="232" spans="1:7" ht="15" thickBot="1" x14ac:dyDescent="0.4">
      <c r="A232" s="60">
        <v>43339.685352731482</v>
      </c>
      <c r="B232" s="40">
        <v>12</v>
      </c>
      <c r="C232" s="40">
        <v>12</v>
      </c>
      <c r="D232" s="40">
        <v>17</v>
      </c>
      <c r="E232" s="40">
        <v>5</v>
      </c>
      <c r="F232" s="40">
        <v>14</v>
      </c>
      <c r="G232" s="52">
        <f t="shared" si="3"/>
        <v>60</v>
      </c>
    </row>
    <row r="233" spans="1:7" ht="15" thickBot="1" x14ac:dyDescent="0.4">
      <c r="A233" s="60">
        <v>43339.685413981482</v>
      </c>
      <c r="B233" s="40">
        <v>10</v>
      </c>
      <c r="C233" s="40">
        <v>11</v>
      </c>
      <c r="D233" s="40">
        <v>9</v>
      </c>
      <c r="E233" s="40">
        <v>17</v>
      </c>
      <c r="F233" s="40">
        <v>11</v>
      </c>
      <c r="G233" s="52">
        <f t="shared" si="3"/>
        <v>58</v>
      </c>
    </row>
    <row r="234" spans="1:7" ht="15" thickBot="1" x14ac:dyDescent="0.4">
      <c r="A234" s="60">
        <v>43339.685466122683</v>
      </c>
      <c r="B234" s="40">
        <v>8</v>
      </c>
      <c r="C234" s="40">
        <v>12</v>
      </c>
      <c r="D234" s="40">
        <v>10</v>
      </c>
      <c r="E234" s="40">
        <v>19</v>
      </c>
      <c r="F234" s="40">
        <v>11</v>
      </c>
      <c r="G234" s="52">
        <f t="shared" si="3"/>
        <v>60</v>
      </c>
    </row>
    <row r="235" spans="1:7" ht="15" thickBot="1" x14ac:dyDescent="0.4">
      <c r="A235" s="60">
        <v>43339.685471018514</v>
      </c>
      <c r="B235" s="40">
        <v>17</v>
      </c>
      <c r="C235" s="40">
        <v>5</v>
      </c>
      <c r="D235" s="40">
        <v>12</v>
      </c>
      <c r="E235" s="40">
        <v>13</v>
      </c>
      <c r="F235" s="40">
        <v>12</v>
      </c>
      <c r="G235" s="52">
        <f t="shared" si="3"/>
        <v>59</v>
      </c>
    </row>
    <row r="236" spans="1:7" ht="15" thickBot="1" x14ac:dyDescent="0.4">
      <c r="A236" s="60">
        <v>43339.685507835646</v>
      </c>
      <c r="B236" s="40">
        <v>13</v>
      </c>
      <c r="C236" s="40">
        <v>16</v>
      </c>
      <c r="D236" s="40">
        <v>12</v>
      </c>
      <c r="E236" s="40">
        <v>7</v>
      </c>
      <c r="F236" s="40">
        <v>11</v>
      </c>
      <c r="G236" s="52">
        <f t="shared" si="3"/>
        <v>59</v>
      </c>
    </row>
    <row r="237" spans="1:7" ht="15" thickBot="1" x14ac:dyDescent="0.4">
      <c r="A237" s="60">
        <v>43339.685517939812</v>
      </c>
      <c r="B237" s="40">
        <v>8</v>
      </c>
      <c r="C237" s="40">
        <v>14</v>
      </c>
      <c r="D237" s="40">
        <v>13</v>
      </c>
      <c r="E237" s="40">
        <v>16</v>
      </c>
      <c r="F237" s="40">
        <v>10</v>
      </c>
      <c r="G237" s="52">
        <f t="shared" si="3"/>
        <v>61</v>
      </c>
    </row>
    <row r="238" spans="1:7" ht="15" thickBot="1" x14ac:dyDescent="0.4">
      <c r="A238" s="60">
        <v>43339.685547974535</v>
      </c>
      <c r="B238" s="40">
        <v>11</v>
      </c>
      <c r="C238" s="40">
        <v>15</v>
      </c>
      <c r="D238" s="40">
        <v>11</v>
      </c>
      <c r="E238" s="40">
        <v>8</v>
      </c>
      <c r="F238" s="40">
        <v>12</v>
      </c>
      <c r="G238" s="52">
        <f t="shared" si="3"/>
        <v>57</v>
      </c>
    </row>
    <row r="239" spans="1:7" ht="15" thickBot="1" x14ac:dyDescent="0.4">
      <c r="A239" s="60">
        <v>43339.685588055552</v>
      </c>
      <c r="B239" s="40">
        <v>9</v>
      </c>
      <c r="C239" s="40">
        <v>8</v>
      </c>
      <c r="D239" s="40">
        <v>17</v>
      </c>
      <c r="E239" s="40">
        <v>14</v>
      </c>
      <c r="F239" s="40">
        <v>10</v>
      </c>
      <c r="G239" s="52">
        <f t="shared" si="3"/>
        <v>58</v>
      </c>
    </row>
    <row r="240" spans="1:7" x14ac:dyDescent="0.35">
      <c r="A240" s="59">
        <v>43339.685602071761</v>
      </c>
      <c r="B240" s="41">
        <v>16</v>
      </c>
      <c r="C240" s="41">
        <v>12</v>
      </c>
      <c r="D240" s="41">
        <v>13</v>
      </c>
      <c r="E240" s="41">
        <v>12</v>
      </c>
      <c r="F240" s="41">
        <v>10</v>
      </c>
      <c r="G240" s="52">
        <f t="shared" si="3"/>
        <v>63</v>
      </c>
    </row>
    <row r="241" spans="1:7" x14ac:dyDescent="0.35">
      <c r="A241" s="59">
        <v>43339.68586636574</v>
      </c>
      <c r="B241" s="41">
        <v>11</v>
      </c>
      <c r="C241" s="41">
        <v>14</v>
      </c>
      <c r="D241" s="41">
        <v>18</v>
      </c>
      <c r="E241" s="41">
        <v>9</v>
      </c>
      <c r="F241" s="41">
        <v>8</v>
      </c>
      <c r="G241" s="52">
        <f t="shared" si="3"/>
        <v>60</v>
      </c>
    </row>
    <row r="242" spans="1:7" x14ac:dyDescent="0.35">
      <c r="A242" s="59">
        <v>43339.686040381945</v>
      </c>
      <c r="B242" s="41">
        <v>11</v>
      </c>
      <c r="C242" s="41">
        <v>17</v>
      </c>
      <c r="D242" s="41">
        <v>11</v>
      </c>
      <c r="E242" s="41">
        <v>8</v>
      </c>
      <c r="F242" s="41">
        <v>11</v>
      </c>
      <c r="G242" s="52">
        <f t="shared" si="3"/>
        <v>58</v>
      </c>
    </row>
    <row r="243" spans="1:7" x14ac:dyDescent="0.35">
      <c r="A243" s="59">
        <v>43339.686062696761</v>
      </c>
      <c r="B243" s="41">
        <v>7</v>
      </c>
      <c r="C243" s="41">
        <v>11</v>
      </c>
      <c r="D243" s="41">
        <v>10</v>
      </c>
      <c r="E243" s="41">
        <v>18</v>
      </c>
      <c r="F243" s="41">
        <v>12</v>
      </c>
      <c r="G243" s="52">
        <f t="shared" si="3"/>
        <v>58</v>
      </c>
    </row>
    <row r="244" spans="1:7" x14ac:dyDescent="0.35">
      <c r="A244" s="59">
        <v>43339.686103888889</v>
      </c>
      <c r="B244" s="41">
        <v>11</v>
      </c>
      <c r="C244" s="41">
        <v>15</v>
      </c>
      <c r="D244" s="41">
        <v>12</v>
      </c>
      <c r="E244" s="41">
        <v>6</v>
      </c>
      <c r="F244" s="41">
        <v>14</v>
      </c>
      <c r="G244" s="52">
        <f t="shared" si="3"/>
        <v>58</v>
      </c>
    </row>
    <row r="245" spans="1:7" x14ac:dyDescent="0.35">
      <c r="A245" s="59">
        <v>43339.686333969905</v>
      </c>
      <c r="B245" s="41">
        <v>13</v>
      </c>
      <c r="C245" s="41">
        <v>7</v>
      </c>
      <c r="D245" s="41">
        <v>15</v>
      </c>
      <c r="E245" s="41">
        <v>11</v>
      </c>
      <c r="F245" s="41">
        <v>14</v>
      </c>
      <c r="G245" s="52">
        <f t="shared" si="3"/>
        <v>60</v>
      </c>
    </row>
    <row r="246" spans="1:7" x14ac:dyDescent="0.35">
      <c r="A246" s="59">
        <v>43339.686363611108</v>
      </c>
      <c r="B246" s="41">
        <v>18</v>
      </c>
      <c r="C246" s="41">
        <v>11</v>
      </c>
      <c r="D246" s="41">
        <v>12</v>
      </c>
      <c r="E246" s="41">
        <v>12</v>
      </c>
      <c r="F246" s="41">
        <v>9</v>
      </c>
      <c r="G246" s="52">
        <f t="shared" si="3"/>
        <v>62</v>
      </c>
    </row>
    <row r="247" spans="1:7" x14ac:dyDescent="0.35">
      <c r="A247" s="59">
        <v>43339.686391249998</v>
      </c>
      <c r="B247" s="41">
        <v>16</v>
      </c>
      <c r="C247" s="41">
        <v>9</v>
      </c>
      <c r="D247" s="41">
        <v>6</v>
      </c>
      <c r="E247" s="41">
        <v>16</v>
      </c>
      <c r="F247" s="41">
        <v>13</v>
      </c>
      <c r="G247" s="52">
        <f t="shared" si="3"/>
        <v>60</v>
      </c>
    </row>
    <row r="248" spans="1:7" x14ac:dyDescent="0.35">
      <c r="A248" s="59">
        <v>43339.686691481482</v>
      </c>
      <c r="B248" s="41">
        <v>16</v>
      </c>
      <c r="C248" s="41">
        <v>8</v>
      </c>
      <c r="D248" s="41">
        <v>14</v>
      </c>
      <c r="E248" s="41">
        <v>11</v>
      </c>
      <c r="F248" s="41">
        <v>11</v>
      </c>
      <c r="G248" s="52">
        <f t="shared" si="3"/>
        <v>60</v>
      </c>
    </row>
    <row r="249" spans="1:7" x14ac:dyDescent="0.35">
      <c r="A249" s="59">
        <v>43339.686867951386</v>
      </c>
      <c r="B249" s="41">
        <v>13</v>
      </c>
      <c r="C249" s="41">
        <v>11</v>
      </c>
      <c r="D249" s="41">
        <v>18</v>
      </c>
      <c r="E249" s="41">
        <v>7</v>
      </c>
      <c r="F249" s="41">
        <v>10</v>
      </c>
      <c r="G249" s="52">
        <f t="shared" si="3"/>
        <v>59</v>
      </c>
    </row>
    <row r="250" spans="1:7" x14ac:dyDescent="0.35">
      <c r="A250" s="61">
        <v>43342.354108796295</v>
      </c>
      <c r="B250" s="42">
        <v>11</v>
      </c>
      <c r="C250" s="42">
        <v>10</v>
      </c>
      <c r="D250" s="42">
        <v>13</v>
      </c>
      <c r="E250" s="42">
        <v>9</v>
      </c>
      <c r="F250" s="42">
        <v>15</v>
      </c>
      <c r="G250" s="52">
        <f t="shared" si="3"/>
        <v>58</v>
      </c>
    </row>
    <row r="251" spans="1:7" x14ac:dyDescent="0.35">
      <c r="A251" s="61">
        <v>43342.354166666664</v>
      </c>
      <c r="B251" s="42">
        <v>15</v>
      </c>
      <c r="C251" s="42">
        <v>12</v>
      </c>
      <c r="D251" s="42">
        <v>15</v>
      </c>
      <c r="E251" s="42">
        <v>12</v>
      </c>
      <c r="F251" s="42">
        <v>6</v>
      </c>
      <c r="G251" s="52">
        <f t="shared" si="3"/>
        <v>60</v>
      </c>
    </row>
    <row r="252" spans="1:7" x14ac:dyDescent="0.35">
      <c r="A252" s="61">
        <v>43342.35429398148</v>
      </c>
      <c r="B252" s="42">
        <v>10</v>
      </c>
      <c r="C252" s="42">
        <v>7</v>
      </c>
      <c r="D252" s="42">
        <v>24</v>
      </c>
      <c r="E252" s="42">
        <v>11</v>
      </c>
      <c r="F252" s="42">
        <v>10</v>
      </c>
      <c r="G252" s="52">
        <f t="shared" si="3"/>
        <v>62</v>
      </c>
    </row>
    <row r="253" spans="1:7" x14ac:dyDescent="0.35">
      <c r="A253" s="61">
        <v>43342.354386574072</v>
      </c>
      <c r="B253" s="42">
        <v>12</v>
      </c>
      <c r="C253" s="42">
        <v>14</v>
      </c>
      <c r="D253" s="42">
        <v>14</v>
      </c>
      <c r="E253" s="42">
        <v>12</v>
      </c>
      <c r="F253" s="42">
        <v>6</v>
      </c>
      <c r="G253" s="52">
        <f t="shared" si="3"/>
        <v>58</v>
      </c>
    </row>
    <row r="254" spans="1:7" x14ac:dyDescent="0.35">
      <c r="A254" s="61">
        <v>43342.354525462964</v>
      </c>
      <c r="B254" s="42">
        <v>13</v>
      </c>
      <c r="C254" s="42">
        <v>8</v>
      </c>
      <c r="D254" s="42">
        <v>5</v>
      </c>
      <c r="E254" s="42">
        <v>20</v>
      </c>
      <c r="F254" s="42">
        <v>15</v>
      </c>
      <c r="G254" s="52">
        <f t="shared" si="3"/>
        <v>61</v>
      </c>
    </row>
    <row r="255" spans="1:7" x14ac:dyDescent="0.35">
      <c r="A255" s="61">
        <v>43342.354664351849</v>
      </c>
      <c r="B255" s="42">
        <v>14</v>
      </c>
      <c r="C255" s="42">
        <v>12</v>
      </c>
      <c r="D255" s="42">
        <v>15</v>
      </c>
      <c r="E255" s="42">
        <v>12</v>
      </c>
      <c r="F255" s="42">
        <v>8</v>
      </c>
      <c r="G255" s="52">
        <f t="shared" si="3"/>
        <v>61</v>
      </c>
    </row>
    <row r="256" spans="1:7" x14ac:dyDescent="0.35">
      <c r="A256" s="61">
        <v>43342.354756944442</v>
      </c>
      <c r="B256" s="42">
        <v>10</v>
      </c>
      <c r="C256" s="42">
        <v>21</v>
      </c>
      <c r="D256" s="42">
        <v>9</v>
      </c>
      <c r="E256" s="42">
        <v>10</v>
      </c>
      <c r="F256" s="42">
        <v>12</v>
      </c>
      <c r="G256" s="52">
        <f t="shared" si="3"/>
        <v>62</v>
      </c>
    </row>
    <row r="257" spans="1:7" x14ac:dyDescent="0.35">
      <c r="A257" s="61">
        <v>43342.354861111111</v>
      </c>
      <c r="B257" s="42">
        <v>10</v>
      </c>
      <c r="C257" s="42">
        <v>16</v>
      </c>
      <c r="D257" s="42">
        <v>11</v>
      </c>
      <c r="E257" s="42">
        <v>13</v>
      </c>
      <c r="F257" s="42">
        <v>9</v>
      </c>
      <c r="G257" s="52">
        <f t="shared" si="3"/>
        <v>59</v>
      </c>
    </row>
    <row r="258" spans="1:7" x14ac:dyDescent="0.35">
      <c r="A258" s="61">
        <v>43342.354907407411</v>
      </c>
      <c r="B258" s="42">
        <v>15</v>
      </c>
      <c r="C258" s="42">
        <v>9</v>
      </c>
      <c r="D258" s="42">
        <v>13</v>
      </c>
      <c r="E258" s="42">
        <v>13</v>
      </c>
      <c r="F258" s="42">
        <v>8</v>
      </c>
      <c r="G258" s="52">
        <f t="shared" si="3"/>
        <v>58</v>
      </c>
    </row>
    <row r="259" spans="1:7" x14ac:dyDescent="0.35">
      <c r="A259" s="61">
        <v>43342.35496527778</v>
      </c>
      <c r="B259" s="42">
        <v>10</v>
      </c>
      <c r="C259" s="42">
        <v>10</v>
      </c>
      <c r="D259" s="42">
        <v>16</v>
      </c>
      <c r="E259" s="42">
        <v>15</v>
      </c>
      <c r="F259" s="42">
        <v>7</v>
      </c>
      <c r="G259" s="52">
        <f t="shared" si="3"/>
        <v>58</v>
      </c>
    </row>
    <row r="260" spans="1:7" x14ac:dyDescent="0.35">
      <c r="A260" s="61">
        <v>43342.355034722219</v>
      </c>
      <c r="B260" s="42">
        <v>14</v>
      </c>
      <c r="C260" s="42">
        <v>18</v>
      </c>
      <c r="D260" s="42">
        <v>6</v>
      </c>
      <c r="E260" s="42">
        <v>10</v>
      </c>
      <c r="F260" s="42">
        <v>10</v>
      </c>
      <c r="G260" s="52">
        <f t="shared" si="3"/>
        <v>58</v>
      </c>
    </row>
    <row r="261" spans="1:7" x14ac:dyDescent="0.35">
      <c r="A261" s="61">
        <v>43342.355115740742</v>
      </c>
      <c r="B261" s="42">
        <v>17</v>
      </c>
      <c r="C261" s="42">
        <v>7</v>
      </c>
      <c r="D261" s="42">
        <v>12</v>
      </c>
      <c r="E261" s="42">
        <v>7</v>
      </c>
      <c r="F261" s="42">
        <v>16</v>
      </c>
      <c r="G261" s="52">
        <f t="shared" si="3"/>
        <v>59</v>
      </c>
    </row>
    <row r="262" spans="1:7" x14ac:dyDescent="0.35">
      <c r="A262" s="61">
        <v>43342.355324074073</v>
      </c>
      <c r="B262" s="42">
        <v>14</v>
      </c>
      <c r="C262" s="42">
        <v>11</v>
      </c>
      <c r="D262" s="42">
        <v>12</v>
      </c>
      <c r="E262" s="42">
        <v>12</v>
      </c>
      <c r="F262" s="42">
        <v>12</v>
      </c>
      <c r="G262" s="52">
        <f t="shared" si="3"/>
        <v>61</v>
      </c>
    </row>
    <row r="263" spans="1:7" x14ac:dyDescent="0.35">
      <c r="A263" s="61">
        <v>43342.355624999997</v>
      </c>
      <c r="B263" s="42">
        <v>11</v>
      </c>
      <c r="C263" s="42">
        <v>13</v>
      </c>
      <c r="D263" s="42">
        <v>8</v>
      </c>
      <c r="E263" s="42">
        <v>13</v>
      </c>
      <c r="F263" s="42">
        <v>15</v>
      </c>
      <c r="G263" s="52">
        <f t="shared" si="3"/>
        <v>60</v>
      </c>
    </row>
    <row r="264" spans="1:7" x14ac:dyDescent="0.35">
      <c r="A264" s="61">
        <v>43342.356273148151</v>
      </c>
      <c r="B264" s="42">
        <v>13</v>
      </c>
      <c r="C264" s="42">
        <v>17</v>
      </c>
      <c r="D264" s="42">
        <v>10</v>
      </c>
      <c r="E264" s="42">
        <v>9</v>
      </c>
      <c r="F264" s="42">
        <v>12</v>
      </c>
      <c r="G264" s="52">
        <f t="shared" ref="G264:G327" si="4">SUM(B264:F264)</f>
        <v>61</v>
      </c>
    </row>
    <row r="265" spans="1:7" x14ac:dyDescent="0.35">
      <c r="A265" s="61">
        <v>43342.356388888889</v>
      </c>
      <c r="B265" s="42">
        <v>12</v>
      </c>
      <c r="C265" s="42">
        <v>10</v>
      </c>
      <c r="D265" s="42">
        <v>10</v>
      </c>
      <c r="E265" s="42">
        <v>18</v>
      </c>
      <c r="F265" s="42">
        <v>10</v>
      </c>
      <c r="G265" s="52">
        <f t="shared" si="4"/>
        <v>60</v>
      </c>
    </row>
    <row r="266" spans="1:7" x14ac:dyDescent="0.35">
      <c r="A266" s="61">
        <v>43342.356782407405</v>
      </c>
      <c r="B266" s="42">
        <v>14</v>
      </c>
      <c r="C266" s="42">
        <v>10</v>
      </c>
      <c r="D266" s="42">
        <v>7</v>
      </c>
      <c r="E266" s="42">
        <v>14</v>
      </c>
      <c r="F266" s="42">
        <v>15</v>
      </c>
      <c r="G266" s="52">
        <f t="shared" si="4"/>
        <v>60</v>
      </c>
    </row>
    <row r="267" spans="1:7" x14ac:dyDescent="0.35">
      <c r="A267" s="61">
        <v>43342.356979166667</v>
      </c>
      <c r="B267" s="42">
        <v>6</v>
      </c>
      <c r="C267" s="42">
        <v>23</v>
      </c>
      <c r="D267" s="42">
        <v>13</v>
      </c>
      <c r="E267" s="42">
        <v>10</v>
      </c>
      <c r="F267" s="42">
        <v>9</v>
      </c>
      <c r="G267" s="52">
        <f t="shared" si="4"/>
        <v>61</v>
      </c>
    </row>
    <row r="268" spans="1:7" x14ac:dyDescent="0.35">
      <c r="A268" s="61">
        <v>43342.357118055559</v>
      </c>
      <c r="B268" s="42">
        <v>14</v>
      </c>
      <c r="C268" s="42">
        <v>12</v>
      </c>
      <c r="D268" s="42">
        <v>12</v>
      </c>
      <c r="E268" s="42">
        <v>13</v>
      </c>
      <c r="F268" s="42">
        <v>7</v>
      </c>
      <c r="G268" s="52">
        <f t="shared" si="4"/>
        <v>58</v>
      </c>
    </row>
    <row r="269" spans="1:7" ht="15" thickBot="1" x14ac:dyDescent="0.4">
      <c r="A269" s="61">
        <v>43342.357164351852</v>
      </c>
      <c r="B269" s="42">
        <v>12</v>
      </c>
      <c r="C269" s="42">
        <v>16</v>
      </c>
      <c r="D269" s="42">
        <v>9</v>
      </c>
      <c r="E269" s="42">
        <v>16</v>
      </c>
      <c r="F269" s="42">
        <v>9</v>
      </c>
      <c r="G269" s="52">
        <f t="shared" si="4"/>
        <v>62</v>
      </c>
    </row>
    <row r="270" spans="1:7" ht="15" thickBot="1" x14ac:dyDescent="0.4">
      <c r="A270" s="58">
        <v>43342.357164351852</v>
      </c>
      <c r="B270" s="43">
        <v>7</v>
      </c>
      <c r="C270" s="43">
        <v>10</v>
      </c>
      <c r="D270" s="43">
        <v>12</v>
      </c>
      <c r="E270" s="43">
        <v>19</v>
      </c>
      <c r="F270" s="43">
        <v>12</v>
      </c>
      <c r="G270" s="52">
        <f t="shared" si="4"/>
        <v>60</v>
      </c>
    </row>
    <row r="271" spans="1:7" ht="15" thickBot="1" x14ac:dyDescent="0.4">
      <c r="A271" s="58">
        <v>43342.357233796298</v>
      </c>
      <c r="B271" s="43">
        <v>14</v>
      </c>
      <c r="C271" s="43">
        <v>14</v>
      </c>
      <c r="D271" s="43">
        <v>7</v>
      </c>
      <c r="E271" s="43">
        <v>12</v>
      </c>
      <c r="F271" s="43">
        <v>11</v>
      </c>
      <c r="G271" s="52">
        <f t="shared" si="4"/>
        <v>58</v>
      </c>
    </row>
    <row r="272" spans="1:7" ht="15" thickBot="1" x14ac:dyDescent="0.4">
      <c r="A272" s="58">
        <v>43342.357534722221</v>
      </c>
      <c r="B272" s="43">
        <v>14</v>
      </c>
      <c r="C272" s="43">
        <v>14</v>
      </c>
      <c r="D272" s="43">
        <v>12</v>
      </c>
      <c r="E272" s="43">
        <v>13</v>
      </c>
      <c r="F272" s="43">
        <v>7</v>
      </c>
      <c r="G272" s="52">
        <f t="shared" si="4"/>
        <v>60</v>
      </c>
    </row>
    <row r="273" spans="1:7" ht="15" thickBot="1" x14ac:dyDescent="0.4">
      <c r="A273" s="58">
        <v>43342.357789351852</v>
      </c>
      <c r="B273" s="43">
        <v>17</v>
      </c>
      <c r="C273" s="43">
        <v>7</v>
      </c>
      <c r="D273" s="43">
        <v>12</v>
      </c>
      <c r="E273" s="43">
        <v>12</v>
      </c>
      <c r="F273" s="43">
        <v>11</v>
      </c>
      <c r="G273" s="52">
        <f t="shared" si="4"/>
        <v>59</v>
      </c>
    </row>
    <row r="274" spans="1:7" ht="15" thickBot="1" x14ac:dyDescent="0.4">
      <c r="A274" s="58">
        <v>43342.358194444445</v>
      </c>
      <c r="B274" s="43">
        <v>12</v>
      </c>
      <c r="C274" s="43">
        <v>15</v>
      </c>
      <c r="D274" s="43">
        <v>8</v>
      </c>
      <c r="E274" s="43">
        <v>12</v>
      </c>
      <c r="F274" s="43">
        <v>14</v>
      </c>
      <c r="G274" s="52">
        <f t="shared" si="4"/>
        <v>61</v>
      </c>
    </row>
    <row r="275" spans="1:7" ht="15" thickBot="1" x14ac:dyDescent="0.4">
      <c r="A275" s="58">
        <v>43342.360775462963</v>
      </c>
      <c r="B275" s="43">
        <v>9</v>
      </c>
      <c r="C275" s="43">
        <v>12</v>
      </c>
      <c r="D275" s="43">
        <v>12</v>
      </c>
      <c r="E275" s="43">
        <v>17</v>
      </c>
      <c r="F275" s="43">
        <v>11</v>
      </c>
      <c r="G275" s="52">
        <f t="shared" si="4"/>
        <v>61</v>
      </c>
    </row>
    <row r="276" spans="1:7" ht="15" thickBot="1" x14ac:dyDescent="0.4">
      <c r="A276" s="58">
        <v>43342.361504629633</v>
      </c>
      <c r="B276" s="43">
        <v>11</v>
      </c>
      <c r="C276" s="43">
        <v>12</v>
      </c>
      <c r="D276" s="43">
        <v>15</v>
      </c>
      <c r="E276" s="43">
        <v>12</v>
      </c>
      <c r="F276" s="43">
        <v>9</v>
      </c>
      <c r="G276" s="52">
        <f t="shared" si="4"/>
        <v>59</v>
      </c>
    </row>
    <row r="277" spans="1:7" ht="15" thickBot="1" x14ac:dyDescent="0.4">
      <c r="A277" s="58">
        <v>43342.41988425926</v>
      </c>
      <c r="B277" s="43">
        <v>11</v>
      </c>
      <c r="C277" s="43">
        <v>13</v>
      </c>
      <c r="D277" s="43">
        <v>15</v>
      </c>
      <c r="E277" s="43">
        <v>18</v>
      </c>
      <c r="F277" s="43">
        <v>3</v>
      </c>
      <c r="G277" s="52">
        <f t="shared" si="4"/>
        <v>60</v>
      </c>
    </row>
    <row r="278" spans="1:7" ht="15" thickBot="1" x14ac:dyDescent="0.4">
      <c r="A278" s="58">
        <v>43342.42</v>
      </c>
      <c r="B278" s="43">
        <v>16</v>
      </c>
      <c r="C278" s="43">
        <v>13</v>
      </c>
      <c r="D278" s="43">
        <v>8</v>
      </c>
      <c r="E278" s="43">
        <v>13</v>
      </c>
      <c r="F278" s="43">
        <v>11</v>
      </c>
      <c r="G278" s="52">
        <f t="shared" si="4"/>
        <v>61</v>
      </c>
    </row>
    <row r="279" spans="1:7" ht="15" thickBot="1" x14ac:dyDescent="0.4">
      <c r="A279" s="58">
        <v>43342.420023148145</v>
      </c>
      <c r="B279" s="43">
        <v>10</v>
      </c>
      <c r="C279" s="43">
        <v>14</v>
      </c>
      <c r="D279" s="43">
        <v>17</v>
      </c>
      <c r="E279" s="43">
        <v>8</v>
      </c>
      <c r="F279" s="43">
        <v>9</v>
      </c>
      <c r="G279" s="52">
        <f t="shared" si="4"/>
        <v>58</v>
      </c>
    </row>
    <row r="280" spans="1:7" ht="15" thickBot="1" x14ac:dyDescent="0.4">
      <c r="A280" s="58">
        <v>43342.420046296298</v>
      </c>
      <c r="B280" s="43">
        <v>13</v>
      </c>
      <c r="C280" s="43">
        <v>11</v>
      </c>
      <c r="D280" s="43">
        <v>11</v>
      </c>
      <c r="E280" s="43">
        <v>14</v>
      </c>
      <c r="F280" s="43">
        <v>11</v>
      </c>
      <c r="G280" s="52">
        <f t="shared" si="4"/>
        <v>60</v>
      </c>
    </row>
    <row r="281" spans="1:7" ht="15" thickBot="1" x14ac:dyDescent="0.4">
      <c r="A281" s="58">
        <v>43342.420092592591</v>
      </c>
      <c r="B281" s="43">
        <v>12</v>
      </c>
      <c r="C281" s="43">
        <v>13</v>
      </c>
      <c r="D281" s="43">
        <v>13</v>
      </c>
      <c r="E281" s="43">
        <v>11</v>
      </c>
      <c r="F281" s="43">
        <v>13</v>
      </c>
      <c r="G281" s="52">
        <f t="shared" si="4"/>
        <v>62</v>
      </c>
    </row>
    <row r="282" spans="1:7" ht="15" thickBot="1" x14ac:dyDescent="0.4">
      <c r="A282" s="58">
        <v>43342.420104166667</v>
      </c>
      <c r="B282" s="43">
        <v>10</v>
      </c>
      <c r="C282" s="43">
        <v>6</v>
      </c>
      <c r="D282" s="43">
        <v>15</v>
      </c>
      <c r="E282" s="43">
        <v>16</v>
      </c>
      <c r="F282" s="43">
        <v>11</v>
      </c>
      <c r="G282" s="52">
        <f t="shared" si="4"/>
        <v>58</v>
      </c>
    </row>
    <row r="283" spans="1:7" ht="15" thickBot="1" x14ac:dyDescent="0.4">
      <c r="A283" s="58">
        <v>43342.420300925929</v>
      </c>
      <c r="B283" s="43">
        <v>15</v>
      </c>
      <c r="C283" s="43">
        <v>5</v>
      </c>
      <c r="D283" s="43">
        <v>13</v>
      </c>
      <c r="E283" s="43">
        <v>14</v>
      </c>
      <c r="F283" s="43">
        <v>14</v>
      </c>
      <c r="G283" s="52">
        <f t="shared" si="4"/>
        <v>61</v>
      </c>
    </row>
    <row r="284" spans="1:7" ht="15" thickBot="1" x14ac:dyDescent="0.4">
      <c r="A284" s="58">
        <v>43342.420312499999</v>
      </c>
      <c r="B284" s="43">
        <v>9</v>
      </c>
      <c r="C284" s="43">
        <v>8</v>
      </c>
      <c r="D284" s="43">
        <v>15</v>
      </c>
      <c r="E284" s="43">
        <v>13</v>
      </c>
      <c r="F284" s="43">
        <v>14</v>
      </c>
      <c r="G284" s="52">
        <f t="shared" si="4"/>
        <v>59</v>
      </c>
    </row>
    <row r="285" spans="1:7" ht="15" thickBot="1" x14ac:dyDescent="0.4">
      <c r="A285" s="58">
        <v>43342.420324074075</v>
      </c>
      <c r="B285" s="43">
        <v>16</v>
      </c>
      <c r="C285" s="43">
        <v>10</v>
      </c>
      <c r="D285" s="43">
        <v>15</v>
      </c>
      <c r="E285" s="43">
        <v>6</v>
      </c>
      <c r="F285" s="43">
        <v>12</v>
      </c>
      <c r="G285" s="52">
        <f t="shared" si="4"/>
        <v>59</v>
      </c>
    </row>
    <row r="286" spans="1:7" ht="15" thickBot="1" x14ac:dyDescent="0.4">
      <c r="A286" s="58">
        <v>43342.420405092591</v>
      </c>
      <c r="B286" s="43">
        <v>10</v>
      </c>
      <c r="C286" s="43">
        <v>17</v>
      </c>
      <c r="D286" s="43">
        <v>7</v>
      </c>
      <c r="E286" s="43">
        <v>12</v>
      </c>
      <c r="F286" s="43">
        <v>14</v>
      </c>
      <c r="G286" s="52">
        <f t="shared" si="4"/>
        <v>60</v>
      </c>
    </row>
    <row r="287" spans="1:7" ht="15" thickBot="1" x14ac:dyDescent="0.4">
      <c r="A287" s="58">
        <v>43342.420520833337</v>
      </c>
      <c r="B287" s="43">
        <v>7</v>
      </c>
      <c r="C287" s="43">
        <v>17</v>
      </c>
      <c r="D287" s="43">
        <v>17</v>
      </c>
      <c r="E287" s="43">
        <v>16</v>
      </c>
      <c r="F287" s="43">
        <v>6</v>
      </c>
      <c r="G287" s="52">
        <f t="shared" si="4"/>
        <v>63</v>
      </c>
    </row>
    <row r="288" spans="1:7" ht="15" thickBot="1" x14ac:dyDescent="0.4">
      <c r="A288" s="58">
        <v>43342.420578703706</v>
      </c>
      <c r="B288" s="43">
        <v>8</v>
      </c>
      <c r="C288" s="43">
        <v>15</v>
      </c>
      <c r="D288" s="43">
        <v>14</v>
      </c>
      <c r="E288" s="43">
        <v>15</v>
      </c>
      <c r="F288" s="43">
        <v>9</v>
      </c>
      <c r="G288" s="52">
        <f t="shared" si="4"/>
        <v>61</v>
      </c>
    </row>
    <row r="289" spans="1:7" ht="15" thickBot="1" x14ac:dyDescent="0.4">
      <c r="A289" s="58">
        <v>43342.420624999999</v>
      </c>
      <c r="B289" s="43">
        <v>10</v>
      </c>
      <c r="C289" s="43">
        <v>13</v>
      </c>
      <c r="D289" s="43">
        <v>11</v>
      </c>
      <c r="E289" s="43">
        <v>10</v>
      </c>
      <c r="F289" s="43">
        <v>16</v>
      </c>
      <c r="G289" s="52">
        <f t="shared" si="4"/>
        <v>60</v>
      </c>
    </row>
    <row r="290" spans="1:7" ht="15" thickBot="1" x14ac:dyDescent="0.4">
      <c r="A290" s="58">
        <v>43342.420844907407</v>
      </c>
      <c r="B290" s="43">
        <v>16</v>
      </c>
      <c r="C290" s="43">
        <v>12</v>
      </c>
      <c r="D290" s="43">
        <v>10</v>
      </c>
      <c r="E290" s="43">
        <v>12</v>
      </c>
      <c r="F290" s="43">
        <v>10</v>
      </c>
      <c r="G290" s="52">
        <f t="shared" si="4"/>
        <v>60</v>
      </c>
    </row>
    <row r="291" spans="1:7" ht="15" thickBot="1" x14ac:dyDescent="0.4">
      <c r="A291" s="58">
        <v>43342.420891203707</v>
      </c>
      <c r="B291" s="43">
        <v>12</v>
      </c>
      <c r="C291" s="43">
        <v>12</v>
      </c>
      <c r="D291" s="43">
        <v>9</v>
      </c>
      <c r="E291" s="43">
        <v>9</v>
      </c>
      <c r="F291" s="43">
        <v>15</v>
      </c>
      <c r="G291" s="52">
        <f t="shared" si="4"/>
        <v>57</v>
      </c>
    </row>
    <row r="292" spans="1:7" ht="15" thickBot="1" x14ac:dyDescent="0.4">
      <c r="A292" s="58">
        <v>43342.420914351853</v>
      </c>
      <c r="B292" s="43">
        <v>12</v>
      </c>
      <c r="C292" s="43">
        <v>8</v>
      </c>
      <c r="D292" s="43">
        <v>11</v>
      </c>
      <c r="E292" s="43">
        <v>11</v>
      </c>
      <c r="F292" s="43">
        <v>18</v>
      </c>
      <c r="G292" s="52">
        <f t="shared" si="4"/>
        <v>60</v>
      </c>
    </row>
    <row r="293" spans="1:7" ht="15" thickBot="1" x14ac:dyDescent="0.4">
      <c r="A293" s="58">
        <v>43342.420995370368</v>
      </c>
      <c r="B293" s="43">
        <v>11</v>
      </c>
      <c r="C293" s="43">
        <v>12</v>
      </c>
      <c r="D293" s="43">
        <v>11</v>
      </c>
      <c r="E293" s="43">
        <v>14</v>
      </c>
      <c r="F293" s="43">
        <v>13</v>
      </c>
      <c r="G293" s="52">
        <f t="shared" si="4"/>
        <v>61</v>
      </c>
    </row>
    <row r="294" spans="1:7" ht="15" thickBot="1" x14ac:dyDescent="0.4">
      <c r="A294" s="58">
        <v>43342.421099537038</v>
      </c>
      <c r="B294" s="43">
        <v>18</v>
      </c>
      <c r="C294" s="43">
        <v>10</v>
      </c>
      <c r="D294" s="43">
        <v>11</v>
      </c>
      <c r="E294" s="43">
        <v>10</v>
      </c>
      <c r="F294" s="43">
        <v>11</v>
      </c>
      <c r="G294" s="52">
        <f t="shared" si="4"/>
        <v>60</v>
      </c>
    </row>
    <row r="295" spans="1:7" ht="15" thickBot="1" x14ac:dyDescent="0.4">
      <c r="A295" s="58">
        <v>43342.421134259261</v>
      </c>
      <c r="B295" s="43">
        <v>11</v>
      </c>
      <c r="C295" s="43">
        <v>13</v>
      </c>
      <c r="D295" s="43">
        <v>18</v>
      </c>
      <c r="E295" s="43">
        <v>11</v>
      </c>
      <c r="F295" s="43">
        <v>6</v>
      </c>
      <c r="G295" s="52">
        <f t="shared" si="4"/>
        <v>59</v>
      </c>
    </row>
    <row r="296" spans="1:7" ht="15" thickBot="1" x14ac:dyDescent="0.4">
      <c r="A296" s="58">
        <v>43342.42119212963</v>
      </c>
      <c r="B296" s="43">
        <v>17</v>
      </c>
      <c r="C296" s="43">
        <v>6</v>
      </c>
      <c r="D296" s="43">
        <v>8</v>
      </c>
      <c r="E296" s="43">
        <v>17</v>
      </c>
      <c r="F296" s="43">
        <v>13</v>
      </c>
      <c r="G296" s="52">
        <f t="shared" si="4"/>
        <v>61</v>
      </c>
    </row>
    <row r="297" spans="1:7" ht="15" thickBot="1" x14ac:dyDescent="0.4">
      <c r="A297" s="58">
        <v>43342.421388888892</v>
      </c>
      <c r="B297" s="43">
        <v>12</v>
      </c>
      <c r="C297" s="43">
        <v>10</v>
      </c>
      <c r="D297" s="43">
        <v>8</v>
      </c>
      <c r="E297" s="43">
        <v>21</v>
      </c>
      <c r="F297" s="43">
        <v>10</v>
      </c>
      <c r="G297" s="52">
        <f t="shared" si="4"/>
        <v>61</v>
      </c>
    </row>
    <row r="298" spans="1:7" ht="15" thickBot="1" x14ac:dyDescent="0.4">
      <c r="A298" s="58">
        <v>43342.421412037038</v>
      </c>
      <c r="B298" s="43">
        <v>11</v>
      </c>
      <c r="C298" s="43">
        <v>10</v>
      </c>
      <c r="D298" s="43">
        <v>13</v>
      </c>
      <c r="E298" s="43">
        <v>14</v>
      </c>
      <c r="F298" s="43">
        <v>10</v>
      </c>
      <c r="G298" s="52">
        <f t="shared" si="4"/>
        <v>58</v>
      </c>
    </row>
    <row r="299" spans="1:7" ht="15" thickBot="1" x14ac:dyDescent="0.4">
      <c r="A299" s="58">
        <v>43342.421469907407</v>
      </c>
      <c r="B299" s="43">
        <v>13</v>
      </c>
      <c r="C299" s="43">
        <v>8</v>
      </c>
      <c r="D299" s="43">
        <v>11</v>
      </c>
      <c r="E299" s="43">
        <v>16</v>
      </c>
      <c r="F299" s="43">
        <v>12</v>
      </c>
      <c r="G299" s="52">
        <f t="shared" si="4"/>
        <v>60</v>
      </c>
    </row>
    <row r="300" spans="1:7" ht="15" thickBot="1" x14ac:dyDescent="0.4">
      <c r="A300" s="58">
        <v>43342.421712962961</v>
      </c>
      <c r="B300" s="43">
        <v>11</v>
      </c>
      <c r="C300" s="43">
        <v>9</v>
      </c>
      <c r="D300" s="43">
        <v>14</v>
      </c>
      <c r="E300" s="43">
        <v>15</v>
      </c>
      <c r="F300" s="43">
        <v>12</v>
      </c>
      <c r="G300" s="52">
        <f t="shared" si="4"/>
        <v>61</v>
      </c>
    </row>
    <row r="301" spans="1:7" ht="15" thickBot="1" x14ac:dyDescent="0.4">
      <c r="A301" s="58">
        <v>43342.421759259261</v>
      </c>
      <c r="B301" s="43">
        <v>15</v>
      </c>
      <c r="C301" s="43">
        <v>14</v>
      </c>
      <c r="D301" s="43">
        <v>8</v>
      </c>
      <c r="E301" s="43">
        <v>12</v>
      </c>
      <c r="F301" s="43">
        <v>10</v>
      </c>
      <c r="G301" s="52">
        <f t="shared" si="4"/>
        <v>59</v>
      </c>
    </row>
    <row r="302" spans="1:7" ht="15" thickBot="1" x14ac:dyDescent="0.4">
      <c r="A302" s="58">
        <v>43342.421909722223</v>
      </c>
      <c r="B302" s="43">
        <v>7</v>
      </c>
      <c r="C302" s="43">
        <v>15</v>
      </c>
      <c r="D302" s="43">
        <v>14</v>
      </c>
      <c r="E302" s="43">
        <v>16</v>
      </c>
      <c r="F302" s="43">
        <v>10</v>
      </c>
      <c r="G302" s="52">
        <f t="shared" si="4"/>
        <v>62</v>
      </c>
    </row>
    <row r="303" spans="1:7" ht="15" thickBot="1" x14ac:dyDescent="0.4">
      <c r="A303" s="58">
        <v>43342.422129629631</v>
      </c>
      <c r="B303" s="43">
        <v>9</v>
      </c>
      <c r="C303" s="43">
        <v>14</v>
      </c>
      <c r="D303" s="43">
        <v>14</v>
      </c>
      <c r="E303" s="43">
        <v>15</v>
      </c>
      <c r="F303" s="43">
        <v>8</v>
      </c>
      <c r="G303" s="52">
        <f t="shared" si="4"/>
        <v>60</v>
      </c>
    </row>
    <row r="304" spans="1:7" x14ac:dyDescent="0.35">
      <c r="A304" s="61">
        <v>43342.422199074077</v>
      </c>
      <c r="B304" s="42">
        <v>10</v>
      </c>
      <c r="C304" s="42">
        <v>11</v>
      </c>
      <c r="D304" s="42">
        <v>13</v>
      </c>
      <c r="E304" s="42">
        <v>14</v>
      </c>
      <c r="F304" s="42">
        <v>12</v>
      </c>
      <c r="G304" s="52">
        <f t="shared" si="4"/>
        <v>60</v>
      </c>
    </row>
    <row r="305" spans="1:7" x14ac:dyDescent="0.35">
      <c r="A305" s="61">
        <v>43342.422256944446</v>
      </c>
      <c r="B305" s="42">
        <v>12</v>
      </c>
      <c r="C305" s="42">
        <v>11</v>
      </c>
      <c r="D305" s="42">
        <v>8</v>
      </c>
      <c r="E305" s="42">
        <v>8</v>
      </c>
      <c r="F305" s="42">
        <v>20</v>
      </c>
      <c r="G305" s="52">
        <f t="shared" si="4"/>
        <v>59</v>
      </c>
    </row>
    <row r="306" spans="1:7" x14ac:dyDescent="0.35">
      <c r="A306" s="61">
        <v>43342.423796296294</v>
      </c>
      <c r="B306" s="42">
        <v>12</v>
      </c>
      <c r="C306" s="42">
        <v>12</v>
      </c>
      <c r="D306" s="42">
        <v>12</v>
      </c>
      <c r="E306" s="42">
        <v>11</v>
      </c>
      <c r="F306" s="42">
        <v>15</v>
      </c>
      <c r="G306" s="52">
        <f t="shared" si="4"/>
        <v>62</v>
      </c>
    </row>
    <row r="307" spans="1:7" x14ac:dyDescent="0.35">
      <c r="A307" s="61">
        <v>43342.68582175926</v>
      </c>
      <c r="B307" s="42">
        <v>15</v>
      </c>
      <c r="C307" s="42">
        <v>10</v>
      </c>
      <c r="D307" s="42">
        <v>9</v>
      </c>
      <c r="E307" s="42">
        <v>12</v>
      </c>
      <c r="F307" s="42">
        <v>11</v>
      </c>
      <c r="G307" s="52">
        <f t="shared" si="4"/>
        <v>57</v>
      </c>
    </row>
    <row r="308" spans="1:7" x14ac:dyDescent="0.35">
      <c r="A308" s="61">
        <v>43342.685902777775</v>
      </c>
      <c r="B308" s="42">
        <v>10</v>
      </c>
      <c r="C308" s="42">
        <v>12</v>
      </c>
      <c r="D308" s="42">
        <v>9</v>
      </c>
      <c r="E308" s="42">
        <v>16</v>
      </c>
      <c r="F308" s="42">
        <v>12</v>
      </c>
      <c r="G308" s="52">
        <f t="shared" si="4"/>
        <v>59</v>
      </c>
    </row>
    <row r="309" spans="1:7" x14ac:dyDescent="0.35">
      <c r="A309" s="61">
        <v>43342.686076388891</v>
      </c>
      <c r="B309" s="42">
        <v>13</v>
      </c>
      <c r="C309" s="42">
        <v>11</v>
      </c>
      <c r="D309" s="42">
        <v>8</v>
      </c>
      <c r="E309" s="42">
        <v>16</v>
      </c>
      <c r="F309" s="42">
        <v>11</v>
      </c>
      <c r="G309" s="52">
        <f t="shared" si="4"/>
        <v>59</v>
      </c>
    </row>
    <row r="310" spans="1:7" x14ac:dyDescent="0.35">
      <c r="A310" s="61">
        <v>43342.686099537037</v>
      </c>
      <c r="B310" s="42">
        <v>8</v>
      </c>
      <c r="C310" s="42">
        <v>7</v>
      </c>
      <c r="D310" s="42">
        <v>11</v>
      </c>
      <c r="E310" s="42">
        <v>19</v>
      </c>
      <c r="F310" s="42">
        <v>15</v>
      </c>
      <c r="G310" s="52">
        <f t="shared" si="4"/>
        <v>60</v>
      </c>
    </row>
    <row r="311" spans="1:7" x14ac:dyDescent="0.35">
      <c r="A311" s="61">
        <v>43342.686192129629</v>
      </c>
      <c r="B311" s="42">
        <v>12</v>
      </c>
      <c r="C311" s="42">
        <v>13</v>
      </c>
      <c r="D311" s="42">
        <v>9</v>
      </c>
      <c r="E311" s="42">
        <v>12</v>
      </c>
      <c r="F311" s="42">
        <v>11</v>
      </c>
      <c r="G311" s="52">
        <f t="shared" si="4"/>
        <v>57</v>
      </c>
    </row>
    <row r="312" spans="1:7" x14ac:dyDescent="0.35">
      <c r="A312" s="61">
        <v>43342.686377314814</v>
      </c>
      <c r="B312" s="42">
        <v>11</v>
      </c>
      <c r="C312" s="42">
        <v>12</v>
      </c>
      <c r="D312" s="42">
        <v>12</v>
      </c>
      <c r="E312" s="42">
        <v>14</v>
      </c>
      <c r="F312" s="42">
        <v>9</v>
      </c>
      <c r="G312" s="52">
        <f t="shared" si="4"/>
        <v>58</v>
      </c>
    </row>
    <row r="313" spans="1:7" x14ac:dyDescent="0.35">
      <c r="A313" s="61">
        <v>43342.686412037037</v>
      </c>
      <c r="B313" s="42">
        <v>13</v>
      </c>
      <c r="C313" s="42">
        <v>15</v>
      </c>
      <c r="D313" s="42">
        <v>8</v>
      </c>
      <c r="E313" s="42">
        <v>18</v>
      </c>
      <c r="F313" s="42">
        <v>5</v>
      </c>
      <c r="G313" s="52">
        <f t="shared" si="4"/>
        <v>59</v>
      </c>
    </row>
    <row r="314" spans="1:7" x14ac:dyDescent="0.35">
      <c r="A314" s="61">
        <v>43342.686423611114</v>
      </c>
      <c r="B314" s="42">
        <v>10</v>
      </c>
      <c r="C314" s="42">
        <v>4</v>
      </c>
      <c r="D314" s="42">
        <v>22</v>
      </c>
      <c r="E314" s="42">
        <v>15</v>
      </c>
      <c r="F314" s="42">
        <v>8</v>
      </c>
      <c r="G314" s="52">
        <f t="shared" si="4"/>
        <v>59</v>
      </c>
    </row>
    <row r="315" spans="1:7" x14ac:dyDescent="0.35">
      <c r="A315" s="61">
        <v>43342.68645833333</v>
      </c>
      <c r="B315" s="42">
        <v>14</v>
      </c>
      <c r="C315" s="42">
        <v>14</v>
      </c>
      <c r="D315" s="42">
        <v>3</v>
      </c>
      <c r="E315" s="42">
        <v>19</v>
      </c>
      <c r="F315" s="42">
        <v>8</v>
      </c>
      <c r="G315" s="52">
        <f t="shared" si="4"/>
        <v>58</v>
      </c>
    </row>
    <row r="316" spans="1:7" x14ac:dyDescent="0.35">
      <c r="A316" s="61">
        <v>43342.686597222222</v>
      </c>
      <c r="B316" s="42">
        <v>15</v>
      </c>
      <c r="C316" s="42">
        <v>7</v>
      </c>
      <c r="D316" s="42">
        <v>14</v>
      </c>
      <c r="E316" s="42">
        <v>15</v>
      </c>
      <c r="F316" s="42">
        <v>8</v>
      </c>
      <c r="G316" s="52">
        <f t="shared" si="4"/>
        <v>59</v>
      </c>
    </row>
    <row r="317" spans="1:7" x14ac:dyDescent="0.35">
      <c r="A317" s="61">
        <v>43342.686620370368</v>
      </c>
      <c r="B317" s="42">
        <v>8</v>
      </c>
      <c r="C317" s="42">
        <v>15</v>
      </c>
      <c r="D317" s="42">
        <v>10</v>
      </c>
      <c r="E317" s="42">
        <v>12</v>
      </c>
      <c r="F317" s="42">
        <v>14</v>
      </c>
      <c r="G317" s="52">
        <f t="shared" si="4"/>
        <v>59</v>
      </c>
    </row>
    <row r="318" spans="1:7" x14ac:dyDescent="0.35">
      <c r="A318" s="61">
        <v>43342.686655092592</v>
      </c>
      <c r="B318" s="42">
        <v>11</v>
      </c>
      <c r="C318" s="42">
        <v>12</v>
      </c>
      <c r="D318" s="42">
        <v>8</v>
      </c>
      <c r="E318" s="42">
        <v>17</v>
      </c>
      <c r="F318" s="42">
        <v>10</v>
      </c>
      <c r="G318" s="52">
        <f t="shared" si="4"/>
        <v>58</v>
      </c>
    </row>
    <row r="319" spans="1:7" x14ac:dyDescent="0.35">
      <c r="A319" s="61">
        <v>43342.686712962961</v>
      </c>
      <c r="B319" s="42">
        <v>12</v>
      </c>
      <c r="C319" s="42">
        <v>10</v>
      </c>
      <c r="D319" s="42">
        <v>14</v>
      </c>
      <c r="E319" s="42">
        <v>14</v>
      </c>
      <c r="F319" s="42">
        <v>11</v>
      </c>
      <c r="G319" s="52">
        <f t="shared" si="4"/>
        <v>61</v>
      </c>
    </row>
    <row r="320" spans="1:7" x14ac:dyDescent="0.35">
      <c r="A320" s="61">
        <v>43342.686712962961</v>
      </c>
      <c r="B320" s="42">
        <v>15</v>
      </c>
      <c r="C320" s="42">
        <v>14</v>
      </c>
      <c r="D320" s="42">
        <v>8</v>
      </c>
      <c r="E320" s="42">
        <v>11</v>
      </c>
      <c r="F320" s="42">
        <v>9</v>
      </c>
      <c r="G320" s="52">
        <f t="shared" si="4"/>
        <v>57</v>
      </c>
    </row>
    <row r="321" spans="1:7" x14ac:dyDescent="0.35">
      <c r="A321" s="61">
        <v>43342.686759259261</v>
      </c>
      <c r="B321" s="42">
        <v>7</v>
      </c>
      <c r="C321" s="42">
        <v>11</v>
      </c>
      <c r="D321" s="42">
        <v>11</v>
      </c>
      <c r="E321" s="42">
        <v>16</v>
      </c>
      <c r="F321" s="42">
        <v>12</v>
      </c>
      <c r="G321" s="52">
        <f t="shared" si="4"/>
        <v>57</v>
      </c>
    </row>
    <row r="322" spans="1:7" x14ac:dyDescent="0.35">
      <c r="A322" s="61">
        <v>43342.686828703707</v>
      </c>
      <c r="B322" s="42">
        <v>16</v>
      </c>
      <c r="C322" s="42">
        <v>10</v>
      </c>
      <c r="D322" s="42">
        <v>10</v>
      </c>
      <c r="E322" s="42">
        <v>14</v>
      </c>
      <c r="F322" s="42">
        <v>9</v>
      </c>
      <c r="G322" s="52">
        <f t="shared" si="4"/>
        <v>59</v>
      </c>
    </row>
    <row r="323" spans="1:7" x14ac:dyDescent="0.35">
      <c r="A323" s="61">
        <v>43342.686863425923</v>
      </c>
      <c r="B323" s="42">
        <v>7</v>
      </c>
      <c r="C323" s="42">
        <v>16</v>
      </c>
      <c r="D323" s="42">
        <v>15</v>
      </c>
      <c r="E323" s="42">
        <v>13</v>
      </c>
      <c r="F323" s="42">
        <v>8</v>
      </c>
      <c r="G323" s="52">
        <f t="shared" si="4"/>
        <v>59</v>
      </c>
    </row>
    <row r="324" spans="1:7" x14ac:dyDescent="0.35">
      <c r="A324" s="61">
        <v>43342.686944444446</v>
      </c>
      <c r="B324" s="42">
        <v>15</v>
      </c>
      <c r="C324" s="42">
        <v>9</v>
      </c>
      <c r="D324" s="42">
        <v>12</v>
      </c>
      <c r="E324" s="42">
        <v>15</v>
      </c>
      <c r="F324" s="42">
        <v>10</v>
      </c>
      <c r="G324" s="52">
        <f t="shared" si="4"/>
        <v>61</v>
      </c>
    </row>
    <row r="325" spans="1:7" x14ac:dyDescent="0.35">
      <c r="A325" s="61">
        <v>43342.686944444446</v>
      </c>
      <c r="B325" s="42">
        <v>9</v>
      </c>
      <c r="C325" s="42">
        <v>19</v>
      </c>
      <c r="D325" s="42">
        <v>11</v>
      </c>
      <c r="E325" s="42">
        <v>7</v>
      </c>
      <c r="F325" s="42">
        <v>12</v>
      </c>
      <c r="G325" s="52">
        <f t="shared" si="4"/>
        <v>58</v>
      </c>
    </row>
    <row r="326" spans="1:7" x14ac:dyDescent="0.35">
      <c r="A326" s="61">
        <v>43342.686956018515</v>
      </c>
      <c r="B326" s="42">
        <v>13</v>
      </c>
      <c r="C326" s="42">
        <v>6</v>
      </c>
      <c r="D326" s="42">
        <v>12</v>
      </c>
      <c r="E326" s="42">
        <v>9</v>
      </c>
      <c r="F326" s="42">
        <v>19</v>
      </c>
      <c r="G326" s="52">
        <f t="shared" si="4"/>
        <v>59</v>
      </c>
    </row>
    <row r="327" spans="1:7" x14ac:dyDescent="0.35">
      <c r="A327" s="61">
        <v>43342.687025462961</v>
      </c>
      <c r="B327" s="42">
        <v>11</v>
      </c>
      <c r="C327" s="42">
        <v>13</v>
      </c>
      <c r="D327" s="42">
        <v>14</v>
      </c>
      <c r="E327" s="42">
        <v>11</v>
      </c>
      <c r="F327" s="42">
        <v>11</v>
      </c>
      <c r="G327" s="52">
        <f t="shared" si="4"/>
        <v>60</v>
      </c>
    </row>
    <row r="328" spans="1:7" x14ac:dyDescent="0.35">
      <c r="A328" s="61">
        <v>43342.687106481484</v>
      </c>
      <c r="B328" s="42">
        <v>9</v>
      </c>
      <c r="C328" s="42">
        <v>13</v>
      </c>
      <c r="D328" s="42">
        <v>11</v>
      </c>
      <c r="E328" s="42">
        <v>12</v>
      </c>
      <c r="F328" s="42">
        <v>14</v>
      </c>
      <c r="G328" s="52">
        <f t="shared" ref="G328:G391" si="5">SUM(B328:F328)</f>
        <v>59</v>
      </c>
    </row>
    <row r="329" spans="1:7" x14ac:dyDescent="0.35">
      <c r="A329" s="61">
        <v>43342.687314814815</v>
      </c>
      <c r="B329" s="42">
        <v>17</v>
      </c>
      <c r="C329" s="42">
        <v>9</v>
      </c>
      <c r="D329" s="42">
        <v>11</v>
      </c>
      <c r="E329" s="42">
        <v>10</v>
      </c>
      <c r="F329" s="42">
        <v>15</v>
      </c>
      <c r="G329" s="52">
        <f t="shared" si="5"/>
        <v>62</v>
      </c>
    </row>
    <row r="330" spans="1:7" x14ac:dyDescent="0.35">
      <c r="A330" s="61">
        <v>43342.687384259261</v>
      </c>
      <c r="B330" s="42">
        <v>15</v>
      </c>
      <c r="C330" s="42">
        <v>12</v>
      </c>
      <c r="D330" s="42">
        <v>14</v>
      </c>
      <c r="E330" s="42">
        <v>10</v>
      </c>
      <c r="F330" s="42">
        <v>9</v>
      </c>
      <c r="G330" s="52">
        <f t="shared" si="5"/>
        <v>60</v>
      </c>
    </row>
    <row r="331" spans="1:7" x14ac:dyDescent="0.35">
      <c r="A331" s="61">
        <v>43342.6874537037</v>
      </c>
      <c r="B331" s="42">
        <v>16</v>
      </c>
      <c r="C331" s="42">
        <v>14</v>
      </c>
      <c r="D331" s="42">
        <v>14</v>
      </c>
      <c r="E331" s="42">
        <v>9</v>
      </c>
      <c r="F331" s="42">
        <v>9</v>
      </c>
      <c r="G331" s="52">
        <f t="shared" si="5"/>
        <v>62</v>
      </c>
    </row>
    <row r="332" spans="1:7" x14ac:dyDescent="0.35">
      <c r="A332" s="61">
        <v>43342.687708333331</v>
      </c>
      <c r="B332" s="42">
        <v>15</v>
      </c>
      <c r="C332" s="42">
        <v>13</v>
      </c>
      <c r="D332" s="42">
        <v>15</v>
      </c>
      <c r="E332" s="42">
        <v>7</v>
      </c>
      <c r="F332" s="42">
        <v>11</v>
      </c>
      <c r="G332" s="52">
        <f t="shared" si="5"/>
        <v>61</v>
      </c>
    </row>
    <row r="333" spans="1:7" x14ac:dyDescent="0.35">
      <c r="A333" s="61">
        <v>43342.687962962962</v>
      </c>
      <c r="B333" s="42">
        <v>16</v>
      </c>
      <c r="C333" s="42">
        <v>8</v>
      </c>
      <c r="D333" s="42">
        <v>11</v>
      </c>
      <c r="E333" s="42">
        <v>14</v>
      </c>
      <c r="F333" s="42">
        <v>11</v>
      </c>
      <c r="G333" s="52">
        <f t="shared" si="5"/>
        <v>60</v>
      </c>
    </row>
    <row r="334" spans="1:7" ht="15" thickBot="1" x14ac:dyDescent="0.4">
      <c r="A334" s="61">
        <v>43342.688587962963</v>
      </c>
      <c r="B334" s="42">
        <v>16</v>
      </c>
      <c r="C334" s="42">
        <v>19</v>
      </c>
      <c r="D334" s="42">
        <v>8</v>
      </c>
      <c r="E334" s="42">
        <v>9</v>
      </c>
      <c r="F334" s="42">
        <v>7</v>
      </c>
      <c r="G334" s="52">
        <f t="shared" si="5"/>
        <v>59</v>
      </c>
    </row>
    <row r="335" spans="1:7" ht="15" thickBot="1" x14ac:dyDescent="0.4">
      <c r="A335" s="58">
        <v>43342.689016203702</v>
      </c>
      <c r="B335" s="43">
        <v>15</v>
      </c>
      <c r="C335" s="43">
        <v>10</v>
      </c>
      <c r="D335" s="43">
        <v>11</v>
      </c>
      <c r="E335" s="43">
        <v>11</v>
      </c>
      <c r="F335" s="43">
        <v>13</v>
      </c>
      <c r="G335" s="52">
        <f t="shared" si="5"/>
        <v>60</v>
      </c>
    </row>
    <row r="336" spans="1:7" ht="15" thickBot="1" x14ac:dyDescent="0.4">
      <c r="A336" s="58">
        <v>43342.689259259256</v>
      </c>
      <c r="B336" s="43">
        <v>13</v>
      </c>
      <c r="C336" s="43">
        <v>13</v>
      </c>
      <c r="D336" s="43">
        <v>5</v>
      </c>
      <c r="E336" s="43">
        <v>17</v>
      </c>
      <c r="F336" s="43">
        <v>10</v>
      </c>
      <c r="G336" s="52">
        <f t="shared" si="5"/>
        <v>58</v>
      </c>
    </row>
    <row r="337" spans="1:7" ht="15" thickBot="1" x14ac:dyDescent="0.4">
      <c r="A337" s="58">
        <v>43343.350069444445</v>
      </c>
      <c r="B337" s="43">
        <v>10</v>
      </c>
      <c r="C337" s="43">
        <v>11</v>
      </c>
      <c r="D337" s="43">
        <v>10</v>
      </c>
      <c r="E337" s="43">
        <v>15</v>
      </c>
      <c r="F337" s="43">
        <v>11</v>
      </c>
      <c r="G337" s="52">
        <f t="shared" si="5"/>
        <v>57</v>
      </c>
    </row>
    <row r="338" spans="1:7" ht="15" thickBot="1" x14ac:dyDescent="0.4">
      <c r="A338" s="58">
        <v>43343.350069444445</v>
      </c>
      <c r="B338" s="43">
        <v>10</v>
      </c>
      <c r="C338" s="43">
        <v>11</v>
      </c>
      <c r="D338" s="43">
        <v>10</v>
      </c>
      <c r="E338" s="43">
        <v>15</v>
      </c>
      <c r="F338" s="43">
        <v>11</v>
      </c>
      <c r="G338" s="52">
        <f t="shared" si="5"/>
        <v>57</v>
      </c>
    </row>
    <row r="339" spans="1:7" ht="15" thickBot="1" x14ac:dyDescent="0.4">
      <c r="A339" s="58">
        <v>43343.350324074076</v>
      </c>
      <c r="B339" s="43">
        <v>13</v>
      </c>
      <c r="C339" s="43">
        <v>16</v>
      </c>
      <c r="D339" s="43">
        <v>9</v>
      </c>
      <c r="E339" s="43">
        <v>12</v>
      </c>
      <c r="F339" s="43">
        <v>8</v>
      </c>
      <c r="G339" s="52">
        <f t="shared" si="5"/>
        <v>58</v>
      </c>
    </row>
    <row r="340" spans="1:7" ht="15" thickBot="1" x14ac:dyDescent="0.4">
      <c r="A340" s="58">
        <v>43343.350324074076</v>
      </c>
      <c r="B340" s="43">
        <v>13</v>
      </c>
      <c r="C340" s="43">
        <v>16</v>
      </c>
      <c r="D340" s="43">
        <v>9</v>
      </c>
      <c r="E340" s="43">
        <v>12</v>
      </c>
      <c r="F340" s="43">
        <v>8</v>
      </c>
      <c r="G340" s="52">
        <f t="shared" si="5"/>
        <v>58</v>
      </c>
    </row>
    <row r="341" spans="1:7" ht="15" thickBot="1" x14ac:dyDescent="0.4">
      <c r="A341" s="58">
        <v>43343.350428240738</v>
      </c>
      <c r="B341" s="43">
        <v>12</v>
      </c>
      <c r="C341" s="43">
        <v>14</v>
      </c>
      <c r="D341" s="43">
        <v>12</v>
      </c>
      <c r="E341" s="43">
        <v>11</v>
      </c>
      <c r="F341" s="43">
        <v>10</v>
      </c>
      <c r="G341" s="52">
        <f t="shared" si="5"/>
        <v>59</v>
      </c>
    </row>
    <row r="342" spans="1:7" ht="15" thickBot="1" x14ac:dyDescent="0.4">
      <c r="A342" s="58">
        <v>43343.350428240738</v>
      </c>
      <c r="B342" s="43">
        <v>12</v>
      </c>
      <c r="C342" s="43">
        <v>14</v>
      </c>
      <c r="D342" s="43">
        <v>12</v>
      </c>
      <c r="E342" s="43">
        <v>11</v>
      </c>
      <c r="F342" s="43">
        <v>10</v>
      </c>
      <c r="G342" s="52">
        <f t="shared" si="5"/>
        <v>59</v>
      </c>
    </row>
    <row r="343" spans="1:7" ht="15" thickBot="1" x14ac:dyDescent="0.4">
      <c r="A343" s="58">
        <v>43343.35050925926</v>
      </c>
      <c r="B343" s="43">
        <v>8</v>
      </c>
      <c r="C343" s="43">
        <v>11</v>
      </c>
      <c r="D343" s="43">
        <v>19</v>
      </c>
      <c r="E343" s="43">
        <v>10</v>
      </c>
      <c r="F343" s="43">
        <v>12</v>
      </c>
      <c r="G343" s="52">
        <f t="shared" si="5"/>
        <v>60</v>
      </c>
    </row>
    <row r="344" spans="1:7" ht="15" thickBot="1" x14ac:dyDescent="0.4">
      <c r="A344" s="58">
        <v>43343.35050925926</v>
      </c>
      <c r="B344" s="43">
        <v>8</v>
      </c>
      <c r="C344" s="43">
        <v>11</v>
      </c>
      <c r="D344" s="43">
        <v>19</v>
      </c>
      <c r="E344" s="43">
        <v>10</v>
      </c>
      <c r="F344" s="43">
        <v>12</v>
      </c>
      <c r="G344" s="52">
        <f t="shared" si="5"/>
        <v>60</v>
      </c>
    </row>
    <row r="345" spans="1:7" ht="15" thickBot="1" x14ac:dyDescent="0.4">
      <c r="A345" s="58">
        <v>43343.350532407407</v>
      </c>
      <c r="B345" s="43">
        <v>11</v>
      </c>
      <c r="C345" s="43">
        <v>7</v>
      </c>
      <c r="D345" s="43">
        <v>15</v>
      </c>
      <c r="E345" s="43">
        <v>17</v>
      </c>
      <c r="F345" s="43">
        <v>9</v>
      </c>
      <c r="G345" s="52">
        <f t="shared" si="5"/>
        <v>59</v>
      </c>
    </row>
    <row r="346" spans="1:7" ht="15" thickBot="1" x14ac:dyDescent="0.4">
      <c r="A346" s="58">
        <v>43343.350532407407</v>
      </c>
      <c r="B346" s="43">
        <v>11</v>
      </c>
      <c r="C346" s="43">
        <v>7</v>
      </c>
      <c r="D346" s="43">
        <v>15</v>
      </c>
      <c r="E346" s="43">
        <v>17</v>
      </c>
      <c r="F346" s="43">
        <v>9</v>
      </c>
      <c r="G346" s="52">
        <f t="shared" si="5"/>
        <v>59</v>
      </c>
    </row>
    <row r="347" spans="1:7" ht="15" thickBot="1" x14ac:dyDescent="0.4">
      <c r="A347" s="58">
        <v>43343.350543981483</v>
      </c>
      <c r="B347" s="43">
        <v>15</v>
      </c>
      <c r="C347" s="43">
        <v>12</v>
      </c>
      <c r="D347" s="43">
        <v>11</v>
      </c>
      <c r="E347" s="43">
        <v>8</v>
      </c>
      <c r="F347" s="43">
        <v>14</v>
      </c>
      <c r="G347" s="52">
        <f t="shared" si="5"/>
        <v>60</v>
      </c>
    </row>
    <row r="348" spans="1:7" ht="15" thickBot="1" x14ac:dyDescent="0.4">
      <c r="A348" s="58">
        <v>43343.350543981483</v>
      </c>
      <c r="B348" s="43">
        <v>15</v>
      </c>
      <c r="C348" s="43">
        <v>12</v>
      </c>
      <c r="D348" s="43">
        <v>11</v>
      </c>
      <c r="E348" s="43">
        <v>8</v>
      </c>
      <c r="F348" s="43">
        <v>14</v>
      </c>
      <c r="G348" s="52">
        <f t="shared" si="5"/>
        <v>60</v>
      </c>
    </row>
    <row r="349" spans="1:7" ht="15" thickBot="1" x14ac:dyDescent="0.4">
      <c r="A349" s="58">
        <v>43343.350578703707</v>
      </c>
      <c r="B349" s="43">
        <v>8</v>
      </c>
      <c r="C349" s="43">
        <v>11</v>
      </c>
      <c r="D349" s="43">
        <v>18</v>
      </c>
      <c r="E349" s="43">
        <v>9</v>
      </c>
      <c r="F349" s="43">
        <v>15</v>
      </c>
      <c r="G349" s="52">
        <f t="shared" si="5"/>
        <v>61</v>
      </c>
    </row>
    <row r="350" spans="1:7" ht="15" thickBot="1" x14ac:dyDescent="0.4">
      <c r="A350" s="58">
        <v>43343.350578703707</v>
      </c>
      <c r="B350" s="43">
        <v>8</v>
      </c>
      <c r="C350" s="43">
        <v>11</v>
      </c>
      <c r="D350" s="43">
        <v>18</v>
      </c>
      <c r="E350" s="43">
        <v>9</v>
      </c>
      <c r="F350" s="43">
        <v>15</v>
      </c>
      <c r="G350" s="52">
        <f t="shared" si="5"/>
        <v>61</v>
      </c>
    </row>
    <row r="351" spans="1:7" ht="15" thickBot="1" x14ac:dyDescent="0.4">
      <c r="A351" s="58">
        <v>43343.350775462961</v>
      </c>
      <c r="B351" s="43">
        <v>13</v>
      </c>
      <c r="C351" s="43">
        <v>11</v>
      </c>
      <c r="D351" s="43">
        <v>11</v>
      </c>
      <c r="E351" s="43">
        <v>10</v>
      </c>
      <c r="F351" s="43">
        <v>11</v>
      </c>
      <c r="G351" s="52">
        <f t="shared" si="5"/>
        <v>56</v>
      </c>
    </row>
    <row r="352" spans="1:7" ht="15" thickBot="1" x14ac:dyDescent="0.4">
      <c r="A352" s="58">
        <v>43343.350775462961</v>
      </c>
      <c r="B352" s="43">
        <v>13</v>
      </c>
      <c r="C352" s="43">
        <v>11</v>
      </c>
      <c r="D352" s="43">
        <v>11</v>
      </c>
      <c r="E352" s="43">
        <v>10</v>
      </c>
      <c r="F352" s="43">
        <v>11</v>
      </c>
      <c r="G352" s="52">
        <f t="shared" si="5"/>
        <v>56</v>
      </c>
    </row>
    <row r="353" spans="1:7" ht="15" thickBot="1" x14ac:dyDescent="0.4">
      <c r="A353" s="58">
        <v>43343.350960648146</v>
      </c>
      <c r="B353" s="43">
        <v>15</v>
      </c>
      <c r="C353" s="43">
        <v>10</v>
      </c>
      <c r="D353" s="43">
        <v>14</v>
      </c>
      <c r="E353" s="43">
        <v>14</v>
      </c>
      <c r="F353" s="43">
        <v>6</v>
      </c>
      <c r="G353" s="52">
        <f t="shared" si="5"/>
        <v>59</v>
      </c>
    </row>
    <row r="354" spans="1:7" ht="15" thickBot="1" x14ac:dyDescent="0.4">
      <c r="A354" s="58">
        <v>43343.350960648146</v>
      </c>
      <c r="B354" s="43">
        <v>15</v>
      </c>
      <c r="C354" s="43">
        <v>10</v>
      </c>
      <c r="D354" s="43">
        <v>14</v>
      </c>
      <c r="E354" s="43">
        <v>14</v>
      </c>
      <c r="F354" s="43">
        <v>6</v>
      </c>
      <c r="G354" s="52">
        <f t="shared" si="5"/>
        <v>59</v>
      </c>
    </row>
    <row r="355" spans="1:7" ht="15" thickBot="1" x14ac:dyDescent="0.4">
      <c r="A355" s="58">
        <v>43343.350972222222</v>
      </c>
      <c r="B355" s="43">
        <v>6</v>
      </c>
      <c r="C355" s="43">
        <v>15</v>
      </c>
      <c r="D355" s="43">
        <v>10</v>
      </c>
      <c r="E355" s="43">
        <v>17</v>
      </c>
      <c r="F355" s="43">
        <v>10</v>
      </c>
      <c r="G355" s="52">
        <f t="shared" si="5"/>
        <v>58</v>
      </c>
    </row>
    <row r="356" spans="1:7" ht="15" thickBot="1" x14ac:dyDescent="0.4">
      <c r="A356" s="58">
        <v>43343.350972222222</v>
      </c>
      <c r="B356" s="43">
        <v>6</v>
      </c>
      <c r="C356" s="43">
        <v>15</v>
      </c>
      <c r="D356" s="43">
        <v>10</v>
      </c>
      <c r="E356" s="43">
        <v>17</v>
      </c>
      <c r="F356" s="43">
        <v>10</v>
      </c>
      <c r="G356" s="52">
        <f t="shared" si="5"/>
        <v>58</v>
      </c>
    </row>
    <row r="357" spans="1:7" ht="15" thickBot="1" x14ac:dyDescent="0.4">
      <c r="A357" s="58">
        <v>43343.351111111115</v>
      </c>
      <c r="B357" s="43">
        <v>9</v>
      </c>
      <c r="C357" s="43">
        <v>16</v>
      </c>
      <c r="D357" s="43">
        <v>13</v>
      </c>
      <c r="E357" s="43">
        <v>11</v>
      </c>
      <c r="F357" s="43">
        <v>11</v>
      </c>
      <c r="G357" s="52">
        <f t="shared" si="5"/>
        <v>60</v>
      </c>
    </row>
    <row r="358" spans="1:7" ht="15" thickBot="1" x14ac:dyDescent="0.4">
      <c r="A358" s="58">
        <v>43343.351111111115</v>
      </c>
      <c r="B358" s="43">
        <v>9</v>
      </c>
      <c r="C358" s="43">
        <v>16</v>
      </c>
      <c r="D358" s="43">
        <v>13</v>
      </c>
      <c r="E358" s="43">
        <v>11</v>
      </c>
      <c r="F358" s="43">
        <v>11</v>
      </c>
      <c r="G358" s="52">
        <f t="shared" si="5"/>
        <v>60</v>
      </c>
    </row>
    <row r="359" spans="1:7" ht="15" thickBot="1" x14ac:dyDescent="0.4">
      <c r="A359" s="58">
        <v>43343.351134259261</v>
      </c>
      <c r="B359" s="43">
        <v>9</v>
      </c>
      <c r="C359" s="43">
        <v>10</v>
      </c>
      <c r="D359" s="43">
        <v>12</v>
      </c>
      <c r="E359" s="43">
        <v>12</v>
      </c>
      <c r="F359" s="43">
        <v>15</v>
      </c>
      <c r="G359" s="52">
        <f t="shared" si="5"/>
        <v>58</v>
      </c>
    </row>
    <row r="360" spans="1:7" ht="15" thickBot="1" x14ac:dyDescent="0.4">
      <c r="A360" s="58">
        <v>43343.351134259261</v>
      </c>
      <c r="B360" s="43">
        <v>9</v>
      </c>
      <c r="C360" s="43">
        <v>10</v>
      </c>
      <c r="D360" s="43">
        <v>12</v>
      </c>
      <c r="E360" s="43">
        <v>12</v>
      </c>
      <c r="F360" s="43">
        <v>15</v>
      </c>
      <c r="G360" s="52">
        <f t="shared" si="5"/>
        <v>58</v>
      </c>
    </row>
    <row r="361" spans="1:7" ht="15" thickBot="1" x14ac:dyDescent="0.4">
      <c r="A361" s="58">
        <v>43343.351215277777</v>
      </c>
      <c r="B361" s="43">
        <v>9</v>
      </c>
      <c r="C361" s="43">
        <v>12</v>
      </c>
      <c r="D361" s="43">
        <v>13</v>
      </c>
      <c r="E361" s="43">
        <v>11</v>
      </c>
      <c r="F361" s="43">
        <v>14</v>
      </c>
      <c r="G361" s="52">
        <f t="shared" si="5"/>
        <v>59</v>
      </c>
    </row>
    <row r="362" spans="1:7" ht="15" thickBot="1" x14ac:dyDescent="0.4">
      <c r="A362" s="58">
        <v>43343.351215277777</v>
      </c>
      <c r="B362" s="43">
        <v>9</v>
      </c>
      <c r="C362" s="43">
        <v>12</v>
      </c>
      <c r="D362" s="43">
        <v>13</v>
      </c>
      <c r="E362" s="43">
        <v>11</v>
      </c>
      <c r="F362" s="43">
        <v>14</v>
      </c>
      <c r="G362" s="52">
        <f t="shared" si="5"/>
        <v>59</v>
      </c>
    </row>
    <row r="363" spans="1:7" ht="15" thickBot="1" x14ac:dyDescent="0.4">
      <c r="A363" s="58">
        <v>43343.35125</v>
      </c>
      <c r="B363" s="43">
        <v>12</v>
      </c>
      <c r="C363" s="43">
        <v>18</v>
      </c>
      <c r="D363" s="43">
        <v>18</v>
      </c>
      <c r="E363" s="43">
        <v>11</v>
      </c>
      <c r="F363" s="43">
        <v>7</v>
      </c>
      <c r="G363" s="52">
        <f t="shared" si="5"/>
        <v>66</v>
      </c>
    </row>
    <row r="364" spans="1:7" ht="15" thickBot="1" x14ac:dyDescent="0.4">
      <c r="A364" s="58">
        <v>43343.35125</v>
      </c>
      <c r="B364" s="43">
        <v>12</v>
      </c>
      <c r="C364" s="43">
        <v>18</v>
      </c>
      <c r="D364" s="43">
        <v>18</v>
      </c>
      <c r="E364" s="43">
        <v>11</v>
      </c>
      <c r="F364" s="43">
        <v>7</v>
      </c>
      <c r="G364" s="52">
        <f t="shared" si="5"/>
        <v>66</v>
      </c>
    </row>
    <row r="365" spans="1:7" ht="15" thickBot="1" x14ac:dyDescent="0.4">
      <c r="A365" s="58">
        <v>43343.351388888892</v>
      </c>
      <c r="B365" s="43">
        <v>14</v>
      </c>
      <c r="C365" s="43">
        <v>10</v>
      </c>
      <c r="D365" s="43">
        <v>9</v>
      </c>
      <c r="E365" s="43">
        <v>16</v>
      </c>
      <c r="F365" s="43">
        <v>11</v>
      </c>
      <c r="G365" s="52">
        <f t="shared" si="5"/>
        <v>60</v>
      </c>
    </row>
    <row r="366" spans="1:7" ht="15" thickBot="1" x14ac:dyDescent="0.4">
      <c r="A366" s="58">
        <v>43343.351388888892</v>
      </c>
      <c r="B366" s="43">
        <v>14</v>
      </c>
      <c r="C366" s="43">
        <v>10</v>
      </c>
      <c r="D366" s="43">
        <v>9</v>
      </c>
      <c r="E366" s="43">
        <v>16</v>
      </c>
      <c r="F366" s="43">
        <v>11</v>
      </c>
      <c r="G366" s="52">
        <f t="shared" si="5"/>
        <v>60</v>
      </c>
    </row>
    <row r="367" spans="1:7" ht="15" thickBot="1" x14ac:dyDescent="0.4">
      <c r="A367" s="58">
        <v>43343.351446759261</v>
      </c>
      <c r="B367" s="43">
        <v>11</v>
      </c>
      <c r="C367" s="43">
        <v>12</v>
      </c>
      <c r="D367" s="43">
        <v>18</v>
      </c>
      <c r="E367" s="43">
        <v>9</v>
      </c>
      <c r="F367" s="43">
        <v>9</v>
      </c>
      <c r="G367" s="52">
        <f t="shared" si="5"/>
        <v>59</v>
      </c>
    </row>
    <row r="368" spans="1:7" ht="15" thickBot="1" x14ac:dyDescent="0.4">
      <c r="A368" s="58">
        <v>43343.351446759261</v>
      </c>
      <c r="B368" s="43">
        <v>4</v>
      </c>
      <c r="C368" s="43">
        <v>15</v>
      </c>
      <c r="D368" s="43">
        <v>12</v>
      </c>
      <c r="E368" s="43">
        <v>8</v>
      </c>
      <c r="F368" s="43">
        <v>17</v>
      </c>
      <c r="G368" s="52">
        <f t="shared" si="5"/>
        <v>56</v>
      </c>
    </row>
    <row r="369" spans="1:7" ht="15" thickBot="1" x14ac:dyDescent="0.4">
      <c r="A369" s="58">
        <v>43343.351446759261</v>
      </c>
      <c r="B369" s="43">
        <v>4</v>
      </c>
      <c r="C369" s="43">
        <v>15</v>
      </c>
      <c r="D369" s="43">
        <v>12</v>
      </c>
      <c r="E369" s="43">
        <v>8</v>
      </c>
      <c r="F369" s="43">
        <v>17</v>
      </c>
      <c r="G369" s="52">
        <f t="shared" si="5"/>
        <v>56</v>
      </c>
    </row>
    <row r="370" spans="1:7" ht="15" thickBot="1" x14ac:dyDescent="0.4">
      <c r="A370" s="58">
        <v>43343.351446759261</v>
      </c>
      <c r="B370" s="43">
        <v>11</v>
      </c>
      <c r="C370" s="43">
        <v>12</v>
      </c>
      <c r="D370" s="43">
        <v>18</v>
      </c>
      <c r="E370" s="43">
        <v>9</v>
      </c>
      <c r="F370" s="43">
        <v>9</v>
      </c>
      <c r="G370" s="52">
        <f t="shared" si="5"/>
        <v>59</v>
      </c>
    </row>
    <row r="371" spans="1:7" ht="15" thickBot="1" x14ac:dyDescent="0.4">
      <c r="A371" s="58">
        <v>43343.351539351854</v>
      </c>
      <c r="B371" s="43">
        <v>16</v>
      </c>
      <c r="C371" s="43">
        <v>11</v>
      </c>
      <c r="D371" s="43">
        <v>12</v>
      </c>
      <c r="E371" s="43">
        <v>11</v>
      </c>
      <c r="F371" s="43">
        <v>12</v>
      </c>
      <c r="G371" s="52">
        <f t="shared" si="5"/>
        <v>62</v>
      </c>
    </row>
    <row r="372" spans="1:7" ht="15" thickBot="1" x14ac:dyDescent="0.4">
      <c r="A372" s="58">
        <v>43343.351539351854</v>
      </c>
      <c r="B372" s="43">
        <v>16</v>
      </c>
      <c r="C372" s="43">
        <v>11</v>
      </c>
      <c r="D372" s="43">
        <v>12</v>
      </c>
      <c r="E372" s="43">
        <v>11</v>
      </c>
      <c r="F372" s="43">
        <v>12</v>
      </c>
      <c r="G372" s="52">
        <f t="shared" si="5"/>
        <v>62</v>
      </c>
    </row>
    <row r="373" spans="1:7" ht="15" thickBot="1" x14ac:dyDescent="0.4">
      <c r="A373" s="58">
        <v>43343.351944444446</v>
      </c>
      <c r="B373" s="43">
        <v>13</v>
      </c>
      <c r="C373" s="43">
        <v>13</v>
      </c>
      <c r="D373" s="43">
        <v>9</v>
      </c>
      <c r="E373" s="43">
        <v>10</v>
      </c>
      <c r="F373" s="43">
        <v>11</v>
      </c>
      <c r="G373" s="52">
        <f t="shared" si="5"/>
        <v>56</v>
      </c>
    </row>
    <row r="374" spans="1:7" ht="15" thickBot="1" x14ac:dyDescent="0.4">
      <c r="A374" s="58">
        <v>43343.351944444446</v>
      </c>
      <c r="B374" s="43">
        <v>13</v>
      </c>
      <c r="C374" s="43">
        <v>13</v>
      </c>
      <c r="D374" s="43">
        <v>9</v>
      </c>
      <c r="E374" s="43">
        <v>10</v>
      </c>
      <c r="F374" s="43">
        <v>11</v>
      </c>
      <c r="G374" s="52">
        <f t="shared" si="5"/>
        <v>56</v>
      </c>
    </row>
    <row r="375" spans="1:7" ht="15" thickBot="1" x14ac:dyDescent="0.4">
      <c r="A375" s="58">
        <v>43343.352187500001</v>
      </c>
      <c r="B375" s="43">
        <v>11</v>
      </c>
      <c r="C375" s="43">
        <v>12</v>
      </c>
      <c r="D375" s="43">
        <v>15</v>
      </c>
      <c r="E375" s="43">
        <v>11</v>
      </c>
      <c r="F375" s="43">
        <v>13</v>
      </c>
      <c r="G375" s="52">
        <f t="shared" si="5"/>
        <v>62</v>
      </c>
    </row>
    <row r="376" spans="1:7" ht="15" thickBot="1" x14ac:dyDescent="0.4">
      <c r="A376" s="58">
        <v>43343.352187500001</v>
      </c>
      <c r="B376" s="43">
        <v>11</v>
      </c>
      <c r="C376" s="43">
        <v>12</v>
      </c>
      <c r="D376" s="43">
        <v>15</v>
      </c>
      <c r="E376" s="43">
        <v>11</v>
      </c>
      <c r="F376" s="43">
        <v>13</v>
      </c>
      <c r="G376" s="52">
        <f t="shared" si="5"/>
        <v>62</v>
      </c>
    </row>
    <row r="377" spans="1:7" ht="15" thickBot="1" x14ac:dyDescent="0.4">
      <c r="A377" s="58">
        <v>43343.353275462963</v>
      </c>
      <c r="B377" s="43">
        <v>15</v>
      </c>
      <c r="C377" s="43">
        <v>6</v>
      </c>
      <c r="D377" s="43">
        <v>14</v>
      </c>
      <c r="E377" s="43">
        <v>10</v>
      </c>
      <c r="F377" s="43">
        <v>12</v>
      </c>
      <c r="G377" s="52">
        <f t="shared" si="5"/>
        <v>57</v>
      </c>
    </row>
    <row r="378" spans="1:7" ht="15" thickBot="1" x14ac:dyDescent="0.4">
      <c r="A378" s="58">
        <v>43343.353275462963</v>
      </c>
      <c r="B378" s="43">
        <v>15</v>
      </c>
      <c r="C378" s="43">
        <v>6</v>
      </c>
      <c r="D378" s="43">
        <v>14</v>
      </c>
      <c r="E378" s="43">
        <v>10</v>
      </c>
      <c r="F378" s="43">
        <v>12</v>
      </c>
      <c r="G378" s="52">
        <f t="shared" si="5"/>
        <v>57</v>
      </c>
    </row>
    <row r="379" spans="1:7" ht="15" thickBot="1" x14ac:dyDescent="0.4">
      <c r="A379" s="58">
        <v>43343.353449074071</v>
      </c>
      <c r="B379" s="43">
        <v>9</v>
      </c>
      <c r="C379" s="43">
        <v>8</v>
      </c>
      <c r="D379" s="43">
        <v>18</v>
      </c>
      <c r="E379" s="43">
        <v>15</v>
      </c>
      <c r="F379" s="43">
        <v>12</v>
      </c>
      <c r="G379" s="52">
        <f t="shared" si="5"/>
        <v>62</v>
      </c>
    </row>
    <row r="380" spans="1:7" ht="15" thickBot="1" x14ac:dyDescent="0.4">
      <c r="A380" s="58">
        <v>43343.353726851848</v>
      </c>
      <c r="B380" s="43">
        <v>12</v>
      </c>
      <c r="C380" s="43">
        <v>16</v>
      </c>
      <c r="D380" s="43">
        <v>10</v>
      </c>
      <c r="E380" s="43">
        <v>11</v>
      </c>
      <c r="F380" s="43">
        <v>10</v>
      </c>
      <c r="G380" s="52">
        <f t="shared" si="5"/>
        <v>59</v>
      </c>
    </row>
    <row r="381" spans="1:7" ht="15" thickBot="1" x14ac:dyDescent="0.4">
      <c r="A381" s="58">
        <v>43343.353726851848</v>
      </c>
      <c r="B381" s="43">
        <v>12</v>
      </c>
      <c r="C381" s="43">
        <v>16</v>
      </c>
      <c r="D381" s="43">
        <v>10</v>
      </c>
      <c r="E381" s="43">
        <v>11</v>
      </c>
      <c r="F381" s="43">
        <v>10</v>
      </c>
      <c r="G381" s="52">
        <f t="shared" si="5"/>
        <v>59</v>
      </c>
    </row>
    <row r="382" spans="1:7" ht="15" thickBot="1" x14ac:dyDescent="0.4">
      <c r="A382" s="58">
        <v>43343.35392361111</v>
      </c>
      <c r="B382" s="43">
        <v>11</v>
      </c>
      <c r="C382" s="43">
        <v>18</v>
      </c>
      <c r="D382" s="43">
        <v>8</v>
      </c>
      <c r="E382" s="43">
        <v>11</v>
      </c>
      <c r="F382" s="43">
        <v>13</v>
      </c>
      <c r="G382" s="52">
        <f t="shared" si="5"/>
        <v>61</v>
      </c>
    </row>
    <row r="383" spans="1:7" ht="15" thickBot="1" x14ac:dyDescent="0.4">
      <c r="A383" s="58">
        <v>43343.35392361111</v>
      </c>
      <c r="B383" s="43">
        <v>11</v>
      </c>
      <c r="C383" s="43">
        <v>18</v>
      </c>
      <c r="D383" s="43">
        <v>8</v>
      </c>
      <c r="E383" s="43">
        <v>11</v>
      </c>
      <c r="F383" s="43">
        <v>13</v>
      </c>
      <c r="G383" s="52">
        <f t="shared" si="5"/>
        <v>61</v>
      </c>
    </row>
    <row r="384" spans="1:7" ht="15" thickBot="1" x14ac:dyDescent="0.4">
      <c r="A384" s="58">
        <v>43343.353958333333</v>
      </c>
      <c r="B384" s="43">
        <v>16</v>
      </c>
      <c r="C384" s="43">
        <v>9</v>
      </c>
      <c r="D384" s="43">
        <v>13</v>
      </c>
      <c r="E384" s="43">
        <v>9</v>
      </c>
      <c r="F384" s="43">
        <v>10</v>
      </c>
      <c r="G384" s="52">
        <f t="shared" si="5"/>
        <v>57</v>
      </c>
    </row>
    <row r="385" spans="1:7" ht="15" thickBot="1" x14ac:dyDescent="0.4">
      <c r="A385" s="58">
        <v>43343.353958333333</v>
      </c>
      <c r="B385" s="43">
        <v>16</v>
      </c>
      <c r="C385" s="43">
        <v>9</v>
      </c>
      <c r="D385" s="43">
        <v>13</v>
      </c>
      <c r="E385" s="43">
        <v>9</v>
      </c>
      <c r="F385" s="43">
        <v>10</v>
      </c>
      <c r="G385" s="52">
        <f t="shared" si="5"/>
        <v>57</v>
      </c>
    </row>
    <row r="386" spans="1:7" ht="15" thickBot="1" x14ac:dyDescent="0.4">
      <c r="A386" s="58">
        <v>43343.354039351849</v>
      </c>
      <c r="B386" s="43">
        <v>14</v>
      </c>
      <c r="C386" s="43">
        <v>17</v>
      </c>
      <c r="D386" s="43">
        <v>14</v>
      </c>
      <c r="E386" s="43">
        <v>7</v>
      </c>
      <c r="F386" s="43">
        <v>8</v>
      </c>
      <c r="G386" s="52">
        <f t="shared" si="5"/>
        <v>60</v>
      </c>
    </row>
    <row r="387" spans="1:7" ht="15" thickBot="1" x14ac:dyDescent="0.4">
      <c r="A387" s="58">
        <v>43343.354039351849</v>
      </c>
      <c r="B387" s="43">
        <v>14</v>
      </c>
      <c r="C387" s="43">
        <v>17</v>
      </c>
      <c r="D387" s="43">
        <v>14</v>
      </c>
      <c r="E387" s="43">
        <v>7</v>
      </c>
      <c r="F387" s="43">
        <v>8</v>
      </c>
      <c r="G387" s="52">
        <f t="shared" si="5"/>
        <v>60</v>
      </c>
    </row>
    <row r="388" spans="1:7" ht="15" thickBot="1" x14ac:dyDescent="0.4">
      <c r="A388" s="58">
        <v>43343.354328703703</v>
      </c>
      <c r="B388" s="43">
        <v>13</v>
      </c>
      <c r="C388" s="43">
        <v>13</v>
      </c>
      <c r="D388" s="43">
        <v>9</v>
      </c>
      <c r="E388" s="43">
        <v>10</v>
      </c>
      <c r="F388" s="43">
        <v>11</v>
      </c>
      <c r="G388" s="52">
        <f t="shared" si="5"/>
        <v>56</v>
      </c>
    </row>
    <row r="389" spans="1:7" ht="15" thickBot="1" x14ac:dyDescent="0.4">
      <c r="A389" s="58">
        <v>43343.354502314818</v>
      </c>
      <c r="B389" s="43">
        <v>16</v>
      </c>
      <c r="C389" s="43">
        <v>15</v>
      </c>
      <c r="D389" s="43">
        <v>9</v>
      </c>
      <c r="E389" s="43">
        <v>13</v>
      </c>
      <c r="F389" s="43">
        <v>6</v>
      </c>
      <c r="G389" s="52">
        <f t="shared" si="5"/>
        <v>59</v>
      </c>
    </row>
    <row r="390" spans="1:7" ht="15" thickBot="1" x14ac:dyDescent="0.4">
      <c r="A390" s="58">
        <v>43343.354502314818</v>
      </c>
      <c r="B390" s="43">
        <v>16</v>
      </c>
      <c r="C390" s="43">
        <v>15</v>
      </c>
      <c r="D390" s="43">
        <v>9</v>
      </c>
      <c r="E390" s="43">
        <v>13</v>
      </c>
      <c r="F390" s="43">
        <v>6</v>
      </c>
      <c r="G390" s="52">
        <f t="shared" si="5"/>
        <v>59</v>
      </c>
    </row>
    <row r="391" spans="1:7" ht="15" thickBot="1" x14ac:dyDescent="0.4">
      <c r="A391" s="58">
        <v>43343.355104166665</v>
      </c>
      <c r="B391" s="43">
        <v>12</v>
      </c>
      <c r="C391" s="43">
        <v>10</v>
      </c>
      <c r="D391" s="43">
        <v>10</v>
      </c>
      <c r="E391" s="43">
        <v>21</v>
      </c>
      <c r="F391" s="43">
        <v>4</v>
      </c>
      <c r="G391" s="52">
        <f t="shared" si="5"/>
        <v>57</v>
      </c>
    </row>
    <row r="392" spans="1:7" ht="15" thickBot="1" x14ac:dyDescent="0.4">
      <c r="A392" s="58">
        <v>43343.355104166665</v>
      </c>
      <c r="B392" s="43">
        <v>12</v>
      </c>
      <c r="C392" s="43">
        <v>10</v>
      </c>
      <c r="D392" s="43">
        <v>10</v>
      </c>
      <c r="E392" s="43">
        <v>21</v>
      </c>
      <c r="F392" s="43">
        <v>4</v>
      </c>
      <c r="G392" s="52">
        <f t="shared" ref="G392:G455" si="6">SUM(B392:F392)</f>
        <v>57</v>
      </c>
    </row>
    <row r="393" spans="1:7" ht="15" thickBot="1" x14ac:dyDescent="0.4">
      <c r="A393" s="58">
        <v>43343.355567129627</v>
      </c>
      <c r="B393" s="43">
        <v>9</v>
      </c>
      <c r="C393" s="43">
        <v>8</v>
      </c>
      <c r="D393" s="43">
        <v>18</v>
      </c>
      <c r="E393" s="43">
        <v>15</v>
      </c>
      <c r="F393" s="43">
        <v>12</v>
      </c>
      <c r="G393" s="52">
        <f t="shared" si="6"/>
        <v>62</v>
      </c>
    </row>
    <row r="394" spans="1:7" ht="15" thickBot="1" x14ac:dyDescent="0.4">
      <c r="A394" s="58">
        <v>43343.411539351851</v>
      </c>
      <c r="B394" s="43">
        <v>10</v>
      </c>
      <c r="C394" s="43">
        <v>13</v>
      </c>
      <c r="D394" s="43">
        <v>11</v>
      </c>
      <c r="E394" s="43">
        <v>11</v>
      </c>
      <c r="F394" s="43">
        <v>14</v>
      </c>
      <c r="G394" s="52">
        <f t="shared" si="6"/>
        <v>59</v>
      </c>
    </row>
    <row r="395" spans="1:7" ht="15" thickBot="1" x14ac:dyDescent="0.4">
      <c r="A395" s="58">
        <v>43343.411631944444</v>
      </c>
      <c r="B395" s="43">
        <v>9</v>
      </c>
      <c r="C395" s="43">
        <v>12</v>
      </c>
      <c r="D395" s="43">
        <v>14</v>
      </c>
      <c r="E395" s="43">
        <v>14</v>
      </c>
      <c r="F395" s="43">
        <v>10</v>
      </c>
      <c r="G395" s="52">
        <f t="shared" si="6"/>
        <v>59</v>
      </c>
    </row>
    <row r="396" spans="1:7" ht="15" thickBot="1" x14ac:dyDescent="0.4">
      <c r="A396" s="58">
        <v>43343.41165509259</v>
      </c>
      <c r="B396" s="43">
        <v>14</v>
      </c>
      <c r="C396" s="43">
        <v>13</v>
      </c>
      <c r="D396" s="43">
        <v>12</v>
      </c>
      <c r="E396" s="43">
        <v>9</v>
      </c>
      <c r="F396" s="43">
        <v>12</v>
      </c>
      <c r="G396" s="52">
        <f t="shared" si="6"/>
        <v>60</v>
      </c>
    </row>
    <row r="397" spans="1:7" x14ac:dyDescent="0.35">
      <c r="A397" s="61">
        <v>43343.411689814813</v>
      </c>
      <c r="B397" s="42">
        <v>10</v>
      </c>
      <c r="C397" s="42">
        <v>18</v>
      </c>
      <c r="D397" s="42">
        <v>10</v>
      </c>
      <c r="E397" s="42">
        <v>17</v>
      </c>
      <c r="F397" s="42">
        <v>4</v>
      </c>
      <c r="G397" s="52">
        <f t="shared" si="6"/>
        <v>59</v>
      </c>
    </row>
    <row r="398" spans="1:7" x14ac:dyDescent="0.35">
      <c r="A398" s="61">
        <v>43343.411793981482</v>
      </c>
      <c r="B398" s="42">
        <v>11</v>
      </c>
      <c r="C398" s="42">
        <v>6</v>
      </c>
      <c r="D398" s="42">
        <v>14</v>
      </c>
      <c r="E398" s="42">
        <v>21</v>
      </c>
      <c r="F398" s="42">
        <v>8</v>
      </c>
      <c r="G398" s="52">
        <f t="shared" si="6"/>
        <v>60</v>
      </c>
    </row>
    <row r="399" spans="1:7" x14ac:dyDescent="0.35">
      <c r="A399" s="61">
        <v>43343.411840277775</v>
      </c>
      <c r="B399" s="42">
        <v>9</v>
      </c>
      <c r="C399" s="42">
        <v>13</v>
      </c>
      <c r="D399" s="42">
        <v>12</v>
      </c>
      <c r="E399" s="42">
        <v>10</v>
      </c>
      <c r="F399" s="42">
        <v>13</v>
      </c>
      <c r="G399" s="52">
        <f t="shared" si="6"/>
        <v>57</v>
      </c>
    </row>
    <row r="400" spans="1:7" x14ac:dyDescent="0.35">
      <c r="A400" s="61">
        <v>43343.411886574075</v>
      </c>
      <c r="B400" s="42">
        <v>19</v>
      </c>
      <c r="C400" s="42">
        <v>5</v>
      </c>
      <c r="D400" s="42">
        <v>13</v>
      </c>
      <c r="E400" s="42">
        <v>10</v>
      </c>
      <c r="F400" s="42">
        <v>12</v>
      </c>
      <c r="G400" s="52">
        <f t="shared" si="6"/>
        <v>59</v>
      </c>
    </row>
    <row r="401" spans="1:7" x14ac:dyDescent="0.35">
      <c r="A401" s="61">
        <v>43343.411956018521</v>
      </c>
      <c r="B401" s="42">
        <v>6</v>
      </c>
      <c r="C401" s="42">
        <v>15</v>
      </c>
      <c r="D401" s="42">
        <v>13</v>
      </c>
      <c r="E401" s="42">
        <v>15</v>
      </c>
      <c r="F401" s="42">
        <v>9</v>
      </c>
      <c r="G401" s="52">
        <f t="shared" si="6"/>
        <v>58</v>
      </c>
    </row>
    <row r="402" spans="1:7" x14ac:dyDescent="0.35">
      <c r="A402" s="61">
        <v>43343.411990740744</v>
      </c>
      <c r="B402" s="42">
        <v>13</v>
      </c>
      <c r="C402" s="42">
        <v>15</v>
      </c>
      <c r="D402" s="42">
        <v>13</v>
      </c>
      <c r="E402" s="42">
        <v>12</v>
      </c>
      <c r="F402" s="42">
        <v>9</v>
      </c>
      <c r="G402" s="52">
        <f t="shared" si="6"/>
        <v>62</v>
      </c>
    </row>
    <row r="403" spans="1:7" x14ac:dyDescent="0.35">
      <c r="A403" s="61">
        <v>43343.412060185183</v>
      </c>
      <c r="B403" s="42">
        <v>17</v>
      </c>
      <c r="C403" s="42">
        <v>15</v>
      </c>
      <c r="D403" s="42">
        <v>9</v>
      </c>
      <c r="E403" s="42">
        <v>10</v>
      </c>
      <c r="F403" s="42">
        <v>12</v>
      </c>
      <c r="G403" s="52">
        <f t="shared" si="6"/>
        <v>63</v>
      </c>
    </row>
    <row r="404" spans="1:7" x14ac:dyDescent="0.35">
      <c r="A404" s="61">
        <v>43343.412199074075</v>
      </c>
      <c r="B404" s="42">
        <v>16</v>
      </c>
      <c r="C404" s="42">
        <v>11</v>
      </c>
      <c r="D404" s="42">
        <v>7</v>
      </c>
      <c r="E404" s="42">
        <v>14</v>
      </c>
      <c r="F404" s="42">
        <v>13</v>
      </c>
      <c r="G404" s="52">
        <f t="shared" si="6"/>
        <v>61</v>
      </c>
    </row>
    <row r="405" spans="1:7" x14ac:dyDescent="0.35">
      <c r="A405" s="61">
        <v>43343.412268518521</v>
      </c>
      <c r="B405" s="42">
        <v>14</v>
      </c>
      <c r="C405" s="42">
        <v>15</v>
      </c>
      <c r="D405" s="42">
        <v>12</v>
      </c>
      <c r="E405" s="42">
        <v>12</v>
      </c>
      <c r="F405" s="42">
        <v>8</v>
      </c>
      <c r="G405" s="52">
        <f t="shared" si="6"/>
        <v>61</v>
      </c>
    </row>
    <row r="406" spans="1:7" x14ac:dyDescent="0.35">
      <c r="A406" s="61">
        <v>43343.412326388891</v>
      </c>
      <c r="B406" s="42">
        <v>8</v>
      </c>
      <c r="C406" s="42">
        <v>14</v>
      </c>
      <c r="D406" s="42">
        <v>14</v>
      </c>
      <c r="E406" s="42">
        <v>14</v>
      </c>
      <c r="F406" s="42">
        <v>11</v>
      </c>
      <c r="G406" s="52">
        <f t="shared" si="6"/>
        <v>61</v>
      </c>
    </row>
    <row r="407" spans="1:7" x14ac:dyDescent="0.35">
      <c r="A407" s="61">
        <v>43343.41233796296</v>
      </c>
      <c r="B407" s="42">
        <v>12</v>
      </c>
      <c r="C407" s="42">
        <v>8</v>
      </c>
      <c r="D407" s="42">
        <v>10</v>
      </c>
      <c r="E407" s="42">
        <v>16</v>
      </c>
      <c r="F407" s="42">
        <v>13</v>
      </c>
      <c r="G407" s="52">
        <f t="shared" si="6"/>
        <v>59</v>
      </c>
    </row>
    <row r="408" spans="1:7" x14ac:dyDescent="0.35">
      <c r="A408" s="61">
        <v>43343.412395833337</v>
      </c>
      <c r="B408" s="42">
        <v>16</v>
      </c>
      <c r="C408" s="42">
        <v>15</v>
      </c>
      <c r="D408" s="42">
        <v>10</v>
      </c>
      <c r="E408" s="42">
        <v>9</v>
      </c>
      <c r="F408" s="42">
        <v>10</v>
      </c>
      <c r="G408" s="52">
        <f t="shared" si="6"/>
        <v>60</v>
      </c>
    </row>
    <row r="409" spans="1:7" x14ac:dyDescent="0.35">
      <c r="A409" s="61">
        <v>43343.412418981483</v>
      </c>
      <c r="B409" s="42">
        <v>12</v>
      </c>
      <c r="C409" s="42">
        <v>14</v>
      </c>
      <c r="D409" s="42">
        <v>6</v>
      </c>
      <c r="E409" s="42">
        <v>15</v>
      </c>
      <c r="F409" s="42">
        <v>13</v>
      </c>
      <c r="G409" s="52">
        <f t="shared" si="6"/>
        <v>60</v>
      </c>
    </row>
    <row r="410" spans="1:7" x14ac:dyDescent="0.35">
      <c r="A410" s="61">
        <v>43343.412569444445</v>
      </c>
      <c r="B410" s="42">
        <v>16</v>
      </c>
      <c r="C410" s="42">
        <v>10</v>
      </c>
      <c r="D410" s="42">
        <v>7</v>
      </c>
      <c r="E410" s="42">
        <v>15</v>
      </c>
      <c r="F410" s="42">
        <v>10</v>
      </c>
      <c r="G410" s="52">
        <f t="shared" si="6"/>
        <v>58</v>
      </c>
    </row>
    <row r="411" spans="1:7" x14ac:dyDescent="0.35">
      <c r="A411" s="61">
        <v>43343.412581018521</v>
      </c>
      <c r="B411" s="42">
        <v>15</v>
      </c>
      <c r="C411" s="42">
        <v>6</v>
      </c>
      <c r="D411" s="42">
        <v>13</v>
      </c>
      <c r="E411" s="42">
        <v>14</v>
      </c>
      <c r="F411" s="42">
        <v>10</v>
      </c>
      <c r="G411" s="52">
        <f t="shared" si="6"/>
        <v>58</v>
      </c>
    </row>
    <row r="412" spans="1:7" x14ac:dyDescent="0.35">
      <c r="A412" s="61">
        <v>43343.412604166668</v>
      </c>
      <c r="B412" s="42">
        <v>10</v>
      </c>
      <c r="C412" s="42">
        <v>5</v>
      </c>
      <c r="D412" s="42">
        <v>15</v>
      </c>
      <c r="E412" s="42">
        <v>15</v>
      </c>
      <c r="F412" s="42">
        <v>14</v>
      </c>
      <c r="G412" s="52">
        <f t="shared" si="6"/>
        <v>59</v>
      </c>
    </row>
    <row r="413" spans="1:7" x14ac:dyDescent="0.35">
      <c r="A413" s="61">
        <v>43343.412638888891</v>
      </c>
      <c r="B413" s="42">
        <v>10</v>
      </c>
      <c r="C413" s="42">
        <v>11</v>
      </c>
      <c r="D413" s="42">
        <v>16</v>
      </c>
      <c r="E413" s="42">
        <v>6</v>
      </c>
      <c r="F413" s="42">
        <v>12</v>
      </c>
      <c r="G413" s="52">
        <f t="shared" si="6"/>
        <v>55</v>
      </c>
    </row>
    <row r="414" spans="1:7" x14ac:dyDescent="0.35">
      <c r="A414" s="61">
        <v>43343.412777777776</v>
      </c>
      <c r="B414" s="42">
        <v>16</v>
      </c>
      <c r="C414" s="42">
        <v>9</v>
      </c>
      <c r="D414" s="42">
        <v>8</v>
      </c>
      <c r="E414" s="42">
        <v>15</v>
      </c>
      <c r="F414" s="42">
        <v>13</v>
      </c>
      <c r="G414" s="52">
        <f t="shared" si="6"/>
        <v>61</v>
      </c>
    </row>
    <row r="415" spans="1:7" x14ac:dyDescent="0.35">
      <c r="A415" s="61">
        <v>43343.412905092591</v>
      </c>
      <c r="B415" s="42">
        <v>11</v>
      </c>
      <c r="C415" s="42">
        <v>11</v>
      </c>
      <c r="D415" s="42">
        <v>13</v>
      </c>
      <c r="E415" s="42">
        <v>8</v>
      </c>
      <c r="F415" s="42">
        <v>17</v>
      </c>
      <c r="G415" s="52">
        <f t="shared" si="6"/>
        <v>60</v>
      </c>
    </row>
    <row r="416" spans="1:7" x14ac:dyDescent="0.35">
      <c r="A416" s="61">
        <v>43343.412916666668</v>
      </c>
      <c r="B416" s="42">
        <v>11</v>
      </c>
      <c r="C416" s="42">
        <v>13</v>
      </c>
      <c r="D416" s="42">
        <v>10</v>
      </c>
      <c r="E416" s="42">
        <v>13</v>
      </c>
      <c r="F416" s="42">
        <v>12</v>
      </c>
      <c r="G416" s="52">
        <f t="shared" si="6"/>
        <v>59</v>
      </c>
    </row>
    <row r="417" spans="1:7" x14ac:dyDescent="0.35">
      <c r="A417" s="61">
        <v>43343.412997685184</v>
      </c>
      <c r="B417" s="42">
        <v>12</v>
      </c>
      <c r="C417" s="42">
        <v>10</v>
      </c>
      <c r="D417" s="42">
        <v>10</v>
      </c>
      <c r="E417" s="42">
        <v>12</v>
      </c>
      <c r="F417" s="42">
        <v>13</v>
      </c>
      <c r="G417" s="52">
        <f t="shared" si="6"/>
        <v>57</v>
      </c>
    </row>
    <row r="418" spans="1:7" x14ac:dyDescent="0.35">
      <c r="A418" s="61">
        <v>43343.413101851853</v>
      </c>
      <c r="B418" s="42">
        <v>12</v>
      </c>
      <c r="C418" s="42">
        <v>7</v>
      </c>
      <c r="D418" s="42">
        <v>12</v>
      </c>
      <c r="E418" s="42">
        <v>17</v>
      </c>
      <c r="F418" s="42">
        <v>12</v>
      </c>
      <c r="G418" s="52">
        <f t="shared" si="6"/>
        <v>60</v>
      </c>
    </row>
    <row r="419" spans="1:7" x14ac:dyDescent="0.35">
      <c r="A419" s="61">
        <v>43343.413101851853</v>
      </c>
      <c r="B419" s="42">
        <v>13</v>
      </c>
      <c r="C419" s="42">
        <v>10</v>
      </c>
      <c r="D419" s="42">
        <v>12</v>
      </c>
      <c r="E419" s="42">
        <v>7</v>
      </c>
      <c r="F419" s="42">
        <v>15</v>
      </c>
      <c r="G419" s="52">
        <f t="shared" si="6"/>
        <v>57</v>
      </c>
    </row>
    <row r="420" spans="1:7" x14ac:dyDescent="0.35">
      <c r="A420" s="61">
        <v>43343.413113425922</v>
      </c>
      <c r="B420" s="42">
        <v>14</v>
      </c>
      <c r="C420" s="42">
        <v>11</v>
      </c>
      <c r="D420" s="42">
        <v>8</v>
      </c>
      <c r="E420" s="42">
        <v>14</v>
      </c>
      <c r="F420" s="42">
        <v>10</v>
      </c>
      <c r="G420" s="52">
        <f t="shared" si="6"/>
        <v>57</v>
      </c>
    </row>
    <row r="421" spans="1:7" ht="15" thickBot="1" x14ac:dyDescent="0.4">
      <c r="A421" s="61">
        <v>43343.413726851853</v>
      </c>
      <c r="B421" s="42">
        <v>17</v>
      </c>
      <c r="C421" s="42">
        <v>10</v>
      </c>
      <c r="D421" s="42">
        <v>13</v>
      </c>
      <c r="E421" s="42">
        <v>12</v>
      </c>
      <c r="F421" s="42">
        <v>7</v>
      </c>
      <c r="G421" s="52">
        <f t="shared" si="6"/>
        <v>59</v>
      </c>
    </row>
    <row r="422" spans="1:7" ht="15" thickBot="1" x14ac:dyDescent="0.4">
      <c r="A422" s="58">
        <v>43343.413773148146</v>
      </c>
      <c r="B422" s="43">
        <v>17</v>
      </c>
      <c r="C422" s="43">
        <v>9</v>
      </c>
      <c r="D422" s="43">
        <v>11</v>
      </c>
      <c r="E422" s="43">
        <v>11</v>
      </c>
      <c r="F422" s="43">
        <v>12</v>
      </c>
      <c r="G422" s="52">
        <f t="shared" si="6"/>
        <v>60</v>
      </c>
    </row>
    <row r="423" spans="1:7" ht="15" thickBot="1" x14ac:dyDescent="0.4">
      <c r="A423" s="58">
        <v>43343.415069444447</v>
      </c>
      <c r="B423" s="43">
        <v>12</v>
      </c>
      <c r="C423" s="43">
        <v>16</v>
      </c>
      <c r="D423" s="43">
        <v>11</v>
      </c>
      <c r="E423" s="43">
        <v>10</v>
      </c>
      <c r="F423" s="43">
        <v>14</v>
      </c>
      <c r="G423" s="52">
        <f t="shared" si="6"/>
        <v>63</v>
      </c>
    </row>
    <row r="424" spans="1:7" ht="15" thickBot="1" x14ac:dyDescent="0.4">
      <c r="A424" s="64">
        <v>43343.425815451388</v>
      </c>
      <c r="B424" s="40">
        <v>14</v>
      </c>
      <c r="C424" s="40">
        <v>11</v>
      </c>
      <c r="D424" s="40">
        <v>9</v>
      </c>
      <c r="E424" s="40">
        <v>13</v>
      </c>
      <c r="F424" s="40">
        <v>13</v>
      </c>
      <c r="G424" s="52">
        <f t="shared" si="6"/>
        <v>60</v>
      </c>
    </row>
    <row r="425" spans="1:7" ht="15" thickBot="1" x14ac:dyDescent="0.4">
      <c r="A425" s="64">
        <v>43343.425907604164</v>
      </c>
      <c r="B425" s="40">
        <v>9</v>
      </c>
      <c r="C425" s="40">
        <v>12</v>
      </c>
      <c r="D425" s="40">
        <v>12</v>
      </c>
      <c r="E425" s="40">
        <v>15</v>
      </c>
      <c r="F425" s="40">
        <v>12</v>
      </c>
      <c r="G425" s="52">
        <f t="shared" si="6"/>
        <v>60</v>
      </c>
    </row>
    <row r="426" spans="1:7" ht="15" thickBot="1" x14ac:dyDescent="0.4">
      <c r="A426" s="64">
        <v>43343.425921122689</v>
      </c>
      <c r="B426" s="40">
        <v>11</v>
      </c>
      <c r="C426" s="40">
        <v>17</v>
      </c>
      <c r="D426" s="40">
        <v>13</v>
      </c>
      <c r="E426" s="40">
        <v>11</v>
      </c>
      <c r="F426" s="40">
        <v>8</v>
      </c>
      <c r="G426" s="52">
        <f t="shared" si="6"/>
        <v>60</v>
      </c>
    </row>
    <row r="427" spans="1:7" ht="15" thickBot="1" x14ac:dyDescent="0.4">
      <c r="A427" s="64">
        <v>43343.426046851848</v>
      </c>
      <c r="B427" s="40">
        <v>12</v>
      </c>
      <c r="C427" s="40">
        <v>15</v>
      </c>
      <c r="D427" s="40">
        <v>9</v>
      </c>
      <c r="E427" s="40">
        <v>12</v>
      </c>
      <c r="F427" s="40">
        <v>12</v>
      </c>
      <c r="G427" s="52">
        <f t="shared" si="6"/>
        <v>60</v>
      </c>
    </row>
    <row r="428" spans="1:7" ht="15" thickBot="1" x14ac:dyDescent="0.4">
      <c r="A428" s="64">
        <v>43343.426061770835</v>
      </c>
      <c r="B428" s="40">
        <v>9</v>
      </c>
      <c r="C428" s="40">
        <v>10</v>
      </c>
      <c r="D428" s="40">
        <v>12</v>
      </c>
      <c r="E428" s="40">
        <v>15</v>
      </c>
      <c r="F428" s="40">
        <v>13</v>
      </c>
      <c r="G428" s="52">
        <f t="shared" si="6"/>
        <v>59</v>
      </c>
    </row>
    <row r="429" spans="1:7" ht="15" thickBot="1" x14ac:dyDescent="0.4">
      <c r="A429" s="64">
        <v>43343.426120046293</v>
      </c>
      <c r="B429" s="40">
        <v>12</v>
      </c>
      <c r="C429" s="40">
        <v>9</v>
      </c>
      <c r="D429" s="40">
        <v>10</v>
      </c>
      <c r="E429" s="40">
        <v>15</v>
      </c>
      <c r="F429" s="40">
        <v>15</v>
      </c>
      <c r="G429" s="52">
        <f t="shared" si="6"/>
        <v>61</v>
      </c>
    </row>
    <row r="430" spans="1:7" ht="15" thickBot="1" x14ac:dyDescent="0.4">
      <c r="A430" s="64">
        <v>43343.426280740736</v>
      </c>
      <c r="B430" s="40">
        <v>15</v>
      </c>
      <c r="C430" s="40">
        <v>9</v>
      </c>
      <c r="D430" s="40">
        <v>13</v>
      </c>
      <c r="E430" s="40">
        <v>7</v>
      </c>
      <c r="F430" s="40">
        <v>12</v>
      </c>
      <c r="G430" s="52">
        <f t="shared" si="6"/>
        <v>56</v>
      </c>
    </row>
    <row r="431" spans="1:7" ht="15" thickBot="1" x14ac:dyDescent="0.4">
      <c r="A431" s="64">
        <v>43343.426338067133</v>
      </c>
      <c r="B431" s="40">
        <v>11</v>
      </c>
      <c r="C431" s="40">
        <v>9</v>
      </c>
      <c r="D431" s="40">
        <v>11</v>
      </c>
      <c r="E431" s="40">
        <v>9</v>
      </c>
      <c r="F431" s="40">
        <v>20</v>
      </c>
      <c r="G431" s="52">
        <f t="shared" si="6"/>
        <v>60</v>
      </c>
    </row>
    <row r="432" spans="1:7" ht="15" thickBot="1" x14ac:dyDescent="0.4">
      <c r="A432" s="64">
        <v>43343.426609953705</v>
      </c>
      <c r="B432" s="40">
        <v>12</v>
      </c>
      <c r="C432" s="40">
        <v>11</v>
      </c>
      <c r="D432" s="40">
        <v>8</v>
      </c>
      <c r="E432" s="40">
        <v>17</v>
      </c>
      <c r="F432" s="40">
        <v>10</v>
      </c>
      <c r="G432" s="52">
        <f t="shared" si="6"/>
        <v>58</v>
      </c>
    </row>
    <row r="433" spans="1:7" ht="15" thickBot="1" x14ac:dyDescent="0.4">
      <c r="A433" s="64">
        <v>43343.426691458335</v>
      </c>
      <c r="B433" s="40">
        <v>10</v>
      </c>
      <c r="C433" s="40">
        <v>12</v>
      </c>
      <c r="D433" s="40">
        <v>10</v>
      </c>
      <c r="E433" s="40">
        <v>13</v>
      </c>
      <c r="F433" s="40">
        <v>12</v>
      </c>
      <c r="G433" s="52">
        <f t="shared" si="6"/>
        <v>57</v>
      </c>
    </row>
    <row r="434" spans="1:7" ht="15" thickBot="1" x14ac:dyDescent="0.4">
      <c r="A434" s="64">
        <v>43343.426718298608</v>
      </c>
      <c r="B434" s="40">
        <v>10</v>
      </c>
      <c r="C434" s="40">
        <v>13</v>
      </c>
      <c r="D434" s="40">
        <v>9</v>
      </c>
      <c r="E434" s="40">
        <v>12</v>
      </c>
      <c r="F434" s="40">
        <v>10</v>
      </c>
      <c r="G434" s="52">
        <f t="shared" si="6"/>
        <v>54</v>
      </c>
    </row>
    <row r="435" spans="1:7" ht="15" thickBot="1" x14ac:dyDescent="0.4">
      <c r="A435" s="64">
        <v>43343.426735914356</v>
      </c>
      <c r="B435" s="40">
        <v>9</v>
      </c>
      <c r="C435" s="40">
        <v>10</v>
      </c>
      <c r="D435" s="40">
        <v>16</v>
      </c>
      <c r="E435" s="40">
        <v>15</v>
      </c>
      <c r="F435" s="40">
        <v>12</v>
      </c>
      <c r="G435" s="52">
        <f t="shared" si="6"/>
        <v>62</v>
      </c>
    </row>
    <row r="436" spans="1:7" ht="15" thickBot="1" x14ac:dyDescent="0.4">
      <c r="A436" s="64">
        <v>43343.426779444446</v>
      </c>
      <c r="B436" s="40">
        <v>14</v>
      </c>
      <c r="C436" s="40">
        <v>7</v>
      </c>
      <c r="D436" s="40">
        <v>17</v>
      </c>
      <c r="E436" s="40">
        <v>15</v>
      </c>
      <c r="F436" s="40">
        <v>9</v>
      </c>
      <c r="G436" s="52">
        <f t="shared" si="6"/>
        <v>62</v>
      </c>
    </row>
    <row r="437" spans="1:7" ht="15" thickBot="1" x14ac:dyDescent="0.4">
      <c r="A437" s="64">
        <v>43343.426796793981</v>
      </c>
      <c r="B437" s="40">
        <v>14</v>
      </c>
      <c r="C437" s="40">
        <v>6</v>
      </c>
      <c r="D437" s="40">
        <v>11</v>
      </c>
      <c r="E437" s="40">
        <v>15</v>
      </c>
      <c r="F437" s="40">
        <v>10</v>
      </c>
      <c r="G437" s="52">
        <f t="shared" si="6"/>
        <v>56</v>
      </c>
    </row>
    <row r="438" spans="1:7" ht="15" thickBot="1" x14ac:dyDescent="0.4">
      <c r="A438" s="64">
        <v>43343.426832291661</v>
      </c>
      <c r="B438" s="40">
        <v>14</v>
      </c>
      <c r="C438" s="40">
        <v>12</v>
      </c>
      <c r="D438" s="40">
        <v>13</v>
      </c>
      <c r="E438" s="40">
        <v>9</v>
      </c>
      <c r="F438" s="40">
        <v>12</v>
      </c>
      <c r="G438" s="52">
        <f t="shared" si="6"/>
        <v>60</v>
      </c>
    </row>
    <row r="439" spans="1:7" ht="15" thickBot="1" x14ac:dyDescent="0.4">
      <c r="A439" s="64">
        <v>43343.427122118053</v>
      </c>
      <c r="B439" s="40">
        <v>13</v>
      </c>
      <c r="C439" s="40">
        <v>12</v>
      </c>
      <c r="D439" s="40">
        <v>10</v>
      </c>
      <c r="E439" s="40">
        <v>13</v>
      </c>
      <c r="F439" s="40">
        <v>18</v>
      </c>
      <c r="G439" s="52">
        <f t="shared" si="6"/>
        <v>66</v>
      </c>
    </row>
    <row r="440" spans="1:7" ht="15" thickBot="1" x14ac:dyDescent="0.4">
      <c r="A440" s="64">
        <v>43343.427152233795</v>
      </c>
      <c r="B440" s="40">
        <v>11</v>
      </c>
      <c r="C440" s="40">
        <v>11</v>
      </c>
      <c r="D440" s="40">
        <v>13</v>
      </c>
      <c r="E440" s="40">
        <v>11</v>
      </c>
      <c r="F440" s="40">
        <v>12</v>
      </c>
      <c r="G440" s="52">
        <f t="shared" si="6"/>
        <v>58</v>
      </c>
    </row>
    <row r="441" spans="1:7" ht="15" thickBot="1" x14ac:dyDescent="0.4">
      <c r="A441" s="64">
        <v>43343.42716550926</v>
      </c>
      <c r="B441" s="40">
        <v>7</v>
      </c>
      <c r="C441" s="40">
        <v>11</v>
      </c>
      <c r="D441" s="40">
        <v>15</v>
      </c>
      <c r="E441" s="40">
        <v>9</v>
      </c>
      <c r="F441" s="40">
        <v>15</v>
      </c>
      <c r="G441" s="52">
        <f t="shared" si="6"/>
        <v>57</v>
      </c>
    </row>
    <row r="442" spans="1:7" ht="15" thickBot="1" x14ac:dyDescent="0.4">
      <c r="A442" s="64">
        <v>43343.427215532407</v>
      </c>
      <c r="B442" s="40">
        <v>11</v>
      </c>
      <c r="C442" s="40">
        <v>13</v>
      </c>
      <c r="D442" s="40">
        <v>15</v>
      </c>
      <c r="E442" s="40">
        <v>10</v>
      </c>
      <c r="F442" s="40">
        <v>9</v>
      </c>
      <c r="G442" s="52">
        <f t="shared" si="6"/>
        <v>58</v>
      </c>
    </row>
    <row r="443" spans="1:7" ht="15" thickBot="1" x14ac:dyDescent="0.4">
      <c r="A443" s="64">
        <v>43343.427284317135</v>
      </c>
      <c r="B443" s="40">
        <v>6</v>
      </c>
      <c r="C443" s="40">
        <v>14</v>
      </c>
      <c r="D443" s="40">
        <v>17</v>
      </c>
      <c r="E443" s="40">
        <v>13</v>
      </c>
      <c r="F443" s="40">
        <v>11</v>
      </c>
      <c r="G443" s="52">
        <f t="shared" si="6"/>
        <v>61</v>
      </c>
    </row>
    <row r="444" spans="1:7" ht="15" thickBot="1" x14ac:dyDescent="0.4">
      <c r="A444" s="64">
        <v>43343.427342916664</v>
      </c>
      <c r="B444" s="40">
        <v>15</v>
      </c>
      <c r="C444" s="40">
        <v>12</v>
      </c>
      <c r="D444" s="40">
        <v>11</v>
      </c>
      <c r="E444" s="40">
        <v>10</v>
      </c>
      <c r="F444" s="40">
        <v>11</v>
      </c>
      <c r="G444" s="52">
        <f t="shared" si="6"/>
        <v>59</v>
      </c>
    </row>
    <row r="445" spans="1:7" ht="15" thickBot="1" x14ac:dyDescent="0.4">
      <c r="A445" s="64">
        <v>43343.427592986111</v>
      </c>
      <c r="B445" s="40">
        <v>6</v>
      </c>
      <c r="C445" s="40">
        <v>20</v>
      </c>
      <c r="D445" s="40">
        <v>11</v>
      </c>
      <c r="E445" s="40">
        <v>10</v>
      </c>
      <c r="F445" s="40">
        <v>14</v>
      </c>
      <c r="G445" s="52">
        <f t="shared" si="6"/>
        <v>61</v>
      </c>
    </row>
    <row r="446" spans="1:7" ht="15" thickBot="1" x14ac:dyDescent="0.4">
      <c r="A446" s="64">
        <v>43343.427758715276</v>
      </c>
      <c r="B446" s="40">
        <v>13</v>
      </c>
      <c r="C446" s="40">
        <v>14</v>
      </c>
      <c r="D446" s="40">
        <v>12</v>
      </c>
      <c r="E446" s="40">
        <v>14</v>
      </c>
      <c r="F446" s="40">
        <v>7</v>
      </c>
      <c r="G446" s="52">
        <f t="shared" si="6"/>
        <v>60</v>
      </c>
    </row>
    <row r="447" spans="1:7" ht="15" thickBot="1" x14ac:dyDescent="0.4">
      <c r="A447" s="64">
        <v>43343.427938009263</v>
      </c>
      <c r="B447" s="40">
        <v>9</v>
      </c>
      <c r="C447" s="40">
        <v>11</v>
      </c>
      <c r="D447" s="40">
        <v>13</v>
      </c>
      <c r="E447" s="40">
        <v>12</v>
      </c>
      <c r="F447" s="40">
        <v>16</v>
      </c>
      <c r="G447" s="52">
        <f t="shared" si="6"/>
        <v>61</v>
      </c>
    </row>
    <row r="448" spans="1:7" ht="15" thickBot="1" x14ac:dyDescent="0.4">
      <c r="A448" s="64">
        <v>43343.428174247689</v>
      </c>
      <c r="B448" s="40">
        <v>11</v>
      </c>
      <c r="C448" s="40">
        <v>8</v>
      </c>
      <c r="D448" s="40">
        <v>9</v>
      </c>
      <c r="E448" s="40">
        <v>13</v>
      </c>
      <c r="F448" s="40">
        <v>19</v>
      </c>
      <c r="G448" s="52">
        <f t="shared" si="6"/>
        <v>60</v>
      </c>
    </row>
    <row r="449" spans="1:7" ht="15" thickBot="1" x14ac:dyDescent="0.4">
      <c r="A449" s="64">
        <v>43343.428481261573</v>
      </c>
      <c r="B449" s="40">
        <v>15</v>
      </c>
      <c r="C449" s="40">
        <v>15</v>
      </c>
      <c r="D449" s="40">
        <v>13</v>
      </c>
      <c r="E449" s="40">
        <v>7</v>
      </c>
      <c r="F449" s="40">
        <v>10</v>
      </c>
      <c r="G449" s="52">
        <f t="shared" si="6"/>
        <v>60</v>
      </c>
    </row>
    <row r="450" spans="1:7" ht="15" thickBot="1" x14ac:dyDescent="0.4">
      <c r="A450" s="64">
        <v>43343.428577233797</v>
      </c>
      <c r="B450" s="40">
        <v>16</v>
      </c>
      <c r="C450" s="40">
        <v>13</v>
      </c>
      <c r="D450" s="40">
        <v>10</v>
      </c>
      <c r="E450" s="40">
        <v>10</v>
      </c>
      <c r="F450" s="40">
        <v>9</v>
      </c>
      <c r="G450" s="52">
        <f t="shared" si="6"/>
        <v>58</v>
      </c>
    </row>
    <row r="451" spans="1:7" x14ac:dyDescent="0.35">
      <c r="A451" s="65">
        <v>43343.428686446758</v>
      </c>
      <c r="B451" s="41">
        <v>12</v>
      </c>
      <c r="C451" s="41">
        <v>11</v>
      </c>
      <c r="D451" s="41">
        <v>14</v>
      </c>
      <c r="E451" s="41">
        <v>8</v>
      </c>
      <c r="F451" s="41">
        <v>13</v>
      </c>
      <c r="G451" s="52">
        <f t="shared" si="6"/>
        <v>58</v>
      </c>
    </row>
    <row r="452" spans="1:7" x14ac:dyDescent="0.35">
      <c r="A452" s="65">
        <v>43343.430195370369</v>
      </c>
      <c r="B452" s="41">
        <v>11</v>
      </c>
      <c r="C452" s="41">
        <v>11</v>
      </c>
      <c r="D452" s="41">
        <v>12</v>
      </c>
      <c r="E452" s="41">
        <v>12</v>
      </c>
      <c r="F452" s="41">
        <v>13</v>
      </c>
      <c r="G452" s="52">
        <f t="shared" si="6"/>
        <v>59</v>
      </c>
    </row>
    <row r="453" spans="1:7" x14ac:dyDescent="0.35">
      <c r="A453" s="61">
        <v>43346.709293981483</v>
      </c>
      <c r="B453" s="42">
        <v>12</v>
      </c>
      <c r="C453" s="42">
        <v>16</v>
      </c>
      <c r="D453" s="42">
        <v>11</v>
      </c>
      <c r="E453" s="42">
        <v>13</v>
      </c>
      <c r="F453" s="42">
        <v>9</v>
      </c>
      <c r="G453" s="52">
        <f t="shared" si="6"/>
        <v>61</v>
      </c>
    </row>
    <row r="454" spans="1:7" x14ac:dyDescent="0.35">
      <c r="A454" s="59">
        <v>43703.605037604168</v>
      </c>
      <c r="B454" s="44">
        <v>11</v>
      </c>
      <c r="C454" s="44">
        <v>12</v>
      </c>
      <c r="D454" s="44">
        <v>24</v>
      </c>
      <c r="E454" s="44">
        <v>8</v>
      </c>
      <c r="F454" s="44">
        <v>6</v>
      </c>
      <c r="G454" s="52">
        <f t="shared" si="6"/>
        <v>61</v>
      </c>
    </row>
    <row r="455" spans="1:7" x14ac:dyDescent="0.35">
      <c r="A455" s="59">
        <v>43703.605411550925</v>
      </c>
      <c r="B455" s="44">
        <v>20</v>
      </c>
      <c r="C455" s="44">
        <v>13</v>
      </c>
      <c r="D455" s="44">
        <v>7</v>
      </c>
      <c r="E455" s="44">
        <v>9</v>
      </c>
      <c r="F455" s="44">
        <v>8</v>
      </c>
      <c r="G455" s="52">
        <f t="shared" si="6"/>
        <v>57</v>
      </c>
    </row>
    <row r="456" spans="1:7" x14ac:dyDescent="0.35">
      <c r="A456" s="59">
        <v>43703.605413993057</v>
      </c>
      <c r="B456" s="44">
        <v>10</v>
      </c>
      <c r="C456" s="44">
        <v>13</v>
      </c>
      <c r="D456" s="44">
        <v>16</v>
      </c>
      <c r="E456" s="44">
        <v>10</v>
      </c>
      <c r="F456" s="44">
        <v>12</v>
      </c>
      <c r="G456" s="52">
        <f t="shared" ref="G456:G519" si="7">SUM(B456:F456)</f>
        <v>61</v>
      </c>
    </row>
    <row r="457" spans="1:7" x14ac:dyDescent="0.35">
      <c r="A457" s="59">
        <v>43703.605473773147</v>
      </c>
      <c r="B457" s="44">
        <v>14</v>
      </c>
      <c r="C457" s="44">
        <v>15</v>
      </c>
      <c r="D457" s="44">
        <v>11</v>
      </c>
      <c r="E457" s="44">
        <v>10</v>
      </c>
      <c r="F457" s="44">
        <v>9</v>
      </c>
      <c r="G457" s="52">
        <f t="shared" si="7"/>
        <v>59</v>
      </c>
    </row>
    <row r="458" spans="1:7" x14ac:dyDescent="0.35">
      <c r="A458" s="59">
        <v>43703.60558314815</v>
      </c>
      <c r="B458" s="44">
        <v>16</v>
      </c>
      <c r="C458" s="44">
        <v>10</v>
      </c>
      <c r="D458" s="44">
        <v>11</v>
      </c>
      <c r="E458" s="44">
        <v>7</v>
      </c>
      <c r="F458" s="44">
        <v>14</v>
      </c>
      <c r="G458" s="52">
        <f t="shared" si="7"/>
        <v>58</v>
      </c>
    </row>
    <row r="459" spans="1:7" x14ac:dyDescent="0.35">
      <c r="A459" s="59">
        <v>43703.605593819448</v>
      </c>
      <c r="B459" s="44">
        <v>12</v>
      </c>
      <c r="C459" s="44">
        <v>8</v>
      </c>
      <c r="D459" s="44">
        <v>13</v>
      </c>
      <c r="E459" s="44">
        <v>11</v>
      </c>
      <c r="F459" s="44">
        <v>14</v>
      </c>
      <c r="G459" s="52">
        <f t="shared" si="7"/>
        <v>58</v>
      </c>
    </row>
    <row r="460" spans="1:7" x14ac:dyDescent="0.35">
      <c r="A460" s="59">
        <v>43703.60576042824</v>
      </c>
      <c r="B460" s="44">
        <v>15</v>
      </c>
      <c r="C460" s="44">
        <v>12</v>
      </c>
      <c r="D460" s="44">
        <v>7</v>
      </c>
      <c r="E460" s="44">
        <v>11</v>
      </c>
      <c r="F460" s="44">
        <v>13</v>
      </c>
      <c r="G460" s="52">
        <f t="shared" si="7"/>
        <v>58</v>
      </c>
    </row>
    <row r="461" spans="1:7" x14ac:dyDescent="0.35">
      <c r="A461" s="59">
        <v>43703.605761122686</v>
      </c>
      <c r="B461" s="44">
        <v>10</v>
      </c>
      <c r="C461" s="44">
        <v>15</v>
      </c>
      <c r="D461" s="44">
        <v>12</v>
      </c>
      <c r="E461" s="44">
        <v>8</v>
      </c>
      <c r="F461" s="44">
        <v>15</v>
      </c>
      <c r="G461" s="52">
        <f t="shared" si="7"/>
        <v>60</v>
      </c>
    </row>
    <row r="462" spans="1:7" x14ac:dyDescent="0.35">
      <c r="A462" s="59">
        <v>43703.605850300926</v>
      </c>
      <c r="B462" s="44">
        <v>8</v>
      </c>
      <c r="C462" s="44">
        <v>11</v>
      </c>
      <c r="D462" s="44">
        <v>14</v>
      </c>
      <c r="E462" s="44">
        <v>14</v>
      </c>
      <c r="F462" s="44">
        <v>13</v>
      </c>
      <c r="G462" s="52">
        <f t="shared" si="7"/>
        <v>60</v>
      </c>
    </row>
    <row r="463" spans="1:7" x14ac:dyDescent="0.35">
      <c r="A463" s="59">
        <v>43703.60598699074</v>
      </c>
      <c r="B463" s="44">
        <v>11</v>
      </c>
      <c r="C463" s="44">
        <v>10</v>
      </c>
      <c r="D463" s="44">
        <v>16</v>
      </c>
      <c r="E463" s="44">
        <v>11</v>
      </c>
      <c r="F463" s="44">
        <v>13</v>
      </c>
      <c r="G463" s="52">
        <f t="shared" si="7"/>
        <v>61</v>
      </c>
    </row>
    <row r="464" spans="1:7" x14ac:dyDescent="0.35">
      <c r="A464" s="59">
        <v>43703.605989270829</v>
      </c>
      <c r="B464" s="44">
        <v>14</v>
      </c>
      <c r="C464" s="44">
        <v>8</v>
      </c>
      <c r="D464" s="44">
        <v>14</v>
      </c>
      <c r="E464" s="44">
        <v>13</v>
      </c>
      <c r="F464" s="44">
        <v>11</v>
      </c>
      <c r="G464" s="52">
        <f t="shared" si="7"/>
        <v>60</v>
      </c>
    </row>
    <row r="465" spans="1:7" x14ac:dyDescent="0.35">
      <c r="A465" s="59">
        <v>43703.606261921297</v>
      </c>
      <c r="B465" s="44">
        <v>9</v>
      </c>
      <c r="C465" s="44">
        <v>12</v>
      </c>
      <c r="D465" s="44">
        <v>13</v>
      </c>
      <c r="E465" s="44">
        <v>10</v>
      </c>
      <c r="F465" s="44">
        <v>14</v>
      </c>
      <c r="G465" s="52">
        <f t="shared" si="7"/>
        <v>58</v>
      </c>
    </row>
    <row r="466" spans="1:7" x14ac:dyDescent="0.35">
      <c r="A466" s="59">
        <v>43703.606394953706</v>
      </c>
      <c r="B466" s="44">
        <v>9</v>
      </c>
      <c r="C466" s="44">
        <v>13</v>
      </c>
      <c r="D466" s="44">
        <v>8</v>
      </c>
      <c r="E466" s="44">
        <v>11</v>
      </c>
      <c r="F466" s="44">
        <v>17</v>
      </c>
      <c r="G466" s="52">
        <f t="shared" si="7"/>
        <v>58</v>
      </c>
    </row>
    <row r="467" spans="1:7" x14ac:dyDescent="0.35">
      <c r="A467" s="59">
        <v>43703.606565104172</v>
      </c>
      <c r="B467" s="44">
        <v>8</v>
      </c>
      <c r="C467" s="44">
        <v>16</v>
      </c>
      <c r="D467" s="44">
        <v>13</v>
      </c>
      <c r="E467" s="44">
        <v>10</v>
      </c>
      <c r="F467" s="44">
        <v>11</v>
      </c>
      <c r="G467" s="52">
        <f t="shared" si="7"/>
        <v>58</v>
      </c>
    </row>
    <row r="468" spans="1:7" x14ac:dyDescent="0.35">
      <c r="A468" s="59">
        <v>43703.606566689814</v>
      </c>
      <c r="B468" s="44">
        <v>8</v>
      </c>
      <c r="C468" s="44">
        <v>9</v>
      </c>
      <c r="D468" s="44">
        <v>13</v>
      </c>
      <c r="E468" s="44">
        <v>19</v>
      </c>
      <c r="F468" s="44">
        <v>9</v>
      </c>
      <c r="G468" s="52">
        <f t="shared" si="7"/>
        <v>58</v>
      </c>
    </row>
    <row r="469" spans="1:7" x14ac:dyDescent="0.35">
      <c r="A469" s="59">
        <v>43703.606573159719</v>
      </c>
      <c r="B469" s="44">
        <v>10</v>
      </c>
      <c r="C469" s="44">
        <v>15</v>
      </c>
      <c r="D469" s="44">
        <v>13</v>
      </c>
      <c r="E469" s="44">
        <v>13</v>
      </c>
      <c r="F469" s="44">
        <v>7</v>
      </c>
      <c r="G469" s="52">
        <f t="shared" si="7"/>
        <v>58</v>
      </c>
    </row>
    <row r="470" spans="1:7" x14ac:dyDescent="0.35">
      <c r="A470" s="59">
        <v>43703.606609618058</v>
      </c>
      <c r="B470" s="44">
        <v>11</v>
      </c>
      <c r="C470" s="44">
        <v>14</v>
      </c>
      <c r="D470" s="44">
        <v>9</v>
      </c>
      <c r="E470" s="44">
        <v>12</v>
      </c>
      <c r="F470" s="44">
        <v>11</v>
      </c>
      <c r="G470" s="52">
        <f t="shared" si="7"/>
        <v>57</v>
      </c>
    </row>
    <row r="471" spans="1:7" x14ac:dyDescent="0.35">
      <c r="A471" s="59">
        <v>43703.606629375005</v>
      </c>
      <c r="B471" s="44">
        <v>11</v>
      </c>
      <c r="C471" s="44">
        <v>10</v>
      </c>
      <c r="D471" s="44">
        <v>16</v>
      </c>
      <c r="E471" s="44">
        <v>12</v>
      </c>
      <c r="F471" s="44">
        <v>9</v>
      </c>
      <c r="G471" s="52">
        <f t="shared" si="7"/>
        <v>58</v>
      </c>
    </row>
    <row r="472" spans="1:7" x14ac:dyDescent="0.35">
      <c r="A472" s="59">
        <v>43703.606852581019</v>
      </c>
      <c r="B472" s="44">
        <v>12</v>
      </c>
      <c r="C472" s="44">
        <v>17</v>
      </c>
      <c r="D472" s="44">
        <v>7</v>
      </c>
      <c r="E472" s="44">
        <v>10</v>
      </c>
      <c r="F472" s="44">
        <v>11</v>
      </c>
      <c r="G472" s="52">
        <f t="shared" si="7"/>
        <v>57</v>
      </c>
    </row>
    <row r="473" spans="1:7" x14ac:dyDescent="0.35">
      <c r="A473" s="59">
        <v>43703.606869467592</v>
      </c>
      <c r="B473" s="44">
        <v>8</v>
      </c>
      <c r="C473" s="44">
        <v>10</v>
      </c>
      <c r="D473" s="44">
        <v>18</v>
      </c>
      <c r="E473" s="44">
        <v>11</v>
      </c>
      <c r="F473" s="44">
        <v>11</v>
      </c>
      <c r="G473" s="52">
        <f t="shared" si="7"/>
        <v>58</v>
      </c>
    </row>
    <row r="474" spans="1:7" x14ac:dyDescent="0.35">
      <c r="A474" s="59">
        <v>43703.607084733798</v>
      </c>
      <c r="B474" s="44">
        <v>13</v>
      </c>
      <c r="C474" s="44">
        <v>14</v>
      </c>
      <c r="D474" s="44">
        <v>8</v>
      </c>
      <c r="E474" s="44">
        <v>11</v>
      </c>
      <c r="F474" s="44">
        <v>12</v>
      </c>
      <c r="G474" s="52">
        <f t="shared" si="7"/>
        <v>58</v>
      </c>
    </row>
    <row r="475" spans="1:7" x14ac:dyDescent="0.35">
      <c r="A475" s="59">
        <v>43703.607493541669</v>
      </c>
      <c r="B475" s="44">
        <v>10</v>
      </c>
      <c r="C475" s="44">
        <v>11</v>
      </c>
      <c r="D475" s="44">
        <v>9</v>
      </c>
      <c r="E475" s="44">
        <v>18</v>
      </c>
      <c r="F475" s="44">
        <v>12</v>
      </c>
      <c r="G475" s="52">
        <f t="shared" si="7"/>
        <v>60</v>
      </c>
    </row>
    <row r="476" spans="1:7" x14ac:dyDescent="0.35">
      <c r="A476" s="59">
        <v>43703.607547534717</v>
      </c>
      <c r="B476" s="44">
        <v>12</v>
      </c>
      <c r="C476" s="44">
        <v>13</v>
      </c>
      <c r="D476" s="44">
        <v>12</v>
      </c>
      <c r="E476" s="44">
        <v>11</v>
      </c>
      <c r="F476" s="44">
        <v>10</v>
      </c>
      <c r="G476" s="52">
        <f t="shared" si="7"/>
        <v>58</v>
      </c>
    </row>
    <row r="477" spans="1:7" x14ac:dyDescent="0.35">
      <c r="A477" s="59">
        <v>43703.607594479166</v>
      </c>
      <c r="B477" s="44">
        <v>10</v>
      </c>
      <c r="C477" s="44">
        <v>12</v>
      </c>
      <c r="D477" s="44">
        <v>11</v>
      </c>
      <c r="E477" s="44">
        <v>9</v>
      </c>
      <c r="F477" s="44">
        <v>16</v>
      </c>
      <c r="G477" s="52">
        <f t="shared" si="7"/>
        <v>58</v>
      </c>
    </row>
    <row r="478" spans="1:7" x14ac:dyDescent="0.35">
      <c r="A478" s="59">
        <v>43703.608071446761</v>
      </c>
      <c r="B478" s="44">
        <v>10</v>
      </c>
      <c r="C478" s="44">
        <v>11</v>
      </c>
      <c r="D478" s="44">
        <v>17</v>
      </c>
      <c r="E478" s="44">
        <v>11</v>
      </c>
      <c r="F478" s="44">
        <v>12</v>
      </c>
      <c r="G478" s="52">
        <f t="shared" si="7"/>
        <v>61</v>
      </c>
    </row>
    <row r="479" spans="1:7" x14ac:dyDescent="0.35">
      <c r="A479" s="61">
        <v>43704.354699074072</v>
      </c>
      <c r="B479" s="45">
        <v>16</v>
      </c>
      <c r="C479" s="45">
        <v>12</v>
      </c>
      <c r="D479" s="45">
        <v>11</v>
      </c>
      <c r="E479" s="45">
        <v>8</v>
      </c>
      <c r="F479" s="45">
        <v>12</v>
      </c>
      <c r="G479" s="52">
        <f t="shared" si="7"/>
        <v>59</v>
      </c>
    </row>
    <row r="480" spans="1:7" ht="15" thickBot="1" x14ac:dyDescent="0.4">
      <c r="A480" s="61">
        <v>43704.354953703703</v>
      </c>
      <c r="B480" s="45">
        <v>13</v>
      </c>
      <c r="C480" s="45">
        <v>8</v>
      </c>
      <c r="D480" s="45">
        <v>15</v>
      </c>
      <c r="E480" s="45">
        <v>12</v>
      </c>
      <c r="F480" s="45">
        <v>12</v>
      </c>
      <c r="G480" s="52">
        <f t="shared" si="7"/>
        <v>60</v>
      </c>
    </row>
    <row r="481" spans="1:7" ht="15" thickBot="1" x14ac:dyDescent="0.4">
      <c r="A481" s="58">
        <v>43704.355011574073</v>
      </c>
      <c r="B481" s="46">
        <v>10</v>
      </c>
      <c r="C481" s="46">
        <v>9</v>
      </c>
      <c r="D481" s="46">
        <v>11</v>
      </c>
      <c r="E481" s="46">
        <v>12</v>
      </c>
      <c r="F481" s="46">
        <v>17</v>
      </c>
      <c r="G481" s="52">
        <f t="shared" si="7"/>
        <v>59</v>
      </c>
    </row>
    <row r="482" spans="1:7" ht="15" thickBot="1" x14ac:dyDescent="0.4">
      <c r="A482" s="58">
        <v>43704.355150462965</v>
      </c>
      <c r="B482" s="46">
        <v>13</v>
      </c>
      <c r="C482" s="46">
        <v>10</v>
      </c>
      <c r="D482" s="46">
        <v>11</v>
      </c>
      <c r="E482" s="46">
        <v>14</v>
      </c>
      <c r="F482" s="46">
        <v>10</v>
      </c>
      <c r="G482" s="52">
        <f t="shared" si="7"/>
        <v>58</v>
      </c>
    </row>
    <row r="483" spans="1:7" ht="15" thickBot="1" x14ac:dyDescent="0.4">
      <c r="A483" s="58">
        <v>43704.355231481481</v>
      </c>
      <c r="B483" s="46">
        <v>12</v>
      </c>
      <c r="C483" s="46">
        <v>11</v>
      </c>
      <c r="D483" s="46">
        <v>8</v>
      </c>
      <c r="E483" s="46">
        <v>11</v>
      </c>
      <c r="F483" s="46">
        <v>18</v>
      </c>
      <c r="G483" s="52">
        <f t="shared" si="7"/>
        <v>60</v>
      </c>
    </row>
    <row r="484" spans="1:7" ht="15" thickBot="1" x14ac:dyDescent="0.4">
      <c r="A484" s="58">
        <v>43704.355254629627</v>
      </c>
      <c r="B484" s="46">
        <v>12</v>
      </c>
      <c r="C484" s="46">
        <v>9</v>
      </c>
      <c r="D484" s="46">
        <v>12</v>
      </c>
      <c r="E484" s="46">
        <v>11</v>
      </c>
      <c r="F484" s="46">
        <v>15</v>
      </c>
      <c r="G484" s="52">
        <f t="shared" si="7"/>
        <v>59</v>
      </c>
    </row>
    <row r="485" spans="1:7" ht="15" thickBot="1" x14ac:dyDescent="0.4">
      <c r="A485" s="58">
        <v>43704.355300925927</v>
      </c>
      <c r="B485" s="46">
        <v>2</v>
      </c>
      <c r="C485" s="46">
        <v>14</v>
      </c>
      <c r="D485" s="46">
        <v>12</v>
      </c>
      <c r="E485" s="46">
        <v>20</v>
      </c>
      <c r="F485" s="46">
        <v>12</v>
      </c>
      <c r="G485" s="52">
        <f t="shared" si="7"/>
        <v>60</v>
      </c>
    </row>
    <row r="486" spans="1:7" ht="15" thickBot="1" x14ac:dyDescent="0.4">
      <c r="A486" s="58">
        <v>43704.355312500003</v>
      </c>
      <c r="B486" s="46">
        <v>10</v>
      </c>
      <c r="C486" s="46">
        <v>12</v>
      </c>
      <c r="D486" s="46">
        <v>19</v>
      </c>
      <c r="E486" s="46">
        <v>15</v>
      </c>
      <c r="F486" s="46">
        <v>6</v>
      </c>
      <c r="G486" s="52">
        <f t="shared" si="7"/>
        <v>62</v>
      </c>
    </row>
    <row r="487" spans="1:7" ht="15" thickBot="1" x14ac:dyDescent="0.4">
      <c r="A487" s="58">
        <v>43704.355324074073</v>
      </c>
      <c r="B487" s="46">
        <v>12</v>
      </c>
      <c r="C487" s="46">
        <v>13</v>
      </c>
      <c r="D487" s="46">
        <v>10</v>
      </c>
      <c r="E487" s="46">
        <v>11</v>
      </c>
      <c r="F487" s="46">
        <v>12</v>
      </c>
      <c r="G487" s="52">
        <f t="shared" si="7"/>
        <v>58</v>
      </c>
    </row>
    <row r="488" spans="1:7" ht="15" thickBot="1" x14ac:dyDescent="0.4">
      <c r="A488" s="58">
        <v>43704.355462962965</v>
      </c>
      <c r="B488" s="46">
        <v>11</v>
      </c>
      <c r="C488" s="46">
        <v>15</v>
      </c>
      <c r="D488" s="46">
        <v>10</v>
      </c>
      <c r="E488" s="46">
        <v>8</v>
      </c>
      <c r="F488" s="46">
        <v>13</v>
      </c>
      <c r="G488" s="52">
        <f t="shared" si="7"/>
        <v>57</v>
      </c>
    </row>
    <row r="489" spans="1:7" ht="15" thickBot="1" x14ac:dyDescent="0.4">
      <c r="A489" s="58">
        <v>43704.355474537035</v>
      </c>
      <c r="B489" s="46">
        <v>4</v>
      </c>
      <c r="C489" s="46">
        <v>10</v>
      </c>
      <c r="D489" s="46">
        <v>17</v>
      </c>
      <c r="E489" s="46">
        <v>12</v>
      </c>
      <c r="F489" s="46">
        <v>13</v>
      </c>
      <c r="G489" s="52">
        <f t="shared" si="7"/>
        <v>56</v>
      </c>
    </row>
    <row r="490" spans="1:7" ht="15" thickBot="1" x14ac:dyDescent="0.4">
      <c r="A490" s="58">
        <v>43704.355486111112</v>
      </c>
      <c r="B490" s="46">
        <v>15</v>
      </c>
      <c r="C490" s="46">
        <v>11</v>
      </c>
      <c r="D490" s="46">
        <v>12</v>
      </c>
      <c r="E490" s="46">
        <v>8</v>
      </c>
      <c r="F490" s="46">
        <v>11</v>
      </c>
      <c r="G490" s="52">
        <f t="shared" si="7"/>
        <v>57</v>
      </c>
    </row>
    <row r="491" spans="1:7" ht="15" thickBot="1" x14ac:dyDescent="0.4">
      <c r="A491" s="58">
        <v>43704.35560185185</v>
      </c>
      <c r="B491" s="46">
        <v>8</v>
      </c>
      <c r="C491" s="46">
        <v>15</v>
      </c>
      <c r="D491" s="46">
        <v>9</v>
      </c>
      <c r="E491" s="46">
        <v>10</v>
      </c>
      <c r="F491" s="46">
        <v>15</v>
      </c>
      <c r="G491" s="52">
        <f t="shared" si="7"/>
        <v>57</v>
      </c>
    </row>
    <row r="492" spans="1:7" ht="15" thickBot="1" x14ac:dyDescent="0.4">
      <c r="A492" s="58">
        <v>43704.355694444443</v>
      </c>
      <c r="B492" s="46">
        <v>13</v>
      </c>
      <c r="C492" s="46">
        <v>10</v>
      </c>
      <c r="D492" s="46">
        <v>14</v>
      </c>
      <c r="E492" s="46">
        <v>13</v>
      </c>
      <c r="F492" s="46">
        <v>7</v>
      </c>
      <c r="G492" s="52">
        <f t="shared" si="7"/>
        <v>57</v>
      </c>
    </row>
    <row r="493" spans="1:7" ht="15" thickBot="1" x14ac:dyDescent="0.4">
      <c r="A493" s="58">
        <v>43704.355694444443</v>
      </c>
      <c r="B493" s="46">
        <v>9</v>
      </c>
      <c r="C493" s="46">
        <v>12</v>
      </c>
      <c r="D493" s="46">
        <v>15</v>
      </c>
      <c r="E493" s="46">
        <v>9</v>
      </c>
      <c r="F493" s="46">
        <v>12</v>
      </c>
      <c r="G493" s="52">
        <f t="shared" si="7"/>
        <v>57</v>
      </c>
    </row>
    <row r="494" spans="1:7" ht="15" thickBot="1" x14ac:dyDescent="0.4">
      <c r="A494" s="58">
        <v>43704.355775462966</v>
      </c>
      <c r="B494" s="46">
        <v>13</v>
      </c>
      <c r="C494" s="46">
        <v>15</v>
      </c>
      <c r="D494" s="46">
        <v>10</v>
      </c>
      <c r="E494" s="46">
        <v>9</v>
      </c>
      <c r="F494" s="46">
        <v>11</v>
      </c>
      <c r="G494" s="52">
        <f t="shared" si="7"/>
        <v>58</v>
      </c>
    </row>
    <row r="495" spans="1:7" ht="15" thickBot="1" x14ac:dyDescent="0.4">
      <c r="A495" s="58">
        <v>43704.355844907404</v>
      </c>
      <c r="B495" s="46">
        <v>11</v>
      </c>
      <c r="C495" s="46">
        <v>8</v>
      </c>
      <c r="D495" s="46">
        <v>10</v>
      </c>
      <c r="E495" s="46">
        <v>12</v>
      </c>
      <c r="F495" s="46">
        <v>18</v>
      </c>
      <c r="G495" s="52">
        <f t="shared" si="7"/>
        <v>59</v>
      </c>
    </row>
    <row r="496" spans="1:7" ht="15" thickBot="1" x14ac:dyDescent="0.4">
      <c r="A496" s="58">
        <v>43704.355856481481</v>
      </c>
      <c r="B496" s="46">
        <v>10</v>
      </c>
      <c r="C496" s="46">
        <v>11</v>
      </c>
      <c r="D496" s="46">
        <v>10</v>
      </c>
      <c r="E496" s="46">
        <v>16</v>
      </c>
      <c r="F496" s="46">
        <v>10</v>
      </c>
      <c r="G496" s="52">
        <f t="shared" si="7"/>
        <v>57</v>
      </c>
    </row>
    <row r="497" spans="1:7" ht="15" thickBot="1" x14ac:dyDescent="0.4">
      <c r="A497" s="58">
        <v>43704.355902777781</v>
      </c>
      <c r="B497" s="46">
        <v>8</v>
      </c>
      <c r="C497" s="46">
        <v>16</v>
      </c>
      <c r="D497" s="46">
        <v>9</v>
      </c>
      <c r="E497" s="46">
        <v>15</v>
      </c>
      <c r="F497" s="46">
        <v>10</v>
      </c>
      <c r="G497" s="52">
        <f t="shared" si="7"/>
        <v>58</v>
      </c>
    </row>
    <row r="498" spans="1:7" ht="15" thickBot="1" x14ac:dyDescent="0.4">
      <c r="A498" s="58">
        <v>43704.356053240743</v>
      </c>
      <c r="B498" s="46">
        <v>12</v>
      </c>
      <c r="C498" s="46">
        <v>12</v>
      </c>
      <c r="D498" s="46">
        <v>8</v>
      </c>
      <c r="E498" s="46">
        <v>18</v>
      </c>
      <c r="F498" s="46">
        <v>8</v>
      </c>
      <c r="G498" s="52">
        <f t="shared" si="7"/>
        <v>58</v>
      </c>
    </row>
    <row r="499" spans="1:7" ht="15" thickBot="1" x14ac:dyDescent="0.4">
      <c r="A499" s="58">
        <v>43704.356111111112</v>
      </c>
      <c r="B499" s="46">
        <v>9</v>
      </c>
      <c r="C499" s="46">
        <v>12</v>
      </c>
      <c r="D499" s="46">
        <v>9</v>
      </c>
      <c r="E499" s="46">
        <v>11</v>
      </c>
      <c r="F499" s="46">
        <v>16</v>
      </c>
      <c r="G499" s="52">
        <f t="shared" si="7"/>
        <v>57</v>
      </c>
    </row>
    <row r="500" spans="1:7" ht="15" thickBot="1" x14ac:dyDescent="0.4">
      <c r="A500" s="58">
        <v>43704.356168981481</v>
      </c>
      <c r="B500" s="46">
        <v>8</v>
      </c>
      <c r="C500" s="46">
        <v>7</v>
      </c>
      <c r="D500" s="46">
        <v>16</v>
      </c>
      <c r="E500" s="46">
        <v>8</v>
      </c>
      <c r="F500" s="46">
        <v>18</v>
      </c>
      <c r="G500" s="52">
        <f t="shared" si="7"/>
        <v>57</v>
      </c>
    </row>
    <row r="501" spans="1:7" ht="15" thickBot="1" x14ac:dyDescent="0.4">
      <c r="A501" s="58">
        <v>43704.356192129628</v>
      </c>
      <c r="B501" s="46">
        <v>20</v>
      </c>
      <c r="C501" s="46">
        <v>12</v>
      </c>
      <c r="D501" s="46">
        <v>7</v>
      </c>
      <c r="E501" s="46">
        <v>11</v>
      </c>
      <c r="F501" s="46">
        <v>8</v>
      </c>
      <c r="G501" s="52">
        <f t="shared" si="7"/>
        <v>58</v>
      </c>
    </row>
    <row r="502" spans="1:7" ht="15" thickBot="1" x14ac:dyDescent="0.4">
      <c r="A502" s="58">
        <v>43704.356203703705</v>
      </c>
      <c r="B502" s="46">
        <v>13</v>
      </c>
      <c r="C502" s="46">
        <v>10</v>
      </c>
      <c r="D502" s="46">
        <v>7</v>
      </c>
      <c r="E502" s="46">
        <v>18</v>
      </c>
      <c r="F502" s="46">
        <v>10</v>
      </c>
      <c r="G502" s="52">
        <f t="shared" si="7"/>
        <v>58</v>
      </c>
    </row>
    <row r="503" spans="1:7" ht="15" thickBot="1" x14ac:dyDescent="0.4">
      <c r="A503" s="58">
        <v>43704.356412037036</v>
      </c>
      <c r="B503" s="46">
        <v>12</v>
      </c>
      <c r="C503" s="46">
        <v>9</v>
      </c>
      <c r="D503" s="46">
        <v>11</v>
      </c>
      <c r="E503" s="46">
        <v>13</v>
      </c>
      <c r="F503" s="46">
        <v>13</v>
      </c>
      <c r="G503" s="52">
        <f t="shared" si="7"/>
        <v>58</v>
      </c>
    </row>
    <row r="504" spans="1:7" ht="15" thickBot="1" x14ac:dyDescent="0.4">
      <c r="A504" s="58">
        <v>43704.356527777774</v>
      </c>
      <c r="B504" s="46">
        <v>10</v>
      </c>
      <c r="C504" s="46">
        <v>9</v>
      </c>
      <c r="D504" s="46">
        <v>14</v>
      </c>
      <c r="E504" s="46">
        <v>13</v>
      </c>
      <c r="F504" s="46">
        <v>12</v>
      </c>
      <c r="G504" s="52">
        <f t="shared" si="7"/>
        <v>58</v>
      </c>
    </row>
    <row r="505" spans="1:7" ht="15" thickBot="1" x14ac:dyDescent="0.4">
      <c r="A505" s="58">
        <v>43704.356840277775</v>
      </c>
      <c r="B505" s="46">
        <v>20</v>
      </c>
      <c r="C505" s="46">
        <v>9</v>
      </c>
      <c r="D505" s="46">
        <v>9</v>
      </c>
      <c r="E505" s="46">
        <v>10</v>
      </c>
      <c r="F505" s="46">
        <v>10</v>
      </c>
      <c r="G505" s="52">
        <f t="shared" si="7"/>
        <v>58</v>
      </c>
    </row>
    <row r="506" spans="1:7" ht="15" thickBot="1" x14ac:dyDescent="0.4">
      <c r="A506" s="58">
        <v>43704.358310185184</v>
      </c>
      <c r="B506" s="46">
        <v>8</v>
      </c>
      <c r="C506" s="46">
        <v>12</v>
      </c>
      <c r="D506" s="46">
        <v>14</v>
      </c>
      <c r="E506" s="46">
        <v>9</v>
      </c>
      <c r="F506" s="46">
        <v>14</v>
      </c>
      <c r="G506" s="52">
        <f t="shared" si="7"/>
        <v>57</v>
      </c>
    </row>
    <row r="507" spans="1:7" ht="15" thickBot="1" x14ac:dyDescent="0.4">
      <c r="A507" s="58">
        <v>43704.364861111113</v>
      </c>
      <c r="B507" s="46">
        <v>10</v>
      </c>
      <c r="C507" s="46">
        <v>10</v>
      </c>
      <c r="D507" s="46">
        <v>11</v>
      </c>
      <c r="E507" s="46">
        <v>16</v>
      </c>
      <c r="F507" s="46">
        <v>10</v>
      </c>
      <c r="G507" s="52">
        <f t="shared" si="7"/>
        <v>57</v>
      </c>
    </row>
    <row r="508" spans="1:7" ht="15" thickBot="1" x14ac:dyDescent="0.4">
      <c r="A508" s="58">
        <v>43704.436296296299</v>
      </c>
      <c r="B508" s="46">
        <v>14</v>
      </c>
      <c r="C508" s="46">
        <v>10</v>
      </c>
      <c r="D508" s="46">
        <v>8</v>
      </c>
      <c r="E508" s="46">
        <v>14</v>
      </c>
      <c r="F508" s="46">
        <v>13</v>
      </c>
      <c r="G508" s="52">
        <f t="shared" si="7"/>
        <v>59</v>
      </c>
    </row>
    <row r="509" spans="1:7" x14ac:dyDescent="0.35">
      <c r="A509" s="61">
        <v>43704.436562499999</v>
      </c>
      <c r="B509" s="45">
        <v>15</v>
      </c>
      <c r="C509" s="45">
        <v>9</v>
      </c>
      <c r="D509" s="45">
        <v>12</v>
      </c>
      <c r="E509" s="45">
        <v>8</v>
      </c>
      <c r="F509" s="45">
        <v>15</v>
      </c>
      <c r="G509" s="52">
        <f t="shared" si="7"/>
        <v>59</v>
      </c>
    </row>
    <row r="510" spans="1:7" x14ac:dyDescent="0.35">
      <c r="A510" s="61">
        <v>43704.436643518522</v>
      </c>
      <c r="B510" s="45">
        <v>16</v>
      </c>
      <c r="C510" s="45">
        <v>12</v>
      </c>
      <c r="D510" s="45">
        <v>9</v>
      </c>
      <c r="E510" s="45">
        <v>12</v>
      </c>
      <c r="F510" s="45">
        <v>14</v>
      </c>
      <c r="G510" s="52">
        <f t="shared" si="7"/>
        <v>63</v>
      </c>
    </row>
    <row r="511" spans="1:7" x14ac:dyDescent="0.35">
      <c r="A511" s="61">
        <v>43704.437002314815</v>
      </c>
      <c r="B511" s="45">
        <v>15</v>
      </c>
      <c r="C511" s="45">
        <v>11</v>
      </c>
      <c r="D511" s="45">
        <v>10</v>
      </c>
      <c r="E511" s="45">
        <v>15</v>
      </c>
      <c r="F511" s="45">
        <v>5</v>
      </c>
      <c r="G511" s="52">
        <f t="shared" si="7"/>
        <v>56</v>
      </c>
    </row>
    <row r="512" spans="1:7" x14ac:dyDescent="0.35">
      <c r="A512" s="61">
        <v>43704.437256944446</v>
      </c>
      <c r="B512" s="45">
        <v>9</v>
      </c>
      <c r="C512" s="45">
        <v>13</v>
      </c>
      <c r="D512" s="45">
        <v>17</v>
      </c>
      <c r="E512" s="45">
        <v>8</v>
      </c>
      <c r="F512" s="45">
        <v>10</v>
      </c>
      <c r="G512" s="52">
        <f t="shared" si="7"/>
        <v>57</v>
      </c>
    </row>
    <row r="513" spans="1:7" x14ac:dyDescent="0.35">
      <c r="A513" s="61">
        <v>43704.437268518515</v>
      </c>
      <c r="B513" s="45">
        <v>14</v>
      </c>
      <c r="C513" s="45">
        <v>9</v>
      </c>
      <c r="D513" s="45">
        <v>10</v>
      </c>
      <c r="E513" s="45">
        <v>9</v>
      </c>
      <c r="F513" s="45">
        <v>15</v>
      </c>
      <c r="G513" s="52">
        <f t="shared" si="7"/>
        <v>57</v>
      </c>
    </row>
    <row r="514" spans="1:7" x14ac:dyDescent="0.35">
      <c r="A514" s="61">
        <v>43704.437291666669</v>
      </c>
      <c r="B514" s="45">
        <v>8</v>
      </c>
      <c r="C514" s="45">
        <v>11</v>
      </c>
      <c r="D514" s="45">
        <v>9</v>
      </c>
      <c r="E514" s="45">
        <v>22</v>
      </c>
      <c r="F514" s="45">
        <v>8</v>
      </c>
      <c r="G514" s="52">
        <f t="shared" si="7"/>
        <v>58</v>
      </c>
    </row>
    <row r="515" spans="1:7" x14ac:dyDescent="0.35">
      <c r="A515" s="61">
        <v>43704.437349537038</v>
      </c>
      <c r="B515" s="45">
        <v>9</v>
      </c>
      <c r="C515" s="45">
        <v>12</v>
      </c>
      <c r="D515" s="45">
        <v>7</v>
      </c>
      <c r="E515" s="45">
        <v>15</v>
      </c>
      <c r="F515" s="45">
        <v>15</v>
      </c>
      <c r="G515" s="52">
        <f t="shared" si="7"/>
        <v>58</v>
      </c>
    </row>
    <row r="516" spans="1:7" x14ac:dyDescent="0.35">
      <c r="A516" s="61">
        <v>43704.437372685185</v>
      </c>
      <c r="B516" s="45">
        <v>5</v>
      </c>
      <c r="C516" s="45">
        <v>15</v>
      </c>
      <c r="D516" s="45">
        <v>12</v>
      </c>
      <c r="E516" s="45">
        <v>13</v>
      </c>
      <c r="F516" s="45">
        <v>14</v>
      </c>
      <c r="G516" s="52">
        <f t="shared" si="7"/>
        <v>59</v>
      </c>
    </row>
    <row r="517" spans="1:7" x14ac:dyDescent="0.35">
      <c r="A517" s="61">
        <v>43704.437407407408</v>
      </c>
      <c r="B517" s="45">
        <v>12</v>
      </c>
      <c r="C517" s="45">
        <v>11</v>
      </c>
      <c r="D517" s="45">
        <v>13</v>
      </c>
      <c r="E517" s="45">
        <v>11</v>
      </c>
      <c r="F517" s="45">
        <v>15</v>
      </c>
      <c r="G517" s="52">
        <f t="shared" si="7"/>
        <v>62</v>
      </c>
    </row>
    <row r="518" spans="1:7" x14ac:dyDescent="0.35">
      <c r="A518" s="61">
        <v>43704.437627314815</v>
      </c>
      <c r="B518" s="45">
        <v>14</v>
      </c>
      <c r="C518" s="45">
        <v>11</v>
      </c>
      <c r="D518" s="45">
        <v>8</v>
      </c>
      <c r="E518" s="45">
        <v>9</v>
      </c>
      <c r="F518" s="45">
        <v>17</v>
      </c>
      <c r="G518" s="52">
        <f t="shared" si="7"/>
        <v>59</v>
      </c>
    </row>
    <row r="519" spans="1:7" x14ac:dyDescent="0.35">
      <c r="A519" s="61">
        <v>43704.437673611108</v>
      </c>
      <c r="B519" s="45">
        <v>21</v>
      </c>
      <c r="C519" s="45">
        <v>7</v>
      </c>
      <c r="D519" s="45">
        <v>14</v>
      </c>
      <c r="E519" s="45">
        <v>7</v>
      </c>
      <c r="F519" s="45">
        <v>14</v>
      </c>
      <c r="G519" s="52">
        <f t="shared" si="7"/>
        <v>63</v>
      </c>
    </row>
    <row r="520" spans="1:7" x14ac:dyDescent="0.35">
      <c r="A520" s="61">
        <v>43704.437685185185</v>
      </c>
      <c r="B520" s="45">
        <v>17</v>
      </c>
      <c r="C520" s="45">
        <v>4</v>
      </c>
      <c r="D520" s="45">
        <v>7</v>
      </c>
      <c r="E520" s="45">
        <v>17</v>
      </c>
      <c r="F520" s="45">
        <v>15</v>
      </c>
      <c r="G520" s="52">
        <f t="shared" ref="G520:G583" si="8">SUM(B520:F520)</f>
        <v>60</v>
      </c>
    </row>
    <row r="521" spans="1:7" x14ac:dyDescent="0.35">
      <c r="A521" s="61">
        <v>43704.437719907408</v>
      </c>
      <c r="B521" s="45">
        <v>15</v>
      </c>
      <c r="C521" s="45">
        <v>12</v>
      </c>
      <c r="D521" s="45">
        <v>12</v>
      </c>
      <c r="E521" s="45">
        <v>10</v>
      </c>
      <c r="F521" s="45">
        <v>7</v>
      </c>
      <c r="G521" s="52">
        <f t="shared" si="8"/>
        <v>56</v>
      </c>
    </row>
    <row r="522" spans="1:7" x14ac:dyDescent="0.35">
      <c r="A522" s="61">
        <v>43704.437743055554</v>
      </c>
      <c r="B522" s="45">
        <v>11</v>
      </c>
      <c r="C522" s="45">
        <v>14</v>
      </c>
      <c r="D522" s="45">
        <v>16</v>
      </c>
      <c r="E522" s="45">
        <v>11</v>
      </c>
      <c r="F522" s="45">
        <v>7</v>
      </c>
      <c r="G522" s="52">
        <f t="shared" si="8"/>
        <v>59</v>
      </c>
    </row>
    <row r="523" spans="1:7" x14ac:dyDescent="0.35">
      <c r="A523" s="61">
        <v>43704.437789351854</v>
      </c>
      <c r="B523" s="45">
        <v>9</v>
      </c>
      <c r="C523" s="45">
        <v>12</v>
      </c>
      <c r="D523" s="45">
        <v>10</v>
      </c>
      <c r="E523" s="45">
        <v>19</v>
      </c>
      <c r="F523" s="45">
        <v>12</v>
      </c>
      <c r="G523" s="52">
        <f t="shared" si="8"/>
        <v>62</v>
      </c>
    </row>
    <row r="524" spans="1:7" x14ac:dyDescent="0.35">
      <c r="A524" s="61">
        <v>43704.437835648147</v>
      </c>
      <c r="B524" s="45">
        <v>11</v>
      </c>
      <c r="C524" s="45">
        <v>11</v>
      </c>
      <c r="D524" s="45">
        <v>18</v>
      </c>
      <c r="E524" s="45">
        <v>6</v>
      </c>
      <c r="F524" s="45">
        <v>12</v>
      </c>
      <c r="G524" s="52">
        <f t="shared" si="8"/>
        <v>58</v>
      </c>
    </row>
    <row r="525" spans="1:7" x14ac:dyDescent="0.35">
      <c r="A525" s="61">
        <v>43704.437847222223</v>
      </c>
      <c r="B525" s="45">
        <v>7</v>
      </c>
      <c r="C525" s="45">
        <v>12</v>
      </c>
      <c r="D525" s="45">
        <v>15</v>
      </c>
      <c r="E525" s="45">
        <v>12</v>
      </c>
      <c r="F525" s="45">
        <v>13</v>
      </c>
      <c r="G525" s="52">
        <f t="shared" si="8"/>
        <v>59</v>
      </c>
    </row>
    <row r="526" spans="1:7" x14ac:dyDescent="0.35">
      <c r="A526" s="61">
        <v>43704.437928240739</v>
      </c>
      <c r="B526" s="45">
        <v>9</v>
      </c>
      <c r="C526" s="45">
        <v>8</v>
      </c>
      <c r="D526" s="45">
        <v>14</v>
      </c>
      <c r="E526" s="45">
        <v>13</v>
      </c>
      <c r="F526" s="45">
        <v>15</v>
      </c>
      <c r="G526" s="52">
        <f t="shared" si="8"/>
        <v>59</v>
      </c>
    </row>
    <row r="527" spans="1:7" x14ac:dyDescent="0.35">
      <c r="A527" s="61">
        <v>43704.437951388885</v>
      </c>
      <c r="B527" s="45">
        <v>11</v>
      </c>
      <c r="C527" s="45">
        <v>11</v>
      </c>
      <c r="D527" s="45">
        <v>14</v>
      </c>
      <c r="E527" s="45">
        <v>11</v>
      </c>
      <c r="F527" s="45">
        <v>14</v>
      </c>
      <c r="G527" s="52">
        <f t="shared" si="8"/>
        <v>61</v>
      </c>
    </row>
    <row r="528" spans="1:7" x14ac:dyDescent="0.35">
      <c r="A528" s="61">
        <v>43704.438125000001</v>
      </c>
      <c r="B528" s="45">
        <v>10</v>
      </c>
      <c r="C528" s="45">
        <v>8</v>
      </c>
      <c r="D528" s="45">
        <v>10</v>
      </c>
      <c r="E528" s="45">
        <v>13</v>
      </c>
      <c r="F528" s="45">
        <v>17</v>
      </c>
      <c r="G528" s="52">
        <f t="shared" si="8"/>
        <v>58</v>
      </c>
    </row>
    <row r="529" spans="1:7" x14ac:dyDescent="0.35">
      <c r="A529" s="61">
        <v>43704.438159722224</v>
      </c>
      <c r="B529" s="45">
        <v>16</v>
      </c>
      <c r="C529" s="45">
        <v>14</v>
      </c>
      <c r="D529" s="45">
        <v>12</v>
      </c>
      <c r="E529" s="45">
        <v>5</v>
      </c>
      <c r="F529" s="45">
        <v>11</v>
      </c>
      <c r="G529" s="52">
        <f t="shared" si="8"/>
        <v>58</v>
      </c>
    </row>
    <row r="530" spans="1:7" x14ac:dyDescent="0.35">
      <c r="A530" s="61">
        <v>43704.438240740739</v>
      </c>
      <c r="B530" s="45">
        <v>13</v>
      </c>
      <c r="C530" s="45">
        <v>14</v>
      </c>
      <c r="D530" s="45">
        <v>12</v>
      </c>
      <c r="E530" s="45">
        <v>15</v>
      </c>
      <c r="F530" s="45">
        <v>7</v>
      </c>
      <c r="G530" s="52">
        <f t="shared" si="8"/>
        <v>61</v>
      </c>
    </row>
    <row r="531" spans="1:7" x14ac:dyDescent="0.35">
      <c r="A531" s="61">
        <v>43704.438506944447</v>
      </c>
      <c r="B531" s="45">
        <v>11</v>
      </c>
      <c r="C531" s="45">
        <v>11</v>
      </c>
      <c r="D531" s="45">
        <v>11</v>
      </c>
      <c r="E531" s="45">
        <v>12</v>
      </c>
      <c r="F531" s="45">
        <v>12</v>
      </c>
      <c r="G531" s="52">
        <f t="shared" si="8"/>
        <v>57</v>
      </c>
    </row>
    <row r="532" spans="1:7" x14ac:dyDescent="0.35">
      <c r="A532" s="61">
        <v>43704.43891203704</v>
      </c>
      <c r="B532" s="45">
        <v>7</v>
      </c>
      <c r="C532" s="45">
        <v>11</v>
      </c>
      <c r="D532" s="45">
        <v>16</v>
      </c>
      <c r="E532" s="45">
        <v>16</v>
      </c>
      <c r="F532" s="45">
        <v>8</v>
      </c>
      <c r="G532" s="52">
        <f t="shared" si="8"/>
        <v>58</v>
      </c>
    </row>
    <row r="533" spans="1:7" x14ac:dyDescent="0.35">
      <c r="A533" s="61">
        <v>43704.439120370371</v>
      </c>
      <c r="B533" s="45">
        <v>11</v>
      </c>
      <c r="C533" s="45">
        <v>14</v>
      </c>
      <c r="D533" s="45">
        <v>8</v>
      </c>
      <c r="E533" s="45">
        <v>13</v>
      </c>
      <c r="F533" s="45">
        <v>11</v>
      </c>
      <c r="G533" s="52">
        <f t="shared" si="8"/>
        <v>57</v>
      </c>
    </row>
    <row r="534" spans="1:7" ht="15" thickBot="1" x14ac:dyDescent="0.4">
      <c r="A534" s="61">
        <v>43704.439293981479</v>
      </c>
      <c r="B534" s="45">
        <v>11</v>
      </c>
      <c r="C534" s="45">
        <v>5</v>
      </c>
      <c r="D534" s="45">
        <v>5</v>
      </c>
      <c r="E534" s="45">
        <v>23</v>
      </c>
      <c r="F534" s="45">
        <v>14</v>
      </c>
      <c r="G534" s="52">
        <f t="shared" si="8"/>
        <v>58</v>
      </c>
    </row>
    <row r="535" spans="1:7" ht="15" thickBot="1" x14ac:dyDescent="0.4">
      <c r="A535" s="58">
        <v>43704.43953703704</v>
      </c>
      <c r="B535" s="46">
        <v>14</v>
      </c>
      <c r="C535" s="46">
        <v>8</v>
      </c>
      <c r="D535" s="46">
        <v>15</v>
      </c>
      <c r="E535" s="46">
        <v>11</v>
      </c>
      <c r="F535" s="46">
        <v>10</v>
      </c>
      <c r="G535" s="52">
        <f t="shared" si="8"/>
        <v>58</v>
      </c>
    </row>
    <row r="536" spans="1:7" ht="15" thickBot="1" x14ac:dyDescent="0.4">
      <c r="A536" s="58">
        <v>43704.439942129633</v>
      </c>
      <c r="B536" s="46">
        <v>11</v>
      </c>
      <c r="C536" s="46">
        <v>10</v>
      </c>
      <c r="D536" s="46">
        <v>9</v>
      </c>
      <c r="E536" s="46">
        <v>9</v>
      </c>
      <c r="F536" s="46">
        <v>18</v>
      </c>
      <c r="G536" s="52">
        <f t="shared" si="8"/>
        <v>57</v>
      </c>
    </row>
    <row r="537" spans="1:7" ht="15" thickBot="1" x14ac:dyDescent="0.4">
      <c r="A537" s="58">
        <v>43704.440081018518</v>
      </c>
      <c r="B537" s="46">
        <v>12</v>
      </c>
      <c r="C537" s="46">
        <v>15</v>
      </c>
      <c r="D537" s="46">
        <v>12</v>
      </c>
      <c r="E537" s="46">
        <v>7</v>
      </c>
      <c r="F537" s="46">
        <v>10</v>
      </c>
      <c r="G537" s="52">
        <f t="shared" si="8"/>
        <v>56</v>
      </c>
    </row>
    <row r="538" spans="1:7" ht="15" thickBot="1" x14ac:dyDescent="0.4">
      <c r="A538" s="58">
        <v>43704.705694444441</v>
      </c>
      <c r="B538" s="46">
        <v>17</v>
      </c>
      <c r="C538" s="46">
        <v>4</v>
      </c>
      <c r="D538" s="46">
        <v>7</v>
      </c>
      <c r="E538" s="46">
        <v>17</v>
      </c>
      <c r="F538" s="46">
        <v>15</v>
      </c>
      <c r="G538" s="52">
        <f t="shared" si="8"/>
        <v>60</v>
      </c>
    </row>
    <row r="539" spans="1:7" ht="15" thickBot="1" x14ac:dyDescent="0.4">
      <c r="A539" s="58">
        <v>43704.920115740744</v>
      </c>
      <c r="B539" s="46">
        <v>17</v>
      </c>
      <c r="C539" s="46">
        <v>4</v>
      </c>
      <c r="D539" s="46">
        <v>7</v>
      </c>
      <c r="E539" s="46">
        <v>17</v>
      </c>
      <c r="F539" s="46">
        <v>15</v>
      </c>
      <c r="G539" s="52">
        <f t="shared" si="8"/>
        <v>60</v>
      </c>
    </row>
    <row r="540" spans="1:7" ht="15" thickBot="1" x14ac:dyDescent="0.4">
      <c r="A540" s="58">
        <v>43705.352465277778</v>
      </c>
      <c r="B540" s="46">
        <v>10</v>
      </c>
      <c r="C540" s="46">
        <v>11</v>
      </c>
      <c r="D540" s="46">
        <v>12</v>
      </c>
      <c r="E540" s="46">
        <v>9</v>
      </c>
      <c r="F540" s="46">
        <v>16</v>
      </c>
      <c r="G540" s="52">
        <f t="shared" si="8"/>
        <v>58</v>
      </c>
    </row>
    <row r="541" spans="1:7" ht="15" thickBot="1" x14ac:dyDescent="0.4">
      <c r="A541" s="58">
        <v>43705.353576388887</v>
      </c>
      <c r="B541" s="46">
        <v>12</v>
      </c>
      <c r="C541" s="46">
        <v>10</v>
      </c>
      <c r="D541" s="46">
        <v>12</v>
      </c>
      <c r="E541" s="46">
        <v>12</v>
      </c>
      <c r="F541" s="46">
        <v>11</v>
      </c>
      <c r="G541" s="52">
        <f t="shared" si="8"/>
        <v>57</v>
      </c>
    </row>
    <row r="542" spans="1:7" ht="15" thickBot="1" x14ac:dyDescent="0.4">
      <c r="A542" s="58">
        <v>43705.35365740741</v>
      </c>
      <c r="B542" s="46">
        <v>11</v>
      </c>
      <c r="C542" s="46">
        <v>13</v>
      </c>
      <c r="D542" s="46">
        <v>15</v>
      </c>
      <c r="E542" s="46">
        <v>11</v>
      </c>
      <c r="F542" s="46">
        <v>7</v>
      </c>
      <c r="G542" s="52">
        <f t="shared" si="8"/>
        <v>57</v>
      </c>
    </row>
    <row r="543" spans="1:7" ht="15" thickBot="1" x14ac:dyDescent="0.4">
      <c r="A543" s="58">
        <v>43705.353761574072</v>
      </c>
      <c r="B543" s="46">
        <v>11</v>
      </c>
      <c r="C543" s="46">
        <v>12</v>
      </c>
      <c r="D543" s="46">
        <v>11</v>
      </c>
      <c r="E543" s="46">
        <v>14</v>
      </c>
      <c r="F543" s="46">
        <v>8</v>
      </c>
      <c r="G543" s="52">
        <f t="shared" si="8"/>
        <v>56</v>
      </c>
    </row>
    <row r="544" spans="1:7" ht="15" thickBot="1" x14ac:dyDescent="0.4">
      <c r="A544" s="58">
        <v>43705.353912037041</v>
      </c>
      <c r="B544" s="46">
        <v>10</v>
      </c>
      <c r="C544" s="46">
        <v>9</v>
      </c>
      <c r="D544" s="46">
        <v>14</v>
      </c>
      <c r="E544" s="46">
        <v>13</v>
      </c>
      <c r="F544" s="46">
        <v>14</v>
      </c>
      <c r="G544" s="52">
        <f t="shared" si="8"/>
        <v>60</v>
      </c>
    </row>
    <row r="545" spans="1:7" ht="15" thickBot="1" x14ac:dyDescent="0.4">
      <c r="A545" s="58">
        <v>43705.353935185187</v>
      </c>
      <c r="B545" s="46">
        <v>25</v>
      </c>
      <c r="C545" s="46">
        <v>9</v>
      </c>
      <c r="D545" s="46">
        <v>11</v>
      </c>
      <c r="E545" s="46">
        <v>8</v>
      </c>
      <c r="F545" s="46">
        <v>6</v>
      </c>
      <c r="G545" s="52">
        <f t="shared" si="8"/>
        <v>59</v>
      </c>
    </row>
    <row r="546" spans="1:7" ht="15" thickBot="1" x14ac:dyDescent="0.4">
      <c r="A546" s="58">
        <v>43705.353958333333</v>
      </c>
      <c r="B546" s="46">
        <v>10</v>
      </c>
      <c r="C546" s="46">
        <v>10</v>
      </c>
      <c r="D546" s="46">
        <v>16</v>
      </c>
      <c r="E546" s="46">
        <v>10</v>
      </c>
      <c r="F546" s="46">
        <v>11</v>
      </c>
      <c r="G546" s="52">
        <f t="shared" si="8"/>
        <v>57</v>
      </c>
    </row>
    <row r="547" spans="1:7" ht="15" thickBot="1" x14ac:dyDescent="0.4">
      <c r="A547" s="58">
        <v>43705.353958333333</v>
      </c>
      <c r="B547" s="46">
        <v>8</v>
      </c>
      <c r="C547" s="46">
        <v>15</v>
      </c>
      <c r="D547" s="46">
        <v>13</v>
      </c>
      <c r="E547" s="46">
        <v>14</v>
      </c>
      <c r="F547" s="46">
        <v>7</v>
      </c>
      <c r="G547" s="52">
        <f t="shared" si="8"/>
        <v>57</v>
      </c>
    </row>
    <row r="548" spans="1:7" ht="15" thickBot="1" x14ac:dyDescent="0.4">
      <c r="A548" s="58">
        <v>43705.35396990741</v>
      </c>
      <c r="B548" s="46">
        <v>11</v>
      </c>
      <c r="C548" s="46">
        <v>13</v>
      </c>
      <c r="D548" s="46">
        <v>12</v>
      </c>
      <c r="E548" s="46">
        <v>10</v>
      </c>
      <c r="F548" s="46">
        <v>10</v>
      </c>
      <c r="G548" s="52">
        <f t="shared" si="8"/>
        <v>56</v>
      </c>
    </row>
    <row r="549" spans="1:7" ht="15" thickBot="1" x14ac:dyDescent="0.4">
      <c r="A549" s="58">
        <v>43705.354074074072</v>
      </c>
      <c r="B549" s="46">
        <v>11</v>
      </c>
      <c r="C549" s="46">
        <v>10</v>
      </c>
      <c r="D549" s="46">
        <v>13</v>
      </c>
      <c r="E549" s="46">
        <v>16</v>
      </c>
      <c r="F549" s="46">
        <v>8</v>
      </c>
      <c r="G549" s="52">
        <f t="shared" si="8"/>
        <v>58</v>
      </c>
    </row>
    <row r="550" spans="1:7" ht="15" thickBot="1" x14ac:dyDescent="0.4">
      <c r="A550" s="58">
        <v>43705.354201388887</v>
      </c>
      <c r="B550" s="46">
        <v>13</v>
      </c>
      <c r="C550" s="46">
        <v>9</v>
      </c>
      <c r="D550" s="46">
        <v>12</v>
      </c>
      <c r="E550" s="46">
        <v>13</v>
      </c>
      <c r="F550" s="46">
        <v>14</v>
      </c>
      <c r="G550" s="52">
        <f t="shared" si="8"/>
        <v>61</v>
      </c>
    </row>
    <row r="551" spans="1:7" ht="15" thickBot="1" x14ac:dyDescent="0.4">
      <c r="A551" s="58">
        <v>43705.354224537034</v>
      </c>
      <c r="B551" s="46">
        <v>17</v>
      </c>
      <c r="C551" s="46">
        <v>11</v>
      </c>
      <c r="D551" s="46">
        <v>15</v>
      </c>
      <c r="E551" s="46">
        <v>6</v>
      </c>
      <c r="F551" s="46">
        <v>12</v>
      </c>
      <c r="G551" s="52">
        <f t="shared" si="8"/>
        <v>61</v>
      </c>
    </row>
    <row r="552" spans="1:7" ht="15" thickBot="1" x14ac:dyDescent="0.4">
      <c r="A552" s="58">
        <v>43705.354432870372</v>
      </c>
      <c r="B552" s="46">
        <v>15</v>
      </c>
      <c r="C552" s="46">
        <v>12</v>
      </c>
      <c r="D552" s="46">
        <v>9</v>
      </c>
      <c r="E552" s="46">
        <v>10</v>
      </c>
      <c r="F552" s="46">
        <v>12</v>
      </c>
      <c r="G552" s="52">
        <f t="shared" si="8"/>
        <v>58</v>
      </c>
    </row>
    <row r="553" spans="1:7" ht="15" thickBot="1" x14ac:dyDescent="0.4">
      <c r="A553" s="58">
        <v>43705.354444444441</v>
      </c>
      <c r="B553" s="46">
        <v>10</v>
      </c>
      <c r="C553" s="46">
        <v>12</v>
      </c>
      <c r="D553" s="46">
        <v>11</v>
      </c>
      <c r="E553" s="46">
        <v>14</v>
      </c>
      <c r="F553" s="46">
        <v>11</v>
      </c>
      <c r="G553" s="52">
        <f t="shared" si="8"/>
        <v>58</v>
      </c>
    </row>
    <row r="554" spans="1:7" ht="15" thickBot="1" x14ac:dyDescent="0.4">
      <c r="A554" s="58">
        <v>43705.354456018518</v>
      </c>
      <c r="B554" s="46">
        <v>16</v>
      </c>
      <c r="C554" s="46">
        <v>10</v>
      </c>
      <c r="D554" s="46">
        <v>8</v>
      </c>
      <c r="E554" s="46">
        <v>12</v>
      </c>
      <c r="F554" s="46">
        <v>13</v>
      </c>
      <c r="G554" s="52">
        <f t="shared" si="8"/>
        <v>59</v>
      </c>
    </row>
    <row r="555" spans="1:7" ht="15" thickBot="1" x14ac:dyDescent="0.4">
      <c r="A555" s="58">
        <v>43705.354490740741</v>
      </c>
      <c r="B555" s="46">
        <v>17</v>
      </c>
      <c r="C555" s="46">
        <v>11</v>
      </c>
      <c r="D555" s="46">
        <v>8</v>
      </c>
      <c r="E555" s="46">
        <v>14</v>
      </c>
      <c r="F555" s="46">
        <v>9</v>
      </c>
      <c r="G555" s="52">
        <f t="shared" si="8"/>
        <v>59</v>
      </c>
    </row>
    <row r="556" spans="1:7" ht="15" thickBot="1" x14ac:dyDescent="0.4">
      <c r="A556" s="58">
        <v>43705.354525462964</v>
      </c>
      <c r="B556" s="46">
        <v>12</v>
      </c>
      <c r="C556" s="46">
        <v>11</v>
      </c>
      <c r="D556" s="46">
        <v>12</v>
      </c>
      <c r="E556" s="46">
        <v>12</v>
      </c>
      <c r="F556" s="46">
        <v>14</v>
      </c>
      <c r="G556" s="52">
        <f t="shared" si="8"/>
        <v>61</v>
      </c>
    </row>
    <row r="557" spans="1:7" ht="15" thickBot="1" x14ac:dyDescent="0.4">
      <c r="A557" s="58">
        <v>43705.354641203703</v>
      </c>
      <c r="B557" s="46">
        <v>14</v>
      </c>
      <c r="C557" s="46">
        <v>11</v>
      </c>
      <c r="D557" s="46">
        <v>17</v>
      </c>
      <c r="E557" s="46">
        <v>9</v>
      </c>
      <c r="F557" s="46">
        <v>9</v>
      </c>
      <c r="G557" s="52">
        <f t="shared" si="8"/>
        <v>60</v>
      </c>
    </row>
    <row r="558" spans="1:7" ht="15" thickBot="1" x14ac:dyDescent="0.4">
      <c r="A558" s="58">
        <v>43705.354722222219</v>
      </c>
      <c r="B558" s="46">
        <v>16</v>
      </c>
      <c r="C558" s="46">
        <v>8</v>
      </c>
      <c r="D558" s="46">
        <v>8</v>
      </c>
      <c r="E558" s="46">
        <v>14</v>
      </c>
      <c r="F558" s="46">
        <v>14</v>
      </c>
      <c r="G558" s="52">
        <f t="shared" si="8"/>
        <v>60</v>
      </c>
    </row>
    <row r="559" spans="1:7" ht="15" thickBot="1" x14ac:dyDescent="0.4">
      <c r="A559" s="58">
        <v>43705.354722222219</v>
      </c>
      <c r="B559" s="46">
        <v>14</v>
      </c>
      <c r="C559" s="46">
        <v>10</v>
      </c>
      <c r="D559" s="46">
        <v>12</v>
      </c>
      <c r="E559" s="46">
        <v>8</v>
      </c>
      <c r="F559" s="46">
        <v>14</v>
      </c>
      <c r="G559" s="52">
        <f t="shared" si="8"/>
        <v>58</v>
      </c>
    </row>
    <row r="560" spans="1:7" ht="15" thickBot="1" x14ac:dyDescent="0.4">
      <c r="A560" s="58">
        <v>43705.354768518519</v>
      </c>
      <c r="B560" s="46">
        <v>8</v>
      </c>
      <c r="C560" s="46">
        <v>9</v>
      </c>
      <c r="D560" s="46">
        <v>15</v>
      </c>
      <c r="E560" s="46">
        <v>9</v>
      </c>
      <c r="F560" s="46">
        <v>19</v>
      </c>
      <c r="G560" s="52">
        <f t="shared" si="8"/>
        <v>60</v>
      </c>
    </row>
    <row r="561" spans="1:7" ht="15" thickBot="1" x14ac:dyDescent="0.4">
      <c r="A561" s="58">
        <v>43705.354884259257</v>
      </c>
      <c r="B561" s="46">
        <v>7</v>
      </c>
      <c r="C561" s="46">
        <v>15</v>
      </c>
      <c r="D561" s="46">
        <v>13</v>
      </c>
      <c r="E561" s="46">
        <v>15</v>
      </c>
      <c r="F561" s="46">
        <v>11</v>
      </c>
      <c r="G561" s="52">
        <f t="shared" si="8"/>
        <v>61</v>
      </c>
    </row>
    <row r="562" spans="1:7" ht="15" thickBot="1" x14ac:dyDescent="0.4">
      <c r="A562" s="58">
        <v>43705.354895833334</v>
      </c>
      <c r="B562" s="46">
        <v>5</v>
      </c>
      <c r="C562" s="46">
        <v>14</v>
      </c>
      <c r="D562" s="46">
        <v>12</v>
      </c>
      <c r="E562" s="46">
        <v>13</v>
      </c>
      <c r="F562" s="46">
        <v>15</v>
      </c>
      <c r="G562" s="52">
        <f t="shared" si="8"/>
        <v>59</v>
      </c>
    </row>
    <row r="563" spans="1:7" ht="15" thickBot="1" x14ac:dyDescent="0.4">
      <c r="A563" s="58">
        <v>43705.354953703703</v>
      </c>
      <c r="B563" s="46">
        <v>12</v>
      </c>
      <c r="C563" s="46">
        <v>14</v>
      </c>
      <c r="D563" s="46">
        <v>12</v>
      </c>
      <c r="E563" s="46">
        <v>7</v>
      </c>
      <c r="F563" s="46">
        <v>14</v>
      </c>
      <c r="G563" s="52">
        <f t="shared" si="8"/>
        <v>59</v>
      </c>
    </row>
    <row r="564" spans="1:7" ht="15" thickBot="1" x14ac:dyDescent="0.4">
      <c r="A564" s="58">
        <v>43705.355254629627</v>
      </c>
      <c r="B564" s="46">
        <v>9</v>
      </c>
      <c r="C564" s="46">
        <v>11</v>
      </c>
      <c r="D564" s="46">
        <v>15</v>
      </c>
      <c r="E564" s="46">
        <v>12</v>
      </c>
      <c r="F564" s="46">
        <v>11</v>
      </c>
      <c r="G564" s="52">
        <f t="shared" si="8"/>
        <v>58</v>
      </c>
    </row>
    <row r="565" spans="1:7" ht="15" thickBot="1" x14ac:dyDescent="0.4">
      <c r="A565" s="58">
        <v>43705.355451388888</v>
      </c>
      <c r="B565" s="46">
        <v>7</v>
      </c>
      <c r="C565" s="46">
        <v>22</v>
      </c>
      <c r="D565" s="46">
        <v>7</v>
      </c>
      <c r="E565" s="46">
        <v>13</v>
      </c>
      <c r="F565" s="46">
        <v>9</v>
      </c>
      <c r="G565" s="52">
        <f t="shared" si="8"/>
        <v>58</v>
      </c>
    </row>
    <row r="566" spans="1:7" ht="15" thickBot="1" x14ac:dyDescent="0.4">
      <c r="A566" s="58">
        <v>43705.359710648147</v>
      </c>
      <c r="B566" s="46">
        <v>14</v>
      </c>
      <c r="C566" s="46">
        <v>11</v>
      </c>
      <c r="D566" s="46">
        <v>18</v>
      </c>
      <c r="E566" s="46">
        <v>7</v>
      </c>
      <c r="F566" s="46">
        <v>8</v>
      </c>
      <c r="G566" s="52">
        <f t="shared" si="8"/>
        <v>58</v>
      </c>
    </row>
    <row r="567" spans="1:7" ht="15" thickBot="1" x14ac:dyDescent="0.4">
      <c r="A567" s="60">
        <v>43705.360726574072</v>
      </c>
      <c r="B567" s="47">
        <v>8</v>
      </c>
      <c r="C567" s="47">
        <v>12</v>
      </c>
      <c r="D567" s="47">
        <v>14</v>
      </c>
      <c r="E567" s="47">
        <v>11</v>
      </c>
      <c r="F567" s="47">
        <v>12</v>
      </c>
      <c r="G567" s="52">
        <f t="shared" si="8"/>
        <v>57</v>
      </c>
    </row>
    <row r="568" spans="1:7" ht="15" thickBot="1" x14ac:dyDescent="0.4">
      <c r="A568" s="60">
        <v>43705.360907314811</v>
      </c>
      <c r="B568" s="47">
        <v>11</v>
      </c>
      <c r="C568" s="47">
        <v>14</v>
      </c>
      <c r="D568" s="47">
        <v>8</v>
      </c>
      <c r="E568" s="47">
        <v>12</v>
      </c>
      <c r="F568" s="47">
        <v>12</v>
      </c>
      <c r="G568" s="52">
        <f t="shared" si="8"/>
        <v>57</v>
      </c>
    </row>
    <row r="569" spans="1:7" ht="15" thickBot="1" x14ac:dyDescent="0.4">
      <c r="A569" s="60">
        <v>43705.360987673615</v>
      </c>
      <c r="B569" s="47">
        <v>17</v>
      </c>
      <c r="C569" s="47">
        <v>11</v>
      </c>
      <c r="D569" s="47">
        <v>12</v>
      </c>
      <c r="E569" s="47">
        <v>13</v>
      </c>
      <c r="F569" s="47">
        <v>9</v>
      </c>
      <c r="G569" s="52">
        <f t="shared" si="8"/>
        <v>62</v>
      </c>
    </row>
    <row r="570" spans="1:7" ht="15" thickBot="1" x14ac:dyDescent="0.4">
      <c r="A570" s="60">
        <v>43705.36109092593</v>
      </c>
      <c r="B570" s="47">
        <v>15</v>
      </c>
      <c r="C570" s="47">
        <v>9</v>
      </c>
      <c r="D570" s="47">
        <v>9</v>
      </c>
      <c r="E570" s="47">
        <v>12</v>
      </c>
      <c r="F570" s="47">
        <v>12</v>
      </c>
      <c r="G570" s="52">
        <f t="shared" si="8"/>
        <v>57</v>
      </c>
    </row>
    <row r="571" spans="1:7" ht="15" thickBot="1" x14ac:dyDescent="0.4">
      <c r="A571" s="60">
        <v>43705.361103472227</v>
      </c>
      <c r="B571" s="47">
        <v>8</v>
      </c>
      <c r="C571" s="47">
        <v>16</v>
      </c>
      <c r="D571" s="47">
        <v>9</v>
      </c>
      <c r="E571" s="47">
        <v>15</v>
      </c>
      <c r="F571" s="47">
        <v>15</v>
      </c>
      <c r="G571" s="52">
        <f t="shared" si="8"/>
        <v>63</v>
      </c>
    </row>
    <row r="572" spans="1:7" ht="15" thickBot="1" x14ac:dyDescent="0.4">
      <c r="A572" s="60">
        <v>43705.36121293981</v>
      </c>
      <c r="B572" s="47">
        <v>8</v>
      </c>
      <c r="C572" s="47">
        <v>11</v>
      </c>
      <c r="D572" s="47">
        <v>8</v>
      </c>
      <c r="E572" s="47">
        <v>17</v>
      </c>
      <c r="F572" s="47">
        <v>15</v>
      </c>
      <c r="G572" s="52">
        <f t="shared" si="8"/>
        <v>59</v>
      </c>
    </row>
    <row r="573" spans="1:7" ht="15" thickBot="1" x14ac:dyDescent="0.4">
      <c r="A573" s="60">
        <v>43705.361228865746</v>
      </c>
      <c r="B573" s="47">
        <v>11</v>
      </c>
      <c r="C573" s="47">
        <v>12</v>
      </c>
      <c r="D573" s="47">
        <v>14</v>
      </c>
      <c r="E573" s="47">
        <v>9</v>
      </c>
      <c r="F573" s="47">
        <v>8</v>
      </c>
      <c r="G573" s="52">
        <f t="shared" si="8"/>
        <v>54</v>
      </c>
    </row>
    <row r="574" spans="1:7" ht="15" thickBot="1" x14ac:dyDescent="0.4">
      <c r="A574" s="60">
        <v>43705.361249328707</v>
      </c>
      <c r="B574" s="47">
        <v>8</v>
      </c>
      <c r="C574" s="47">
        <v>17</v>
      </c>
      <c r="D574" s="47">
        <v>7</v>
      </c>
      <c r="E574" s="47">
        <v>12</v>
      </c>
      <c r="F574" s="47">
        <v>14</v>
      </c>
      <c r="G574" s="52">
        <f t="shared" si="8"/>
        <v>58</v>
      </c>
    </row>
    <row r="575" spans="1:7" ht="15" thickBot="1" x14ac:dyDescent="0.4">
      <c r="A575" s="60">
        <v>43705.36125559028</v>
      </c>
      <c r="B575" s="47">
        <v>15</v>
      </c>
      <c r="C575" s="47">
        <v>16</v>
      </c>
      <c r="D575" s="47">
        <v>7</v>
      </c>
      <c r="E575" s="47">
        <v>9</v>
      </c>
      <c r="F575" s="47">
        <v>12</v>
      </c>
      <c r="G575" s="52">
        <f t="shared" si="8"/>
        <v>59</v>
      </c>
    </row>
    <row r="576" spans="1:7" ht="15" thickBot="1" x14ac:dyDescent="0.4">
      <c r="A576" s="60">
        <v>43705.361318136573</v>
      </c>
      <c r="B576" s="47">
        <v>11</v>
      </c>
      <c r="C576" s="47">
        <v>11</v>
      </c>
      <c r="D576" s="47">
        <v>14</v>
      </c>
      <c r="E576" s="47">
        <v>14</v>
      </c>
      <c r="F576" s="47">
        <v>8</v>
      </c>
      <c r="G576" s="52">
        <f t="shared" si="8"/>
        <v>58</v>
      </c>
    </row>
    <row r="577" spans="1:7" ht="15" thickBot="1" x14ac:dyDescent="0.4">
      <c r="A577" s="60">
        <v>43705.361328449071</v>
      </c>
      <c r="B577" s="47">
        <v>12</v>
      </c>
      <c r="C577" s="47">
        <v>14</v>
      </c>
      <c r="D577" s="47">
        <v>9</v>
      </c>
      <c r="E577" s="47">
        <v>11</v>
      </c>
      <c r="F577" s="47">
        <v>12</v>
      </c>
      <c r="G577" s="52">
        <f t="shared" si="8"/>
        <v>58</v>
      </c>
    </row>
    <row r="578" spans="1:7" ht="15" thickBot="1" x14ac:dyDescent="0.4">
      <c r="A578" s="60">
        <v>43705.361376817134</v>
      </c>
      <c r="B578" s="47">
        <v>10</v>
      </c>
      <c r="C578" s="47">
        <v>9</v>
      </c>
      <c r="D578" s="47">
        <v>10</v>
      </c>
      <c r="E578" s="47">
        <v>13</v>
      </c>
      <c r="F578" s="47">
        <v>15</v>
      </c>
      <c r="G578" s="52">
        <f t="shared" si="8"/>
        <v>57</v>
      </c>
    </row>
    <row r="579" spans="1:7" ht="15" thickBot="1" x14ac:dyDescent="0.4">
      <c r="A579" s="60">
        <v>43705.361442430556</v>
      </c>
      <c r="B579" s="47">
        <v>15</v>
      </c>
      <c r="C579" s="47">
        <v>10</v>
      </c>
      <c r="D579" s="47">
        <v>11</v>
      </c>
      <c r="E579" s="47">
        <v>10</v>
      </c>
      <c r="F579" s="47">
        <v>13</v>
      </c>
      <c r="G579" s="52">
        <f t="shared" si="8"/>
        <v>59</v>
      </c>
    </row>
    <row r="580" spans="1:7" ht="15" thickBot="1" x14ac:dyDescent="0.4">
      <c r="A580" s="60">
        <v>43705.361470844902</v>
      </c>
      <c r="B580" s="47">
        <v>17</v>
      </c>
      <c r="C580" s="47">
        <v>13</v>
      </c>
      <c r="D580" s="47">
        <v>14</v>
      </c>
      <c r="E580" s="47">
        <v>4</v>
      </c>
      <c r="F580" s="47">
        <v>14</v>
      </c>
      <c r="G580" s="52">
        <f t="shared" si="8"/>
        <v>62</v>
      </c>
    </row>
    <row r="581" spans="1:7" ht="15" thickBot="1" x14ac:dyDescent="0.4">
      <c r="A581" s="60">
        <v>43705.361473946759</v>
      </c>
      <c r="B581" s="47">
        <v>11</v>
      </c>
      <c r="C581" s="47">
        <v>8</v>
      </c>
      <c r="D581" s="47">
        <v>13</v>
      </c>
      <c r="E581" s="47">
        <v>13</v>
      </c>
      <c r="F581" s="47">
        <v>13</v>
      </c>
      <c r="G581" s="52">
        <f t="shared" si="8"/>
        <v>58</v>
      </c>
    </row>
    <row r="582" spans="1:7" ht="15" thickBot="1" x14ac:dyDescent="0.4">
      <c r="A582" s="60">
        <v>43705.361529768517</v>
      </c>
      <c r="B582" s="47">
        <v>8</v>
      </c>
      <c r="C582" s="47">
        <v>5</v>
      </c>
      <c r="D582" s="47">
        <v>15</v>
      </c>
      <c r="E582" s="47">
        <v>16</v>
      </c>
      <c r="F582" s="47">
        <v>13</v>
      </c>
      <c r="G582" s="52">
        <f t="shared" si="8"/>
        <v>57</v>
      </c>
    </row>
    <row r="583" spans="1:7" ht="15" thickBot="1" x14ac:dyDescent="0.4">
      <c r="A583" s="60">
        <v>43705.361571979171</v>
      </c>
      <c r="B583" s="47">
        <v>3</v>
      </c>
      <c r="C583" s="47">
        <v>16</v>
      </c>
      <c r="D583" s="47">
        <v>8</v>
      </c>
      <c r="E583" s="47">
        <v>12</v>
      </c>
      <c r="F583" s="47">
        <v>12</v>
      </c>
      <c r="G583" s="52">
        <f t="shared" si="8"/>
        <v>51</v>
      </c>
    </row>
    <row r="584" spans="1:7" ht="15" thickBot="1" x14ac:dyDescent="0.4">
      <c r="A584" s="60">
        <v>43705.3616372338</v>
      </c>
      <c r="B584" s="47">
        <v>15</v>
      </c>
      <c r="C584" s="47">
        <v>9</v>
      </c>
      <c r="D584" s="47">
        <v>10</v>
      </c>
      <c r="E584" s="47">
        <v>15</v>
      </c>
      <c r="F584" s="47">
        <v>9</v>
      </c>
      <c r="G584" s="52">
        <f t="shared" ref="G584:G647" si="9">SUM(B584:F584)</f>
        <v>58</v>
      </c>
    </row>
    <row r="585" spans="1:7" ht="15" thickBot="1" x14ac:dyDescent="0.4">
      <c r="A585" s="60">
        <v>43705.36164131944</v>
      </c>
      <c r="B585" s="47">
        <v>13</v>
      </c>
      <c r="C585" s="47">
        <v>10</v>
      </c>
      <c r="D585" s="47">
        <v>11</v>
      </c>
      <c r="E585" s="47">
        <v>10</v>
      </c>
      <c r="F585" s="47">
        <v>14</v>
      </c>
      <c r="G585" s="52">
        <f t="shared" si="9"/>
        <v>58</v>
      </c>
    </row>
    <row r="586" spans="1:7" ht="15" thickBot="1" x14ac:dyDescent="0.4">
      <c r="A586" s="60">
        <v>43705.361678969908</v>
      </c>
      <c r="B586" s="47">
        <v>10</v>
      </c>
      <c r="C586" s="47">
        <v>6</v>
      </c>
      <c r="D586" s="47">
        <v>17</v>
      </c>
      <c r="E586" s="47">
        <v>11</v>
      </c>
      <c r="F586" s="47">
        <v>12</v>
      </c>
      <c r="G586" s="52">
        <f t="shared" si="9"/>
        <v>56</v>
      </c>
    </row>
    <row r="587" spans="1:7" ht="15" thickBot="1" x14ac:dyDescent="0.4">
      <c r="A587" s="60">
        <v>43705.361760902779</v>
      </c>
      <c r="B587" s="47">
        <v>13</v>
      </c>
      <c r="C587" s="47">
        <v>13</v>
      </c>
      <c r="D587" s="47">
        <v>14</v>
      </c>
      <c r="E587" s="47">
        <v>14</v>
      </c>
      <c r="F587" s="47">
        <v>7</v>
      </c>
      <c r="G587" s="52">
        <f t="shared" si="9"/>
        <v>61</v>
      </c>
    </row>
    <row r="588" spans="1:7" ht="15" thickBot="1" x14ac:dyDescent="0.4">
      <c r="A588" s="60">
        <v>43705.361807071764</v>
      </c>
      <c r="B588" s="47">
        <v>16</v>
      </c>
      <c r="C588" s="47">
        <v>8</v>
      </c>
      <c r="D588" s="47">
        <v>10</v>
      </c>
      <c r="E588" s="47">
        <v>10</v>
      </c>
      <c r="F588" s="47">
        <v>15</v>
      </c>
      <c r="G588" s="52">
        <f t="shared" si="9"/>
        <v>59</v>
      </c>
    </row>
    <row r="589" spans="1:7" ht="15" thickBot="1" x14ac:dyDescent="0.4">
      <c r="A589" s="60">
        <v>43705.361868148146</v>
      </c>
      <c r="B589" s="47">
        <v>11</v>
      </c>
      <c r="C589" s="47">
        <v>14</v>
      </c>
      <c r="D589" s="47">
        <v>8</v>
      </c>
      <c r="E589" s="47">
        <v>13</v>
      </c>
      <c r="F589" s="47">
        <v>11</v>
      </c>
      <c r="G589" s="52">
        <f t="shared" si="9"/>
        <v>57</v>
      </c>
    </row>
    <row r="590" spans="1:7" ht="15" thickBot="1" x14ac:dyDescent="0.4">
      <c r="A590" s="60">
        <v>43705.362061979162</v>
      </c>
      <c r="B590" s="47">
        <v>16</v>
      </c>
      <c r="C590" s="47">
        <v>8</v>
      </c>
      <c r="D590" s="47">
        <v>16</v>
      </c>
      <c r="E590" s="47">
        <v>10</v>
      </c>
      <c r="F590" s="47">
        <v>8</v>
      </c>
      <c r="G590" s="52">
        <f t="shared" si="9"/>
        <v>58</v>
      </c>
    </row>
    <row r="591" spans="1:7" ht="15" thickBot="1" x14ac:dyDescent="0.4">
      <c r="A591" s="60">
        <v>43705.362089594906</v>
      </c>
      <c r="B591" s="47">
        <v>15</v>
      </c>
      <c r="C591" s="47">
        <v>3</v>
      </c>
      <c r="D591" s="47">
        <v>9</v>
      </c>
      <c r="E591" s="47">
        <v>17</v>
      </c>
      <c r="F591" s="47">
        <v>15</v>
      </c>
      <c r="G591" s="52">
        <f t="shared" si="9"/>
        <v>59</v>
      </c>
    </row>
    <row r="592" spans="1:7" ht="15" thickBot="1" x14ac:dyDescent="0.4">
      <c r="A592" s="60">
        <v>43705.362182453704</v>
      </c>
      <c r="B592" s="47">
        <v>13</v>
      </c>
      <c r="C592" s="47">
        <v>7</v>
      </c>
      <c r="D592" s="47">
        <v>11</v>
      </c>
      <c r="E592" s="47">
        <v>12</v>
      </c>
      <c r="F592" s="47">
        <v>13</v>
      </c>
      <c r="G592" s="52">
        <f t="shared" si="9"/>
        <v>56</v>
      </c>
    </row>
    <row r="593" spans="1:7" ht="15" thickBot="1" x14ac:dyDescent="0.4">
      <c r="A593" s="60">
        <v>43705.362393993055</v>
      </c>
      <c r="B593" s="47">
        <v>10</v>
      </c>
      <c r="C593" s="47">
        <v>10</v>
      </c>
      <c r="D593" s="47">
        <v>10</v>
      </c>
      <c r="E593" s="47">
        <v>16</v>
      </c>
      <c r="F593" s="47">
        <v>13</v>
      </c>
      <c r="G593" s="52">
        <f t="shared" si="9"/>
        <v>59</v>
      </c>
    </row>
    <row r="594" spans="1:7" ht="15" thickBot="1" x14ac:dyDescent="0.4">
      <c r="A594" s="60">
        <v>43705.362547789351</v>
      </c>
      <c r="B594" s="47">
        <v>13</v>
      </c>
      <c r="C594" s="47">
        <v>9</v>
      </c>
      <c r="D594" s="47">
        <v>12</v>
      </c>
      <c r="E594" s="47">
        <v>14</v>
      </c>
      <c r="F594" s="47">
        <v>11</v>
      </c>
      <c r="G594" s="52">
        <f t="shared" si="9"/>
        <v>59</v>
      </c>
    </row>
    <row r="595" spans="1:7" ht="15" thickBot="1" x14ac:dyDescent="0.4">
      <c r="A595" s="60">
        <v>43705.362628356481</v>
      </c>
      <c r="B595" s="47">
        <v>11</v>
      </c>
      <c r="C595" s="47">
        <v>9</v>
      </c>
      <c r="D595" s="47">
        <v>10</v>
      </c>
      <c r="E595" s="47">
        <v>17</v>
      </c>
      <c r="F595" s="47">
        <v>13</v>
      </c>
      <c r="G595" s="52">
        <f t="shared" si="9"/>
        <v>60</v>
      </c>
    </row>
    <row r="596" spans="1:7" ht="15" thickBot="1" x14ac:dyDescent="0.4">
      <c r="A596" s="60">
        <v>43705.362736145835</v>
      </c>
      <c r="B596" s="47">
        <v>13</v>
      </c>
      <c r="C596" s="47">
        <v>4</v>
      </c>
      <c r="D596" s="47">
        <v>14</v>
      </c>
      <c r="E596" s="47">
        <v>17</v>
      </c>
      <c r="F596" s="47">
        <v>11</v>
      </c>
      <c r="G596" s="52">
        <f t="shared" si="9"/>
        <v>59</v>
      </c>
    </row>
    <row r="597" spans="1:7" ht="15" thickBot="1" x14ac:dyDescent="0.4">
      <c r="A597" s="58">
        <v>43705.437511574077</v>
      </c>
      <c r="B597" s="46">
        <v>10</v>
      </c>
      <c r="C597" s="46">
        <v>11</v>
      </c>
      <c r="D597" s="46">
        <v>16</v>
      </c>
      <c r="E597" s="46">
        <v>10</v>
      </c>
      <c r="F597" s="46">
        <v>10</v>
      </c>
      <c r="G597" s="52">
        <f t="shared" si="9"/>
        <v>57</v>
      </c>
    </row>
    <row r="598" spans="1:7" ht="15" thickBot="1" x14ac:dyDescent="0.4">
      <c r="A598" s="58">
        <v>43705.437569444446</v>
      </c>
      <c r="B598" s="46">
        <v>17</v>
      </c>
      <c r="C598" s="46">
        <v>11</v>
      </c>
      <c r="D598" s="46">
        <v>7</v>
      </c>
      <c r="E598" s="46">
        <v>10</v>
      </c>
      <c r="F598" s="46">
        <v>13</v>
      </c>
      <c r="G598" s="52">
        <f t="shared" si="9"/>
        <v>58</v>
      </c>
    </row>
    <row r="599" spans="1:7" ht="15" thickBot="1" x14ac:dyDescent="0.4">
      <c r="A599" s="58">
        <v>43705.437581018516</v>
      </c>
      <c r="B599" s="46">
        <v>11</v>
      </c>
      <c r="C599" s="46">
        <v>11</v>
      </c>
      <c r="D599" s="46">
        <v>9</v>
      </c>
      <c r="E599" s="46">
        <v>14</v>
      </c>
      <c r="F599" s="46">
        <v>14</v>
      </c>
      <c r="G599" s="52">
        <f t="shared" si="9"/>
        <v>59</v>
      </c>
    </row>
    <row r="600" spans="1:7" ht="15" thickBot="1" x14ac:dyDescent="0.4">
      <c r="A600" s="58">
        <v>43705.437743055554</v>
      </c>
      <c r="B600" s="46">
        <v>11</v>
      </c>
      <c r="C600" s="46">
        <v>15</v>
      </c>
      <c r="D600" s="46">
        <v>9</v>
      </c>
      <c r="E600" s="46">
        <v>12</v>
      </c>
      <c r="F600" s="46">
        <v>13</v>
      </c>
      <c r="G600" s="52">
        <f t="shared" si="9"/>
        <v>60</v>
      </c>
    </row>
    <row r="601" spans="1:7" ht="15" thickBot="1" x14ac:dyDescent="0.4">
      <c r="A601" s="58">
        <v>43705.43787037037</v>
      </c>
      <c r="B601" s="46">
        <v>12</v>
      </c>
      <c r="C601" s="46">
        <v>14</v>
      </c>
      <c r="D601" s="46">
        <v>6</v>
      </c>
      <c r="E601" s="46">
        <v>13</v>
      </c>
      <c r="F601" s="46">
        <v>12</v>
      </c>
      <c r="G601" s="52">
        <f t="shared" si="9"/>
        <v>57</v>
      </c>
    </row>
    <row r="602" spans="1:7" ht="15" thickBot="1" x14ac:dyDescent="0.4">
      <c r="A602" s="58">
        <v>43705.437997685185</v>
      </c>
      <c r="B602" s="46">
        <v>11</v>
      </c>
      <c r="C602" s="46">
        <v>11</v>
      </c>
      <c r="D602" s="46">
        <v>8</v>
      </c>
      <c r="E602" s="46">
        <v>13</v>
      </c>
      <c r="F602" s="46">
        <v>15</v>
      </c>
      <c r="G602" s="52">
        <f t="shared" si="9"/>
        <v>58</v>
      </c>
    </row>
    <row r="603" spans="1:7" ht="15" thickBot="1" x14ac:dyDescent="0.4">
      <c r="A603" s="58">
        <v>43705.438078703701</v>
      </c>
      <c r="B603" s="46">
        <v>11</v>
      </c>
      <c r="C603" s="46">
        <v>15</v>
      </c>
      <c r="D603" s="46">
        <v>13</v>
      </c>
      <c r="E603" s="46">
        <v>8</v>
      </c>
      <c r="F603" s="46">
        <v>12</v>
      </c>
      <c r="G603" s="52">
        <f t="shared" si="9"/>
        <v>59</v>
      </c>
    </row>
    <row r="604" spans="1:7" ht="15" thickBot="1" x14ac:dyDescent="0.4">
      <c r="A604" s="58">
        <v>43705.438101851854</v>
      </c>
      <c r="B604" s="46">
        <v>22</v>
      </c>
      <c r="C604" s="46">
        <v>8</v>
      </c>
      <c r="D604" s="46">
        <v>9</v>
      </c>
      <c r="E604" s="46">
        <v>12</v>
      </c>
      <c r="F604" s="46">
        <v>8</v>
      </c>
      <c r="G604" s="52">
        <f t="shared" si="9"/>
        <v>59</v>
      </c>
    </row>
    <row r="605" spans="1:7" ht="15" thickBot="1" x14ac:dyDescent="0.4">
      <c r="A605" s="58">
        <v>43705.438171296293</v>
      </c>
      <c r="B605" s="46">
        <v>14</v>
      </c>
      <c r="C605" s="46">
        <v>15</v>
      </c>
      <c r="D605" s="46">
        <v>10</v>
      </c>
      <c r="E605" s="46">
        <v>7</v>
      </c>
      <c r="F605" s="46">
        <v>13</v>
      </c>
      <c r="G605" s="52">
        <f t="shared" si="9"/>
        <v>59</v>
      </c>
    </row>
    <row r="606" spans="1:7" ht="15" thickBot="1" x14ac:dyDescent="0.4">
      <c r="A606" s="58">
        <v>43705.438194444447</v>
      </c>
      <c r="B606" s="46">
        <v>11</v>
      </c>
      <c r="C606" s="46">
        <v>13</v>
      </c>
      <c r="D606" s="46">
        <v>15</v>
      </c>
      <c r="E606" s="46">
        <v>10</v>
      </c>
      <c r="F606" s="46">
        <v>13</v>
      </c>
      <c r="G606" s="52">
        <f t="shared" si="9"/>
        <v>62</v>
      </c>
    </row>
    <row r="607" spans="1:7" ht="15" thickBot="1" x14ac:dyDescent="0.4">
      <c r="A607" s="58">
        <v>43705.438206018516</v>
      </c>
      <c r="B607" s="46">
        <v>9</v>
      </c>
      <c r="C607" s="46">
        <v>16</v>
      </c>
      <c r="D607" s="46">
        <v>10</v>
      </c>
      <c r="E607" s="46">
        <v>14</v>
      </c>
      <c r="F607" s="46">
        <v>8</v>
      </c>
      <c r="G607" s="52">
        <f t="shared" si="9"/>
        <v>57</v>
      </c>
    </row>
    <row r="608" spans="1:7" ht="15" thickBot="1" x14ac:dyDescent="0.4">
      <c r="A608" s="58">
        <v>43705.438275462962</v>
      </c>
      <c r="B608" s="46">
        <v>14</v>
      </c>
      <c r="C608" s="46">
        <v>7</v>
      </c>
      <c r="D608" s="46">
        <v>12</v>
      </c>
      <c r="E608" s="46">
        <v>12</v>
      </c>
      <c r="F608" s="46">
        <v>15</v>
      </c>
      <c r="G608" s="52">
        <f t="shared" si="9"/>
        <v>60</v>
      </c>
    </row>
    <row r="609" spans="1:7" ht="15" thickBot="1" x14ac:dyDescent="0.4">
      <c r="A609" s="58">
        <v>43705.438391203701</v>
      </c>
      <c r="B609" s="46">
        <v>11</v>
      </c>
      <c r="C609" s="46">
        <v>5</v>
      </c>
      <c r="D609" s="46">
        <v>16</v>
      </c>
      <c r="E609" s="46">
        <v>15</v>
      </c>
      <c r="F609" s="46">
        <v>10</v>
      </c>
      <c r="G609" s="52">
        <f t="shared" si="9"/>
        <v>57</v>
      </c>
    </row>
    <row r="610" spans="1:7" ht="15" thickBot="1" x14ac:dyDescent="0.4">
      <c r="A610" s="58">
        <v>43705.438460648147</v>
      </c>
      <c r="B610" s="46">
        <v>10</v>
      </c>
      <c r="C610" s="46">
        <v>9</v>
      </c>
      <c r="D610" s="46">
        <v>17</v>
      </c>
      <c r="E610" s="46">
        <v>12</v>
      </c>
      <c r="F610" s="46">
        <v>9</v>
      </c>
      <c r="G610" s="52">
        <f t="shared" si="9"/>
        <v>57</v>
      </c>
    </row>
    <row r="611" spans="1:7" ht="15" thickBot="1" x14ac:dyDescent="0.4">
      <c r="A611" s="58">
        <v>43705.438472222224</v>
      </c>
      <c r="B611" s="46">
        <v>18</v>
      </c>
      <c r="C611" s="46">
        <v>14</v>
      </c>
      <c r="D611" s="46">
        <v>11</v>
      </c>
      <c r="E611" s="46">
        <v>6</v>
      </c>
      <c r="F611" s="46">
        <v>11</v>
      </c>
      <c r="G611" s="52">
        <f t="shared" si="9"/>
        <v>60</v>
      </c>
    </row>
    <row r="612" spans="1:7" ht="15" thickBot="1" x14ac:dyDescent="0.4">
      <c r="A612" s="58">
        <v>43705.43855324074</v>
      </c>
      <c r="B612" s="46">
        <v>14</v>
      </c>
      <c r="C612" s="46">
        <v>11</v>
      </c>
      <c r="D612" s="46">
        <v>10</v>
      </c>
      <c r="E612" s="46">
        <v>14</v>
      </c>
      <c r="F612" s="46">
        <v>9</v>
      </c>
      <c r="G612" s="52">
        <f t="shared" si="9"/>
        <v>58</v>
      </c>
    </row>
    <row r="613" spans="1:7" ht="15" thickBot="1" x14ac:dyDescent="0.4">
      <c r="A613" s="58">
        <v>43705.438599537039</v>
      </c>
      <c r="B613" s="46">
        <v>15</v>
      </c>
      <c r="C613" s="46">
        <v>5</v>
      </c>
      <c r="D613" s="46">
        <v>13</v>
      </c>
      <c r="E613" s="46">
        <v>9</v>
      </c>
      <c r="F613" s="46">
        <v>16</v>
      </c>
      <c r="G613" s="52">
        <f t="shared" si="9"/>
        <v>58</v>
      </c>
    </row>
    <row r="614" spans="1:7" ht="15" thickBot="1" x14ac:dyDescent="0.4">
      <c r="A614" s="58">
        <v>43705.438622685186</v>
      </c>
      <c r="B614" s="46">
        <v>20</v>
      </c>
      <c r="C614" s="46">
        <v>7</v>
      </c>
      <c r="D614" s="46">
        <v>10</v>
      </c>
      <c r="E614" s="46">
        <v>11</v>
      </c>
      <c r="F614" s="46">
        <v>9</v>
      </c>
      <c r="G614" s="52">
        <f t="shared" si="9"/>
        <v>57</v>
      </c>
    </row>
    <row r="615" spans="1:7" ht="15" thickBot="1" x14ac:dyDescent="0.4">
      <c r="A615" s="58">
        <v>43705.438645833332</v>
      </c>
      <c r="B615" s="46">
        <v>15</v>
      </c>
      <c r="C615" s="46">
        <v>13</v>
      </c>
      <c r="D615" s="46">
        <v>13</v>
      </c>
      <c r="E615" s="46">
        <v>7</v>
      </c>
      <c r="F615" s="46">
        <v>12</v>
      </c>
      <c r="G615" s="52">
        <f t="shared" si="9"/>
        <v>60</v>
      </c>
    </row>
    <row r="616" spans="1:7" ht="15" thickBot="1" x14ac:dyDescent="0.4">
      <c r="A616" s="58">
        <v>43705.438668981478</v>
      </c>
      <c r="B616" s="46">
        <v>13</v>
      </c>
      <c r="C616" s="46">
        <v>15</v>
      </c>
      <c r="D616" s="46">
        <v>14</v>
      </c>
      <c r="E616" s="46">
        <v>9</v>
      </c>
      <c r="F616" s="46">
        <v>8</v>
      </c>
      <c r="G616" s="52">
        <f t="shared" si="9"/>
        <v>59</v>
      </c>
    </row>
    <row r="617" spans="1:7" ht="15" thickBot="1" x14ac:dyDescent="0.4">
      <c r="A617" s="58">
        <v>43705.438784722224</v>
      </c>
      <c r="B617" s="46">
        <v>6</v>
      </c>
      <c r="C617" s="46">
        <v>13</v>
      </c>
      <c r="D617" s="46">
        <v>11</v>
      </c>
      <c r="E617" s="46">
        <v>14</v>
      </c>
      <c r="F617" s="46">
        <v>14</v>
      </c>
      <c r="G617" s="52">
        <f t="shared" si="9"/>
        <v>58</v>
      </c>
    </row>
    <row r="618" spans="1:7" ht="15" thickBot="1" x14ac:dyDescent="0.4">
      <c r="A618" s="58">
        <v>43705.438784722224</v>
      </c>
      <c r="B618" s="46">
        <v>7</v>
      </c>
      <c r="C618" s="46">
        <v>13</v>
      </c>
      <c r="D618" s="46">
        <v>15</v>
      </c>
      <c r="E618" s="46">
        <v>15</v>
      </c>
      <c r="F618" s="46">
        <v>9</v>
      </c>
      <c r="G618" s="52">
        <f t="shared" si="9"/>
        <v>59</v>
      </c>
    </row>
    <row r="619" spans="1:7" ht="15" thickBot="1" x14ac:dyDescent="0.4">
      <c r="A619" s="58">
        <v>43705.438831018517</v>
      </c>
      <c r="B619" s="46">
        <v>10</v>
      </c>
      <c r="C619" s="46">
        <v>12</v>
      </c>
      <c r="D619" s="46">
        <v>10</v>
      </c>
      <c r="E619" s="46">
        <v>19</v>
      </c>
      <c r="F619" s="46">
        <v>7</v>
      </c>
      <c r="G619" s="52">
        <f t="shared" si="9"/>
        <v>58</v>
      </c>
    </row>
    <row r="620" spans="1:7" ht="15" thickBot="1" x14ac:dyDescent="0.4">
      <c r="A620" s="58">
        <v>43705.438877314817</v>
      </c>
      <c r="B620" s="46">
        <v>4</v>
      </c>
      <c r="C620" s="46">
        <v>15</v>
      </c>
      <c r="D620" s="46">
        <v>11</v>
      </c>
      <c r="E620" s="46">
        <v>12</v>
      </c>
      <c r="F620" s="46">
        <v>17</v>
      </c>
      <c r="G620" s="52">
        <f t="shared" si="9"/>
        <v>59</v>
      </c>
    </row>
    <row r="621" spans="1:7" ht="15" thickBot="1" x14ac:dyDescent="0.4">
      <c r="A621" s="58">
        <v>43705.438900462963</v>
      </c>
      <c r="B621" s="46">
        <v>12</v>
      </c>
      <c r="C621" s="46">
        <v>9</v>
      </c>
      <c r="D621" s="46">
        <v>8</v>
      </c>
      <c r="E621" s="46">
        <v>19</v>
      </c>
      <c r="F621" s="46">
        <v>9</v>
      </c>
      <c r="G621" s="52">
        <f t="shared" si="9"/>
        <v>57</v>
      </c>
    </row>
    <row r="622" spans="1:7" ht="15" thickBot="1" x14ac:dyDescent="0.4">
      <c r="A622" s="58">
        <v>43705.439074074071</v>
      </c>
      <c r="B622" s="46">
        <v>9</v>
      </c>
      <c r="C622" s="46">
        <v>13</v>
      </c>
      <c r="D622" s="46">
        <v>11</v>
      </c>
      <c r="E622" s="46">
        <v>9</v>
      </c>
      <c r="F622" s="46">
        <v>17</v>
      </c>
      <c r="G622" s="52">
        <f t="shared" si="9"/>
        <v>59</v>
      </c>
    </row>
    <row r="623" spans="1:7" ht="15" thickBot="1" x14ac:dyDescent="0.4">
      <c r="A623" s="58">
        <v>43705.439085648148</v>
      </c>
      <c r="B623" s="46">
        <v>16</v>
      </c>
      <c r="C623" s="46">
        <v>17</v>
      </c>
      <c r="D623" s="46">
        <v>10</v>
      </c>
      <c r="E623" s="46">
        <v>7</v>
      </c>
      <c r="F623" s="46">
        <v>10</v>
      </c>
      <c r="G623" s="52">
        <f t="shared" si="9"/>
        <v>60</v>
      </c>
    </row>
    <row r="624" spans="1:7" ht="15" thickBot="1" x14ac:dyDescent="0.4">
      <c r="A624" s="58">
        <v>43705.439120370371</v>
      </c>
      <c r="B624" s="46">
        <v>15</v>
      </c>
      <c r="C624" s="46">
        <v>16</v>
      </c>
      <c r="D624" s="46">
        <v>6</v>
      </c>
      <c r="E624" s="46">
        <v>10</v>
      </c>
      <c r="F624" s="46">
        <v>13</v>
      </c>
      <c r="G624" s="52">
        <f t="shared" si="9"/>
        <v>60</v>
      </c>
    </row>
    <row r="625" spans="1:7" ht="15" thickBot="1" x14ac:dyDescent="0.4">
      <c r="A625" s="58">
        <v>43705.439247685186</v>
      </c>
      <c r="B625" s="46">
        <v>13</v>
      </c>
      <c r="C625" s="46">
        <v>15</v>
      </c>
      <c r="D625" s="46">
        <v>14</v>
      </c>
      <c r="E625" s="46">
        <v>9</v>
      </c>
      <c r="F625" s="46">
        <v>8</v>
      </c>
      <c r="G625" s="52">
        <f t="shared" si="9"/>
        <v>59</v>
      </c>
    </row>
    <row r="626" spans="1:7" x14ac:dyDescent="0.35">
      <c r="A626" s="61">
        <v>43705.439398148148</v>
      </c>
      <c r="B626" s="45">
        <v>13</v>
      </c>
      <c r="C626" s="45">
        <v>15</v>
      </c>
      <c r="D626" s="45">
        <v>14</v>
      </c>
      <c r="E626" s="45">
        <v>9</v>
      </c>
      <c r="F626" s="45">
        <v>8</v>
      </c>
      <c r="G626" s="52">
        <f t="shared" si="9"/>
        <v>59</v>
      </c>
    </row>
    <row r="627" spans="1:7" x14ac:dyDescent="0.35">
      <c r="A627" s="61">
        <v>43705.439780092594</v>
      </c>
      <c r="B627" s="45">
        <v>17</v>
      </c>
      <c r="C627" s="45">
        <v>10</v>
      </c>
      <c r="D627" s="45">
        <v>11</v>
      </c>
      <c r="E627" s="45">
        <v>9</v>
      </c>
      <c r="F627" s="45">
        <v>13</v>
      </c>
      <c r="G627" s="52">
        <f t="shared" si="9"/>
        <v>60</v>
      </c>
    </row>
    <row r="628" spans="1:7" x14ac:dyDescent="0.35">
      <c r="A628" s="61">
        <v>43705.439814814818</v>
      </c>
      <c r="B628" s="45">
        <v>12</v>
      </c>
      <c r="C628" s="45">
        <v>10</v>
      </c>
      <c r="D628" s="45">
        <v>10</v>
      </c>
      <c r="E628" s="45">
        <v>10</v>
      </c>
      <c r="F628" s="45">
        <v>17</v>
      </c>
      <c r="G628" s="52">
        <f t="shared" si="9"/>
        <v>59</v>
      </c>
    </row>
    <row r="629" spans="1:7" x14ac:dyDescent="0.35">
      <c r="A629" s="61">
        <v>43705.449259259258</v>
      </c>
      <c r="B629" s="45">
        <v>7</v>
      </c>
      <c r="C629" s="45">
        <v>11</v>
      </c>
      <c r="D629" s="45">
        <v>11</v>
      </c>
      <c r="E629" s="45">
        <v>16</v>
      </c>
      <c r="F629" s="45">
        <v>12</v>
      </c>
      <c r="G629" s="52">
        <f t="shared" si="9"/>
        <v>57</v>
      </c>
    </row>
    <row r="630" spans="1:7" x14ac:dyDescent="0.35">
      <c r="A630" s="61">
        <v>43705.449340277781</v>
      </c>
      <c r="B630" s="45">
        <v>10</v>
      </c>
      <c r="C630" s="45">
        <v>12</v>
      </c>
      <c r="D630" s="45">
        <v>11</v>
      </c>
      <c r="E630" s="45">
        <v>13</v>
      </c>
      <c r="F630" s="45">
        <v>13</v>
      </c>
      <c r="G630" s="52">
        <f t="shared" si="9"/>
        <v>59</v>
      </c>
    </row>
    <row r="631" spans="1:7" x14ac:dyDescent="0.35">
      <c r="A631" s="61">
        <v>43705.449386574073</v>
      </c>
      <c r="B631" s="45">
        <v>12</v>
      </c>
      <c r="C631" s="45">
        <v>10</v>
      </c>
      <c r="D631" s="45">
        <v>13</v>
      </c>
      <c r="E631" s="45">
        <v>10</v>
      </c>
      <c r="F631" s="45">
        <v>13</v>
      </c>
      <c r="G631" s="52">
        <f t="shared" si="9"/>
        <v>58</v>
      </c>
    </row>
    <row r="632" spans="1:7" x14ac:dyDescent="0.35">
      <c r="A632" s="61">
        <v>43705.44940972222</v>
      </c>
      <c r="B632" s="45">
        <v>7</v>
      </c>
      <c r="C632" s="45">
        <v>14</v>
      </c>
      <c r="D632" s="45">
        <v>18</v>
      </c>
      <c r="E632" s="45">
        <v>12</v>
      </c>
      <c r="F632" s="45">
        <v>8</v>
      </c>
      <c r="G632" s="52">
        <f t="shared" si="9"/>
        <v>59</v>
      </c>
    </row>
    <row r="633" spans="1:7" x14ac:dyDescent="0.35">
      <c r="A633" s="61">
        <v>43705.449456018519</v>
      </c>
      <c r="B633" s="45">
        <v>14</v>
      </c>
      <c r="C633" s="45">
        <v>7</v>
      </c>
      <c r="D633" s="45">
        <v>8</v>
      </c>
      <c r="E633" s="45">
        <v>14</v>
      </c>
      <c r="F633" s="45">
        <v>13</v>
      </c>
      <c r="G633" s="52">
        <f t="shared" si="9"/>
        <v>56</v>
      </c>
    </row>
    <row r="634" spans="1:7" x14ac:dyDescent="0.35">
      <c r="A634" s="61">
        <v>43705.449502314812</v>
      </c>
      <c r="B634" s="45">
        <v>14</v>
      </c>
      <c r="C634" s="45">
        <v>8</v>
      </c>
      <c r="D634" s="45">
        <v>13</v>
      </c>
      <c r="E634" s="45">
        <v>12</v>
      </c>
      <c r="F634" s="45">
        <v>12</v>
      </c>
      <c r="G634" s="52">
        <f t="shared" si="9"/>
        <v>59</v>
      </c>
    </row>
    <row r="635" spans="1:7" x14ac:dyDescent="0.35">
      <c r="A635" s="61">
        <v>43705.449525462966</v>
      </c>
      <c r="B635" s="45">
        <v>8</v>
      </c>
      <c r="C635" s="45">
        <v>10</v>
      </c>
      <c r="D635" s="45">
        <v>12</v>
      </c>
      <c r="E635" s="45">
        <v>11</v>
      </c>
      <c r="F635" s="45">
        <v>18</v>
      </c>
      <c r="G635" s="52">
        <f t="shared" si="9"/>
        <v>59</v>
      </c>
    </row>
    <row r="636" spans="1:7" x14ac:dyDescent="0.35">
      <c r="A636" s="61">
        <v>43705.449594907404</v>
      </c>
      <c r="B636" s="45">
        <v>11</v>
      </c>
      <c r="C636" s="45">
        <v>11</v>
      </c>
      <c r="D636" s="45">
        <v>11</v>
      </c>
      <c r="E636" s="45">
        <v>11</v>
      </c>
      <c r="F636" s="45">
        <v>13</v>
      </c>
      <c r="G636" s="52">
        <f t="shared" si="9"/>
        <v>57</v>
      </c>
    </row>
    <row r="637" spans="1:7" x14ac:dyDescent="0.35">
      <c r="A637" s="61">
        <v>43705.44971064815</v>
      </c>
      <c r="B637" s="45">
        <v>12</v>
      </c>
      <c r="C637" s="45">
        <v>13</v>
      </c>
      <c r="D637" s="45">
        <v>17</v>
      </c>
      <c r="E637" s="45">
        <v>7</v>
      </c>
      <c r="F637" s="45">
        <v>7</v>
      </c>
      <c r="G637" s="52">
        <f t="shared" si="9"/>
        <v>56</v>
      </c>
    </row>
    <row r="638" spans="1:7" x14ac:dyDescent="0.35">
      <c r="A638" s="61">
        <v>43705.449791666666</v>
      </c>
      <c r="B638" s="45">
        <v>7</v>
      </c>
      <c r="C638" s="45">
        <v>12</v>
      </c>
      <c r="D638" s="45">
        <v>9</v>
      </c>
      <c r="E638" s="45">
        <v>8</v>
      </c>
      <c r="F638" s="45">
        <v>21</v>
      </c>
      <c r="G638" s="52">
        <f t="shared" si="9"/>
        <v>57</v>
      </c>
    </row>
    <row r="639" spans="1:7" x14ac:dyDescent="0.35">
      <c r="A639" s="61">
        <v>43705.449791666666</v>
      </c>
      <c r="B639" s="45">
        <v>13</v>
      </c>
      <c r="C639" s="45">
        <v>7</v>
      </c>
      <c r="D639" s="45">
        <v>10</v>
      </c>
      <c r="E639" s="45">
        <v>17</v>
      </c>
      <c r="F639" s="45">
        <v>12</v>
      </c>
      <c r="G639" s="52">
        <f t="shared" si="9"/>
        <v>59</v>
      </c>
    </row>
    <row r="640" spans="1:7" x14ac:dyDescent="0.35">
      <c r="A640" s="61">
        <v>43705.449849537035</v>
      </c>
      <c r="B640" s="45">
        <v>12</v>
      </c>
      <c r="C640" s="45">
        <v>12</v>
      </c>
      <c r="D640" s="45">
        <v>12</v>
      </c>
      <c r="E640" s="45">
        <v>14</v>
      </c>
      <c r="F640" s="45">
        <v>9</v>
      </c>
      <c r="G640" s="52">
        <f t="shared" si="9"/>
        <v>59</v>
      </c>
    </row>
    <row r="641" spans="1:7" x14ac:dyDescent="0.35">
      <c r="A641" s="61">
        <v>43705.449942129628</v>
      </c>
      <c r="B641" s="45">
        <v>11</v>
      </c>
      <c r="C641" s="45">
        <v>9</v>
      </c>
      <c r="D641" s="45">
        <v>12</v>
      </c>
      <c r="E641" s="45">
        <v>16</v>
      </c>
      <c r="F641" s="45">
        <v>10</v>
      </c>
      <c r="G641" s="52">
        <f t="shared" si="9"/>
        <v>58</v>
      </c>
    </row>
    <row r="642" spans="1:7" x14ac:dyDescent="0.35">
      <c r="A642" s="61">
        <v>43705.449953703705</v>
      </c>
      <c r="B642" s="45">
        <v>14</v>
      </c>
      <c r="C642" s="45">
        <v>11</v>
      </c>
      <c r="D642" s="45">
        <v>13</v>
      </c>
      <c r="E642" s="45">
        <v>7</v>
      </c>
      <c r="F642" s="45">
        <v>12</v>
      </c>
      <c r="G642" s="52">
        <f t="shared" si="9"/>
        <v>57</v>
      </c>
    </row>
    <row r="643" spans="1:7" x14ac:dyDescent="0.35">
      <c r="A643" s="61">
        <v>43705.449988425928</v>
      </c>
      <c r="B643" s="45">
        <v>16</v>
      </c>
      <c r="C643" s="45">
        <v>11</v>
      </c>
      <c r="D643" s="45">
        <v>8</v>
      </c>
      <c r="E643" s="45">
        <v>12</v>
      </c>
      <c r="F643" s="45">
        <v>10</v>
      </c>
      <c r="G643" s="52">
        <f t="shared" si="9"/>
        <v>57</v>
      </c>
    </row>
    <row r="644" spans="1:7" x14ac:dyDescent="0.35">
      <c r="A644" s="61">
        <v>43705.45</v>
      </c>
      <c r="B644" s="45">
        <v>11</v>
      </c>
      <c r="C644" s="45">
        <v>13</v>
      </c>
      <c r="D644" s="45">
        <v>5</v>
      </c>
      <c r="E644" s="45">
        <v>12</v>
      </c>
      <c r="F644" s="45">
        <v>17</v>
      </c>
      <c r="G644" s="52">
        <f t="shared" si="9"/>
        <v>58</v>
      </c>
    </row>
    <row r="645" spans="1:7" x14ac:dyDescent="0.35">
      <c r="A645" s="61">
        <v>43705.450023148151</v>
      </c>
      <c r="B645" s="45">
        <v>14</v>
      </c>
      <c r="C645" s="45">
        <v>11</v>
      </c>
      <c r="D645" s="45">
        <v>13</v>
      </c>
      <c r="E645" s="45">
        <v>7</v>
      </c>
      <c r="F645" s="45">
        <v>12</v>
      </c>
      <c r="G645" s="52">
        <f t="shared" si="9"/>
        <v>57</v>
      </c>
    </row>
    <row r="646" spans="1:7" x14ac:dyDescent="0.35">
      <c r="A646" s="61">
        <v>43705.450115740743</v>
      </c>
      <c r="B646" s="45">
        <v>14</v>
      </c>
      <c r="C646" s="45">
        <v>6</v>
      </c>
      <c r="D646" s="45">
        <v>15</v>
      </c>
      <c r="E646" s="45">
        <v>10</v>
      </c>
      <c r="F646" s="45">
        <v>12</v>
      </c>
      <c r="G646" s="52">
        <f t="shared" si="9"/>
        <v>57</v>
      </c>
    </row>
    <row r="647" spans="1:7" x14ac:dyDescent="0.35">
      <c r="A647" s="61">
        <v>43705.450185185182</v>
      </c>
      <c r="B647" s="45">
        <v>9</v>
      </c>
      <c r="C647" s="45">
        <v>12</v>
      </c>
      <c r="D647" s="45">
        <v>13</v>
      </c>
      <c r="E647" s="45">
        <v>11</v>
      </c>
      <c r="F647" s="45">
        <v>11</v>
      </c>
      <c r="G647" s="52">
        <f t="shared" si="9"/>
        <v>56</v>
      </c>
    </row>
    <row r="648" spans="1:7" x14ac:dyDescent="0.35">
      <c r="A648" s="61">
        <v>43705.450219907405</v>
      </c>
      <c r="B648" s="45">
        <v>11</v>
      </c>
      <c r="C648" s="45">
        <v>13</v>
      </c>
      <c r="D648" s="45">
        <v>5</v>
      </c>
      <c r="E648" s="45">
        <v>12</v>
      </c>
      <c r="F648" s="45">
        <v>17</v>
      </c>
      <c r="G648" s="52">
        <f t="shared" ref="G648:G711" si="10">SUM(B648:F648)</f>
        <v>58</v>
      </c>
    </row>
    <row r="649" spans="1:7" x14ac:dyDescent="0.35">
      <c r="A649" s="61">
        <v>43705.450254629628</v>
      </c>
      <c r="B649" s="45">
        <v>13</v>
      </c>
      <c r="C649" s="45">
        <v>16</v>
      </c>
      <c r="D649" s="45">
        <v>11</v>
      </c>
      <c r="E649" s="45">
        <v>11</v>
      </c>
      <c r="F649" s="45">
        <v>9</v>
      </c>
      <c r="G649" s="52">
        <f t="shared" si="10"/>
        <v>60</v>
      </c>
    </row>
    <row r="650" spans="1:7" x14ac:dyDescent="0.35">
      <c r="A650" s="61">
        <v>43705.450266203705</v>
      </c>
      <c r="B650" s="45">
        <v>12</v>
      </c>
      <c r="C650" s="45">
        <v>11</v>
      </c>
      <c r="D650" s="45">
        <v>10</v>
      </c>
      <c r="E650" s="45">
        <v>15</v>
      </c>
      <c r="F650" s="45">
        <v>7</v>
      </c>
      <c r="G650" s="52">
        <f t="shared" si="10"/>
        <v>55</v>
      </c>
    </row>
    <row r="651" spans="1:7" x14ac:dyDescent="0.35">
      <c r="A651" s="61">
        <v>43705.45039351852</v>
      </c>
      <c r="B651" s="45">
        <v>8</v>
      </c>
      <c r="C651" s="45">
        <v>10</v>
      </c>
      <c r="D651" s="45">
        <v>9</v>
      </c>
      <c r="E651" s="45">
        <v>21</v>
      </c>
      <c r="F651" s="45">
        <v>11</v>
      </c>
      <c r="G651" s="52">
        <f t="shared" si="10"/>
        <v>59</v>
      </c>
    </row>
    <row r="652" spans="1:7" x14ac:dyDescent="0.35">
      <c r="A652" s="61">
        <v>43705.450613425928</v>
      </c>
      <c r="B652" s="45">
        <v>10</v>
      </c>
      <c r="C652" s="45">
        <v>11</v>
      </c>
      <c r="D652" s="45">
        <v>11</v>
      </c>
      <c r="E652" s="45">
        <v>14</v>
      </c>
      <c r="F652" s="45">
        <v>13</v>
      </c>
      <c r="G652" s="52">
        <f t="shared" si="10"/>
        <v>59</v>
      </c>
    </row>
    <row r="653" spans="1:7" x14ac:dyDescent="0.35">
      <c r="A653" s="61">
        <v>43705.450671296298</v>
      </c>
      <c r="B653" s="45">
        <v>9</v>
      </c>
      <c r="C653" s="45">
        <v>11</v>
      </c>
      <c r="D653" s="45">
        <v>16</v>
      </c>
      <c r="E653" s="45">
        <v>10</v>
      </c>
      <c r="F653" s="45">
        <v>12</v>
      </c>
      <c r="G653" s="52">
        <f t="shared" si="10"/>
        <v>58</v>
      </c>
    </row>
    <row r="654" spans="1:7" ht="15" thickBot="1" x14ac:dyDescent="0.4">
      <c r="A654" s="61">
        <v>43705.450868055559</v>
      </c>
      <c r="B654" s="45">
        <v>9</v>
      </c>
      <c r="C654" s="45">
        <v>12</v>
      </c>
      <c r="D654" s="45">
        <v>15</v>
      </c>
      <c r="E654" s="45">
        <v>6</v>
      </c>
      <c r="F654" s="45">
        <v>13</v>
      </c>
      <c r="G654" s="52">
        <f t="shared" si="10"/>
        <v>55</v>
      </c>
    </row>
    <row r="655" spans="1:7" ht="15" thickBot="1" x14ac:dyDescent="0.4">
      <c r="A655" s="58">
        <v>43705.451064814813</v>
      </c>
      <c r="B655" s="46">
        <v>16</v>
      </c>
      <c r="C655" s="46">
        <v>12</v>
      </c>
      <c r="D655" s="46">
        <v>12</v>
      </c>
      <c r="E655" s="46">
        <v>8</v>
      </c>
      <c r="F655" s="46">
        <v>11</v>
      </c>
      <c r="G655" s="52">
        <f t="shared" si="10"/>
        <v>59</v>
      </c>
    </row>
    <row r="656" spans="1:7" ht="15" thickBot="1" x14ac:dyDescent="0.4">
      <c r="A656" s="58">
        <v>43705.451226851852</v>
      </c>
      <c r="B656" s="46">
        <v>9</v>
      </c>
      <c r="C656" s="46">
        <v>17</v>
      </c>
      <c r="D656" s="46">
        <v>14</v>
      </c>
      <c r="E656" s="46">
        <v>11</v>
      </c>
      <c r="F656" s="46">
        <v>8</v>
      </c>
      <c r="G656" s="52">
        <f t="shared" si="10"/>
        <v>59</v>
      </c>
    </row>
    <row r="657" spans="1:7" ht="15" thickBot="1" x14ac:dyDescent="0.4">
      <c r="A657" s="58">
        <v>43705.451793981483</v>
      </c>
      <c r="B657" s="46">
        <v>13</v>
      </c>
      <c r="C657" s="46">
        <v>12</v>
      </c>
      <c r="D657" s="46">
        <v>10</v>
      </c>
      <c r="E657" s="46">
        <v>9</v>
      </c>
      <c r="F657" s="46">
        <v>15</v>
      </c>
      <c r="G657" s="52">
        <f t="shared" si="10"/>
        <v>59</v>
      </c>
    </row>
    <row r="658" spans="1:7" ht="15" thickBot="1" x14ac:dyDescent="0.4">
      <c r="A658" s="58">
        <v>43705.451909722222</v>
      </c>
      <c r="B658" s="46">
        <v>10</v>
      </c>
      <c r="C658" s="46">
        <v>11</v>
      </c>
      <c r="D658" s="46">
        <v>10</v>
      </c>
      <c r="E658" s="46">
        <v>11</v>
      </c>
      <c r="F658" s="46">
        <v>19</v>
      </c>
      <c r="G658" s="52">
        <f t="shared" si="10"/>
        <v>61</v>
      </c>
    </row>
    <row r="659" spans="1:7" ht="15" thickBot="1" x14ac:dyDescent="0.4">
      <c r="A659" s="58">
        <v>43705.452141203707</v>
      </c>
      <c r="B659" s="46">
        <v>15</v>
      </c>
      <c r="C659" s="46">
        <v>9</v>
      </c>
      <c r="D659" s="46">
        <v>12</v>
      </c>
      <c r="E659" s="46">
        <v>8</v>
      </c>
      <c r="F659" s="46">
        <v>16</v>
      </c>
      <c r="G659" s="52">
        <f t="shared" si="10"/>
        <v>60</v>
      </c>
    </row>
    <row r="660" spans="1:7" ht="15" thickBot="1" x14ac:dyDescent="0.4">
      <c r="A660" s="58">
        <v>43705.452349537038</v>
      </c>
      <c r="B660" s="46">
        <v>12</v>
      </c>
      <c r="C660" s="46">
        <v>7</v>
      </c>
      <c r="D660" s="46">
        <v>13</v>
      </c>
      <c r="E660" s="46">
        <v>15</v>
      </c>
      <c r="F660" s="46">
        <v>11</v>
      </c>
      <c r="G660" s="52">
        <f t="shared" si="10"/>
        <v>58</v>
      </c>
    </row>
    <row r="661" spans="1:7" ht="15" thickBot="1" x14ac:dyDescent="0.4">
      <c r="A661" s="58">
        <v>43705.457453703704</v>
      </c>
      <c r="B661" s="46">
        <v>10</v>
      </c>
      <c r="C661" s="46">
        <v>11</v>
      </c>
      <c r="D661" s="46">
        <v>10</v>
      </c>
      <c r="E661" s="46">
        <v>11</v>
      </c>
      <c r="F661" s="46">
        <v>19</v>
      </c>
      <c r="G661" s="52">
        <f t="shared" si="10"/>
        <v>61</v>
      </c>
    </row>
    <row r="662" spans="1:7" ht="15" thickBot="1" x14ac:dyDescent="0.4">
      <c r="A662" s="58">
        <v>43705.562523148146</v>
      </c>
      <c r="B662" s="46">
        <v>14</v>
      </c>
      <c r="C662" s="46">
        <v>10</v>
      </c>
      <c r="D662" s="46">
        <v>13</v>
      </c>
      <c r="E662" s="46">
        <v>5</v>
      </c>
      <c r="F662" s="46">
        <v>18</v>
      </c>
      <c r="G662" s="52">
        <f t="shared" si="10"/>
        <v>60</v>
      </c>
    </row>
    <row r="663" spans="1:7" ht="15" thickBot="1" x14ac:dyDescent="0.4">
      <c r="A663" s="60">
        <v>43705.619991342595</v>
      </c>
      <c r="B663" s="47">
        <v>19</v>
      </c>
      <c r="C663" s="47">
        <v>9</v>
      </c>
      <c r="D663" s="47">
        <v>11</v>
      </c>
      <c r="E663" s="47">
        <v>12</v>
      </c>
      <c r="F663" s="47">
        <v>10</v>
      </c>
      <c r="G663" s="52">
        <f t="shared" si="10"/>
        <v>61</v>
      </c>
    </row>
    <row r="664" spans="1:7" ht="15" thickBot="1" x14ac:dyDescent="0.4">
      <c r="A664" s="60">
        <v>43705.620011736115</v>
      </c>
      <c r="B664" s="47">
        <v>11</v>
      </c>
      <c r="C664" s="47">
        <v>7</v>
      </c>
      <c r="D664" s="47">
        <v>18</v>
      </c>
      <c r="E664" s="47">
        <v>10</v>
      </c>
      <c r="F664" s="47">
        <v>13</v>
      </c>
      <c r="G664" s="52">
        <f t="shared" si="10"/>
        <v>59</v>
      </c>
    </row>
    <row r="665" spans="1:7" ht="15" thickBot="1" x14ac:dyDescent="0.4">
      <c r="A665" s="60">
        <v>43705.6201043287</v>
      </c>
      <c r="B665" s="47">
        <v>15</v>
      </c>
      <c r="C665" s="47">
        <v>8</v>
      </c>
      <c r="D665" s="47">
        <v>10</v>
      </c>
      <c r="E665" s="47">
        <v>9</v>
      </c>
      <c r="F665" s="47">
        <v>17</v>
      </c>
      <c r="G665" s="52">
        <f t="shared" si="10"/>
        <v>59</v>
      </c>
    </row>
    <row r="666" spans="1:7" ht="15" thickBot="1" x14ac:dyDescent="0.4">
      <c r="A666" s="60">
        <v>43705.620590694445</v>
      </c>
      <c r="B666" s="47">
        <v>13</v>
      </c>
      <c r="C666" s="47">
        <v>10</v>
      </c>
      <c r="D666" s="47">
        <v>8</v>
      </c>
      <c r="E666" s="47">
        <v>16</v>
      </c>
      <c r="F666" s="47">
        <v>13</v>
      </c>
      <c r="G666" s="52">
        <f t="shared" si="10"/>
        <v>60</v>
      </c>
    </row>
    <row r="667" spans="1:7" ht="15" thickBot="1" x14ac:dyDescent="0.4">
      <c r="A667" s="60">
        <v>43705.620606655095</v>
      </c>
      <c r="B667" s="47">
        <v>10</v>
      </c>
      <c r="C667" s="47">
        <v>13</v>
      </c>
      <c r="D667" s="47">
        <v>13</v>
      </c>
      <c r="E667" s="47">
        <v>14</v>
      </c>
      <c r="F667" s="47">
        <v>10</v>
      </c>
      <c r="G667" s="52">
        <f t="shared" si="10"/>
        <v>60</v>
      </c>
    </row>
    <row r="668" spans="1:7" ht="15" thickBot="1" x14ac:dyDescent="0.4">
      <c r="A668" s="60">
        <v>43705.620608958328</v>
      </c>
      <c r="B668" s="47">
        <v>16</v>
      </c>
      <c r="C668" s="47">
        <v>12</v>
      </c>
      <c r="D668" s="47">
        <v>7</v>
      </c>
      <c r="E668" s="47">
        <v>7</v>
      </c>
      <c r="F668" s="47">
        <v>18</v>
      </c>
      <c r="G668" s="52">
        <f t="shared" si="10"/>
        <v>60</v>
      </c>
    </row>
    <row r="669" spans="1:7" ht="15" thickBot="1" x14ac:dyDescent="0.4">
      <c r="A669" s="60">
        <v>43705.620703321758</v>
      </c>
      <c r="B669" s="47">
        <v>12</v>
      </c>
      <c r="C669" s="47">
        <v>15</v>
      </c>
      <c r="D669" s="47">
        <v>7</v>
      </c>
      <c r="E669" s="47">
        <v>11</v>
      </c>
      <c r="F669" s="47">
        <v>13</v>
      </c>
      <c r="G669" s="52">
        <f t="shared" si="10"/>
        <v>58</v>
      </c>
    </row>
    <row r="670" spans="1:7" ht="15" thickBot="1" x14ac:dyDescent="0.4">
      <c r="A670" s="60">
        <v>43705.620858877315</v>
      </c>
      <c r="B670" s="47">
        <v>14</v>
      </c>
      <c r="C670" s="47">
        <v>12</v>
      </c>
      <c r="D670" s="47">
        <v>8</v>
      </c>
      <c r="E670" s="47">
        <v>13</v>
      </c>
      <c r="F670" s="47">
        <v>10</v>
      </c>
      <c r="G670" s="52">
        <f t="shared" si="10"/>
        <v>57</v>
      </c>
    </row>
    <row r="671" spans="1:7" ht="15" thickBot="1" x14ac:dyDescent="0.4">
      <c r="A671" s="60">
        <v>43705.620967731476</v>
      </c>
      <c r="B671" s="47">
        <v>9</v>
      </c>
      <c r="C671" s="47">
        <v>11</v>
      </c>
      <c r="D671" s="47">
        <v>18</v>
      </c>
      <c r="E671" s="47">
        <v>13</v>
      </c>
      <c r="F671" s="47">
        <v>8</v>
      </c>
      <c r="G671" s="52">
        <f t="shared" si="10"/>
        <v>59</v>
      </c>
    </row>
    <row r="672" spans="1:7" ht="15" thickBot="1" x14ac:dyDescent="0.4">
      <c r="A672" s="60">
        <v>43705.620980671301</v>
      </c>
      <c r="B672" s="47">
        <v>14</v>
      </c>
      <c r="C672" s="47">
        <v>16</v>
      </c>
      <c r="D672" s="47">
        <v>11</v>
      </c>
      <c r="E672" s="47">
        <v>8</v>
      </c>
      <c r="F672" s="47">
        <v>15</v>
      </c>
      <c r="G672" s="52">
        <f t="shared" si="10"/>
        <v>64</v>
      </c>
    </row>
    <row r="673" spans="1:7" ht="15" thickBot="1" x14ac:dyDescent="0.4">
      <c r="A673" s="60">
        <v>43705.621041238424</v>
      </c>
      <c r="B673" s="47">
        <v>10</v>
      </c>
      <c r="C673" s="47">
        <v>8</v>
      </c>
      <c r="D673" s="47">
        <v>14</v>
      </c>
      <c r="E673" s="47">
        <v>11</v>
      </c>
      <c r="F673" s="47">
        <v>15</v>
      </c>
      <c r="G673" s="52">
        <f t="shared" si="10"/>
        <v>58</v>
      </c>
    </row>
    <row r="674" spans="1:7" ht="15" thickBot="1" x14ac:dyDescent="0.4">
      <c r="A674" s="60">
        <v>43705.621132777778</v>
      </c>
      <c r="B674" s="47">
        <v>12</v>
      </c>
      <c r="C674" s="47">
        <v>13</v>
      </c>
      <c r="D674" s="47">
        <v>13</v>
      </c>
      <c r="E674" s="47">
        <v>13</v>
      </c>
      <c r="F674" s="47">
        <v>7</v>
      </c>
      <c r="G674" s="52">
        <f t="shared" si="10"/>
        <v>58</v>
      </c>
    </row>
    <row r="675" spans="1:7" ht="15" thickBot="1" x14ac:dyDescent="0.4">
      <c r="A675" s="60">
        <v>43705.621141203708</v>
      </c>
      <c r="B675" s="47">
        <v>11</v>
      </c>
      <c r="C675" s="47">
        <v>11</v>
      </c>
      <c r="D675" s="47">
        <v>6</v>
      </c>
      <c r="E675" s="47">
        <v>12</v>
      </c>
      <c r="F675" s="47">
        <v>17</v>
      </c>
      <c r="G675" s="52">
        <f t="shared" si="10"/>
        <v>57</v>
      </c>
    </row>
    <row r="676" spans="1:7" ht="15" thickBot="1" x14ac:dyDescent="0.4">
      <c r="A676" s="60">
        <v>43705.621172569445</v>
      </c>
      <c r="B676" s="47">
        <v>21</v>
      </c>
      <c r="C676" s="47">
        <v>6</v>
      </c>
      <c r="D676" s="47">
        <v>12</v>
      </c>
      <c r="E676" s="47">
        <v>5</v>
      </c>
      <c r="F676" s="47">
        <v>15</v>
      </c>
      <c r="G676" s="52">
        <f t="shared" si="10"/>
        <v>59</v>
      </c>
    </row>
    <row r="677" spans="1:7" ht="15" thickBot="1" x14ac:dyDescent="0.4">
      <c r="A677" s="60">
        <v>43705.621238703709</v>
      </c>
      <c r="B677" s="47">
        <v>12</v>
      </c>
      <c r="C677" s="47">
        <v>12</v>
      </c>
      <c r="D677" s="47">
        <v>11</v>
      </c>
      <c r="E677" s="47">
        <v>12</v>
      </c>
      <c r="F677" s="47">
        <v>12</v>
      </c>
      <c r="G677" s="52">
        <f t="shared" si="10"/>
        <v>59</v>
      </c>
    </row>
    <row r="678" spans="1:7" ht="15" thickBot="1" x14ac:dyDescent="0.4">
      <c r="A678" s="60">
        <v>43705.621256655097</v>
      </c>
      <c r="B678" s="47">
        <v>10</v>
      </c>
      <c r="C678" s="47">
        <v>6</v>
      </c>
      <c r="D678" s="47">
        <v>15</v>
      </c>
      <c r="E678" s="47">
        <v>15</v>
      </c>
      <c r="F678" s="47">
        <v>9</v>
      </c>
      <c r="G678" s="52">
        <f t="shared" si="10"/>
        <v>55</v>
      </c>
    </row>
    <row r="679" spans="1:7" ht="15" thickBot="1" x14ac:dyDescent="0.4">
      <c r="A679" s="60">
        <v>43705.621282708336</v>
      </c>
      <c r="B679" s="47">
        <v>8</v>
      </c>
      <c r="C679" s="47">
        <v>9</v>
      </c>
      <c r="D679" s="47">
        <v>19</v>
      </c>
      <c r="E679" s="47">
        <v>7</v>
      </c>
      <c r="F679" s="47">
        <v>17</v>
      </c>
      <c r="G679" s="52">
        <f t="shared" si="10"/>
        <v>60</v>
      </c>
    </row>
    <row r="680" spans="1:7" ht="15" thickBot="1" x14ac:dyDescent="0.4">
      <c r="A680" s="60">
        <v>43705.621300787039</v>
      </c>
      <c r="B680" s="47">
        <v>15</v>
      </c>
      <c r="C680" s="47">
        <v>8</v>
      </c>
      <c r="D680" s="47">
        <v>12</v>
      </c>
      <c r="E680" s="47">
        <v>11</v>
      </c>
      <c r="F680" s="47">
        <v>12</v>
      </c>
      <c r="G680" s="52">
        <f t="shared" si="10"/>
        <v>58</v>
      </c>
    </row>
    <row r="681" spans="1:7" ht="15" thickBot="1" x14ac:dyDescent="0.4">
      <c r="A681" s="60">
        <v>43705.621345439809</v>
      </c>
      <c r="B681" s="47">
        <v>12</v>
      </c>
      <c r="C681" s="47">
        <v>14</v>
      </c>
      <c r="D681" s="47">
        <v>13</v>
      </c>
      <c r="E681" s="47">
        <v>6</v>
      </c>
      <c r="F681" s="47">
        <v>14</v>
      </c>
      <c r="G681" s="52">
        <f t="shared" si="10"/>
        <v>59</v>
      </c>
    </row>
    <row r="682" spans="1:7" ht="15" thickBot="1" x14ac:dyDescent="0.4">
      <c r="A682" s="60">
        <v>43705.621605601853</v>
      </c>
      <c r="B682" s="47">
        <v>5</v>
      </c>
      <c r="C682" s="47">
        <v>13</v>
      </c>
      <c r="D682" s="47">
        <v>10</v>
      </c>
      <c r="E682" s="47">
        <v>13</v>
      </c>
      <c r="F682" s="47">
        <v>17</v>
      </c>
      <c r="G682" s="52">
        <f t="shared" si="10"/>
        <v>58</v>
      </c>
    </row>
    <row r="683" spans="1:7" ht="15" thickBot="1" x14ac:dyDescent="0.4">
      <c r="A683" s="60">
        <v>43705.621605983797</v>
      </c>
      <c r="B683" s="47">
        <v>9</v>
      </c>
      <c r="C683" s="47">
        <v>9</v>
      </c>
      <c r="D683" s="47">
        <v>17</v>
      </c>
      <c r="E683" s="47">
        <v>13</v>
      </c>
      <c r="F683" s="47">
        <v>9</v>
      </c>
      <c r="G683" s="52">
        <f t="shared" si="10"/>
        <v>57</v>
      </c>
    </row>
    <row r="684" spans="1:7" x14ac:dyDescent="0.35">
      <c r="A684" s="59">
        <v>43705.621701400465</v>
      </c>
      <c r="B684" s="44">
        <v>10</v>
      </c>
      <c r="C684" s="44">
        <v>10</v>
      </c>
      <c r="D684" s="44">
        <v>12</v>
      </c>
      <c r="E684" s="44">
        <v>11</v>
      </c>
      <c r="F684" s="44">
        <v>16</v>
      </c>
      <c r="G684" s="52">
        <f t="shared" si="10"/>
        <v>59</v>
      </c>
    </row>
    <row r="685" spans="1:7" x14ac:dyDescent="0.35">
      <c r="A685" s="59">
        <v>43705.621785555559</v>
      </c>
      <c r="B685" s="44">
        <v>10</v>
      </c>
      <c r="C685" s="44">
        <v>22</v>
      </c>
      <c r="D685" s="44">
        <v>8</v>
      </c>
      <c r="E685" s="44">
        <v>11</v>
      </c>
      <c r="F685" s="44">
        <v>10</v>
      </c>
      <c r="G685" s="52">
        <f t="shared" si="10"/>
        <v>61</v>
      </c>
    </row>
    <row r="686" spans="1:7" x14ac:dyDescent="0.35">
      <c r="A686" s="59">
        <v>43705.621860567131</v>
      </c>
      <c r="B686" s="44">
        <v>10</v>
      </c>
      <c r="C686" s="44">
        <v>14</v>
      </c>
      <c r="D686" s="44">
        <v>15</v>
      </c>
      <c r="E686" s="44">
        <v>10</v>
      </c>
      <c r="F686" s="44">
        <v>11</v>
      </c>
      <c r="G686" s="52">
        <f t="shared" si="10"/>
        <v>60</v>
      </c>
    </row>
    <row r="687" spans="1:7" x14ac:dyDescent="0.35">
      <c r="A687" s="59">
        <v>43705.622091666664</v>
      </c>
      <c r="B687" s="44">
        <v>11</v>
      </c>
      <c r="C687" s="44">
        <v>15</v>
      </c>
      <c r="D687" s="44">
        <v>14</v>
      </c>
      <c r="E687" s="44">
        <v>12</v>
      </c>
      <c r="F687" s="44">
        <v>6</v>
      </c>
      <c r="G687" s="52">
        <f t="shared" si="10"/>
        <v>58</v>
      </c>
    </row>
    <row r="688" spans="1:7" x14ac:dyDescent="0.35">
      <c r="A688" s="59">
        <v>43705.622391087963</v>
      </c>
      <c r="B688" s="44">
        <v>15</v>
      </c>
      <c r="C688" s="44">
        <v>10</v>
      </c>
      <c r="D688" s="44">
        <v>15</v>
      </c>
      <c r="E688" s="44">
        <v>10</v>
      </c>
      <c r="F688" s="44">
        <v>9</v>
      </c>
      <c r="G688" s="52">
        <f t="shared" si="10"/>
        <v>59</v>
      </c>
    </row>
    <row r="689" spans="1:7" x14ac:dyDescent="0.35">
      <c r="A689" s="59">
        <v>43705.622488020832</v>
      </c>
      <c r="B689" s="44">
        <v>13</v>
      </c>
      <c r="C689" s="44">
        <v>12</v>
      </c>
      <c r="D689" s="44">
        <v>16</v>
      </c>
      <c r="E689" s="44">
        <v>10</v>
      </c>
      <c r="F689" s="44">
        <v>6</v>
      </c>
      <c r="G689" s="52">
        <f t="shared" si="10"/>
        <v>57</v>
      </c>
    </row>
    <row r="690" spans="1:7" x14ac:dyDescent="0.35">
      <c r="A690" s="59">
        <v>43705.6227153125</v>
      </c>
      <c r="B690" s="44">
        <v>7</v>
      </c>
      <c r="C690" s="44">
        <v>16</v>
      </c>
      <c r="D690" s="44">
        <v>14</v>
      </c>
      <c r="E690" s="44">
        <v>13</v>
      </c>
      <c r="F690" s="44">
        <v>8</v>
      </c>
      <c r="G690" s="52">
        <f t="shared" si="10"/>
        <v>58</v>
      </c>
    </row>
    <row r="691" spans="1:7" x14ac:dyDescent="0.35">
      <c r="A691" s="59">
        <v>43705.623001759261</v>
      </c>
      <c r="B691" s="44">
        <v>14</v>
      </c>
      <c r="C691" s="44">
        <v>12</v>
      </c>
      <c r="D691" s="44">
        <v>9</v>
      </c>
      <c r="E691" s="44">
        <v>13</v>
      </c>
      <c r="F691" s="44">
        <v>9</v>
      </c>
      <c r="G691" s="52">
        <f t="shared" si="10"/>
        <v>57</v>
      </c>
    </row>
    <row r="692" spans="1:7" x14ac:dyDescent="0.35">
      <c r="A692" s="59">
        <v>43705.623449930557</v>
      </c>
      <c r="B692" s="44">
        <v>13</v>
      </c>
      <c r="C692" s="44">
        <v>10</v>
      </c>
      <c r="D692" s="44">
        <v>12</v>
      </c>
      <c r="E692" s="44">
        <v>6</v>
      </c>
      <c r="F692" s="44">
        <v>16</v>
      </c>
      <c r="G692" s="52">
        <f t="shared" si="10"/>
        <v>57</v>
      </c>
    </row>
    <row r="693" spans="1:7" x14ac:dyDescent="0.35">
      <c r="A693" s="59">
        <v>43705.626096435182</v>
      </c>
      <c r="B693" s="44">
        <v>19</v>
      </c>
      <c r="C693" s="44">
        <v>9</v>
      </c>
      <c r="D693" s="44">
        <v>11</v>
      </c>
      <c r="E693" s="44">
        <v>12</v>
      </c>
      <c r="F693" s="44">
        <v>10</v>
      </c>
      <c r="G693" s="52">
        <f t="shared" si="10"/>
        <v>61</v>
      </c>
    </row>
    <row r="694" spans="1:7" x14ac:dyDescent="0.35">
      <c r="A694" s="61">
        <v>43705.701238425929</v>
      </c>
      <c r="B694" s="45">
        <v>9</v>
      </c>
      <c r="C694" s="45">
        <v>14</v>
      </c>
      <c r="D694" s="45">
        <v>17</v>
      </c>
      <c r="E694" s="45">
        <v>7</v>
      </c>
      <c r="F694" s="45">
        <v>11</v>
      </c>
      <c r="G694" s="52">
        <f t="shared" si="10"/>
        <v>58</v>
      </c>
    </row>
    <row r="695" spans="1:7" x14ac:dyDescent="0.35">
      <c r="A695" s="61">
        <v>43705.701458333337</v>
      </c>
      <c r="B695" s="45">
        <v>7</v>
      </c>
      <c r="C695" s="45">
        <v>7</v>
      </c>
      <c r="D695" s="45">
        <v>21</v>
      </c>
      <c r="E695" s="45">
        <v>13</v>
      </c>
      <c r="F695" s="45">
        <v>9</v>
      </c>
      <c r="G695" s="52">
        <f t="shared" si="10"/>
        <v>57</v>
      </c>
    </row>
    <row r="696" spans="1:7" x14ac:dyDescent="0.35">
      <c r="A696" s="61">
        <v>43705.701481481483</v>
      </c>
      <c r="B696" s="45">
        <v>15</v>
      </c>
      <c r="C696" s="45">
        <v>9</v>
      </c>
      <c r="D696" s="45">
        <v>18</v>
      </c>
      <c r="E696" s="45">
        <v>4</v>
      </c>
      <c r="F696" s="45">
        <v>14</v>
      </c>
      <c r="G696" s="52">
        <f t="shared" si="10"/>
        <v>60</v>
      </c>
    </row>
    <row r="697" spans="1:7" x14ac:dyDescent="0.35">
      <c r="A697" s="61">
        <v>43705.701504629629</v>
      </c>
      <c r="B697" s="45">
        <v>7</v>
      </c>
      <c r="C697" s="45">
        <v>14</v>
      </c>
      <c r="D697" s="45">
        <v>8</v>
      </c>
      <c r="E697" s="45">
        <v>12</v>
      </c>
      <c r="F697" s="45">
        <v>17</v>
      </c>
      <c r="G697" s="52">
        <f t="shared" si="10"/>
        <v>58</v>
      </c>
    </row>
    <row r="698" spans="1:7" x14ac:dyDescent="0.35">
      <c r="A698" s="61">
        <v>43705.701516203706</v>
      </c>
      <c r="B698" s="45">
        <v>14</v>
      </c>
      <c r="C698" s="45">
        <v>7</v>
      </c>
      <c r="D698" s="45">
        <v>12</v>
      </c>
      <c r="E698" s="45">
        <v>14</v>
      </c>
      <c r="F698" s="45">
        <v>12</v>
      </c>
      <c r="G698" s="52">
        <f t="shared" si="10"/>
        <v>59</v>
      </c>
    </row>
    <row r="699" spans="1:7" x14ac:dyDescent="0.35">
      <c r="A699" s="61">
        <v>43705.701620370368</v>
      </c>
      <c r="B699" s="45">
        <v>8</v>
      </c>
      <c r="C699" s="45">
        <v>15</v>
      </c>
      <c r="D699" s="45">
        <v>11</v>
      </c>
      <c r="E699" s="45">
        <v>14</v>
      </c>
      <c r="F699" s="45">
        <v>10</v>
      </c>
      <c r="G699" s="52">
        <f t="shared" si="10"/>
        <v>58</v>
      </c>
    </row>
    <row r="700" spans="1:7" x14ac:dyDescent="0.35">
      <c r="A700" s="61">
        <v>43705.701643518521</v>
      </c>
      <c r="B700" s="45">
        <v>13</v>
      </c>
      <c r="C700" s="45">
        <v>7</v>
      </c>
      <c r="D700" s="45">
        <v>15</v>
      </c>
      <c r="E700" s="45">
        <v>14</v>
      </c>
      <c r="F700" s="45">
        <v>9</v>
      </c>
      <c r="G700" s="52">
        <f t="shared" si="10"/>
        <v>58</v>
      </c>
    </row>
    <row r="701" spans="1:7" x14ac:dyDescent="0.35">
      <c r="A701" s="61">
        <v>43705.701655092591</v>
      </c>
      <c r="B701" s="45">
        <v>11</v>
      </c>
      <c r="C701" s="45">
        <v>11</v>
      </c>
      <c r="D701" s="45">
        <v>19</v>
      </c>
      <c r="E701" s="45">
        <v>5</v>
      </c>
      <c r="F701" s="45">
        <v>14</v>
      </c>
      <c r="G701" s="52">
        <f t="shared" si="10"/>
        <v>60</v>
      </c>
    </row>
    <row r="702" spans="1:7" x14ac:dyDescent="0.35">
      <c r="A702" s="61">
        <v>43705.701689814814</v>
      </c>
      <c r="B702" s="45">
        <v>11</v>
      </c>
      <c r="C702" s="45">
        <v>12</v>
      </c>
      <c r="D702" s="45">
        <v>8</v>
      </c>
      <c r="E702" s="45">
        <v>15</v>
      </c>
      <c r="F702" s="45">
        <v>14</v>
      </c>
      <c r="G702" s="52">
        <f t="shared" si="10"/>
        <v>60</v>
      </c>
    </row>
    <row r="703" spans="1:7" x14ac:dyDescent="0.35">
      <c r="A703" s="61">
        <v>43705.701701388891</v>
      </c>
      <c r="B703" s="45">
        <v>9</v>
      </c>
      <c r="C703" s="45">
        <v>10</v>
      </c>
      <c r="D703" s="45">
        <v>14</v>
      </c>
      <c r="E703" s="45">
        <v>14</v>
      </c>
      <c r="F703" s="45">
        <v>10</v>
      </c>
      <c r="G703" s="52">
        <f t="shared" si="10"/>
        <v>57</v>
      </c>
    </row>
    <row r="704" spans="1:7" x14ac:dyDescent="0.35">
      <c r="A704" s="61">
        <v>43705.70175925926</v>
      </c>
      <c r="B704" s="45">
        <v>16</v>
      </c>
      <c r="C704" s="45">
        <v>13</v>
      </c>
      <c r="D704" s="45">
        <v>11</v>
      </c>
      <c r="E704" s="45">
        <v>13</v>
      </c>
      <c r="F704" s="45">
        <v>8</v>
      </c>
      <c r="G704" s="52">
        <f t="shared" si="10"/>
        <v>61</v>
      </c>
    </row>
    <row r="705" spans="1:7" x14ac:dyDescent="0.35">
      <c r="A705" s="61">
        <v>43705.701793981483</v>
      </c>
      <c r="B705" s="45">
        <v>7</v>
      </c>
      <c r="C705" s="45">
        <v>15</v>
      </c>
      <c r="D705" s="45">
        <v>11</v>
      </c>
      <c r="E705" s="45">
        <v>14</v>
      </c>
      <c r="F705" s="45">
        <v>9</v>
      </c>
      <c r="G705" s="52">
        <f t="shared" si="10"/>
        <v>56</v>
      </c>
    </row>
    <row r="706" spans="1:7" x14ac:dyDescent="0.35">
      <c r="A706" s="61">
        <v>43705.701793981483</v>
      </c>
      <c r="B706" s="45">
        <v>5</v>
      </c>
      <c r="C706" s="45">
        <v>8</v>
      </c>
      <c r="D706" s="45">
        <v>16</v>
      </c>
      <c r="E706" s="45">
        <v>12</v>
      </c>
      <c r="F706" s="45">
        <v>15</v>
      </c>
      <c r="G706" s="52">
        <f t="shared" si="10"/>
        <v>56</v>
      </c>
    </row>
    <row r="707" spans="1:7" x14ac:dyDescent="0.35">
      <c r="A707" s="61">
        <v>43705.701886574076</v>
      </c>
      <c r="B707" s="45">
        <v>11</v>
      </c>
      <c r="C707" s="45">
        <v>14</v>
      </c>
      <c r="D707" s="45">
        <v>15</v>
      </c>
      <c r="E707" s="45">
        <v>10</v>
      </c>
      <c r="F707" s="45">
        <v>11</v>
      </c>
      <c r="G707" s="52">
        <f t="shared" si="10"/>
        <v>61</v>
      </c>
    </row>
    <row r="708" spans="1:7" x14ac:dyDescent="0.35">
      <c r="A708" s="61">
        <v>43705.701886574076</v>
      </c>
      <c r="B708" s="45">
        <v>11</v>
      </c>
      <c r="C708" s="45">
        <v>12</v>
      </c>
      <c r="D708" s="45">
        <v>6</v>
      </c>
      <c r="E708" s="45">
        <v>13</v>
      </c>
      <c r="F708" s="45">
        <v>13</v>
      </c>
      <c r="G708" s="52">
        <f t="shared" si="10"/>
        <v>55</v>
      </c>
    </row>
    <row r="709" spans="1:7" x14ac:dyDescent="0.35">
      <c r="A709" s="61">
        <v>43705.701990740738</v>
      </c>
      <c r="B709" s="45">
        <v>10</v>
      </c>
      <c r="C709" s="45">
        <v>6</v>
      </c>
      <c r="D709" s="45">
        <v>19</v>
      </c>
      <c r="E709" s="45">
        <v>10</v>
      </c>
      <c r="F709" s="45">
        <v>13</v>
      </c>
      <c r="G709" s="52">
        <f t="shared" si="10"/>
        <v>58</v>
      </c>
    </row>
    <row r="710" spans="1:7" x14ac:dyDescent="0.35">
      <c r="A710" s="61">
        <v>43705.702291666668</v>
      </c>
      <c r="B710" s="45">
        <v>16</v>
      </c>
      <c r="C710" s="45">
        <v>6</v>
      </c>
      <c r="D710" s="45">
        <v>15</v>
      </c>
      <c r="E710" s="45">
        <v>14</v>
      </c>
      <c r="F710" s="45">
        <v>10</v>
      </c>
      <c r="G710" s="52">
        <f t="shared" si="10"/>
        <v>61</v>
      </c>
    </row>
    <row r="711" spans="1:7" x14ac:dyDescent="0.35">
      <c r="A711" s="61">
        <v>43705.702418981484</v>
      </c>
      <c r="B711" s="45">
        <v>11</v>
      </c>
      <c r="C711" s="45">
        <v>10</v>
      </c>
      <c r="D711" s="45">
        <v>17</v>
      </c>
      <c r="E711" s="45">
        <v>11</v>
      </c>
      <c r="F711" s="45">
        <v>8</v>
      </c>
      <c r="G711" s="52">
        <f t="shared" si="10"/>
        <v>57</v>
      </c>
    </row>
    <row r="712" spans="1:7" x14ac:dyDescent="0.35">
      <c r="A712" s="61">
        <v>43705.702534722222</v>
      </c>
      <c r="B712" s="45">
        <v>12</v>
      </c>
      <c r="C712" s="45">
        <v>8</v>
      </c>
      <c r="D712" s="45">
        <v>12</v>
      </c>
      <c r="E712" s="45">
        <v>12</v>
      </c>
      <c r="F712" s="45">
        <v>15</v>
      </c>
      <c r="G712" s="52">
        <f t="shared" ref="G712:G729" si="11">SUM(B712:F712)</f>
        <v>59</v>
      </c>
    </row>
    <row r="713" spans="1:7" x14ac:dyDescent="0.35">
      <c r="A713" s="61">
        <v>43705.702546296299</v>
      </c>
      <c r="B713" s="45">
        <v>14</v>
      </c>
      <c r="C713" s="45">
        <v>7</v>
      </c>
      <c r="D713" s="45">
        <v>7</v>
      </c>
      <c r="E713" s="45">
        <v>14</v>
      </c>
      <c r="F713" s="45">
        <v>18</v>
      </c>
      <c r="G713" s="52">
        <f t="shared" si="11"/>
        <v>60</v>
      </c>
    </row>
    <row r="714" spans="1:7" x14ac:dyDescent="0.35">
      <c r="A714" s="61">
        <v>43705.702581018515</v>
      </c>
      <c r="B714" s="45">
        <v>11</v>
      </c>
      <c r="C714" s="45">
        <v>13</v>
      </c>
      <c r="D714" s="45">
        <v>14</v>
      </c>
      <c r="E714" s="45">
        <v>11</v>
      </c>
      <c r="F714" s="45">
        <v>15</v>
      </c>
      <c r="G714" s="52">
        <f t="shared" si="11"/>
        <v>64</v>
      </c>
    </row>
    <row r="715" spans="1:7" x14ac:dyDescent="0.35">
      <c r="A715" s="61">
        <v>43705.702592592592</v>
      </c>
      <c r="B715" s="45">
        <v>14</v>
      </c>
      <c r="C715" s="45">
        <v>10</v>
      </c>
      <c r="D715" s="45">
        <v>9</v>
      </c>
      <c r="E715" s="45">
        <v>16</v>
      </c>
      <c r="F715" s="45">
        <v>11</v>
      </c>
      <c r="G715" s="52">
        <f t="shared" si="11"/>
        <v>60</v>
      </c>
    </row>
    <row r="716" spans="1:7" x14ac:dyDescent="0.35">
      <c r="A716" s="61">
        <v>43705.702650462961</v>
      </c>
      <c r="B716" s="45">
        <v>13</v>
      </c>
      <c r="C716" s="45">
        <v>13</v>
      </c>
      <c r="D716" s="45">
        <v>13</v>
      </c>
      <c r="E716" s="45">
        <v>11</v>
      </c>
      <c r="F716" s="45">
        <v>8</v>
      </c>
      <c r="G716" s="52">
        <f t="shared" si="11"/>
        <v>58</v>
      </c>
    </row>
    <row r="717" spans="1:7" x14ac:dyDescent="0.35">
      <c r="A717" s="61">
        <v>43705.702685185184</v>
      </c>
      <c r="B717" s="45">
        <v>12</v>
      </c>
      <c r="C717" s="45">
        <v>9</v>
      </c>
      <c r="D717" s="45">
        <v>14</v>
      </c>
      <c r="E717" s="45">
        <v>11</v>
      </c>
      <c r="F717" s="45">
        <v>13</v>
      </c>
      <c r="G717" s="52">
        <f t="shared" si="11"/>
        <v>59</v>
      </c>
    </row>
    <row r="718" spans="1:7" x14ac:dyDescent="0.35">
      <c r="A718" s="61">
        <v>43705.702708333331</v>
      </c>
      <c r="B718" s="45">
        <v>11</v>
      </c>
      <c r="C718" s="45">
        <v>12</v>
      </c>
      <c r="D718" s="45">
        <v>13</v>
      </c>
      <c r="E718" s="45">
        <v>17</v>
      </c>
      <c r="F718" s="45">
        <v>5</v>
      </c>
      <c r="G718" s="52">
        <f t="shared" si="11"/>
        <v>58</v>
      </c>
    </row>
    <row r="719" spans="1:7" x14ac:dyDescent="0.35">
      <c r="A719" s="61">
        <v>43705.702916666669</v>
      </c>
      <c r="B719" s="45">
        <v>12</v>
      </c>
      <c r="C719" s="45">
        <v>10</v>
      </c>
      <c r="D719" s="45">
        <v>11</v>
      </c>
      <c r="E719" s="45">
        <v>12</v>
      </c>
      <c r="F719" s="45">
        <v>11</v>
      </c>
      <c r="G719" s="52">
        <f t="shared" si="11"/>
        <v>56</v>
      </c>
    </row>
    <row r="720" spans="1:7" x14ac:dyDescent="0.35">
      <c r="A720" s="61">
        <v>43705.70349537037</v>
      </c>
      <c r="B720" s="45">
        <v>14</v>
      </c>
      <c r="C720" s="45">
        <v>15</v>
      </c>
      <c r="D720" s="45">
        <v>15</v>
      </c>
      <c r="E720" s="45">
        <v>10</v>
      </c>
      <c r="F720" s="45">
        <v>8</v>
      </c>
      <c r="G720" s="52">
        <f t="shared" si="11"/>
        <v>62</v>
      </c>
    </row>
    <row r="721" spans="1:7" x14ac:dyDescent="0.35">
      <c r="A721" s="61">
        <v>43705.703912037039</v>
      </c>
      <c r="B721" s="45">
        <v>10</v>
      </c>
      <c r="C721" s="45">
        <v>10</v>
      </c>
      <c r="D721" s="45">
        <v>17</v>
      </c>
      <c r="E721" s="45">
        <v>5</v>
      </c>
      <c r="F721" s="45">
        <v>16</v>
      </c>
      <c r="G721" s="52">
        <f t="shared" si="11"/>
        <v>58</v>
      </c>
    </row>
    <row r="722" spans="1:7" x14ac:dyDescent="0.35">
      <c r="A722" s="61">
        <v>43705.704039351855</v>
      </c>
      <c r="B722" s="45">
        <v>12</v>
      </c>
      <c r="C722" s="45">
        <v>14</v>
      </c>
      <c r="D722" s="45">
        <v>15</v>
      </c>
      <c r="E722" s="45">
        <v>9</v>
      </c>
      <c r="F722" s="45">
        <v>11</v>
      </c>
      <c r="G722" s="52">
        <f t="shared" si="11"/>
        <v>61</v>
      </c>
    </row>
    <row r="723" spans="1:7" x14ac:dyDescent="0.35">
      <c r="A723" s="61">
        <v>43705.70412037037</v>
      </c>
      <c r="B723" s="45">
        <v>12</v>
      </c>
      <c r="C723" s="45">
        <v>14</v>
      </c>
      <c r="D723" s="45">
        <v>15</v>
      </c>
      <c r="E723" s="45">
        <v>9</v>
      </c>
      <c r="F723" s="45">
        <v>11</v>
      </c>
      <c r="G723" s="52">
        <f t="shared" si="11"/>
        <v>61</v>
      </c>
    </row>
    <row r="724" spans="1:7" x14ac:dyDescent="0.35">
      <c r="A724" s="61">
        <v>43707.158761574072</v>
      </c>
      <c r="B724" s="45">
        <v>12</v>
      </c>
      <c r="C724" s="45">
        <v>13</v>
      </c>
      <c r="D724" s="45">
        <v>17</v>
      </c>
      <c r="E724" s="45">
        <v>7</v>
      </c>
      <c r="F724" s="45">
        <v>7</v>
      </c>
      <c r="G724" s="52">
        <f t="shared" si="11"/>
        <v>56</v>
      </c>
    </row>
    <row r="725" spans="1:7" x14ac:dyDescent="0.35">
      <c r="A725" s="62">
        <v>43705.70349537037</v>
      </c>
      <c r="B725" s="48">
        <v>14</v>
      </c>
      <c r="C725" s="48">
        <v>15</v>
      </c>
      <c r="D725" s="48">
        <v>15</v>
      </c>
      <c r="E725" s="48">
        <v>10</v>
      </c>
      <c r="F725" s="49">
        <v>8</v>
      </c>
      <c r="G725" s="52">
        <f t="shared" si="11"/>
        <v>62</v>
      </c>
    </row>
    <row r="726" spans="1:7" x14ac:dyDescent="0.35">
      <c r="A726" s="62">
        <v>43705.703912037039</v>
      </c>
      <c r="B726" s="48">
        <v>10</v>
      </c>
      <c r="C726" s="48">
        <v>10</v>
      </c>
      <c r="D726" s="48">
        <v>17</v>
      </c>
      <c r="E726" s="48">
        <v>5</v>
      </c>
      <c r="F726" s="49">
        <v>16</v>
      </c>
      <c r="G726" s="52">
        <f t="shared" si="11"/>
        <v>58</v>
      </c>
    </row>
    <row r="727" spans="1:7" x14ac:dyDescent="0.35">
      <c r="A727" s="62">
        <v>43705.704039351855</v>
      </c>
      <c r="B727" s="48">
        <v>12</v>
      </c>
      <c r="C727" s="48">
        <v>14</v>
      </c>
      <c r="D727" s="48">
        <v>15</v>
      </c>
      <c r="E727" s="48">
        <v>9</v>
      </c>
      <c r="F727" s="49">
        <v>11</v>
      </c>
      <c r="G727" s="52">
        <f t="shared" si="11"/>
        <v>61</v>
      </c>
    </row>
    <row r="728" spans="1:7" x14ac:dyDescent="0.35">
      <c r="A728" s="62">
        <v>43705.70412037037</v>
      </c>
      <c r="B728" s="48">
        <v>12</v>
      </c>
      <c r="C728" s="48">
        <v>14</v>
      </c>
      <c r="D728" s="48">
        <v>15</v>
      </c>
      <c r="E728" s="48">
        <v>9</v>
      </c>
      <c r="F728" s="49">
        <v>11</v>
      </c>
      <c r="G728" s="52">
        <f t="shared" si="11"/>
        <v>61</v>
      </c>
    </row>
    <row r="729" spans="1:7" ht="15" thickBot="1" x14ac:dyDescent="0.4">
      <c r="A729" s="63">
        <v>43707.158761574072</v>
      </c>
      <c r="B729" s="50">
        <v>12</v>
      </c>
      <c r="C729" s="50">
        <v>13</v>
      </c>
      <c r="D729" s="50">
        <v>17</v>
      </c>
      <c r="E729" s="50">
        <v>7</v>
      </c>
      <c r="F729" s="51">
        <v>7</v>
      </c>
      <c r="G729" s="52">
        <f t="shared" si="11"/>
        <v>56</v>
      </c>
    </row>
    <row r="730" spans="1:7" x14ac:dyDescent="0.35">
      <c r="G730"/>
    </row>
    <row r="731" spans="1:7" x14ac:dyDescent="0.35">
      <c r="G731"/>
    </row>
    <row r="732" spans="1:7" x14ac:dyDescent="0.35">
      <c r="G732"/>
    </row>
    <row r="733" spans="1:7" x14ac:dyDescent="0.35">
      <c r="G733"/>
    </row>
    <row r="734" spans="1:7" x14ac:dyDescent="0.35">
      <c r="G734"/>
    </row>
    <row r="735" spans="1:7" x14ac:dyDescent="0.35">
      <c r="G735"/>
    </row>
    <row r="736" spans="1:7" x14ac:dyDescent="0.35">
      <c r="G736"/>
    </row>
    <row r="737" spans="7:7" x14ac:dyDescent="0.35">
      <c r="G737"/>
    </row>
    <row r="738" spans="7:7" x14ac:dyDescent="0.35">
      <c r="G738"/>
    </row>
    <row r="739" spans="7:7" x14ac:dyDescent="0.35">
      <c r="G739"/>
    </row>
    <row r="740" spans="7:7" x14ac:dyDescent="0.35">
      <c r="G740"/>
    </row>
    <row r="741" spans="7:7" x14ac:dyDescent="0.35">
      <c r="G741"/>
    </row>
    <row r="742" spans="7:7" x14ac:dyDescent="0.35">
      <c r="G742"/>
    </row>
    <row r="743" spans="7:7" x14ac:dyDescent="0.35">
      <c r="G743"/>
    </row>
    <row r="744" spans="7:7" x14ac:dyDescent="0.35">
      <c r="G744"/>
    </row>
    <row r="745" spans="7:7" x14ac:dyDescent="0.35">
      <c r="G745"/>
    </row>
    <row r="746" spans="7:7" x14ac:dyDescent="0.35">
      <c r="G746"/>
    </row>
    <row r="747" spans="7:7" x14ac:dyDescent="0.35">
      <c r="G747"/>
    </row>
    <row r="748" spans="7:7" x14ac:dyDescent="0.35">
      <c r="G748"/>
    </row>
    <row r="749" spans="7:7" x14ac:dyDescent="0.35">
      <c r="G749"/>
    </row>
    <row r="750" spans="7:7" x14ac:dyDescent="0.35">
      <c r="G750"/>
    </row>
    <row r="751" spans="7:7" x14ac:dyDescent="0.35">
      <c r="G751"/>
    </row>
    <row r="752" spans="7:7" x14ac:dyDescent="0.35">
      <c r="G752"/>
    </row>
    <row r="753" spans="7:7" x14ac:dyDescent="0.35">
      <c r="G753"/>
    </row>
    <row r="754" spans="7:7" x14ac:dyDescent="0.35">
      <c r="G754"/>
    </row>
    <row r="755" spans="7:7" x14ac:dyDescent="0.35">
      <c r="G755"/>
    </row>
    <row r="756" spans="7:7" x14ac:dyDescent="0.35">
      <c r="G756"/>
    </row>
    <row r="757" spans="7:7" x14ac:dyDescent="0.35">
      <c r="G757"/>
    </row>
    <row r="758" spans="7:7" x14ac:dyDescent="0.35">
      <c r="G758"/>
    </row>
    <row r="759" spans="7:7" x14ac:dyDescent="0.35">
      <c r="G759"/>
    </row>
    <row r="760" spans="7:7" x14ac:dyDescent="0.35">
      <c r="G760"/>
    </row>
    <row r="761" spans="7:7" x14ac:dyDescent="0.35">
      <c r="G761"/>
    </row>
    <row r="762" spans="7:7" x14ac:dyDescent="0.35">
      <c r="G762"/>
    </row>
    <row r="763" spans="7:7" x14ac:dyDescent="0.35">
      <c r="G763"/>
    </row>
    <row r="764" spans="7:7" x14ac:dyDescent="0.35">
      <c r="G764"/>
    </row>
    <row r="765" spans="7:7" x14ac:dyDescent="0.35">
      <c r="G765"/>
    </row>
    <row r="766" spans="7:7" x14ac:dyDescent="0.35">
      <c r="G766"/>
    </row>
    <row r="767" spans="7:7" x14ac:dyDescent="0.35">
      <c r="G767"/>
    </row>
    <row r="768" spans="7:7" x14ac:dyDescent="0.35">
      <c r="G768"/>
    </row>
    <row r="769" spans="7:7" x14ac:dyDescent="0.35">
      <c r="G769"/>
    </row>
    <row r="770" spans="7:7" x14ac:dyDescent="0.35">
      <c r="G770"/>
    </row>
    <row r="771" spans="7:7" x14ac:dyDescent="0.35">
      <c r="G771"/>
    </row>
    <row r="772" spans="7:7" x14ac:dyDescent="0.35">
      <c r="G772"/>
    </row>
    <row r="773" spans="7:7" x14ac:dyDescent="0.35">
      <c r="G773"/>
    </row>
    <row r="774" spans="7:7" x14ac:dyDescent="0.35">
      <c r="G774"/>
    </row>
    <row r="775" spans="7:7" x14ac:dyDescent="0.35">
      <c r="G775"/>
    </row>
    <row r="776" spans="7:7" x14ac:dyDescent="0.35">
      <c r="G776"/>
    </row>
    <row r="777" spans="7:7" x14ac:dyDescent="0.35">
      <c r="G777"/>
    </row>
    <row r="778" spans="7:7" x14ac:dyDescent="0.35">
      <c r="G778"/>
    </row>
    <row r="779" spans="7:7" x14ac:dyDescent="0.35">
      <c r="G779"/>
    </row>
    <row r="780" spans="7:7" x14ac:dyDescent="0.35">
      <c r="G780"/>
    </row>
    <row r="781" spans="7:7" x14ac:dyDescent="0.35">
      <c r="G781"/>
    </row>
    <row r="782" spans="7:7" x14ac:dyDescent="0.35">
      <c r="G782"/>
    </row>
    <row r="783" spans="7:7" x14ac:dyDescent="0.35">
      <c r="G783"/>
    </row>
    <row r="784" spans="7:7" x14ac:dyDescent="0.35">
      <c r="G784"/>
    </row>
    <row r="785" spans="7:7" x14ac:dyDescent="0.35">
      <c r="G785"/>
    </row>
    <row r="786" spans="7:7" x14ac:dyDescent="0.35">
      <c r="G786"/>
    </row>
    <row r="787" spans="7:7" x14ac:dyDescent="0.35">
      <c r="G787"/>
    </row>
    <row r="788" spans="7:7" x14ac:dyDescent="0.35">
      <c r="G788"/>
    </row>
    <row r="789" spans="7:7" x14ac:dyDescent="0.35">
      <c r="G789"/>
    </row>
    <row r="790" spans="7:7" x14ac:dyDescent="0.35">
      <c r="G790"/>
    </row>
    <row r="791" spans="7:7" x14ac:dyDescent="0.35">
      <c r="G791"/>
    </row>
    <row r="792" spans="7:7" x14ac:dyDescent="0.35">
      <c r="G792"/>
    </row>
    <row r="793" spans="7:7" x14ac:dyDescent="0.35">
      <c r="G793"/>
    </row>
    <row r="794" spans="7:7" x14ac:dyDescent="0.35">
      <c r="G794"/>
    </row>
    <row r="795" spans="7:7" x14ac:dyDescent="0.35">
      <c r="G795"/>
    </row>
    <row r="796" spans="7:7" x14ac:dyDescent="0.35">
      <c r="G796"/>
    </row>
    <row r="797" spans="7:7" x14ac:dyDescent="0.35">
      <c r="G797"/>
    </row>
    <row r="798" spans="7:7" x14ac:dyDescent="0.35">
      <c r="G798"/>
    </row>
    <row r="799" spans="7:7" x14ac:dyDescent="0.35">
      <c r="G799"/>
    </row>
    <row r="800" spans="7:7" x14ac:dyDescent="0.35">
      <c r="G800"/>
    </row>
    <row r="801" spans="7:7" x14ac:dyDescent="0.35">
      <c r="G801"/>
    </row>
    <row r="802" spans="7:7" x14ac:dyDescent="0.35">
      <c r="G802"/>
    </row>
    <row r="803" spans="7:7" x14ac:dyDescent="0.35">
      <c r="G803"/>
    </row>
    <row r="804" spans="7:7" x14ac:dyDescent="0.35">
      <c r="G804"/>
    </row>
    <row r="805" spans="7:7" x14ac:dyDescent="0.35">
      <c r="G805"/>
    </row>
    <row r="806" spans="7:7" x14ac:dyDescent="0.35">
      <c r="G806"/>
    </row>
    <row r="807" spans="7:7" x14ac:dyDescent="0.35">
      <c r="G807"/>
    </row>
    <row r="808" spans="7:7" x14ac:dyDescent="0.35">
      <c r="G808"/>
    </row>
    <row r="809" spans="7:7" x14ac:dyDescent="0.35">
      <c r="G809"/>
    </row>
    <row r="810" spans="7:7" x14ac:dyDescent="0.35">
      <c r="G810"/>
    </row>
    <row r="811" spans="7:7" x14ac:dyDescent="0.35">
      <c r="G811"/>
    </row>
    <row r="812" spans="7:7" x14ac:dyDescent="0.35">
      <c r="G812"/>
    </row>
    <row r="813" spans="7:7" x14ac:dyDescent="0.35">
      <c r="G813"/>
    </row>
    <row r="814" spans="7:7" x14ac:dyDescent="0.35">
      <c r="G814"/>
    </row>
    <row r="815" spans="7:7" x14ac:dyDescent="0.35">
      <c r="G815"/>
    </row>
    <row r="816" spans="7:7" x14ac:dyDescent="0.35">
      <c r="G816"/>
    </row>
    <row r="817" spans="7:7" x14ac:dyDescent="0.35">
      <c r="G817"/>
    </row>
    <row r="818" spans="7:7" x14ac:dyDescent="0.35">
      <c r="G818"/>
    </row>
    <row r="819" spans="7:7" x14ac:dyDescent="0.35">
      <c r="G819"/>
    </row>
    <row r="820" spans="7:7" x14ac:dyDescent="0.35">
      <c r="G820"/>
    </row>
    <row r="821" spans="7:7" x14ac:dyDescent="0.35">
      <c r="G821"/>
    </row>
    <row r="822" spans="7:7" x14ac:dyDescent="0.35">
      <c r="G822"/>
    </row>
    <row r="823" spans="7:7" x14ac:dyDescent="0.35">
      <c r="G823"/>
    </row>
    <row r="824" spans="7:7" x14ac:dyDescent="0.35">
      <c r="G824"/>
    </row>
    <row r="825" spans="7:7" x14ac:dyDescent="0.35">
      <c r="G825"/>
    </row>
    <row r="826" spans="7:7" x14ac:dyDescent="0.35">
      <c r="G826"/>
    </row>
    <row r="827" spans="7:7" x14ac:dyDescent="0.35">
      <c r="G827"/>
    </row>
    <row r="828" spans="7:7" x14ac:dyDescent="0.35">
      <c r="G828"/>
    </row>
    <row r="829" spans="7:7" x14ac:dyDescent="0.35">
      <c r="G829"/>
    </row>
    <row r="830" spans="7:7" x14ac:dyDescent="0.35">
      <c r="G830"/>
    </row>
    <row r="831" spans="7:7" x14ac:dyDescent="0.35">
      <c r="G831"/>
    </row>
    <row r="832" spans="7:7" x14ac:dyDescent="0.35">
      <c r="G832"/>
    </row>
    <row r="833" spans="7:7" x14ac:dyDescent="0.35">
      <c r="G833"/>
    </row>
    <row r="834" spans="7:7" x14ac:dyDescent="0.35">
      <c r="G834"/>
    </row>
    <row r="835" spans="7:7" x14ac:dyDescent="0.35">
      <c r="G835"/>
    </row>
    <row r="836" spans="7:7" x14ac:dyDescent="0.35">
      <c r="G836"/>
    </row>
    <row r="837" spans="7:7" x14ac:dyDescent="0.35">
      <c r="G837"/>
    </row>
    <row r="838" spans="7:7" x14ac:dyDescent="0.35">
      <c r="G838"/>
    </row>
    <row r="839" spans="7:7" x14ac:dyDescent="0.35">
      <c r="G839"/>
    </row>
    <row r="840" spans="7:7" x14ac:dyDescent="0.35">
      <c r="G840"/>
    </row>
    <row r="841" spans="7:7" x14ac:dyDescent="0.35">
      <c r="G841"/>
    </row>
    <row r="842" spans="7:7" x14ac:dyDescent="0.35">
      <c r="G842"/>
    </row>
    <row r="843" spans="7:7" x14ac:dyDescent="0.35">
      <c r="G843"/>
    </row>
    <row r="844" spans="7:7" x14ac:dyDescent="0.35">
      <c r="G844"/>
    </row>
    <row r="845" spans="7:7" x14ac:dyDescent="0.35">
      <c r="G845"/>
    </row>
    <row r="846" spans="7:7" x14ac:dyDescent="0.35">
      <c r="G846"/>
    </row>
    <row r="847" spans="7:7" x14ac:dyDescent="0.35">
      <c r="G847"/>
    </row>
    <row r="848" spans="7:7" x14ac:dyDescent="0.35">
      <c r="G848"/>
    </row>
    <row r="849" spans="7:7" x14ac:dyDescent="0.35">
      <c r="G849"/>
    </row>
    <row r="850" spans="7:7" x14ac:dyDescent="0.35">
      <c r="G850"/>
    </row>
    <row r="851" spans="7:7" x14ac:dyDescent="0.35">
      <c r="G851"/>
    </row>
    <row r="852" spans="7:7" x14ac:dyDescent="0.35">
      <c r="G852"/>
    </row>
    <row r="853" spans="7:7" x14ac:dyDescent="0.35">
      <c r="G853"/>
    </row>
    <row r="854" spans="7:7" x14ac:dyDescent="0.35">
      <c r="G854"/>
    </row>
    <row r="855" spans="7:7" x14ac:dyDescent="0.35">
      <c r="G855"/>
    </row>
    <row r="856" spans="7:7" x14ac:dyDescent="0.35">
      <c r="G856"/>
    </row>
    <row r="857" spans="7:7" x14ac:dyDescent="0.35">
      <c r="G857"/>
    </row>
    <row r="858" spans="7:7" x14ac:dyDescent="0.35">
      <c r="G858"/>
    </row>
    <row r="859" spans="7:7" x14ac:dyDescent="0.35">
      <c r="G859"/>
    </row>
    <row r="860" spans="7:7" x14ac:dyDescent="0.35">
      <c r="G860"/>
    </row>
    <row r="861" spans="7:7" x14ac:dyDescent="0.35">
      <c r="G861"/>
    </row>
    <row r="862" spans="7:7" x14ac:dyDescent="0.35">
      <c r="G862"/>
    </row>
    <row r="863" spans="7:7" x14ac:dyDescent="0.35">
      <c r="G863"/>
    </row>
    <row r="864" spans="7:7" x14ac:dyDescent="0.35">
      <c r="G864"/>
    </row>
    <row r="865" spans="7:7" x14ac:dyDescent="0.35">
      <c r="G865"/>
    </row>
    <row r="866" spans="7:7" x14ac:dyDescent="0.35">
      <c r="G866"/>
    </row>
    <row r="867" spans="7:7" x14ac:dyDescent="0.35">
      <c r="G867"/>
    </row>
    <row r="868" spans="7:7" x14ac:dyDescent="0.35">
      <c r="G868"/>
    </row>
    <row r="869" spans="7:7" x14ac:dyDescent="0.35">
      <c r="G869"/>
    </row>
    <row r="870" spans="7:7" x14ac:dyDescent="0.35">
      <c r="G870"/>
    </row>
    <row r="871" spans="7:7" x14ac:dyDescent="0.35">
      <c r="G871"/>
    </row>
    <row r="872" spans="7:7" x14ac:dyDescent="0.35">
      <c r="G872"/>
    </row>
    <row r="873" spans="7:7" x14ac:dyDescent="0.35">
      <c r="G873"/>
    </row>
    <row r="874" spans="7:7" x14ac:dyDescent="0.35">
      <c r="G874"/>
    </row>
    <row r="875" spans="7:7" x14ac:dyDescent="0.35">
      <c r="G875"/>
    </row>
    <row r="876" spans="7:7" x14ac:dyDescent="0.35">
      <c r="G876"/>
    </row>
    <row r="877" spans="7:7" x14ac:dyDescent="0.35">
      <c r="G877"/>
    </row>
    <row r="878" spans="7:7" x14ac:dyDescent="0.35">
      <c r="G878"/>
    </row>
    <row r="879" spans="7:7" x14ac:dyDescent="0.35">
      <c r="G879"/>
    </row>
    <row r="880" spans="7:7" x14ac:dyDescent="0.35">
      <c r="G880"/>
    </row>
    <row r="881" spans="7:7" x14ac:dyDescent="0.35">
      <c r="G881"/>
    </row>
    <row r="882" spans="7:7" x14ac:dyDescent="0.35">
      <c r="G882"/>
    </row>
    <row r="883" spans="7:7" x14ac:dyDescent="0.35">
      <c r="G883"/>
    </row>
    <row r="884" spans="7:7" x14ac:dyDescent="0.35">
      <c r="G884"/>
    </row>
    <row r="885" spans="7:7" x14ac:dyDescent="0.35">
      <c r="G885"/>
    </row>
    <row r="886" spans="7:7" x14ac:dyDescent="0.35">
      <c r="G886"/>
    </row>
    <row r="887" spans="7:7" x14ac:dyDescent="0.35">
      <c r="G887"/>
    </row>
    <row r="888" spans="7:7" x14ac:dyDescent="0.35">
      <c r="G888"/>
    </row>
    <row r="889" spans="7:7" x14ac:dyDescent="0.35">
      <c r="G889"/>
    </row>
    <row r="890" spans="7:7" x14ac:dyDescent="0.35">
      <c r="G890"/>
    </row>
    <row r="891" spans="7:7" x14ac:dyDescent="0.35">
      <c r="G891"/>
    </row>
    <row r="892" spans="7:7" x14ac:dyDescent="0.35">
      <c r="G892"/>
    </row>
    <row r="893" spans="7:7" x14ac:dyDescent="0.35">
      <c r="G893"/>
    </row>
    <row r="894" spans="7:7" x14ac:dyDescent="0.35">
      <c r="G894"/>
    </row>
    <row r="895" spans="7:7" x14ac:dyDescent="0.35">
      <c r="G895"/>
    </row>
    <row r="896" spans="7:7" x14ac:dyDescent="0.35">
      <c r="G896"/>
    </row>
    <row r="897" spans="7:7" x14ac:dyDescent="0.35">
      <c r="G897"/>
    </row>
    <row r="898" spans="7:7" x14ac:dyDescent="0.35">
      <c r="G898"/>
    </row>
    <row r="899" spans="7:7" x14ac:dyDescent="0.35">
      <c r="G899"/>
    </row>
    <row r="900" spans="7:7" x14ac:dyDescent="0.35">
      <c r="G900"/>
    </row>
    <row r="901" spans="7:7" x14ac:dyDescent="0.35">
      <c r="G901"/>
    </row>
    <row r="902" spans="7:7" x14ac:dyDescent="0.35">
      <c r="G902"/>
    </row>
    <row r="903" spans="7:7" x14ac:dyDescent="0.35">
      <c r="G903"/>
    </row>
    <row r="904" spans="7:7" x14ac:dyDescent="0.35">
      <c r="G904"/>
    </row>
    <row r="905" spans="7:7" x14ac:dyDescent="0.35">
      <c r="G905"/>
    </row>
    <row r="906" spans="7:7" x14ac:dyDescent="0.35">
      <c r="G906"/>
    </row>
    <row r="907" spans="7:7" x14ac:dyDescent="0.35">
      <c r="G907"/>
    </row>
    <row r="908" spans="7:7" x14ac:dyDescent="0.35">
      <c r="G908"/>
    </row>
    <row r="909" spans="7:7" x14ac:dyDescent="0.35">
      <c r="G909"/>
    </row>
    <row r="910" spans="7:7" x14ac:dyDescent="0.35">
      <c r="G910"/>
    </row>
    <row r="911" spans="7:7" x14ac:dyDescent="0.35">
      <c r="G911"/>
    </row>
    <row r="912" spans="7:7" x14ac:dyDescent="0.35">
      <c r="G912"/>
    </row>
    <row r="913" spans="7:7" x14ac:dyDescent="0.35">
      <c r="G913"/>
    </row>
    <row r="914" spans="7:7" x14ac:dyDescent="0.35">
      <c r="G914"/>
    </row>
    <row r="915" spans="7:7" x14ac:dyDescent="0.35">
      <c r="G915"/>
    </row>
    <row r="916" spans="7:7" x14ac:dyDescent="0.35">
      <c r="G916"/>
    </row>
    <row r="917" spans="7:7" x14ac:dyDescent="0.35">
      <c r="G917"/>
    </row>
    <row r="918" spans="7:7" x14ac:dyDescent="0.35">
      <c r="G918"/>
    </row>
    <row r="919" spans="7:7" x14ac:dyDescent="0.35">
      <c r="G919"/>
    </row>
    <row r="920" spans="7:7" x14ac:dyDescent="0.35">
      <c r="G920"/>
    </row>
    <row r="921" spans="7:7" x14ac:dyDescent="0.35">
      <c r="G921"/>
    </row>
    <row r="922" spans="7:7" x14ac:dyDescent="0.35">
      <c r="G922"/>
    </row>
    <row r="923" spans="7:7" x14ac:dyDescent="0.35">
      <c r="G923"/>
    </row>
    <row r="924" spans="7:7" x14ac:dyDescent="0.35">
      <c r="G924"/>
    </row>
    <row r="925" spans="7:7" x14ac:dyDescent="0.35">
      <c r="G925"/>
    </row>
    <row r="926" spans="7:7" x14ac:dyDescent="0.35">
      <c r="G926"/>
    </row>
    <row r="927" spans="7:7" x14ac:dyDescent="0.35">
      <c r="G927"/>
    </row>
    <row r="928" spans="7:7" x14ac:dyDescent="0.35">
      <c r="G928"/>
    </row>
    <row r="929" spans="7:7" x14ac:dyDescent="0.35">
      <c r="G929"/>
    </row>
    <row r="930" spans="7:7" x14ac:dyDescent="0.35">
      <c r="G930"/>
    </row>
    <row r="931" spans="7:7" x14ac:dyDescent="0.35">
      <c r="G931"/>
    </row>
    <row r="932" spans="7:7" x14ac:dyDescent="0.35">
      <c r="G932"/>
    </row>
    <row r="933" spans="7:7" x14ac:dyDescent="0.35">
      <c r="G933"/>
    </row>
    <row r="934" spans="7:7" x14ac:dyDescent="0.35">
      <c r="G934"/>
    </row>
    <row r="935" spans="7:7" x14ac:dyDescent="0.35">
      <c r="G935"/>
    </row>
    <row r="936" spans="7:7" x14ac:dyDescent="0.35">
      <c r="G936"/>
    </row>
    <row r="937" spans="7:7" x14ac:dyDescent="0.35">
      <c r="G937"/>
    </row>
    <row r="938" spans="7:7" x14ac:dyDescent="0.35">
      <c r="G938"/>
    </row>
    <row r="939" spans="7:7" x14ac:dyDescent="0.35">
      <c r="G939"/>
    </row>
    <row r="940" spans="7:7" x14ac:dyDescent="0.35">
      <c r="G940"/>
    </row>
    <row r="941" spans="7:7" x14ac:dyDescent="0.35">
      <c r="G941"/>
    </row>
    <row r="942" spans="7:7" x14ac:dyDescent="0.35">
      <c r="G942"/>
    </row>
    <row r="943" spans="7:7" x14ac:dyDescent="0.35">
      <c r="G943"/>
    </row>
    <row r="944" spans="7:7" x14ac:dyDescent="0.35">
      <c r="G944"/>
    </row>
    <row r="945" spans="7:7" x14ac:dyDescent="0.35">
      <c r="G945"/>
    </row>
    <row r="946" spans="7:7" x14ac:dyDescent="0.35">
      <c r="G946"/>
    </row>
    <row r="947" spans="7:7" x14ac:dyDescent="0.35">
      <c r="G947"/>
    </row>
    <row r="948" spans="7:7" x14ac:dyDescent="0.35">
      <c r="G948"/>
    </row>
    <row r="949" spans="7:7" x14ac:dyDescent="0.35">
      <c r="G949"/>
    </row>
    <row r="950" spans="7:7" x14ac:dyDescent="0.35">
      <c r="G950"/>
    </row>
    <row r="951" spans="7:7" x14ac:dyDescent="0.35">
      <c r="G951"/>
    </row>
    <row r="952" spans="7:7" x14ac:dyDescent="0.35">
      <c r="G952"/>
    </row>
    <row r="953" spans="7:7" x14ac:dyDescent="0.35">
      <c r="G953"/>
    </row>
    <row r="954" spans="7:7" x14ac:dyDescent="0.35">
      <c r="G954"/>
    </row>
    <row r="955" spans="7:7" x14ac:dyDescent="0.35">
      <c r="G955"/>
    </row>
    <row r="956" spans="7:7" x14ac:dyDescent="0.35">
      <c r="G956"/>
    </row>
    <row r="957" spans="7:7" x14ac:dyDescent="0.35">
      <c r="G957"/>
    </row>
    <row r="958" spans="7:7" x14ac:dyDescent="0.35">
      <c r="G958"/>
    </row>
    <row r="959" spans="7:7" x14ac:dyDescent="0.35">
      <c r="G959"/>
    </row>
    <row r="960" spans="7:7" x14ac:dyDescent="0.35">
      <c r="G960"/>
    </row>
    <row r="961" spans="7:7" x14ac:dyDescent="0.35">
      <c r="G961"/>
    </row>
    <row r="962" spans="7:7" x14ac:dyDescent="0.35">
      <c r="G962"/>
    </row>
    <row r="963" spans="7:7" x14ac:dyDescent="0.35">
      <c r="G963"/>
    </row>
    <row r="964" spans="7:7" x14ac:dyDescent="0.35">
      <c r="G964"/>
    </row>
    <row r="965" spans="7:7" x14ac:dyDescent="0.35">
      <c r="G965"/>
    </row>
    <row r="966" spans="7:7" x14ac:dyDescent="0.35">
      <c r="G966"/>
    </row>
    <row r="967" spans="7:7" x14ac:dyDescent="0.35">
      <c r="G967"/>
    </row>
    <row r="968" spans="7:7" x14ac:dyDescent="0.35">
      <c r="G968"/>
    </row>
    <row r="969" spans="7:7" x14ac:dyDescent="0.35">
      <c r="G969"/>
    </row>
    <row r="970" spans="7:7" x14ac:dyDescent="0.35">
      <c r="G970"/>
    </row>
    <row r="971" spans="7:7" x14ac:dyDescent="0.35">
      <c r="G971"/>
    </row>
    <row r="972" spans="7:7" x14ac:dyDescent="0.35">
      <c r="G972"/>
    </row>
    <row r="973" spans="7:7" x14ac:dyDescent="0.35">
      <c r="G973"/>
    </row>
    <row r="974" spans="7:7" x14ac:dyDescent="0.35">
      <c r="G974"/>
    </row>
    <row r="975" spans="7:7" x14ac:dyDescent="0.35">
      <c r="G975"/>
    </row>
    <row r="976" spans="7:7" x14ac:dyDescent="0.35">
      <c r="G976"/>
    </row>
    <row r="977" spans="7:7" x14ac:dyDescent="0.35">
      <c r="G977"/>
    </row>
    <row r="978" spans="7:7" x14ac:dyDescent="0.35">
      <c r="G978"/>
    </row>
    <row r="979" spans="7:7" x14ac:dyDescent="0.35">
      <c r="G979"/>
    </row>
    <row r="980" spans="7:7" x14ac:dyDescent="0.35">
      <c r="G980"/>
    </row>
    <row r="981" spans="7:7" x14ac:dyDescent="0.35">
      <c r="G981"/>
    </row>
    <row r="982" spans="7:7" x14ac:dyDescent="0.35">
      <c r="G982"/>
    </row>
    <row r="983" spans="7:7" x14ac:dyDescent="0.35">
      <c r="G983"/>
    </row>
    <row r="984" spans="7:7" x14ac:dyDescent="0.35">
      <c r="G984"/>
    </row>
  </sheetData>
  <sortState xmlns:xlrd2="http://schemas.microsoft.com/office/spreadsheetml/2017/richdata2" ref="A8:F729">
    <sortCondition ref="A8:A729"/>
  </sortState>
  <mergeCells count="13">
    <mergeCell ref="B1:J1"/>
    <mergeCell ref="AG4:AH4"/>
    <mergeCell ref="AO5:AT7"/>
    <mergeCell ref="AO28:AT39"/>
    <mergeCell ref="I6:K6"/>
    <mergeCell ref="M6:N6"/>
    <mergeCell ref="M21:N21"/>
    <mergeCell ref="M22:N22"/>
    <mergeCell ref="M37:N37"/>
    <mergeCell ref="AO8:AT20"/>
    <mergeCell ref="AO21:AT27"/>
    <mergeCell ref="I22:K22"/>
    <mergeCell ref="I37:K37"/>
  </mergeCells>
  <pageMargins left="0.7" right="0.7" top="0.75" bottom="0.75" header="0.3" footer="0.3"/>
  <pageSetup orientation="landscape" r:id="rId1"/>
  <ignoredErrors>
    <ignoredError sqref="G8 G9:G225 G226:G728 G729" formulaRange="1"/>
  </ignoredErrors>
  <drawing r:id="rId2"/>
  <tableParts count="7">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D A A B Q S w M E F A A C A A g A M K s 4 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M K s 4 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C r O F N H j e 4 S 3 A A A A F c B A A A T A B w A R m 9 y b X V s Y X M v U 2 V j d G l v b j E u b S C i G A A o o B Q A A A A A A A A A A A A A A A A A A A A A A A A A A A B 1 j s 1 q A j E U h f c D 8 w 6 X u J m B M C C W b s R V c O G m i y p 0 I S 7 i e N V g k j s k G a k M e f c m T a l Q a D a B 8 / P d 4 7 E P i i x s y z 9 f 1 l V d + a t 0 e I K d P G p c w A o 0 h r q C 9 L Y 0 u h 6 T s v 7 s U X d i d A 5 t + C B 3 O x L d m n b a v 0 m D K 1 a a 7 B D 3 g m x I k Q M v g B k T V 2 k v G f 4 Y k C X S d 7 T b O W n 9 m Z w R p E d j s + m b c o 1 P E x N k B o f e q z u C J n m C Q H C W S o 8 O o R m 8 a h m H j Q 2 v L 1 1 u R g 6 5 k k H z Z I Q k g b S P G N v f F e 9 o 6 J 5 W l J R / D i n G j 9 z 8 m c u f 2 N j W l b L / 4 Z Z f U E s B A i 0 A F A A C A A g A M K s 4 U y A 4 H 2 e k A A A A 9 Q A A A B I A A A A A A A A A A A A A A A A A A A A A A E N v b m Z p Z y 9 Q Y W N r Y W d l L n h t b F B L A Q I t A B Q A A g A I A D C r O F M P y u m r p A A A A O k A A A A T A A A A A A A A A A A A A A A A A P A A A A B b Q 2 9 u d G V u d F 9 U e X B l c 1 0 u e G 1 s U E s B A i 0 A F A A C A A g A M K s 4 U 0 e N 7 h L c A A A A V w E A A B M A A A A A A A A A A A A A A A A A 4 Q E A A E Z v c m 1 1 b G F z L 1 N l Y 3 R p b 2 4 x L m 1 Q S w U G A A A A A A M A A w D C A A A A C 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w g A A A A A A A B 9 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M C I g L z 4 8 R W 5 0 c n k g V H l w Z T 0 i R m l s b E V y c m 9 y Q 2 9 k Z S I g V m F s d W U 9 I n N V b m t u b 3 d u I i A v P j x F b n R y e S B U e X B l P S J G a W x s R X J y b 3 J D b 3 V u d C I g V m F s d W U 9 I m w w I i A v P j x F b n R y e S B U e X B l P S J G a W x s T G F z d F V w Z G F 0 Z W Q i I F Z h b H V l P S J k M j A y M S 0 w O S 0 y N V Q w M T o y N T o y O S 4 5 M D U z M z M 5 W i I g L z 4 8 R W 5 0 c n k g V H l w Z T 0 i R m l s b E N v b H V t b l R 5 c G V z I i B W Y W x 1 Z T 0 i c 0 F 3 P T 0 i I C 8 + P E V u d H J 5 I F R 5 c G U 9 I k Z p b G x D b 2 x 1 b W 5 O Y W 1 l c y I g V m F s d W U 9 I n N b J n F 1 b 3 Q 7 Q 2 9 t c H J l c 3 N p d m U g b G 9 h Z C B 0 b y B m Y W l s d X J l I C h w c 2 k p 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z L 0 F 1 d G 9 S Z W 1 v d m V k Q 2 9 s d W 1 u c z E u e 0 N v b X B y Z X N z a X Z l I G x v Y W Q g d G 8 g Z m F p b H V y Z S A o c H N p K S w w f S Z x d W 9 0 O 1 0 s J n F 1 b 3 Q 7 Q 2 9 s d W 1 u Q 2 9 1 b n Q m c X V v d D s 6 M S w m c X V v d D t L Z X l D b 2 x 1 b W 5 O Y W 1 l c y Z x d W 9 0 O z p b X S w m c X V v d D t D b 2 x 1 b W 5 J Z G V u d G l 0 a W V z J n F 1 b 3 Q 7 O l s m c X V v d D t T Z W N 0 a W 9 u M S 9 U Y W J s Z T M v Q X V 0 b 1 J l b W 9 2 Z W R D b 2 x 1 b W 5 z M S 5 7 Q 2 9 t c H J l c 3 N p d m U g b G 9 h Z C B 0 b y B m Y W l s d X J l I C h w c 2 k p L D B 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M L r s z x p 1 S 5 E k e e Y I i w a G 2 E A A A A A A g A A A A A A E G Y A A A A B A A A g A A A A p L F z W 2 n 1 n 0 V p + 9 C G l N k E w S R C i Y d N h G 3 b h w j p W U f l B G w A A A A A D o A A A A A C A A A g A A A A W u E r t R 2 k i w g k S / V 2 4 X s q l O 3 g M N x N 0 H f I B l u u U + o t 2 u J Q A A A A m 7 T C 7 X B V u H 3 / N G + e n W J o 4 J 8 1 7 4 N F G h f c 7 U z k V 2 6 F a e / B U x 2 s K 7 M Y v J K 6 t s K A b f C c Y i q 6 l B 2 U f q U 0 z 7 4 j r X m d M k C + L W f 6 F g 4 S z I s d K x / H 7 u R A A A A A n k v E G Q 9 Z / 7 a C w T G Q W s P t K 2 3 g v 1 m f J d d k 0 o D x 8 j A X 0 v d i f 6 V N + R 1 P J Y i / w F l h 8 3 f t C 7 k x O s h t 4 C T t a C G k L E T s p A = = < / D a t a M a s h u p > 
</file>

<file path=customXml/itemProps1.xml><?xml version="1.0" encoding="utf-8"?>
<ds:datastoreItem xmlns:ds="http://schemas.openxmlformats.org/officeDocument/2006/customXml" ds:itemID="{6A4BB0EC-DED6-4C4F-A947-2D76942289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Problem 2 No Outliers</vt:lpstr>
    </vt:vector>
  </TitlesOfParts>
  <Manager/>
  <Company>Purdue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tltuser</dc:creator>
  <cp:keywords/>
  <dc:description/>
  <cp:lastModifiedBy>Samuel Morales</cp:lastModifiedBy>
  <cp:revision/>
  <dcterms:created xsi:type="dcterms:W3CDTF">2012-07-28T22:59:25Z</dcterms:created>
  <dcterms:modified xsi:type="dcterms:W3CDTF">2021-10-15T12:44:54Z</dcterms:modified>
  <cp:category/>
  <cp:contentStatus/>
</cp:coreProperties>
</file>