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2.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4.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611"/>
  <workbookPr showInkAnnotation="0" autoCompressPictures="0"/>
  <mc:AlternateContent xmlns:mc="http://schemas.openxmlformats.org/markup-compatibility/2006">
    <mc:Choice Requires="x15">
      <x15ac:absPath xmlns:x15ac="http://schemas.microsoft.com/office/spreadsheetml/2010/11/ac" url="https://purdue0-my.sharepoint.com/personal/moral137_purdue_edu/Documents/Fall2021/ENGR131/Assigments/A09/"/>
    </mc:Choice>
  </mc:AlternateContent>
  <xr:revisionPtr revIDLastSave="39" documentId="14_{3AD50594-3743-4B30-BA10-1AECC5EC5016}" xr6:coauthVersionLast="47" xr6:coauthVersionMax="47" xr10:uidLastSave="{DBE5B175-B0B7-4A46-81AE-378BD0D09932}"/>
  <bookViews>
    <workbookView xWindow="-110" yWindow="-110" windowWidth="19420" windowHeight="10420" tabRatio="500" activeTab="5" xr2:uid="{00000000-000D-0000-FFFF-FFFF00000000}"/>
  </bookViews>
  <sheets>
    <sheet name="HowToRead" sheetId="9" r:id="rId1"/>
    <sheet name="RawData" sheetId="1" r:id="rId2"/>
    <sheet name="TaumSauk" sheetId="5" r:id="rId3"/>
    <sheet name="July1stWaterFlow" sheetId="8" r:id="rId4"/>
    <sheet name="Model 1" sheetId="6" r:id="rId5"/>
    <sheet name="Model 2" sheetId="4" r:id="rId6"/>
    <sheet name="VolumeOfModels" sheetId="7"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93" i="6" l="1"/>
  <c r="H12" i="5"/>
  <c r="H7" i="5"/>
  <c r="I13" i="5"/>
  <c r="I12" i="5"/>
  <c r="I11" i="5"/>
  <c r="I10" i="5"/>
  <c r="I9" i="5"/>
  <c r="I8" i="5"/>
  <c r="I14" i="5"/>
  <c r="I7" i="5"/>
  <c r="H14" i="5"/>
  <c r="H13" i="5"/>
  <c r="H11" i="5"/>
  <c r="H10" i="5"/>
  <c r="H9" i="5"/>
  <c r="H8" i="5"/>
  <c r="N6" i="4"/>
  <c r="M6" i="4"/>
  <c r="M5" i="4"/>
  <c r="N5" i="4" s="1"/>
  <c r="L14" i="4"/>
  <c r="L15" i="4" s="1"/>
  <c r="L16" i="4" s="1"/>
  <c r="L17" i="4" s="1"/>
  <c r="L18" i="4" s="1"/>
  <c r="L19" i="4" s="1"/>
  <c r="L20" i="4" s="1"/>
  <c r="L21" i="4" s="1"/>
  <c r="L22" i="4" s="1"/>
  <c r="L23" i="4" s="1"/>
  <c r="L24" i="4" s="1"/>
  <c r="L25" i="4" s="1"/>
  <c r="L26" i="4" s="1"/>
  <c r="L27" i="4" s="1"/>
  <c r="L28" i="4" s="1"/>
  <c r="L29" i="4" s="1"/>
  <c r="L30" i="4" s="1"/>
  <c r="L31" i="4" s="1"/>
  <c r="L32" i="4" s="1"/>
  <c r="L33" i="4" s="1"/>
  <c r="L34" i="4" s="1"/>
  <c r="L35" i="4" s="1"/>
  <c r="L36" i="4" s="1"/>
  <c r="L37" i="4" s="1"/>
  <c r="L38" i="4" s="1"/>
  <c r="L39" i="4" s="1"/>
  <c r="L40" i="4" s="1"/>
  <c r="L41" i="4" s="1"/>
  <c r="L42" i="4" s="1"/>
  <c r="L43" i="4" s="1"/>
  <c r="L44" i="4" s="1"/>
  <c r="L45" i="4" s="1"/>
  <c r="L46" i="4" s="1"/>
  <c r="L47" i="4" s="1"/>
  <c r="L48" i="4" s="1"/>
  <c r="L49" i="4" s="1"/>
  <c r="L50" i="4" s="1"/>
  <c r="L51" i="4" s="1"/>
  <c r="L52" i="4" s="1"/>
  <c r="L53" i="4" s="1"/>
  <c r="L54" i="4" s="1"/>
  <c r="L55" i="4" s="1"/>
  <c r="L56" i="4" s="1"/>
  <c r="L57" i="4" s="1"/>
  <c r="L58" i="4" s="1"/>
  <c r="L59" i="4" s="1"/>
  <c r="L60" i="4" s="1"/>
  <c r="L61" i="4" s="1"/>
  <c r="L62" i="4" s="1"/>
  <c r="L63" i="4" s="1"/>
  <c r="L64" i="4" s="1"/>
  <c r="L65" i="4" s="1"/>
  <c r="L66" i="4" s="1"/>
  <c r="L67" i="4" s="1"/>
  <c r="L68" i="4" s="1"/>
  <c r="L69" i="4" s="1"/>
  <c r="L70" i="4" s="1"/>
  <c r="L71" i="4" s="1"/>
  <c r="L72" i="4" s="1"/>
  <c r="L73" i="4" s="1"/>
  <c r="L74" i="4" s="1"/>
  <c r="L75" i="4" s="1"/>
  <c r="L76" i="4" s="1"/>
  <c r="L77" i="4" s="1"/>
  <c r="L78" i="4" s="1"/>
  <c r="L79" i="4" s="1"/>
  <c r="L80" i="4" s="1"/>
  <c r="L81" i="4" s="1"/>
  <c r="L82" i="4" s="1"/>
  <c r="L83" i="4" s="1"/>
  <c r="L84" i="4" s="1"/>
  <c r="L85" i="4" s="1"/>
  <c r="L86" i="4" s="1"/>
  <c r="L87" i="4" s="1"/>
  <c r="L88" i="4" s="1"/>
  <c r="L89" i="4" s="1"/>
  <c r="L90" i="4" s="1"/>
  <c r="L91" i="4" s="1"/>
  <c r="L92" i="4" s="1"/>
  <c r="L93" i="4" s="1"/>
  <c r="L94" i="4" s="1"/>
  <c r="L95" i="4" s="1"/>
  <c r="L96" i="4" s="1"/>
  <c r="L13" i="4"/>
  <c r="L12" i="4"/>
  <c r="L11" i="4"/>
  <c r="L10" i="4"/>
  <c r="L9" i="4"/>
  <c r="L8" i="4"/>
  <c r="L7" i="4"/>
  <c r="L6" i="4"/>
  <c r="L5" i="4"/>
  <c r="K6" i="4"/>
  <c r="K5" i="4"/>
  <c r="J14" i="4"/>
  <c r="J15" i="4" s="1"/>
  <c r="J16" i="4" s="1"/>
  <c r="J17" i="4" s="1"/>
  <c r="J18" i="4" s="1"/>
  <c r="J13" i="4"/>
  <c r="J12" i="4"/>
  <c r="J11" i="4"/>
  <c r="J10" i="4"/>
  <c r="J9" i="4"/>
  <c r="J8" i="4"/>
  <c r="J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7" i="4"/>
  <c r="H6" i="4"/>
  <c r="H5" i="4"/>
  <c r="G14" i="4"/>
  <c r="G15" i="4" s="1"/>
  <c r="H15" i="4" s="1"/>
  <c r="G13" i="4"/>
  <c r="H13" i="4" s="1"/>
  <c r="G12" i="4"/>
  <c r="H12" i="4" s="1"/>
  <c r="G11" i="4"/>
  <c r="H11" i="4" s="1"/>
  <c r="G10" i="4"/>
  <c r="H10" i="4" s="1"/>
  <c r="G9" i="4"/>
  <c r="H9" i="4" s="1"/>
  <c r="G8" i="4"/>
  <c r="H8" i="4" s="1"/>
  <c r="G7" i="4"/>
  <c r="H7" i="4" s="1"/>
  <c r="M14" i="4"/>
  <c r="B5" i="6"/>
  <c r="C5" i="6" s="1"/>
  <c r="H12" i="6" s="1"/>
  <c r="B4" i="6"/>
  <c r="C4" i="6" s="1"/>
  <c r="G11" i="6" s="1"/>
  <c r="I4" i="6"/>
  <c r="J4" i="6" s="1"/>
  <c r="K4" i="6" s="1"/>
  <c r="I3" i="6"/>
  <c r="J3" i="6" s="1"/>
  <c r="K3" i="6" s="1"/>
  <c r="B10" i="6"/>
  <c r="H14" i="4" l="1"/>
  <c r="O6" i="4"/>
  <c r="P6" i="4" s="1"/>
  <c r="Q6" i="4" s="1"/>
  <c r="O5" i="4"/>
  <c r="P5" i="4" s="1"/>
  <c r="Q5" i="4" s="1"/>
  <c r="K10" i="4"/>
  <c r="K13" i="4"/>
  <c r="K7" i="4"/>
  <c r="K14" i="4"/>
  <c r="K11" i="4"/>
  <c r="K12" i="4"/>
  <c r="M15" i="4"/>
  <c r="N14" i="4"/>
  <c r="M7" i="4"/>
  <c r="N7" i="4" s="1"/>
  <c r="M8" i="4"/>
  <c r="N8" i="4" s="1"/>
  <c r="M9" i="4"/>
  <c r="N9" i="4" s="1"/>
  <c r="M10" i="4"/>
  <c r="N10" i="4" s="1"/>
  <c r="M11" i="4"/>
  <c r="N11" i="4" s="1"/>
  <c r="O11" i="4" s="1"/>
  <c r="P11" i="4" s="1"/>
  <c r="Q11" i="4" s="1"/>
  <c r="M12" i="4"/>
  <c r="N12" i="4" s="1"/>
  <c r="M13" i="4"/>
  <c r="N13" i="4" s="1"/>
  <c r="J19" i="4"/>
  <c r="J20" i="4" s="1"/>
  <c r="J21" i="4" s="1"/>
  <c r="K18" i="4"/>
  <c r="K17" i="4"/>
  <c r="K16" i="4"/>
  <c r="K15" i="4"/>
  <c r="K9" i="4"/>
  <c r="K8" i="4"/>
  <c r="G16" i="4"/>
  <c r="H16" i="4" s="1"/>
  <c r="H6" i="6"/>
  <c r="H9" i="6"/>
  <c r="H7" i="6"/>
  <c r="H5" i="6"/>
  <c r="G7" i="6"/>
  <c r="H11" i="6"/>
  <c r="I11" i="6" s="1"/>
  <c r="J11" i="6" s="1"/>
  <c r="K11" i="6" s="1"/>
  <c r="H10" i="6"/>
  <c r="H13" i="6"/>
  <c r="H14" i="6" s="1"/>
  <c r="H15" i="6" s="1"/>
  <c r="H16" i="6" s="1"/>
  <c r="H17" i="6" s="1"/>
  <c r="H18" i="6" s="1"/>
  <c r="H19" i="6" s="1"/>
  <c r="H20" i="6" s="1"/>
  <c r="H21" i="6" s="1"/>
  <c r="H22" i="6" s="1"/>
  <c r="H23" i="6" s="1"/>
  <c r="H24" i="6" s="1"/>
  <c r="H25" i="6" s="1"/>
  <c r="H26" i="6" s="1"/>
  <c r="H27" i="6" s="1"/>
  <c r="H28" i="6" s="1"/>
  <c r="H29" i="6" s="1"/>
  <c r="H30" i="6" s="1"/>
  <c r="H31" i="6" s="1"/>
  <c r="H32" i="6" s="1"/>
  <c r="H33" i="6" s="1"/>
  <c r="H34" i="6" s="1"/>
  <c r="H35" i="6" s="1"/>
  <c r="H36" i="6" s="1"/>
  <c r="H37" i="6" s="1"/>
  <c r="H38" i="6" s="1"/>
  <c r="H39" i="6" s="1"/>
  <c r="H40" i="6" s="1"/>
  <c r="H41" i="6" s="1"/>
  <c r="H42" i="6" s="1"/>
  <c r="H43" i="6" s="1"/>
  <c r="H44" i="6" s="1"/>
  <c r="H45" i="6" s="1"/>
  <c r="H46" i="6" s="1"/>
  <c r="H47" i="6" s="1"/>
  <c r="H48" i="6" s="1"/>
  <c r="H49" i="6" s="1"/>
  <c r="H50" i="6" s="1"/>
  <c r="H51" i="6" s="1"/>
  <c r="H52" i="6" s="1"/>
  <c r="H53" i="6" s="1"/>
  <c r="H54" i="6" s="1"/>
  <c r="H55" i="6" s="1"/>
  <c r="H56" i="6" s="1"/>
  <c r="H57" i="6" s="1"/>
  <c r="H58" i="6" s="1"/>
  <c r="H59" i="6" s="1"/>
  <c r="H60" i="6" s="1"/>
  <c r="H61" i="6" s="1"/>
  <c r="H62" i="6" s="1"/>
  <c r="H63" i="6" s="1"/>
  <c r="H64" i="6" s="1"/>
  <c r="H65" i="6" s="1"/>
  <c r="H66" i="6" s="1"/>
  <c r="H67" i="6" s="1"/>
  <c r="H68" i="6" s="1"/>
  <c r="H69" i="6" s="1"/>
  <c r="H70" i="6" s="1"/>
  <c r="H71" i="6" s="1"/>
  <c r="H72" i="6" s="1"/>
  <c r="H73" i="6" s="1"/>
  <c r="H74" i="6" s="1"/>
  <c r="H75" i="6" s="1"/>
  <c r="H76" i="6" s="1"/>
  <c r="H77" i="6" s="1"/>
  <c r="H78" i="6" s="1"/>
  <c r="H79" i="6" s="1"/>
  <c r="H80" i="6" s="1"/>
  <c r="H81" i="6" s="1"/>
  <c r="H82" i="6" s="1"/>
  <c r="H83" i="6" s="1"/>
  <c r="H84" i="6" s="1"/>
  <c r="H85" i="6" s="1"/>
  <c r="H86" i="6" s="1"/>
  <c r="H87" i="6" s="1"/>
  <c r="H88" i="6" s="1"/>
  <c r="H89" i="6" s="1"/>
  <c r="H90" i="6" s="1"/>
  <c r="H91" i="6" s="1"/>
  <c r="H92" i="6" s="1"/>
  <c r="H93" i="6" s="1"/>
  <c r="H94" i="6" s="1"/>
  <c r="G8" i="6"/>
  <c r="G6" i="6"/>
  <c r="G12" i="6"/>
  <c r="I12" i="6" s="1"/>
  <c r="J12" i="6" s="1"/>
  <c r="K12" i="6" s="1"/>
  <c r="G10" i="6"/>
  <c r="G5" i="6"/>
  <c r="G9" i="6"/>
  <c r="H8" i="6"/>
  <c r="O10" i="4" l="1"/>
  <c r="P10" i="4" s="1"/>
  <c r="Q10" i="4" s="1"/>
  <c r="I10" i="6"/>
  <c r="J10" i="6" s="1"/>
  <c r="K10" i="6" s="1"/>
  <c r="I9" i="6"/>
  <c r="J9" i="6" s="1"/>
  <c r="K9" i="6" s="1"/>
  <c r="O13" i="4"/>
  <c r="P13" i="4" s="1"/>
  <c r="Q13" i="4" s="1"/>
  <c r="O7" i="4"/>
  <c r="P7" i="4" s="1"/>
  <c r="Q7" i="4" s="1"/>
  <c r="K19" i="4"/>
  <c r="K20" i="4"/>
  <c r="O12" i="4"/>
  <c r="P12" i="4" s="1"/>
  <c r="Q12" i="4" s="1"/>
  <c r="O14" i="4"/>
  <c r="P14" i="4" s="1"/>
  <c r="Q14" i="4" s="1"/>
  <c r="O8" i="4"/>
  <c r="P8" i="4" s="1"/>
  <c r="Q8" i="4" s="1"/>
  <c r="O9" i="4"/>
  <c r="P9" i="4" s="1"/>
  <c r="Q9" i="4" s="1"/>
  <c r="M16" i="4"/>
  <c r="N15" i="4"/>
  <c r="O15" i="4" s="1"/>
  <c r="P15" i="4" s="1"/>
  <c r="Q15" i="4" s="1"/>
  <c r="J22" i="4"/>
  <c r="K21" i="4"/>
  <c r="G17" i="4"/>
  <c r="H17" i="4" s="1"/>
  <c r="I6" i="6"/>
  <c r="J6" i="6" s="1"/>
  <c r="K6" i="6" s="1"/>
  <c r="I5" i="6"/>
  <c r="J5" i="6" s="1"/>
  <c r="K5" i="6" s="1"/>
  <c r="I7" i="6"/>
  <c r="J7" i="6" s="1"/>
  <c r="K7" i="6" s="1"/>
  <c r="G13" i="6"/>
  <c r="I8" i="6"/>
  <c r="J8" i="6" s="1"/>
  <c r="K8" i="6" s="1"/>
  <c r="M17" i="4" l="1"/>
  <c r="N16" i="4"/>
  <c r="O16" i="4" s="1"/>
  <c r="P16" i="4" s="1"/>
  <c r="Q16" i="4" s="1"/>
  <c r="J23" i="4"/>
  <c r="K22" i="4"/>
  <c r="G18" i="4"/>
  <c r="H18" i="4" s="1"/>
  <c r="I13" i="6"/>
  <c r="J13" i="6" s="1"/>
  <c r="K13" i="6" s="1"/>
  <c r="G14" i="6"/>
  <c r="M18" i="4" l="1"/>
  <c r="N17" i="4"/>
  <c r="O17" i="4" s="1"/>
  <c r="P17" i="4" s="1"/>
  <c r="Q17" i="4" s="1"/>
  <c r="J24" i="4"/>
  <c r="K23" i="4"/>
  <c r="G19" i="4"/>
  <c r="H19" i="4" s="1"/>
  <c r="I14" i="6"/>
  <c r="J14" i="6" s="1"/>
  <c r="K14" i="6" s="1"/>
  <c r="G15" i="6"/>
  <c r="M19" i="4" l="1"/>
  <c r="N18" i="4"/>
  <c r="O18" i="4" s="1"/>
  <c r="P18" i="4" s="1"/>
  <c r="Q18" i="4" s="1"/>
  <c r="J25" i="4"/>
  <c r="K24" i="4"/>
  <c r="G20" i="4"/>
  <c r="H20" i="4" s="1"/>
  <c r="G16" i="6"/>
  <c r="I15" i="6"/>
  <c r="J15" i="6" s="1"/>
  <c r="K15" i="6" s="1"/>
  <c r="M20" i="4" l="1"/>
  <c r="N19" i="4"/>
  <c r="O19" i="4" s="1"/>
  <c r="P19" i="4" s="1"/>
  <c r="Q19" i="4" s="1"/>
  <c r="J26" i="4"/>
  <c r="K25" i="4"/>
  <c r="G21" i="4"/>
  <c r="H21" i="4" s="1"/>
  <c r="I16" i="6"/>
  <c r="J16" i="6" s="1"/>
  <c r="K16" i="6" s="1"/>
  <c r="G17" i="6"/>
  <c r="M21" i="4" l="1"/>
  <c r="N20" i="4"/>
  <c r="O20" i="4" s="1"/>
  <c r="P20" i="4" s="1"/>
  <c r="Q20" i="4" s="1"/>
  <c r="J27" i="4"/>
  <c r="K26" i="4"/>
  <c r="G22" i="4"/>
  <c r="H22" i="4" s="1"/>
  <c r="I17" i="6"/>
  <c r="J17" i="6" s="1"/>
  <c r="K17" i="6" s="1"/>
  <c r="G18" i="6"/>
  <c r="M22" i="4" l="1"/>
  <c r="N21" i="4"/>
  <c r="O21" i="4" s="1"/>
  <c r="P21" i="4" s="1"/>
  <c r="Q21" i="4" s="1"/>
  <c r="J28" i="4"/>
  <c r="K27" i="4"/>
  <c r="G23" i="4"/>
  <c r="H23" i="4" s="1"/>
  <c r="G19" i="6"/>
  <c r="I18" i="6"/>
  <c r="J18" i="6" s="1"/>
  <c r="K18" i="6" s="1"/>
  <c r="M23" i="4" l="1"/>
  <c r="N22" i="4"/>
  <c r="O22" i="4" s="1"/>
  <c r="P22" i="4" s="1"/>
  <c r="Q22" i="4" s="1"/>
  <c r="J29" i="4"/>
  <c r="K28" i="4"/>
  <c r="G24" i="4"/>
  <c r="H24" i="4" s="1"/>
  <c r="G20" i="6"/>
  <c r="I19" i="6"/>
  <c r="J19" i="6" s="1"/>
  <c r="K19" i="6" s="1"/>
  <c r="M24" i="4" l="1"/>
  <c r="N23" i="4"/>
  <c r="O23" i="4" s="1"/>
  <c r="P23" i="4" s="1"/>
  <c r="Q23" i="4" s="1"/>
  <c r="J30" i="4"/>
  <c r="K29" i="4"/>
  <c r="G25" i="4"/>
  <c r="H25" i="4" s="1"/>
  <c r="I20" i="6"/>
  <c r="J20" i="6" s="1"/>
  <c r="K20" i="6" s="1"/>
  <c r="G21" i="6"/>
  <c r="M25" i="4" l="1"/>
  <c r="N24" i="4"/>
  <c r="O24" i="4" s="1"/>
  <c r="P24" i="4" s="1"/>
  <c r="Q24" i="4" s="1"/>
  <c r="J31" i="4"/>
  <c r="K30" i="4"/>
  <c r="G26" i="4"/>
  <c r="H26" i="4" s="1"/>
  <c r="I21" i="6"/>
  <c r="J21" i="6" s="1"/>
  <c r="K21" i="6" s="1"/>
  <c r="G22" i="6"/>
  <c r="M26" i="4" l="1"/>
  <c r="N25" i="4"/>
  <c r="O25" i="4" s="1"/>
  <c r="P25" i="4" s="1"/>
  <c r="Q25" i="4" s="1"/>
  <c r="J32" i="4"/>
  <c r="K31" i="4"/>
  <c r="G27" i="4"/>
  <c r="H27" i="4" s="1"/>
  <c r="I22" i="6"/>
  <c r="J22" i="6" s="1"/>
  <c r="K22" i="6" s="1"/>
  <c r="G23" i="6"/>
  <c r="M27" i="4" l="1"/>
  <c r="N26" i="4"/>
  <c r="O26" i="4" s="1"/>
  <c r="P26" i="4" s="1"/>
  <c r="Q26" i="4" s="1"/>
  <c r="J33" i="4"/>
  <c r="K32" i="4"/>
  <c r="G28" i="4"/>
  <c r="H28" i="4" s="1"/>
  <c r="G24" i="6"/>
  <c r="I23" i="6"/>
  <c r="J23" i="6" s="1"/>
  <c r="K23" i="6" s="1"/>
  <c r="M28" i="4" l="1"/>
  <c r="N27" i="4"/>
  <c r="O27" i="4" s="1"/>
  <c r="P27" i="4" s="1"/>
  <c r="Q27" i="4" s="1"/>
  <c r="J34" i="4"/>
  <c r="K33" i="4"/>
  <c r="G29" i="4"/>
  <c r="H29" i="4" s="1"/>
  <c r="I24" i="6"/>
  <c r="J24" i="6" s="1"/>
  <c r="K24" i="6" s="1"/>
  <c r="G25" i="6"/>
  <c r="M29" i="4" l="1"/>
  <c r="N28" i="4"/>
  <c r="O28" i="4" s="1"/>
  <c r="P28" i="4" s="1"/>
  <c r="Q28" i="4" s="1"/>
  <c r="J35" i="4"/>
  <c r="K34" i="4"/>
  <c r="G30" i="4"/>
  <c r="H30" i="4" s="1"/>
  <c r="I25" i="6"/>
  <c r="J25" i="6" s="1"/>
  <c r="K25" i="6" s="1"/>
  <c r="G26" i="6"/>
  <c r="M30" i="4" l="1"/>
  <c r="N29" i="4"/>
  <c r="O29" i="4" s="1"/>
  <c r="P29" i="4" s="1"/>
  <c r="Q29" i="4" s="1"/>
  <c r="J36" i="4"/>
  <c r="K35" i="4"/>
  <c r="G31" i="4"/>
  <c r="H31" i="4" s="1"/>
  <c r="I26" i="6"/>
  <c r="J26" i="6" s="1"/>
  <c r="K26" i="6" s="1"/>
  <c r="G27" i="6"/>
  <c r="M31" i="4" l="1"/>
  <c r="N30" i="4"/>
  <c r="O30" i="4" s="1"/>
  <c r="P30" i="4" s="1"/>
  <c r="Q30" i="4" s="1"/>
  <c r="J37" i="4"/>
  <c r="K36" i="4"/>
  <c r="G32" i="4"/>
  <c r="H32" i="4" s="1"/>
  <c r="G28" i="6"/>
  <c r="I27" i="6"/>
  <c r="J27" i="6" s="1"/>
  <c r="K27" i="6" s="1"/>
  <c r="M32" i="4" l="1"/>
  <c r="N31" i="4"/>
  <c r="O31" i="4" s="1"/>
  <c r="P31" i="4" s="1"/>
  <c r="Q31" i="4" s="1"/>
  <c r="J38" i="4"/>
  <c r="K37" i="4"/>
  <c r="G33" i="4"/>
  <c r="H33" i="4" s="1"/>
  <c r="I28" i="6"/>
  <c r="J28" i="6" s="1"/>
  <c r="K28" i="6" s="1"/>
  <c r="G29" i="6"/>
  <c r="M33" i="4" l="1"/>
  <c r="N32" i="4"/>
  <c r="O32" i="4" s="1"/>
  <c r="P32" i="4" s="1"/>
  <c r="Q32" i="4" s="1"/>
  <c r="J39" i="4"/>
  <c r="K38" i="4"/>
  <c r="G34" i="4"/>
  <c r="H34" i="4" s="1"/>
  <c r="I29" i="6"/>
  <c r="J29" i="6" s="1"/>
  <c r="K29" i="6" s="1"/>
  <c r="G30" i="6"/>
  <c r="M34" i="4" l="1"/>
  <c r="N33" i="4"/>
  <c r="O33" i="4" s="1"/>
  <c r="P33" i="4" s="1"/>
  <c r="Q33" i="4" s="1"/>
  <c r="J40" i="4"/>
  <c r="K39" i="4"/>
  <c r="G35" i="4"/>
  <c r="H35" i="4" s="1"/>
  <c r="I30" i="6"/>
  <c r="J30" i="6" s="1"/>
  <c r="K30" i="6" s="1"/>
  <c r="G31" i="6"/>
  <c r="M35" i="4" l="1"/>
  <c r="N34" i="4"/>
  <c r="O34" i="4" s="1"/>
  <c r="P34" i="4" s="1"/>
  <c r="Q34" i="4" s="1"/>
  <c r="J41" i="4"/>
  <c r="K40" i="4"/>
  <c r="G36" i="4"/>
  <c r="H36" i="4" s="1"/>
  <c r="G32" i="6"/>
  <c r="I31" i="6"/>
  <c r="J31" i="6" s="1"/>
  <c r="K31" i="6" s="1"/>
  <c r="M36" i="4" l="1"/>
  <c r="N35" i="4"/>
  <c r="O35" i="4" s="1"/>
  <c r="P35" i="4" s="1"/>
  <c r="Q35" i="4" s="1"/>
  <c r="J42" i="4"/>
  <c r="K41" i="4"/>
  <c r="G37" i="4"/>
  <c r="H37" i="4" s="1"/>
  <c r="I32" i="6"/>
  <c r="J32" i="6" s="1"/>
  <c r="K32" i="6" s="1"/>
  <c r="G33" i="6"/>
  <c r="M37" i="4" l="1"/>
  <c r="N36" i="4"/>
  <c r="O36" i="4" s="1"/>
  <c r="P36" i="4" s="1"/>
  <c r="Q36" i="4" s="1"/>
  <c r="J43" i="4"/>
  <c r="K42" i="4"/>
  <c r="G38" i="4"/>
  <c r="H38" i="4" s="1"/>
  <c r="I33" i="6"/>
  <c r="J33" i="6" s="1"/>
  <c r="K33" i="6" s="1"/>
  <c r="G34" i="6"/>
  <c r="M38" i="4" l="1"/>
  <c r="N37" i="4"/>
  <c r="O37" i="4" s="1"/>
  <c r="P37" i="4" s="1"/>
  <c r="Q37" i="4" s="1"/>
  <c r="J44" i="4"/>
  <c r="K43" i="4"/>
  <c r="G39" i="4"/>
  <c r="H39" i="4" s="1"/>
  <c r="G35" i="6"/>
  <c r="I34" i="6"/>
  <c r="J34" i="6" s="1"/>
  <c r="K34" i="6" s="1"/>
  <c r="M39" i="4" l="1"/>
  <c r="N38" i="4"/>
  <c r="O38" i="4" s="1"/>
  <c r="P38" i="4" s="1"/>
  <c r="Q38" i="4" s="1"/>
  <c r="J45" i="4"/>
  <c r="K44" i="4"/>
  <c r="G40" i="4"/>
  <c r="H40" i="4" s="1"/>
  <c r="G36" i="6"/>
  <c r="I35" i="6"/>
  <c r="J35" i="6" s="1"/>
  <c r="K35" i="6" s="1"/>
  <c r="M40" i="4" l="1"/>
  <c r="N39" i="4"/>
  <c r="O39" i="4" s="1"/>
  <c r="P39" i="4" s="1"/>
  <c r="Q39" i="4" s="1"/>
  <c r="J46" i="4"/>
  <c r="K45" i="4"/>
  <c r="G41" i="4"/>
  <c r="H41" i="4" s="1"/>
  <c r="I36" i="6"/>
  <c r="J36" i="6" s="1"/>
  <c r="K36" i="6" s="1"/>
  <c r="G37" i="6"/>
  <c r="M41" i="4" l="1"/>
  <c r="N40" i="4"/>
  <c r="O40" i="4" s="1"/>
  <c r="P40" i="4" s="1"/>
  <c r="Q40" i="4" s="1"/>
  <c r="J47" i="4"/>
  <c r="K46" i="4"/>
  <c r="G42" i="4"/>
  <c r="H42" i="4" s="1"/>
  <c r="I37" i="6"/>
  <c r="J37" i="6" s="1"/>
  <c r="K37" i="6" s="1"/>
  <c r="G38" i="6"/>
  <c r="M42" i="4" l="1"/>
  <c r="N41" i="4"/>
  <c r="O41" i="4" s="1"/>
  <c r="P41" i="4" s="1"/>
  <c r="Q41" i="4" s="1"/>
  <c r="J48" i="4"/>
  <c r="K47" i="4"/>
  <c r="G43" i="4"/>
  <c r="H43" i="4" s="1"/>
  <c r="I38" i="6"/>
  <c r="J38" i="6" s="1"/>
  <c r="K38" i="6" s="1"/>
  <c r="G39" i="6"/>
  <c r="M43" i="4" l="1"/>
  <c r="N42" i="4"/>
  <c r="O42" i="4" s="1"/>
  <c r="P42" i="4" s="1"/>
  <c r="Q42" i="4" s="1"/>
  <c r="J49" i="4"/>
  <c r="K48" i="4"/>
  <c r="G44" i="4"/>
  <c r="H44" i="4" s="1"/>
  <c r="G40" i="6"/>
  <c r="I39" i="6"/>
  <c r="J39" i="6" s="1"/>
  <c r="K39" i="6" s="1"/>
  <c r="M44" i="4" l="1"/>
  <c r="N43" i="4"/>
  <c r="O43" i="4" s="1"/>
  <c r="P43" i="4" s="1"/>
  <c r="Q43" i="4" s="1"/>
  <c r="J50" i="4"/>
  <c r="K49" i="4"/>
  <c r="G45" i="4"/>
  <c r="H45" i="4" s="1"/>
  <c r="I40" i="6"/>
  <c r="J40" i="6" s="1"/>
  <c r="K40" i="6" s="1"/>
  <c r="G41" i="6"/>
  <c r="M45" i="4" l="1"/>
  <c r="N44" i="4"/>
  <c r="O44" i="4" s="1"/>
  <c r="P44" i="4" s="1"/>
  <c r="Q44" i="4" s="1"/>
  <c r="J51" i="4"/>
  <c r="K50" i="4"/>
  <c r="G46" i="4"/>
  <c r="H46" i="4" s="1"/>
  <c r="I41" i="6"/>
  <c r="J41" i="6" s="1"/>
  <c r="K41" i="6" s="1"/>
  <c r="G42" i="6"/>
  <c r="M46" i="4" l="1"/>
  <c r="N45" i="4"/>
  <c r="O45" i="4" s="1"/>
  <c r="P45" i="4" s="1"/>
  <c r="Q45" i="4" s="1"/>
  <c r="J52" i="4"/>
  <c r="K51" i="4"/>
  <c r="G47" i="4"/>
  <c r="H47" i="4" s="1"/>
  <c r="I42" i="6"/>
  <c r="J42" i="6" s="1"/>
  <c r="K42" i="6" s="1"/>
  <c r="G43" i="6"/>
  <c r="M47" i="4" l="1"/>
  <c r="N46" i="4"/>
  <c r="O46" i="4" s="1"/>
  <c r="P46" i="4" s="1"/>
  <c r="Q46" i="4" s="1"/>
  <c r="J53" i="4"/>
  <c r="K52" i="4"/>
  <c r="G48" i="4"/>
  <c r="H48" i="4" s="1"/>
  <c r="G44" i="6"/>
  <c r="I43" i="6"/>
  <c r="J43" i="6" s="1"/>
  <c r="K43" i="6" s="1"/>
  <c r="M48" i="4" l="1"/>
  <c r="N47" i="4"/>
  <c r="O47" i="4" s="1"/>
  <c r="P47" i="4" s="1"/>
  <c r="Q47" i="4" s="1"/>
  <c r="J54" i="4"/>
  <c r="K53" i="4"/>
  <c r="G49" i="4"/>
  <c r="H49" i="4" s="1"/>
  <c r="I44" i="6"/>
  <c r="J44" i="6" s="1"/>
  <c r="K44" i="6" s="1"/>
  <c r="G45" i="6"/>
  <c r="M49" i="4" l="1"/>
  <c r="N48" i="4"/>
  <c r="O48" i="4" s="1"/>
  <c r="P48" i="4" s="1"/>
  <c r="Q48" i="4" s="1"/>
  <c r="J55" i="4"/>
  <c r="K54" i="4"/>
  <c r="G50" i="4"/>
  <c r="H50" i="4" s="1"/>
  <c r="I45" i="6"/>
  <c r="J45" i="6" s="1"/>
  <c r="K45" i="6" s="1"/>
  <c r="G46" i="6"/>
  <c r="M50" i="4" l="1"/>
  <c r="N49" i="4"/>
  <c r="O49" i="4" s="1"/>
  <c r="P49" i="4" s="1"/>
  <c r="Q49" i="4" s="1"/>
  <c r="J56" i="4"/>
  <c r="K55" i="4"/>
  <c r="G51" i="4"/>
  <c r="H51" i="4" s="1"/>
  <c r="G47" i="6"/>
  <c r="I46" i="6"/>
  <c r="J46" i="6" s="1"/>
  <c r="K46" i="6" s="1"/>
  <c r="M51" i="4" l="1"/>
  <c r="N50" i="4"/>
  <c r="O50" i="4" s="1"/>
  <c r="P50" i="4" s="1"/>
  <c r="Q50" i="4" s="1"/>
  <c r="J57" i="4"/>
  <c r="K56" i="4"/>
  <c r="G52" i="4"/>
  <c r="H52" i="4" s="1"/>
  <c r="G48" i="6"/>
  <c r="I47" i="6"/>
  <c r="J47" i="6" s="1"/>
  <c r="K47" i="6" s="1"/>
  <c r="M52" i="4" l="1"/>
  <c r="N51" i="4"/>
  <c r="O51" i="4" s="1"/>
  <c r="P51" i="4" s="1"/>
  <c r="Q51" i="4" s="1"/>
  <c r="J58" i="4"/>
  <c r="K57" i="4"/>
  <c r="G53" i="4"/>
  <c r="H53" i="4" s="1"/>
  <c r="I48" i="6"/>
  <c r="J48" i="6" s="1"/>
  <c r="K48" i="6" s="1"/>
  <c r="G49" i="6"/>
  <c r="M53" i="4" l="1"/>
  <c r="N52" i="4"/>
  <c r="O52" i="4" s="1"/>
  <c r="P52" i="4" s="1"/>
  <c r="Q52" i="4" s="1"/>
  <c r="J59" i="4"/>
  <c r="K58" i="4"/>
  <c r="G54" i="4"/>
  <c r="H54" i="4" s="1"/>
  <c r="I49" i="6"/>
  <c r="J49" i="6" s="1"/>
  <c r="K49" i="6" s="1"/>
  <c r="G50" i="6"/>
  <c r="M54" i="4" l="1"/>
  <c r="N53" i="4"/>
  <c r="O53" i="4" s="1"/>
  <c r="P53" i="4" s="1"/>
  <c r="Q53" i="4" s="1"/>
  <c r="J60" i="4"/>
  <c r="K59" i="4"/>
  <c r="G55" i="4"/>
  <c r="H55" i="4" s="1"/>
  <c r="I50" i="6"/>
  <c r="J50" i="6" s="1"/>
  <c r="K50" i="6" s="1"/>
  <c r="G51" i="6"/>
  <c r="M55" i="4" l="1"/>
  <c r="N54" i="4"/>
  <c r="O54" i="4" s="1"/>
  <c r="P54" i="4" s="1"/>
  <c r="Q54" i="4" s="1"/>
  <c r="J61" i="4"/>
  <c r="K60" i="4"/>
  <c r="G56" i="4"/>
  <c r="H56" i="4" s="1"/>
  <c r="G52" i="6"/>
  <c r="I51" i="6"/>
  <c r="J51" i="6" s="1"/>
  <c r="K51" i="6" s="1"/>
  <c r="M56" i="4" l="1"/>
  <c r="N55" i="4"/>
  <c r="O55" i="4" s="1"/>
  <c r="P55" i="4" s="1"/>
  <c r="Q55" i="4" s="1"/>
  <c r="J62" i="4"/>
  <c r="K61" i="4"/>
  <c r="G57" i="4"/>
  <c r="H57" i="4" s="1"/>
  <c r="I52" i="6"/>
  <c r="J52" i="6" s="1"/>
  <c r="K52" i="6" s="1"/>
  <c r="G53" i="6"/>
  <c r="M57" i="4" l="1"/>
  <c r="N56" i="4"/>
  <c r="O56" i="4" s="1"/>
  <c r="P56" i="4" s="1"/>
  <c r="Q56" i="4" s="1"/>
  <c r="J63" i="4"/>
  <c r="K62" i="4"/>
  <c r="G58" i="4"/>
  <c r="H58" i="4" s="1"/>
  <c r="I53" i="6"/>
  <c r="J53" i="6" s="1"/>
  <c r="K53" i="6" s="1"/>
  <c r="G54" i="6"/>
  <c r="M58" i="4" l="1"/>
  <c r="N57" i="4"/>
  <c r="O57" i="4" s="1"/>
  <c r="P57" i="4" s="1"/>
  <c r="Q57" i="4" s="1"/>
  <c r="J64" i="4"/>
  <c r="K63" i="4"/>
  <c r="G59" i="4"/>
  <c r="H59" i="4" s="1"/>
  <c r="I54" i="6"/>
  <c r="J54" i="6" s="1"/>
  <c r="K54" i="6" s="1"/>
  <c r="G55" i="6"/>
  <c r="M59" i="4" l="1"/>
  <c r="N58" i="4"/>
  <c r="O58" i="4" s="1"/>
  <c r="P58" i="4" s="1"/>
  <c r="Q58" i="4" s="1"/>
  <c r="J65" i="4"/>
  <c r="K64" i="4"/>
  <c r="G60" i="4"/>
  <c r="H60" i="4" s="1"/>
  <c r="G56" i="6"/>
  <c r="I55" i="6"/>
  <c r="J55" i="6" s="1"/>
  <c r="K55" i="6" s="1"/>
  <c r="M60" i="4" l="1"/>
  <c r="N59" i="4"/>
  <c r="O59" i="4" s="1"/>
  <c r="P59" i="4" s="1"/>
  <c r="Q59" i="4" s="1"/>
  <c r="J66" i="4"/>
  <c r="K65" i="4"/>
  <c r="G61" i="4"/>
  <c r="H61" i="4" s="1"/>
  <c r="I56" i="6"/>
  <c r="J56" i="6" s="1"/>
  <c r="K56" i="6" s="1"/>
  <c r="G57" i="6"/>
  <c r="M61" i="4" l="1"/>
  <c r="N60" i="4"/>
  <c r="O60" i="4" s="1"/>
  <c r="P60" i="4" s="1"/>
  <c r="Q60" i="4" s="1"/>
  <c r="J67" i="4"/>
  <c r="K66" i="4"/>
  <c r="G62" i="4"/>
  <c r="H62" i="4" s="1"/>
  <c r="I57" i="6"/>
  <c r="J57" i="6" s="1"/>
  <c r="K57" i="6" s="1"/>
  <c r="G58" i="6"/>
  <c r="M62" i="4" l="1"/>
  <c r="N61" i="4"/>
  <c r="O61" i="4" s="1"/>
  <c r="P61" i="4" s="1"/>
  <c r="Q61" i="4" s="1"/>
  <c r="J68" i="4"/>
  <c r="K67" i="4"/>
  <c r="G63" i="4"/>
  <c r="H63" i="4" s="1"/>
  <c r="I58" i="6"/>
  <c r="J58" i="6" s="1"/>
  <c r="K58" i="6" s="1"/>
  <c r="G59" i="6"/>
  <c r="M63" i="4" l="1"/>
  <c r="N62" i="4"/>
  <c r="O62" i="4" s="1"/>
  <c r="P62" i="4" s="1"/>
  <c r="Q62" i="4" s="1"/>
  <c r="J69" i="4"/>
  <c r="K68" i="4"/>
  <c r="G64" i="4"/>
  <c r="H64" i="4" s="1"/>
  <c r="G60" i="6"/>
  <c r="I59" i="6"/>
  <c r="J59" i="6" s="1"/>
  <c r="K59" i="6" s="1"/>
  <c r="M64" i="4" l="1"/>
  <c r="N63" i="4"/>
  <c r="O63" i="4" s="1"/>
  <c r="P63" i="4" s="1"/>
  <c r="Q63" i="4" s="1"/>
  <c r="J70" i="4"/>
  <c r="K69" i="4"/>
  <c r="G65" i="4"/>
  <c r="H65" i="4" s="1"/>
  <c r="G61" i="6"/>
  <c r="I60" i="6"/>
  <c r="J60" i="6" s="1"/>
  <c r="K60" i="6" s="1"/>
  <c r="M65" i="4" l="1"/>
  <c r="N64" i="4"/>
  <c r="O64" i="4" s="1"/>
  <c r="P64" i="4" s="1"/>
  <c r="Q64" i="4" s="1"/>
  <c r="J71" i="4"/>
  <c r="K70" i="4"/>
  <c r="G66" i="4"/>
  <c r="H66" i="4" s="1"/>
  <c r="I61" i="6"/>
  <c r="J61" i="6" s="1"/>
  <c r="K61" i="6" s="1"/>
  <c r="G62" i="6"/>
  <c r="M66" i="4" l="1"/>
  <c r="N65" i="4"/>
  <c r="O65" i="4" s="1"/>
  <c r="P65" i="4" s="1"/>
  <c r="Q65" i="4" s="1"/>
  <c r="J72" i="4"/>
  <c r="K71" i="4"/>
  <c r="G67" i="4"/>
  <c r="H67" i="4" s="1"/>
  <c r="I62" i="6"/>
  <c r="J62" i="6" s="1"/>
  <c r="K62" i="6" s="1"/>
  <c r="G63" i="6"/>
  <c r="M67" i="4" l="1"/>
  <c r="N66" i="4"/>
  <c r="O66" i="4" s="1"/>
  <c r="P66" i="4" s="1"/>
  <c r="Q66" i="4" s="1"/>
  <c r="J73" i="4"/>
  <c r="K72" i="4"/>
  <c r="G68" i="4"/>
  <c r="H68" i="4" s="1"/>
  <c r="G64" i="6"/>
  <c r="I63" i="6"/>
  <c r="J63" i="6" s="1"/>
  <c r="K63" i="6" s="1"/>
  <c r="M68" i="4" l="1"/>
  <c r="N67" i="4"/>
  <c r="O67" i="4" s="1"/>
  <c r="P67" i="4" s="1"/>
  <c r="Q67" i="4" s="1"/>
  <c r="J74" i="4"/>
  <c r="K73" i="4"/>
  <c r="G69" i="4"/>
  <c r="H69" i="4" s="1"/>
  <c r="I64" i="6"/>
  <c r="J64" i="6" s="1"/>
  <c r="K64" i="6" s="1"/>
  <c r="G65" i="6"/>
  <c r="M69" i="4" l="1"/>
  <c r="N68" i="4"/>
  <c r="O68" i="4" s="1"/>
  <c r="P68" i="4" s="1"/>
  <c r="Q68" i="4" s="1"/>
  <c r="J75" i="4"/>
  <c r="K74" i="4"/>
  <c r="G70" i="4"/>
  <c r="H70" i="4" s="1"/>
  <c r="I65" i="6"/>
  <c r="J65" i="6" s="1"/>
  <c r="K65" i="6" s="1"/>
  <c r="G66" i="6"/>
  <c r="M70" i="4" l="1"/>
  <c r="N69" i="4"/>
  <c r="O69" i="4" s="1"/>
  <c r="P69" i="4" s="1"/>
  <c r="Q69" i="4" s="1"/>
  <c r="J76" i="4"/>
  <c r="K75" i="4"/>
  <c r="G71" i="4"/>
  <c r="H71" i="4" s="1"/>
  <c r="G67" i="6"/>
  <c r="I66" i="6"/>
  <c r="J66" i="6" s="1"/>
  <c r="K66" i="6" s="1"/>
  <c r="M71" i="4" l="1"/>
  <c r="N70" i="4"/>
  <c r="O70" i="4" s="1"/>
  <c r="P70" i="4" s="1"/>
  <c r="Q70" i="4" s="1"/>
  <c r="J77" i="4"/>
  <c r="K76" i="4"/>
  <c r="G72" i="4"/>
  <c r="H72" i="4" s="1"/>
  <c r="G68" i="6"/>
  <c r="I67" i="6"/>
  <c r="J67" i="6" s="1"/>
  <c r="K67" i="6" s="1"/>
  <c r="M72" i="4" l="1"/>
  <c r="N71" i="4"/>
  <c r="O71" i="4" s="1"/>
  <c r="P71" i="4" s="1"/>
  <c r="Q71" i="4" s="1"/>
  <c r="J78" i="4"/>
  <c r="K77" i="4"/>
  <c r="G73" i="4"/>
  <c r="H73" i="4" s="1"/>
  <c r="I68" i="6"/>
  <c r="J68" i="6" s="1"/>
  <c r="K68" i="6" s="1"/>
  <c r="G69" i="6"/>
  <c r="M73" i="4" l="1"/>
  <c r="N72" i="4"/>
  <c r="O72" i="4" s="1"/>
  <c r="P72" i="4" s="1"/>
  <c r="Q72" i="4" s="1"/>
  <c r="J79" i="4"/>
  <c r="K78" i="4"/>
  <c r="G74" i="4"/>
  <c r="H74" i="4" s="1"/>
  <c r="I69" i="6"/>
  <c r="J69" i="6" s="1"/>
  <c r="K69" i="6" s="1"/>
  <c r="G70" i="6"/>
  <c r="M74" i="4" l="1"/>
  <c r="N73" i="4"/>
  <c r="O73" i="4" s="1"/>
  <c r="P73" i="4" s="1"/>
  <c r="Q73" i="4" s="1"/>
  <c r="J80" i="4"/>
  <c r="K79" i="4"/>
  <c r="G75" i="4"/>
  <c r="H75" i="4" s="1"/>
  <c r="G71" i="6"/>
  <c r="I70" i="6"/>
  <c r="J70" i="6" s="1"/>
  <c r="K70" i="6" s="1"/>
  <c r="M75" i="4" l="1"/>
  <c r="N74" i="4"/>
  <c r="O74" i="4" s="1"/>
  <c r="P74" i="4" s="1"/>
  <c r="Q74" i="4" s="1"/>
  <c r="J81" i="4"/>
  <c r="K80" i="4"/>
  <c r="G76" i="4"/>
  <c r="H76" i="4" s="1"/>
  <c r="G72" i="6"/>
  <c r="I71" i="6"/>
  <c r="J71" i="6" s="1"/>
  <c r="K71" i="6" s="1"/>
  <c r="M76" i="4" l="1"/>
  <c r="N75" i="4"/>
  <c r="O75" i="4" s="1"/>
  <c r="P75" i="4" s="1"/>
  <c r="Q75" i="4" s="1"/>
  <c r="J82" i="4"/>
  <c r="K81" i="4"/>
  <c r="G77" i="4"/>
  <c r="H77" i="4" s="1"/>
  <c r="I72" i="6"/>
  <c r="J72" i="6" s="1"/>
  <c r="K72" i="6" s="1"/>
  <c r="G73" i="6"/>
  <c r="M77" i="4" l="1"/>
  <c r="N76" i="4"/>
  <c r="O76" i="4" s="1"/>
  <c r="P76" i="4" s="1"/>
  <c r="Q76" i="4" s="1"/>
  <c r="J83" i="4"/>
  <c r="K82" i="4"/>
  <c r="G78" i="4"/>
  <c r="H78" i="4" s="1"/>
  <c r="I73" i="6"/>
  <c r="J73" i="6" s="1"/>
  <c r="K73" i="6" s="1"/>
  <c r="G74" i="6"/>
  <c r="M78" i="4" l="1"/>
  <c r="N77" i="4"/>
  <c r="O77" i="4" s="1"/>
  <c r="P77" i="4" s="1"/>
  <c r="Q77" i="4" s="1"/>
  <c r="J84" i="4"/>
  <c r="K83" i="4"/>
  <c r="G79" i="4"/>
  <c r="H79" i="4" s="1"/>
  <c r="I74" i="6"/>
  <c r="J74" i="6" s="1"/>
  <c r="K74" i="6" s="1"/>
  <c r="G75" i="6"/>
  <c r="M79" i="4" l="1"/>
  <c r="N78" i="4"/>
  <c r="O78" i="4" s="1"/>
  <c r="P78" i="4" s="1"/>
  <c r="Q78" i="4" s="1"/>
  <c r="J85" i="4"/>
  <c r="K84" i="4"/>
  <c r="G80" i="4"/>
  <c r="H80" i="4" s="1"/>
  <c r="G76" i="6"/>
  <c r="I75" i="6"/>
  <c r="J75" i="6" s="1"/>
  <c r="K75" i="6" s="1"/>
  <c r="M80" i="4" l="1"/>
  <c r="N79" i="4"/>
  <c r="O79" i="4" s="1"/>
  <c r="P79" i="4" s="1"/>
  <c r="Q79" i="4" s="1"/>
  <c r="J86" i="4"/>
  <c r="K85" i="4"/>
  <c r="G81" i="4"/>
  <c r="H81" i="4" s="1"/>
  <c r="I76" i="6"/>
  <c r="J76" i="6" s="1"/>
  <c r="K76" i="6" s="1"/>
  <c r="G77" i="6"/>
  <c r="M81" i="4" l="1"/>
  <c r="N80" i="4"/>
  <c r="O80" i="4" s="1"/>
  <c r="P80" i="4" s="1"/>
  <c r="Q80" i="4" s="1"/>
  <c r="J87" i="4"/>
  <c r="K86" i="4"/>
  <c r="G82" i="4"/>
  <c r="H82" i="4" s="1"/>
  <c r="I77" i="6"/>
  <c r="J77" i="6" s="1"/>
  <c r="K77" i="6" s="1"/>
  <c r="G78" i="6"/>
  <c r="M82" i="4" l="1"/>
  <c r="N81" i="4"/>
  <c r="O81" i="4" s="1"/>
  <c r="P81" i="4" s="1"/>
  <c r="Q81" i="4" s="1"/>
  <c r="J88" i="4"/>
  <c r="K87" i="4"/>
  <c r="G83" i="4"/>
  <c r="H83" i="4" s="1"/>
  <c r="I78" i="6"/>
  <c r="J78" i="6" s="1"/>
  <c r="K78" i="6" s="1"/>
  <c r="G79" i="6"/>
  <c r="M83" i="4" l="1"/>
  <c r="N82" i="4"/>
  <c r="O82" i="4" s="1"/>
  <c r="P82" i="4" s="1"/>
  <c r="Q82" i="4" s="1"/>
  <c r="J89" i="4"/>
  <c r="K88" i="4"/>
  <c r="G84" i="4"/>
  <c r="H84" i="4" s="1"/>
  <c r="G80" i="6"/>
  <c r="I79" i="6"/>
  <c r="J79" i="6" s="1"/>
  <c r="K79" i="6" s="1"/>
  <c r="M84" i="4" l="1"/>
  <c r="N83" i="4"/>
  <c r="O83" i="4" s="1"/>
  <c r="P83" i="4" s="1"/>
  <c r="Q83" i="4" s="1"/>
  <c r="J90" i="4"/>
  <c r="K89" i="4"/>
  <c r="G85" i="4"/>
  <c r="H85" i="4" s="1"/>
  <c r="I80" i="6"/>
  <c r="J80" i="6" s="1"/>
  <c r="K80" i="6" s="1"/>
  <c r="G81" i="6"/>
  <c r="M85" i="4" l="1"/>
  <c r="N84" i="4"/>
  <c r="O84" i="4" s="1"/>
  <c r="P84" i="4" s="1"/>
  <c r="Q84" i="4" s="1"/>
  <c r="J91" i="4"/>
  <c r="K90" i="4"/>
  <c r="G86" i="4"/>
  <c r="H86" i="4" s="1"/>
  <c r="I81" i="6"/>
  <c r="J81" i="6" s="1"/>
  <c r="K81" i="6" s="1"/>
  <c r="G82" i="6"/>
  <c r="M86" i="4" l="1"/>
  <c r="N85" i="4"/>
  <c r="O85" i="4" s="1"/>
  <c r="P85" i="4" s="1"/>
  <c r="Q85" i="4" s="1"/>
  <c r="J92" i="4"/>
  <c r="K91" i="4"/>
  <c r="G87" i="4"/>
  <c r="H87" i="4" s="1"/>
  <c r="G83" i="6"/>
  <c r="I82" i="6"/>
  <c r="J82" i="6" s="1"/>
  <c r="K82" i="6" s="1"/>
  <c r="M87" i="4" l="1"/>
  <c r="N86" i="4"/>
  <c r="O86" i="4" s="1"/>
  <c r="P86" i="4" s="1"/>
  <c r="Q86" i="4" s="1"/>
  <c r="J93" i="4"/>
  <c r="K92" i="4"/>
  <c r="G88" i="4"/>
  <c r="H88" i="4" s="1"/>
  <c r="G84" i="6"/>
  <c r="I83" i="6"/>
  <c r="J83" i="6" s="1"/>
  <c r="K83" i="6" s="1"/>
  <c r="M88" i="4" l="1"/>
  <c r="N87" i="4"/>
  <c r="O87" i="4" s="1"/>
  <c r="P87" i="4" s="1"/>
  <c r="Q87" i="4" s="1"/>
  <c r="J94" i="4"/>
  <c r="K93" i="4"/>
  <c r="G89" i="4"/>
  <c r="H89" i="4" s="1"/>
  <c r="G85" i="6"/>
  <c r="I84" i="6"/>
  <c r="J84" i="6" s="1"/>
  <c r="K84" i="6" s="1"/>
  <c r="M89" i="4" l="1"/>
  <c r="N88" i="4"/>
  <c r="O88" i="4" s="1"/>
  <c r="P88" i="4" s="1"/>
  <c r="Q88" i="4" s="1"/>
  <c r="J95" i="4"/>
  <c r="K94" i="4"/>
  <c r="G90" i="4"/>
  <c r="H90" i="4" s="1"/>
  <c r="I85" i="6"/>
  <c r="J85" i="6" s="1"/>
  <c r="K85" i="6" s="1"/>
  <c r="G86" i="6"/>
  <c r="M90" i="4" l="1"/>
  <c r="N89" i="4"/>
  <c r="O89" i="4" s="1"/>
  <c r="P89" i="4" s="1"/>
  <c r="Q89" i="4" s="1"/>
  <c r="J96" i="4"/>
  <c r="K96" i="4" s="1"/>
  <c r="K95" i="4"/>
  <c r="G91" i="4"/>
  <c r="H91" i="4" s="1"/>
  <c r="I86" i="6"/>
  <c r="J86" i="6" s="1"/>
  <c r="K86" i="6" s="1"/>
  <c r="G87" i="6"/>
  <c r="M91" i="4" l="1"/>
  <c r="N90" i="4"/>
  <c r="O90" i="4" s="1"/>
  <c r="P90" i="4" s="1"/>
  <c r="Q90" i="4" s="1"/>
  <c r="G92" i="4"/>
  <c r="H92" i="4" s="1"/>
  <c r="G88" i="6"/>
  <c r="I87" i="6"/>
  <c r="J87" i="6" s="1"/>
  <c r="K87" i="6" s="1"/>
  <c r="M92" i="4" l="1"/>
  <c r="N91" i="4"/>
  <c r="O91" i="4" s="1"/>
  <c r="P91" i="4" s="1"/>
  <c r="Q91" i="4" s="1"/>
  <c r="G93" i="4"/>
  <c r="H93" i="4" s="1"/>
  <c r="I88" i="6"/>
  <c r="J88" i="6" s="1"/>
  <c r="K88" i="6" s="1"/>
  <c r="G89" i="6"/>
  <c r="M93" i="4" l="1"/>
  <c r="N92" i="4"/>
  <c r="O92" i="4" s="1"/>
  <c r="P92" i="4" s="1"/>
  <c r="Q92" i="4" s="1"/>
  <c r="G94" i="4"/>
  <c r="H94" i="4" s="1"/>
  <c r="I89" i="6"/>
  <c r="J89" i="6" s="1"/>
  <c r="K89" i="6" s="1"/>
  <c r="G90" i="6"/>
  <c r="M94" i="4" l="1"/>
  <c r="N93" i="4"/>
  <c r="O93" i="4" s="1"/>
  <c r="P93" i="4" s="1"/>
  <c r="Q93" i="4" s="1"/>
  <c r="G95" i="4"/>
  <c r="H95" i="4" s="1"/>
  <c r="I90" i="6"/>
  <c r="J90" i="6" s="1"/>
  <c r="K90" i="6" s="1"/>
  <c r="G91" i="6"/>
  <c r="M95" i="4" l="1"/>
  <c r="N94" i="4"/>
  <c r="O94" i="4" s="1"/>
  <c r="P94" i="4" s="1"/>
  <c r="Q94" i="4" s="1"/>
  <c r="G96" i="4"/>
  <c r="H96" i="4" s="1"/>
  <c r="G92" i="6"/>
  <c r="I91" i="6"/>
  <c r="J91" i="6" s="1"/>
  <c r="K91" i="6" s="1"/>
  <c r="M96" i="4" l="1"/>
  <c r="N96" i="4" s="1"/>
  <c r="O96" i="4" s="1"/>
  <c r="P96" i="4" s="1"/>
  <c r="N95" i="4"/>
  <c r="O95" i="4" s="1"/>
  <c r="P95" i="4" s="1"/>
  <c r="Q95" i="4" s="1"/>
  <c r="I92" i="6"/>
  <c r="J92" i="6" s="1"/>
  <c r="K92" i="6" s="1"/>
  <c r="G93" i="6"/>
  <c r="P97" i="4" l="1"/>
  <c r="Q97" i="4" s="1"/>
  <c r="Q96" i="4"/>
  <c r="I93" i="6"/>
  <c r="J93" i="6" s="1"/>
  <c r="K93" i="6" s="1"/>
  <c r="G94" i="6"/>
  <c r="I94" i="6" s="1"/>
  <c r="J94" i="6" s="1"/>
  <c r="K94" i="6" s="1"/>
  <c r="U95" i="4" l="1"/>
  <c r="U94" i="4" s="1"/>
  <c r="U93" i="4" s="1"/>
  <c r="U92" i="4" s="1"/>
  <c r="U91" i="4" s="1"/>
  <c r="U90" i="4" s="1"/>
  <c r="U89" i="4" s="1"/>
  <c r="U88" i="4" s="1"/>
  <c r="U87" i="4" s="1"/>
  <c r="U86" i="4" s="1"/>
  <c r="U85" i="4" s="1"/>
  <c r="U84" i="4" s="1"/>
  <c r="U83" i="4" s="1"/>
  <c r="U82" i="4" s="1"/>
  <c r="U81" i="4" s="1"/>
  <c r="U80" i="4" s="1"/>
  <c r="U79" i="4" s="1"/>
  <c r="U78" i="4" s="1"/>
  <c r="U77" i="4" s="1"/>
  <c r="U76" i="4" s="1"/>
  <c r="U75" i="4" s="1"/>
  <c r="U74" i="4" s="1"/>
  <c r="U73" i="4" s="1"/>
  <c r="U72" i="4" s="1"/>
  <c r="U71" i="4" s="1"/>
  <c r="U70" i="4" s="1"/>
  <c r="U69" i="4" s="1"/>
  <c r="U68" i="4" s="1"/>
  <c r="U67" i="4" s="1"/>
  <c r="U66" i="4" s="1"/>
  <c r="U65" i="4" s="1"/>
  <c r="U64" i="4" s="1"/>
  <c r="U63" i="4" s="1"/>
  <c r="U62" i="4" s="1"/>
  <c r="U61" i="4" s="1"/>
  <c r="U60" i="4" s="1"/>
  <c r="U59" i="4" s="1"/>
  <c r="U58" i="4" s="1"/>
  <c r="U57" i="4" s="1"/>
  <c r="U56" i="4" s="1"/>
  <c r="U55" i="4" s="1"/>
  <c r="U54" i="4" s="1"/>
  <c r="U53" i="4" s="1"/>
  <c r="U52" i="4" s="1"/>
  <c r="U51" i="4" s="1"/>
  <c r="U50" i="4" s="1"/>
  <c r="U49" i="4" s="1"/>
  <c r="U48" i="4" s="1"/>
  <c r="U47" i="4" s="1"/>
  <c r="U46" i="4" s="1"/>
  <c r="U45" i="4" s="1"/>
  <c r="U44" i="4" s="1"/>
  <c r="U43" i="4" s="1"/>
  <c r="U42" i="4" s="1"/>
  <c r="U41" i="4" s="1"/>
  <c r="U40" i="4" s="1"/>
  <c r="U39" i="4" s="1"/>
  <c r="U38" i="4" s="1"/>
  <c r="U37" i="4" s="1"/>
  <c r="U36" i="4" s="1"/>
  <c r="U35" i="4" s="1"/>
  <c r="U34" i="4" s="1"/>
  <c r="U33" i="4" s="1"/>
  <c r="U32" i="4" s="1"/>
  <c r="U31" i="4" s="1"/>
  <c r="U30" i="4" s="1"/>
  <c r="U29" i="4" s="1"/>
  <c r="U28" i="4" s="1"/>
  <c r="U27" i="4" s="1"/>
  <c r="U26" i="4" s="1"/>
  <c r="U25" i="4" s="1"/>
  <c r="U24" i="4" s="1"/>
  <c r="U23" i="4" s="1"/>
  <c r="U22" i="4" s="1"/>
  <c r="U21" i="4" s="1"/>
  <c r="U20" i="4" s="1"/>
  <c r="U19" i="4" s="1"/>
  <c r="U18" i="4" s="1"/>
  <c r="U17" i="4" s="1"/>
  <c r="U16" i="4" s="1"/>
  <c r="U15" i="4" s="1"/>
  <c r="U14" i="4" s="1"/>
  <c r="U13" i="4" s="1"/>
  <c r="U12" i="4" s="1"/>
  <c r="U11" i="4" s="1"/>
  <c r="U10" i="4" s="1"/>
  <c r="U9" i="4" s="1"/>
  <c r="U8" i="4" s="1"/>
  <c r="U7" i="4" s="1"/>
  <c r="U6" i="4" s="1"/>
  <c r="U5" i="4" s="1"/>
  <c r="U96" i="4"/>
  <c r="K95" i="6"/>
  <c r="O94" i="6"/>
  <c r="O92" i="6" s="1"/>
  <c r="O91" i="6" s="1"/>
  <c r="O90" i="6" s="1"/>
  <c r="O89" i="6" s="1"/>
  <c r="O88" i="6" s="1"/>
  <c r="O87" i="6" s="1"/>
  <c r="O86" i="6" s="1"/>
  <c r="O85" i="6" s="1"/>
  <c r="O84" i="6" s="1"/>
  <c r="O83" i="6" s="1"/>
  <c r="O82" i="6" s="1"/>
  <c r="O81" i="6" s="1"/>
  <c r="O80" i="6" s="1"/>
  <c r="O79" i="6" s="1"/>
  <c r="O78" i="6" s="1"/>
  <c r="O77" i="6" s="1"/>
  <c r="O76" i="6" s="1"/>
  <c r="O75" i="6" s="1"/>
  <c r="O74" i="6" s="1"/>
  <c r="O73" i="6" s="1"/>
  <c r="O72" i="6" s="1"/>
  <c r="O71" i="6" s="1"/>
  <c r="O70" i="6" s="1"/>
  <c r="O69" i="6" s="1"/>
  <c r="O68" i="6" s="1"/>
  <c r="O67" i="6" s="1"/>
  <c r="O66" i="6" s="1"/>
  <c r="O65" i="6" s="1"/>
  <c r="O64" i="6" s="1"/>
  <c r="O63" i="6" s="1"/>
  <c r="O62" i="6" s="1"/>
  <c r="O61" i="6" s="1"/>
  <c r="O60" i="6" s="1"/>
  <c r="O59" i="6" s="1"/>
  <c r="O58" i="6" s="1"/>
  <c r="O57" i="6" s="1"/>
  <c r="O56" i="6" s="1"/>
  <c r="O55" i="6" s="1"/>
  <c r="O54" i="6" s="1"/>
  <c r="O53" i="6" s="1"/>
  <c r="O52" i="6" s="1"/>
  <c r="O51" i="6" s="1"/>
  <c r="O50" i="6" s="1"/>
  <c r="O49" i="6" s="1"/>
  <c r="O48" i="6" s="1"/>
  <c r="O47" i="6" s="1"/>
  <c r="O46" i="6" s="1"/>
  <c r="O45" i="6" s="1"/>
  <c r="O44" i="6" s="1"/>
  <c r="O43" i="6" s="1"/>
  <c r="O42" i="6" s="1"/>
  <c r="O41" i="6" s="1"/>
  <c r="O40" i="6" s="1"/>
  <c r="O39" i="6" s="1"/>
  <c r="O38" i="6" s="1"/>
  <c r="O37" i="6" s="1"/>
  <c r="O36" i="6" s="1"/>
  <c r="O35" i="6" s="1"/>
  <c r="O34" i="6" s="1"/>
  <c r="O33" i="6" s="1"/>
  <c r="O32" i="6" s="1"/>
  <c r="O31" i="6" s="1"/>
  <c r="O30" i="6" s="1"/>
  <c r="O29" i="6" s="1"/>
  <c r="O28" i="6" s="1"/>
  <c r="O27" i="6" s="1"/>
  <c r="O26" i="6" s="1"/>
  <c r="O25" i="6" s="1"/>
  <c r="O24" i="6" s="1"/>
  <c r="O23" i="6" s="1"/>
  <c r="O22" i="6" s="1"/>
  <c r="O21" i="6" s="1"/>
  <c r="O20" i="6" s="1"/>
  <c r="O19" i="6" s="1"/>
  <c r="O18" i="6" s="1"/>
  <c r="O17" i="6" s="1"/>
  <c r="O16" i="6" s="1"/>
  <c r="O15" i="6" s="1"/>
  <c r="O14" i="6" s="1"/>
  <c r="O13" i="6" s="1"/>
  <c r="O12" i="6" s="1"/>
  <c r="O11" i="6" s="1"/>
  <c r="O10" i="6" s="1"/>
  <c r="O9" i="6" s="1"/>
  <c r="O8" i="6" s="1"/>
  <c r="O7" i="6" s="1"/>
  <c r="O6" i="6" s="1"/>
  <c r="O5" i="6" s="1"/>
  <c r="O4" i="6" s="1"/>
  <c r="O3" i="6" s="1"/>
</calcChain>
</file>

<file path=xl/sharedStrings.xml><?xml version="1.0" encoding="utf-8"?>
<sst xmlns="http://schemas.openxmlformats.org/spreadsheetml/2006/main" count="184" uniqueCount="163">
  <si>
    <r>
      <t xml:space="preserve">This document is formatted as follows:
The sheets called </t>
    </r>
    <r>
      <rPr>
        <b/>
        <sz val="12"/>
        <color theme="1"/>
        <rFont val="Calibri"/>
        <family val="2"/>
        <scheme val="minor"/>
      </rPr>
      <t>RawData</t>
    </r>
    <r>
      <rPr>
        <sz val="12"/>
        <color theme="1"/>
        <rFont val="Calibri"/>
        <family val="2"/>
        <scheme val="minor"/>
      </rPr>
      <t xml:space="preserve"> and </t>
    </r>
    <r>
      <rPr>
        <b/>
        <sz val="12"/>
        <color theme="1"/>
        <rFont val="Calibri"/>
        <family val="2"/>
        <scheme val="minor"/>
      </rPr>
      <t>Taum Sauk</t>
    </r>
    <r>
      <rPr>
        <sz val="12"/>
        <color theme="1"/>
        <rFont val="Calibri"/>
        <family val="2"/>
        <scheme val="minor"/>
      </rPr>
      <t xml:space="preserve"> containt data from the lower and upper reservoir, in the </t>
    </r>
    <r>
      <rPr>
        <b/>
        <sz val="12"/>
        <color theme="1"/>
        <rFont val="Calibri"/>
        <family val="2"/>
        <scheme val="minor"/>
      </rPr>
      <t>Taum Sauk</t>
    </r>
    <r>
      <rPr>
        <sz val="12"/>
        <color theme="1"/>
        <rFont val="Calibri"/>
        <family val="2"/>
        <scheme val="minor"/>
      </rPr>
      <t xml:space="preserve"> the descriptive statistic for the day selected has been formatted into a table. A separate sheet named </t>
    </r>
    <r>
      <rPr>
        <b/>
        <sz val="12"/>
        <color theme="1"/>
        <rFont val="Calibri"/>
        <family val="2"/>
        <scheme val="minor"/>
      </rPr>
      <t>July1stWaterFlow</t>
    </r>
    <r>
      <rPr>
        <sz val="12"/>
        <color theme="1"/>
        <rFont val="Calibri"/>
        <family val="2"/>
        <scheme val="minor"/>
      </rPr>
      <t xml:space="preserve"> containts the graph of the flow rate level.
The </t>
    </r>
    <r>
      <rPr>
        <b/>
        <sz val="12"/>
        <color theme="1"/>
        <rFont val="Calibri"/>
        <family val="2"/>
        <scheme val="minor"/>
      </rPr>
      <t>Model 1</t>
    </r>
    <r>
      <rPr>
        <sz val="12"/>
        <color theme="1"/>
        <rFont val="Calibri"/>
        <family val="2"/>
        <scheme val="minor"/>
      </rPr>
      <t xml:space="preserve"> and </t>
    </r>
    <r>
      <rPr>
        <b/>
        <sz val="12"/>
        <color theme="1"/>
        <rFont val="Calibri"/>
        <family val="2"/>
        <scheme val="minor"/>
      </rPr>
      <t>Model 2</t>
    </r>
    <r>
      <rPr>
        <sz val="12"/>
        <color theme="1"/>
        <rFont val="Calibri"/>
        <family val="2"/>
        <scheme val="minor"/>
      </rPr>
      <t xml:space="preserve"> containt the calcualtions for the volume of the different models used by our team and the </t>
    </r>
    <r>
      <rPr>
        <b/>
        <sz val="12"/>
        <color theme="1"/>
        <rFont val="Calibri"/>
        <family val="2"/>
        <scheme val="minor"/>
      </rPr>
      <t>VolumeOfModels</t>
    </r>
    <r>
      <rPr>
        <sz val="12"/>
        <color theme="1"/>
        <rFont val="Calibri"/>
        <family val="2"/>
        <scheme val="minor"/>
      </rPr>
      <t xml:space="preserve"> Sheet containt the graph of the linear regression</t>
    </r>
  </si>
  <si>
    <t>Taum Sauk Reservoir Data for July 2018</t>
  </si>
  <si>
    <t>[downloaded on July 17, 2019, from Ameren Missouri Hydroelectric Reporting website]</t>
  </si>
  <si>
    <t>[See apps.ameren.com/hydroelectric/reports/taumsauk]</t>
  </si>
  <si>
    <t>Date and Time</t>
  </si>
  <si>
    <t>Level [Lower Reservoir]  (ft)</t>
  </si>
  <si>
    <t>Volume [Lower Reservoir]  (acre-ft)</t>
  </si>
  <si>
    <t>Volume [Upper Reservoir]  (acre-ft)</t>
  </si>
  <si>
    <t>Volume [Total Reservoir]  (acre-ft)</t>
  </si>
  <si>
    <t>Descriptive statistics for July 1st</t>
  </si>
  <si>
    <t>Measure</t>
  </si>
  <si>
    <t>Upper reservoir</t>
  </si>
  <si>
    <t>Lower reservoir</t>
  </si>
  <si>
    <t>Value</t>
  </si>
  <si>
    <t>Mean</t>
  </si>
  <si>
    <t>Acre-ft</t>
  </si>
  <si>
    <t>Mode</t>
  </si>
  <si>
    <t>Max</t>
  </si>
  <si>
    <t>Min</t>
  </si>
  <si>
    <t>Range</t>
  </si>
  <si>
    <t>Standard Deviation</t>
  </si>
  <si>
    <t>Variance</t>
  </si>
  <si>
    <t>(Acre-ft)^2</t>
  </si>
  <si>
    <t>Count</t>
  </si>
  <si>
    <t>Samples</t>
  </si>
  <si>
    <t>Volume calculations</t>
  </si>
  <si>
    <t>Volume and height</t>
  </si>
  <si>
    <t>Measure model 1</t>
  </si>
  <si>
    <t>Depth (ft)</t>
  </si>
  <si>
    <t>Width (ft)</t>
  </si>
  <si>
    <t>Length (ft(</t>
  </si>
  <si>
    <t>Area(ft^2)</t>
  </si>
  <si>
    <t>Area (acre)</t>
  </si>
  <si>
    <t>Volume (acre-ft)</t>
  </si>
  <si>
    <t>Height (ft)</t>
  </si>
  <si>
    <t>Volume (acre-feet)</t>
  </si>
  <si>
    <t>Value (Miles)</t>
  </si>
  <si>
    <t>Value (foot)</t>
  </si>
  <si>
    <t>1 ft</t>
  </si>
  <si>
    <t>Initial Width</t>
  </si>
  <si>
    <t>2 ft</t>
  </si>
  <si>
    <t>Initial Hieght</t>
  </si>
  <si>
    <t>3 ft</t>
  </si>
  <si>
    <t>4 ft</t>
  </si>
  <si>
    <t>5 ft</t>
  </si>
  <si>
    <t>Laminar Data</t>
  </si>
  <si>
    <t>6 ft</t>
  </si>
  <si>
    <t>Laminar height (ft)</t>
  </si>
  <si>
    <t>Side-Shrink (ft)</t>
  </si>
  <si>
    <t>7 ft</t>
  </si>
  <si>
    <t>8 ft</t>
  </si>
  <si>
    <t>9 ft</t>
  </si>
  <si>
    <t>10 ft</t>
  </si>
  <si>
    <t>11 ft</t>
  </si>
  <si>
    <t>12 ft</t>
  </si>
  <si>
    <t>13 ft</t>
  </si>
  <si>
    <t>14 ft</t>
  </si>
  <si>
    <t>15 ft</t>
  </si>
  <si>
    <t>16 ft</t>
  </si>
  <si>
    <t>17 ft</t>
  </si>
  <si>
    <t>18 ft</t>
  </si>
  <si>
    <t>19 ft</t>
  </si>
  <si>
    <t>20 ft</t>
  </si>
  <si>
    <t>21 ft</t>
  </si>
  <si>
    <t>22 ft</t>
  </si>
  <si>
    <t>23 ft</t>
  </si>
  <si>
    <t>24 ft</t>
  </si>
  <si>
    <t>25 ft</t>
  </si>
  <si>
    <t>26 ft</t>
  </si>
  <si>
    <t>27 ft</t>
  </si>
  <si>
    <t>28 ft</t>
  </si>
  <si>
    <t>29 ft</t>
  </si>
  <si>
    <t>30 ft</t>
  </si>
  <si>
    <t>31 ft</t>
  </si>
  <si>
    <t>32 ft</t>
  </si>
  <si>
    <t>33 ft</t>
  </si>
  <si>
    <t>34 ft</t>
  </si>
  <si>
    <t>35 ft</t>
  </si>
  <si>
    <t>36 ft</t>
  </si>
  <si>
    <t>37 ft</t>
  </si>
  <si>
    <t>38 ft</t>
  </si>
  <si>
    <t>39 ft</t>
  </si>
  <si>
    <t>40 ft</t>
  </si>
  <si>
    <t>41 ft</t>
  </si>
  <si>
    <t>42 ft</t>
  </si>
  <si>
    <t>43 ft</t>
  </si>
  <si>
    <t>44 ft</t>
  </si>
  <si>
    <t>45 ft</t>
  </si>
  <si>
    <t>46 ft</t>
  </si>
  <si>
    <t>47 ft</t>
  </si>
  <si>
    <t>48 ft</t>
  </si>
  <si>
    <t>49 ft</t>
  </si>
  <si>
    <t>50 ft</t>
  </si>
  <si>
    <t>51 ft</t>
  </si>
  <si>
    <t>52 ft</t>
  </si>
  <si>
    <t>53 ft</t>
  </si>
  <si>
    <t>54 ft</t>
  </si>
  <si>
    <t>55 ft</t>
  </si>
  <si>
    <t>56 ft</t>
  </si>
  <si>
    <t>57 ft</t>
  </si>
  <si>
    <t>58 ft</t>
  </si>
  <si>
    <t>59 ft</t>
  </si>
  <si>
    <t>60 ft</t>
  </si>
  <si>
    <t>61 ft</t>
  </si>
  <si>
    <t>62 ft</t>
  </si>
  <si>
    <t>63 ft</t>
  </si>
  <si>
    <t>64 ft</t>
  </si>
  <si>
    <t>65 ft</t>
  </si>
  <si>
    <t>66 ft</t>
  </si>
  <si>
    <t>67 ft</t>
  </si>
  <si>
    <t>68 ft</t>
  </si>
  <si>
    <t>69 ft</t>
  </si>
  <si>
    <t>70 ft</t>
  </si>
  <si>
    <t>71 ft</t>
  </si>
  <si>
    <t>72 ft</t>
  </si>
  <si>
    <t>73 ft</t>
  </si>
  <si>
    <t>74 ft</t>
  </si>
  <si>
    <t>75 ft</t>
  </si>
  <si>
    <t>76 ft</t>
  </si>
  <si>
    <t>77 ft</t>
  </si>
  <si>
    <t>78 ft</t>
  </si>
  <si>
    <t>79 ft</t>
  </si>
  <si>
    <t>80 ft</t>
  </si>
  <si>
    <t>81 ft</t>
  </si>
  <si>
    <t>82 ft</t>
  </si>
  <si>
    <t>83 ft</t>
  </si>
  <si>
    <t>84 ft</t>
  </si>
  <si>
    <t>85 ft</t>
  </si>
  <si>
    <t>86 ft</t>
  </si>
  <si>
    <t>87 ft</t>
  </si>
  <si>
    <t>88 ft</t>
  </si>
  <si>
    <t>89 ft</t>
  </si>
  <si>
    <t>90 ft</t>
  </si>
  <si>
    <t>91 ft</t>
  </si>
  <si>
    <t>92 ft</t>
  </si>
  <si>
    <t>Total acre-ft</t>
  </si>
  <si>
    <t>Measures of shapes</t>
  </si>
  <si>
    <t>Masure</t>
  </si>
  <si>
    <t>Value (ft)</t>
  </si>
  <si>
    <t>Calculations</t>
  </si>
  <si>
    <t>Half Circle radius (ft)</t>
  </si>
  <si>
    <t>Shape</t>
  </si>
  <si>
    <t>Half-Cricle</t>
  </si>
  <si>
    <t>Small Rectangle</t>
  </si>
  <si>
    <t>Big Rectangle</t>
  </si>
  <si>
    <t>Total</t>
  </si>
  <si>
    <t>Small rectangle width (ft)</t>
  </si>
  <si>
    <t>Height</t>
  </si>
  <si>
    <t>Radius(ft)</t>
  </si>
  <si>
    <t>width(ft)</t>
  </si>
  <si>
    <t>length(ft)</t>
  </si>
  <si>
    <t>Area(ft^2)2</t>
  </si>
  <si>
    <t>width (ft)</t>
  </si>
  <si>
    <t>length (ft)</t>
  </si>
  <si>
    <t>area (ft^2)</t>
  </si>
  <si>
    <t>Total Area (ft^2)</t>
  </si>
  <si>
    <t>Total area acre (acre)</t>
  </si>
  <si>
    <t>Small rectangle length (ft)</t>
  </si>
  <si>
    <t>Big rectangle width(ft)</t>
  </si>
  <si>
    <t>Big rectangle length (ft)</t>
  </si>
  <si>
    <t>Laminar data</t>
  </si>
  <si>
    <t>Shrink length (ft)</t>
  </si>
  <si>
    <t>Layer depth (ft)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</si>
</sst>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name val="Calibri"/>
      <family val="2"/>
      <scheme val="minor"/>
    </font>
    <font>
      <sz val="12"/>
      <name val="Calibri"/>
      <family val="2"/>
      <scheme val="minor"/>
    </font>
    <font>
      <sz val="12"/>
      <color rgb="FF333333"/>
      <name val="Calibri"/>
      <family val="2"/>
      <scheme val="minor"/>
    </font>
    <font>
      <sz val="12"/>
      <color rgb="FF284775"/>
      <name val="Calibri"/>
      <family val="2"/>
      <scheme val="minor"/>
    </font>
    <font>
      <sz val="11"/>
      <color rgb="FF9C5700"/>
      <name val="Calibri"/>
      <family val="2"/>
      <scheme val="minor"/>
    </font>
    <font>
      <b/>
      <sz val="20"/>
      <name val="Calibri"/>
      <family val="2"/>
      <scheme val="minor"/>
    </font>
    <font>
      <b/>
      <sz val="12"/>
      <color rgb="FF000000"/>
      <name val="Calibri"/>
      <family val="2"/>
      <scheme val="minor"/>
    </font>
    <font>
      <b/>
      <sz val="12"/>
      <color theme="1"/>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7F6F3"/>
        <bgColor indexed="64"/>
      </patternFill>
    </fill>
    <fill>
      <patternFill patternType="solid">
        <fgColor rgb="FFFFFFFF"/>
        <bgColor indexed="64"/>
      </patternFill>
    </fill>
    <fill>
      <patternFill patternType="solid">
        <fgColor theme="8" tint="0.7999816888943144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0" tint="-0.14999847407452621"/>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6"/>
        <bgColor indexed="64"/>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theme="4" tint="0.39997558519241921"/>
      </bottom>
      <diagonal/>
    </border>
  </borders>
  <cellStyleXfs count="85">
    <xf numFmtId="0" fontId="0" fillId="0" borderId="0"/>
    <xf numFmtId="0" fontId="7"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2" fillId="32" borderId="0" applyNumberFormat="0" applyBorder="0" applyAlignment="0" applyProtection="0"/>
    <xf numFmtId="0" fontId="5" fillId="0" borderId="0"/>
    <xf numFmtId="0" fontId="5" fillId="8" borderId="8" applyNumberFormat="0" applyFont="0" applyAlignment="0" applyProtection="0"/>
    <xf numFmtId="0" fontId="4" fillId="0" borderId="0"/>
    <xf numFmtId="0" fontId="27" fillId="4" borderId="0" applyNumberFormat="0" applyBorder="0" applyAlignment="0" applyProtection="0"/>
    <xf numFmtId="0" fontId="4" fillId="8" borderId="8"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3" fillId="0" borderId="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2" fillId="0" borderId="0"/>
  </cellStyleXfs>
  <cellXfs count="57">
    <xf numFmtId="0" fontId="0" fillId="0" borderId="0" xfId="0"/>
    <xf numFmtId="0" fontId="6" fillId="0" borderId="0" xfId="0" applyFont="1"/>
    <xf numFmtId="0" fontId="24" fillId="0" borderId="0" xfId="0" applyFont="1"/>
    <xf numFmtId="3" fontId="25" fillId="33" borderId="10" xfId="64" applyNumberFormat="1" applyFont="1" applyFill="1" applyBorder="1" applyAlignment="1">
      <alignment horizontal="right" wrapText="1"/>
    </xf>
    <xf numFmtId="0" fontId="26" fillId="34" borderId="10" xfId="64" applyFont="1" applyFill="1" applyBorder="1" applyAlignment="1">
      <alignment horizontal="right" wrapText="1"/>
    </xf>
    <xf numFmtId="22" fontId="26" fillId="34" borderId="10" xfId="64" applyNumberFormat="1" applyFont="1" applyFill="1" applyBorder="1"/>
    <xf numFmtId="3" fontId="26" fillId="34" borderId="10" xfId="64" applyNumberFormat="1" applyFont="1" applyFill="1" applyBorder="1" applyAlignment="1">
      <alignment horizontal="right" wrapText="1"/>
    </xf>
    <xf numFmtId="22" fontId="25" fillId="33" borderId="10" xfId="64" applyNumberFormat="1" applyFont="1" applyFill="1" applyBorder="1"/>
    <xf numFmtId="0" fontId="25" fillId="33" borderId="10" xfId="64" applyFont="1" applyFill="1" applyBorder="1" applyAlignment="1">
      <alignment horizontal="right" wrapText="1"/>
    </xf>
    <xf numFmtId="22" fontId="25" fillId="33" borderId="11" xfId="64" applyNumberFormat="1" applyFont="1" applyFill="1" applyBorder="1"/>
    <xf numFmtId="0" fontId="25" fillId="33" borderId="11" xfId="64" applyFont="1" applyFill="1" applyBorder="1" applyAlignment="1">
      <alignment horizontal="right" wrapText="1"/>
    </xf>
    <xf numFmtId="3" fontId="25" fillId="33" borderId="11" xfId="64" applyNumberFormat="1" applyFont="1" applyFill="1" applyBorder="1" applyAlignment="1">
      <alignment horizontal="right" wrapText="1"/>
    </xf>
    <xf numFmtId="0" fontId="24" fillId="0" borderId="0" xfId="0" applyFont="1" applyAlignment="1">
      <alignment horizontal="right"/>
    </xf>
    <xf numFmtId="0" fontId="28" fillId="0" borderId="0" xfId="0" applyFont="1"/>
    <xf numFmtId="0" fontId="23" fillId="35" borderId="12" xfId="0" applyFont="1" applyFill="1" applyBorder="1" applyAlignment="1">
      <alignment horizontal="center"/>
    </xf>
    <xf numFmtId="0" fontId="23" fillId="35" borderId="13" xfId="0" applyFont="1" applyFill="1" applyBorder="1" applyAlignment="1">
      <alignment horizontal="center" wrapText="1"/>
    </xf>
    <xf numFmtId="0" fontId="23" fillId="35" borderId="14" xfId="0" applyFont="1" applyFill="1" applyBorder="1" applyAlignment="1">
      <alignment horizontal="center" wrapText="1"/>
    </xf>
    <xf numFmtId="0" fontId="2" fillId="0" borderId="0" xfId="84"/>
    <xf numFmtId="164" fontId="2" fillId="0" borderId="0" xfId="84" applyNumberFormat="1"/>
    <xf numFmtId="2" fontId="2" fillId="0" borderId="0" xfId="84" applyNumberFormat="1"/>
    <xf numFmtId="164" fontId="0" fillId="0" borderId="0" xfId="0" applyNumberFormat="1"/>
    <xf numFmtId="0" fontId="18" fillId="36" borderId="15" xfId="84" applyFont="1" applyFill="1" applyBorder="1"/>
    <xf numFmtId="0" fontId="1" fillId="37" borderId="15" xfId="84" applyFont="1" applyFill="1" applyBorder="1"/>
    <xf numFmtId="0" fontId="1" fillId="0" borderId="15" xfId="84" applyFont="1" applyBorder="1"/>
    <xf numFmtId="0" fontId="1" fillId="0" borderId="0" xfId="84" applyFont="1"/>
    <xf numFmtId="0" fontId="1" fillId="37" borderId="16" xfId="84" applyFont="1" applyFill="1" applyBorder="1"/>
    <xf numFmtId="0" fontId="1" fillId="0" borderId="16" xfId="84" applyFont="1" applyBorder="1"/>
    <xf numFmtId="3" fontId="6" fillId="0" borderId="0" xfId="0" applyNumberFormat="1" applyFont="1"/>
    <xf numFmtId="0" fontId="6" fillId="0" borderId="17" xfId="0" applyFont="1" applyBorder="1"/>
    <xf numFmtId="0" fontId="6" fillId="0" borderId="18" xfId="0" applyFont="1" applyBorder="1"/>
    <xf numFmtId="3" fontId="6" fillId="0" borderId="17" xfId="0" applyNumberFormat="1" applyFont="1" applyBorder="1"/>
    <xf numFmtId="0" fontId="6" fillId="0" borderId="19" xfId="0" applyFont="1" applyBorder="1"/>
    <xf numFmtId="0" fontId="6" fillId="0" borderId="20" xfId="0" applyFont="1" applyBorder="1"/>
    <xf numFmtId="164" fontId="6" fillId="0" borderId="17" xfId="0" applyNumberFormat="1" applyFont="1" applyBorder="1"/>
    <xf numFmtId="164" fontId="6" fillId="0" borderId="0" xfId="0" applyNumberFormat="1" applyFont="1"/>
    <xf numFmtId="0" fontId="29" fillId="0" borderId="0" xfId="0" applyFont="1"/>
    <xf numFmtId="0" fontId="18" fillId="36" borderId="30" xfId="84" applyFont="1" applyFill="1" applyBorder="1"/>
    <xf numFmtId="0" fontId="0" fillId="0" borderId="22" xfId="0" applyBorder="1" applyAlignment="1">
      <alignment horizontal="left" wrapText="1"/>
    </xf>
    <xf numFmtId="0" fontId="0" fillId="0" borderId="23" xfId="0" applyBorder="1" applyAlignment="1">
      <alignment horizontal="left" wrapText="1"/>
    </xf>
    <xf numFmtId="0" fontId="0" fillId="0" borderId="24" xfId="0" applyBorder="1" applyAlignment="1">
      <alignment horizontal="left" wrapText="1"/>
    </xf>
    <xf numFmtId="0" fontId="0" fillId="0" borderId="21" xfId="0" applyBorder="1" applyAlignment="1">
      <alignment horizontal="left" wrapText="1"/>
    </xf>
    <xf numFmtId="0" fontId="0" fillId="0" borderId="0" xfId="0" applyAlignment="1">
      <alignment horizontal="left" wrapText="1"/>
    </xf>
    <xf numFmtId="0" fontId="0" fillId="0" borderId="19" xfId="0" applyBorder="1" applyAlignment="1">
      <alignment horizontal="left" wrapText="1"/>
    </xf>
    <xf numFmtId="0" fontId="0" fillId="0" borderId="25" xfId="0" applyBorder="1" applyAlignment="1">
      <alignment horizontal="left" wrapText="1"/>
    </xf>
    <xf numFmtId="0" fontId="0" fillId="0" borderId="26" xfId="0" applyBorder="1" applyAlignment="1">
      <alignment horizontal="left" wrapText="1"/>
    </xf>
    <xf numFmtId="0" fontId="0" fillId="0" borderId="20" xfId="0" applyBorder="1" applyAlignment="1">
      <alignment horizontal="left" wrapText="1"/>
    </xf>
    <xf numFmtId="0" fontId="8" fillId="0" borderId="27" xfId="2" applyBorder="1" applyAlignment="1">
      <alignment horizontal="center" wrapText="1"/>
    </xf>
    <xf numFmtId="0" fontId="8" fillId="0" borderId="28" xfId="2" applyBorder="1" applyAlignment="1">
      <alignment horizontal="center" wrapText="1"/>
    </xf>
    <xf numFmtId="0" fontId="8" fillId="0" borderId="29" xfId="2" applyBorder="1" applyAlignment="1">
      <alignment horizontal="center" wrapText="1"/>
    </xf>
    <xf numFmtId="0" fontId="8" fillId="0" borderId="27" xfId="2" applyBorder="1" applyAlignment="1">
      <alignment horizontal="center"/>
    </xf>
    <xf numFmtId="0" fontId="8" fillId="0" borderId="28" xfId="2" applyBorder="1" applyAlignment="1">
      <alignment horizontal="center"/>
    </xf>
    <xf numFmtId="0" fontId="8" fillId="0" borderId="29" xfId="2" applyBorder="1" applyAlignment="1">
      <alignment horizontal="center"/>
    </xf>
    <xf numFmtId="0" fontId="0" fillId="38" borderId="0" xfId="0" applyFill="1" applyAlignment="1">
      <alignment horizontal="center"/>
    </xf>
    <xf numFmtId="0" fontId="0" fillId="39" borderId="0" xfId="0" applyFill="1" applyAlignment="1">
      <alignment horizontal="center"/>
    </xf>
    <xf numFmtId="0" fontId="0" fillId="40" borderId="0" xfId="0" applyFill="1" applyAlignment="1">
      <alignment horizontal="center"/>
    </xf>
    <xf numFmtId="0" fontId="0" fillId="41" borderId="0" xfId="0" applyFill="1" applyAlignment="1">
      <alignment horizontal="center"/>
    </xf>
    <xf numFmtId="0" fontId="0" fillId="42" borderId="0" xfId="0" applyFill="1" applyAlignment="1">
      <alignment horizontal="center"/>
    </xf>
  </cellXfs>
  <cellStyles count="85">
    <cellStyle name="20% - Accent1" xfId="18" builtinId="30" customBuiltin="1"/>
    <cellStyle name="20% - Accent1 2" xfId="46" xr:uid="{00000000-0005-0000-0000-000001000000}"/>
    <cellStyle name="20% - Accent1 3" xfId="66" xr:uid="{00000000-0005-0000-0000-000002000000}"/>
    <cellStyle name="20% - Accent2" xfId="22" builtinId="34" customBuiltin="1"/>
    <cellStyle name="20% - Accent2 2" xfId="49" xr:uid="{00000000-0005-0000-0000-000004000000}"/>
    <cellStyle name="20% - Accent2 3" xfId="69" xr:uid="{00000000-0005-0000-0000-000005000000}"/>
    <cellStyle name="20% - Accent3" xfId="26" builtinId="38" customBuiltin="1"/>
    <cellStyle name="20% - Accent3 2" xfId="52" xr:uid="{00000000-0005-0000-0000-000007000000}"/>
    <cellStyle name="20% - Accent3 3" xfId="72" xr:uid="{00000000-0005-0000-0000-000008000000}"/>
    <cellStyle name="20% - Accent4" xfId="30" builtinId="42" customBuiltin="1"/>
    <cellStyle name="20% - Accent4 2" xfId="55" xr:uid="{00000000-0005-0000-0000-00000A000000}"/>
    <cellStyle name="20% - Accent4 3" xfId="75" xr:uid="{00000000-0005-0000-0000-00000B000000}"/>
    <cellStyle name="20% - Accent5" xfId="34" builtinId="46" customBuiltin="1"/>
    <cellStyle name="20% - Accent5 2" xfId="58" xr:uid="{00000000-0005-0000-0000-00000D000000}"/>
    <cellStyle name="20% - Accent5 3" xfId="78" xr:uid="{00000000-0005-0000-0000-00000E000000}"/>
    <cellStyle name="20% - Accent6" xfId="38" builtinId="50" customBuiltin="1"/>
    <cellStyle name="20% - Accent6 2" xfId="61" xr:uid="{00000000-0005-0000-0000-000010000000}"/>
    <cellStyle name="20% - Accent6 3" xfId="81" xr:uid="{00000000-0005-0000-0000-000011000000}"/>
    <cellStyle name="40% - Accent1" xfId="19" builtinId="31" customBuiltin="1"/>
    <cellStyle name="40% - Accent1 2" xfId="47" xr:uid="{00000000-0005-0000-0000-000013000000}"/>
    <cellStyle name="40% - Accent1 3" xfId="67" xr:uid="{00000000-0005-0000-0000-000014000000}"/>
    <cellStyle name="40% - Accent2" xfId="23" builtinId="35" customBuiltin="1"/>
    <cellStyle name="40% - Accent2 2" xfId="50" xr:uid="{00000000-0005-0000-0000-000016000000}"/>
    <cellStyle name="40% - Accent2 3" xfId="70" xr:uid="{00000000-0005-0000-0000-000017000000}"/>
    <cellStyle name="40% - Accent3" xfId="27" builtinId="39" customBuiltin="1"/>
    <cellStyle name="40% - Accent3 2" xfId="53" xr:uid="{00000000-0005-0000-0000-000019000000}"/>
    <cellStyle name="40% - Accent3 3" xfId="73" xr:uid="{00000000-0005-0000-0000-00001A000000}"/>
    <cellStyle name="40% - Accent4" xfId="31" builtinId="43" customBuiltin="1"/>
    <cellStyle name="40% - Accent4 2" xfId="56" xr:uid="{00000000-0005-0000-0000-00001C000000}"/>
    <cellStyle name="40% - Accent4 3" xfId="76" xr:uid="{00000000-0005-0000-0000-00001D000000}"/>
    <cellStyle name="40% - Accent5" xfId="35" builtinId="47" customBuiltin="1"/>
    <cellStyle name="40% - Accent5 2" xfId="59" xr:uid="{00000000-0005-0000-0000-00001F000000}"/>
    <cellStyle name="40% - Accent5 3" xfId="79" xr:uid="{00000000-0005-0000-0000-000020000000}"/>
    <cellStyle name="40% - Accent6" xfId="39" builtinId="51" customBuiltin="1"/>
    <cellStyle name="40% - Accent6 2" xfId="62" xr:uid="{00000000-0005-0000-0000-000022000000}"/>
    <cellStyle name="40% - Accent6 3" xfId="82" xr:uid="{00000000-0005-0000-0000-000023000000}"/>
    <cellStyle name="60% - Accent1" xfId="20" builtinId="32" customBuiltin="1"/>
    <cellStyle name="60% - Accent1 2" xfId="48" xr:uid="{00000000-0005-0000-0000-000025000000}"/>
    <cellStyle name="60% - Accent1 3" xfId="68" xr:uid="{00000000-0005-0000-0000-000026000000}"/>
    <cellStyle name="60% - Accent2" xfId="24" builtinId="36" customBuiltin="1"/>
    <cellStyle name="60% - Accent2 2" xfId="51" xr:uid="{00000000-0005-0000-0000-000028000000}"/>
    <cellStyle name="60% - Accent2 3" xfId="71" xr:uid="{00000000-0005-0000-0000-000029000000}"/>
    <cellStyle name="60% - Accent3" xfId="28" builtinId="40" customBuiltin="1"/>
    <cellStyle name="60% - Accent3 2" xfId="54" xr:uid="{00000000-0005-0000-0000-00002B000000}"/>
    <cellStyle name="60% - Accent3 3" xfId="74" xr:uid="{00000000-0005-0000-0000-00002C000000}"/>
    <cellStyle name="60% - Accent4" xfId="32" builtinId="44" customBuiltin="1"/>
    <cellStyle name="60% - Accent4 2" xfId="57" xr:uid="{00000000-0005-0000-0000-00002E000000}"/>
    <cellStyle name="60% - Accent4 3" xfId="77" xr:uid="{00000000-0005-0000-0000-00002F000000}"/>
    <cellStyle name="60% - Accent5" xfId="36" builtinId="48" customBuiltin="1"/>
    <cellStyle name="60% - Accent5 2" xfId="60" xr:uid="{00000000-0005-0000-0000-000031000000}"/>
    <cellStyle name="60% - Accent5 3" xfId="80" xr:uid="{00000000-0005-0000-0000-000032000000}"/>
    <cellStyle name="60% - Accent6" xfId="40" builtinId="52" customBuiltin="1"/>
    <cellStyle name="60% - Accent6 2" xfId="63" xr:uid="{00000000-0005-0000-0000-000034000000}"/>
    <cellStyle name="60% - Accent6 3" xfId="83" xr:uid="{00000000-0005-0000-0000-000035000000}"/>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eutral 2" xfId="44" xr:uid="{00000000-0005-0000-0000-000048000000}"/>
    <cellStyle name="Normal" xfId="0" builtinId="0"/>
    <cellStyle name="Normal 2" xfId="41" xr:uid="{00000000-0005-0000-0000-00004A000000}"/>
    <cellStyle name="Normal 3" xfId="43" xr:uid="{00000000-0005-0000-0000-00004B000000}"/>
    <cellStyle name="Normal 4" xfId="64" xr:uid="{00000000-0005-0000-0000-00004C000000}"/>
    <cellStyle name="Normal 5" xfId="84" xr:uid="{C2779467-3F98-49AF-A268-979C05419B1D}"/>
    <cellStyle name="Note 2" xfId="42" xr:uid="{00000000-0005-0000-0000-00004D000000}"/>
    <cellStyle name="Note 3" xfId="45" xr:uid="{00000000-0005-0000-0000-00004E000000}"/>
    <cellStyle name="Note 4" xfId="65" xr:uid="{00000000-0005-0000-0000-00004F000000}"/>
    <cellStyle name="Output" xfId="10" builtinId="21" customBuiltin="1"/>
    <cellStyle name="Title" xfId="1" builtinId="15" customBuiltin="1"/>
    <cellStyle name="Total" xfId="16" builtinId="25" customBuiltin="1"/>
    <cellStyle name="Warning Text" xfId="14" builtinId="11" customBuiltin="1"/>
  </cellStyles>
  <dxfs count="15">
    <dxf>
      <numFmt numFmtId="164" formatCode="0.0"/>
    </dxf>
    <dxf>
      <border outline="0">
        <top style="thick">
          <color theme="4"/>
        </top>
      </border>
    </dxf>
    <dxf>
      <numFmt numFmtId="164" formatCode="0.0"/>
    </dxf>
    <dxf>
      <font>
        <b val="0"/>
        <i val="0"/>
        <strike val="0"/>
        <condense val="0"/>
        <extend val="0"/>
        <outline val="0"/>
        <shadow val="0"/>
        <u val="none"/>
        <vertAlign val="baseline"/>
        <sz val="11"/>
        <color theme="1"/>
        <name val="Calibri"/>
        <family val="2"/>
        <scheme val="minor"/>
      </font>
      <numFmt numFmtId="0" formatCode="Genera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
      <numFmt numFmtId="164" formatCode="0.0"/>
    </dxf>
    <dxf>
      <numFmt numFmtId="164" formatCode="0.0"/>
    </dxf>
    <dxf>
      <numFmt numFmtId="164" formatCode="0.0"/>
    </dxf>
    <dxf>
      <numFmt numFmtId="164" formatCode="0.0"/>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border diagonalUp="0" diagonalDown="0">
        <left style="medium">
          <color indexed="64"/>
        </left>
        <right style="medium">
          <color indexed="64"/>
        </right>
        <top/>
        <bottom/>
        <vertical/>
        <horizontal/>
      </border>
    </dxf>
    <dxf>
      <font>
        <b val="0"/>
        <i val="0"/>
        <strike val="0"/>
        <condense val="0"/>
        <extend val="0"/>
        <outline val="0"/>
        <shadow val="0"/>
        <u val="none"/>
        <vertAlign val="baseline"/>
        <sz val="12"/>
        <color auto="1"/>
        <name val="Calibri"/>
        <family val="2"/>
        <scheme val="none"/>
      </font>
      <border diagonalUp="0" diagonalDown="0">
        <left/>
        <right style="medium">
          <color indexed="64"/>
        </right>
        <top/>
        <bottom/>
        <vertical/>
        <horizontal/>
      </border>
    </dxf>
    <dxf>
      <border outline="0">
        <left style="medium">
          <color indexed="64"/>
        </left>
      </border>
    </dxf>
    <dxf>
      <font>
        <b val="0"/>
        <i val="0"/>
        <strike val="0"/>
        <condense val="0"/>
        <extend val="0"/>
        <outline val="0"/>
        <shadow val="0"/>
        <u val="none"/>
        <vertAlign val="baseline"/>
        <sz val="12"/>
        <color auto="1"/>
        <name val="Calibri"/>
        <family val="2"/>
        <scheme val="none"/>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chartsheet" Target="chartsheets/sheet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calcChain" Target="calcChain.xml"/><Relationship Id="rId5" Type="http://schemas.openxmlformats.org/officeDocument/2006/relationships/worksheet" Target="worksheets/sheet4.xml"/><Relationship Id="rId10" Type="http://schemas.openxmlformats.org/officeDocument/2006/relationships/sharedStrings" Target="sharedStrings.xml"/><Relationship Id="rId4" Type="http://schemas.openxmlformats.org/officeDocument/2006/relationships/chartsheet" Target="chartsheets/sheet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0" i="0" u="none" strike="noStrike" kern="1200" spc="0" baseline="0">
                <a:solidFill>
                  <a:schemeClr val="tx1">
                    <a:lumMod val="65000"/>
                    <a:lumOff val="35000"/>
                  </a:schemeClr>
                </a:solidFill>
                <a:latin typeface="+mn-lt"/>
                <a:ea typeface="+mn-ea"/>
                <a:cs typeface="+mn-cs"/>
              </a:defRPr>
            </a:pPr>
            <a:r>
              <a:rPr lang="en-US"/>
              <a:t>Taum Sauk water flow for July 1st 2018</a:t>
            </a:r>
          </a:p>
        </c:rich>
      </c:tx>
      <c:overlay val="0"/>
      <c:spPr>
        <a:noFill/>
        <a:ln>
          <a:noFill/>
        </a:ln>
        <a:effectLst/>
      </c:spPr>
      <c:txPr>
        <a:bodyPr rot="0" spcFirstLastPara="1" vertOverflow="ellipsis" vert="horz" wrap="square" anchor="ctr" anchorCtr="1"/>
        <a:lstStyle/>
        <a:p>
          <a:pPr>
            <a:defRPr sz="216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Lower Reservoir</c:v>
          </c:tx>
          <c:spPr>
            <a:ln w="28575" cap="rnd">
              <a:solidFill>
                <a:schemeClr val="accent1"/>
              </a:solidFill>
              <a:round/>
            </a:ln>
            <a:effectLst/>
          </c:spPr>
          <c:marker>
            <c:symbol val="none"/>
          </c:marker>
          <c:cat>
            <c:numRef>
              <c:f>TaumSauk!$A$6:$A$101</c:f>
              <c:numCache>
                <c:formatCode>m/d/yyyy\ h:mm</c:formatCode>
                <c:ptCount val="96"/>
                <c:pt idx="0">
                  <c:v>43282</c:v>
                </c:pt>
                <c:pt idx="1">
                  <c:v>43282.010416666664</c:v>
                </c:pt>
                <c:pt idx="2">
                  <c:v>43282.020833333336</c:v>
                </c:pt>
                <c:pt idx="3">
                  <c:v>43282.03125</c:v>
                </c:pt>
                <c:pt idx="4">
                  <c:v>43282.041666666664</c:v>
                </c:pt>
                <c:pt idx="5">
                  <c:v>43282.052083333336</c:v>
                </c:pt>
                <c:pt idx="6">
                  <c:v>43282.0625</c:v>
                </c:pt>
                <c:pt idx="7">
                  <c:v>43282.072916666664</c:v>
                </c:pt>
                <c:pt idx="8">
                  <c:v>43282.083333333336</c:v>
                </c:pt>
                <c:pt idx="9">
                  <c:v>43282.09375</c:v>
                </c:pt>
                <c:pt idx="10">
                  <c:v>43282.104166666664</c:v>
                </c:pt>
                <c:pt idx="11">
                  <c:v>43282.114583333336</c:v>
                </c:pt>
                <c:pt idx="12">
                  <c:v>43282.125</c:v>
                </c:pt>
                <c:pt idx="13">
                  <c:v>43282.135416666664</c:v>
                </c:pt>
                <c:pt idx="14">
                  <c:v>43282.145833333336</c:v>
                </c:pt>
                <c:pt idx="15">
                  <c:v>43282.15625</c:v>
                </c:pt>
                <c:pt idx="16">
                  <c:v>43282.166666666664</c:v>
                </c:pt>
                <c:pt idx="17">
                  <c:v>43282.177083333336</c:v>
                </c:pt>
                <c:pt idx="18">
                  <c:v>43282.1875</c:v>
                </c:pt>
                <c:pt idx="19">
                  <c:v>43282.197916666664</c:v>
                </c:pt>
                <c:pt idx="20">
                  <c:v>43282.208333333336</c:v>
                </c:pt>
                <c:pt idx="21">
                  <c:v>43282.21875</c:v>
                </c:pt>
                <c:pt idx="22">
                  <c:v>43282.229166666664</c:v>
                </c:pt>
                <c:pt idx="23">
                  <c:v>43282.239583333336</c:v>
                </c:pt>
                <c:pt idx="24">
                  <c:v>43282.25</c:v>
                </c:pt>
                <c:pt idx="25">
                  <c:v>43282.260416666664</c:v>
                </c:pt>
                <c:pt idx="26">
                  <c:v>43282.270833333336</c:v>
                </c:pt>
                <c:pt idx="27">
                  <c:v>43282.28125</c:v>
                </c:pt>
                <c:pt idx="28">
                  <c:v>43282.291666666664</c:v>
                </c:pt>
                <c:pt idx="29">
                  <c:v>43282.302083333336</c:v>
                </c:pt>
                <c:pt idx="30">
                  <c:v>43282.3125</c:v>
                </c:pt>
                <c:pt idx="31">
                  <c:v>43282.322916666664</c:v>
                </c:pt>
                <c:pt idx="32">
                  <c:v>43282.333333333336</c:v>
                </c:pt>
                <c:pt idx="33">
                  <c:v>43282.34375</c:v>
                </c:pt>
                <c:pt idx="34">
                  <c:v>43282.354166666664</c:v>
                </c:pt>
                <c:pt idx="35">
                  <c:v>43282.364583333336</c:v>
                </c:pt>
                <c:pt idx="36">
                  <c:v>43282.375</c:v>
                </c:pt>
                <c:pt idx="37">
                  <c:v>43282.385416666664</c:v>
                </c:pt>
                <c:pt idx="38">
                  <c:v>43282.395833333336</c:v>
                </c:pt>
                <c:pt idx="39">
                  <c:v>43282.40625</c:v>
                </c:pt>
                <c:pt idx="40">
                  <c:v>43282.416666666664</c:v>
                </c:pt>
                <c:pt idx="41">
                  <c:v>43282.427083333336</c:v>
                </c:pt>
                <c:pt idx="42">
                  <c:v>43282.4375</c:v>
                </c:pt>
                <c:pt idx="43">
                  <c:v>43282.447916666664</c:v>
                </c:pt>
                <c:pt idx="44">
                  <c:v>43282.458333333336</c:v>
                </c:pt>
                <c:pt idx="45">
                  <c:v>43282.46875</c:v>
                </c:pt>
                <c:pt idx="46">
                  <c:v>43282.479166666664</c:v>
                </c:pt>
                <c:pt idx="47">
                  <c:v>43282.489583333336</c:v>
                </c:pt>
                <c:pt idx="48">
                  <c:v>43282.5</c:v>
                </c:pt>
                <c:pt idx="49">
                  <c:v>43282.510416666664</c:v>
                </c:pt>
                <c:pt idx="50">
                  <c:v>43282.520833333336</c:v>
                </c:pt>
                <c:pt idx="51">
                  <c:v>43282.53125</c:v>
                </c:pt>
                <c:pt idx="52">
                  <c:v>43282.541666666664</c:v>
                </c:pt>
                <c:pt idx="53">
                  <c:v>43282.552083333336</c:v>
                </c:pt>
                <c:pt idx="54">
                  <c:v>43282.5625</c:v>
                </c:pt>
                <c:pt idx="55">
                  <c:v>43282.572916666664</c:v>
                </c:pt>
                <c:pt idx="56">
                  <c:v>43282.583333333336</c:v>
                </c:pt>
                <c:pt idx="57">
                  <c:v>43282.59375</c:v>
                </c:pt>
                <c:pt idx="58">
                  <c:v>43282.604166666664</c:v>
                </c:pt>
                <c:pt idx="59">
                  <c:v>43282.614583333336</c:v>
                </c:pt>
                <c:pt idx="60">
                  <c:v>43282.625</c:v>
                </c:pt>
                <c:pt idx="61">
                  <c:v>43282.635416666664</c:v>
                </c:pt>
                <c:pt idx="62">
                  <c:v>43282.645833333336</c:v>
                </c:pt>
                <c:pt idx="63">
                  <c:v>43282.65625</c:v>
                </c:pt>
                <c:pt idx="64">
                  <c:v>43282.666666666664</c:v>
                </c:pt>
                <c:pt idx="65">
                  <c:v>43282.677083333336</c:v>
                </c:pt>
                <c:pt idx="66">
                  <c:v>43282.6875</c:v>
                </c:pt>
                <c:pt idx="67">
                  <c:v>43282.697916666664</c:v>
                </c:pt>
                <c:pt idx="68">
                  <c:v>43282.708333333336</c:v>
                </c:pt>
                <c:pt idx="69">
                  <c:v>43282.71875</c:v>
                </c:pt>
                <c:pt idx="70">
                  <c:v>43282.729166666664</c:v>
                </c:pt>
                <c:pt idx="71">
                  <c:v>43282.739583333336</c:v>
                </c:pt>
                <c:pt idx="72">
                  <c:v>43282.75</c:v>
                </c:pt>
                <c:pt idx="73">
                  <c:v>43282.760416666664</c:v>
                </c:pt>
                <c:pt idx="74">
                  <c:v>43282.770833333336</c:v>
                </c:pt>
                <c:pt idx="75">
                  <c:v>43282.78125</c:v>
                </c:pt>
                <c:pt idx="76">
                  <c:v>43282.791666666664</c:v>
                </c:pt>
                <c:pt idx="77">
                  <c:v>43282.802083333336</c:v>
                </c:pt>
                <c:pt idx="78">
                  <c:v>43282.8125</c:v>
                </c:pt>
                <c:pt idx="79">
                  <c:v>43282.822916666664</c:v>
                </c:pt>
                <c:pt idx="80">
                  <c:v>43282.833333333336</c:v>
                </c:pt>
                <c:pt idx="81">
                  <c:v>43282.84375</c:v>
                </c:pt>
                <c:pt idx="82">
                  <c:v>43282.854166666664</c:v>
                </c:pt>
                <c:pt idx="83">
                  <c:v>43282.864583333336</c:v>
                </c:pt>
                <c:pt idx="84">
                  <c:v>43282.875</c:v>
                </c:pt>
                <c:pt idx="85">
                  <c:v>43282.885416666664</c:v>
                </c:pt>
                <c:pt idx="86">
                  <c:v>43282.895833333336</c:v>
                </c:pt>
                <c:pt idx="87">
                  <c:v>43282.90625</c:v>
                </c:pt>
                <c:pt idx="88">
                  <c:v>43282.916666666664</c:v>
                </c:pt>
                <c:pt idx="89">
                  <c:v>43282.927083333336</c:v>
                </c:pt>
                <c:pt idx="90">
                  <c:v>43282.9375</c:v>
                </c:pt>
                <c:pt idx="91">
                  <c:v>43282.947916666664</c:v>
                </c:pt>
                <c:pt idx="92">
                  <c:v>43282.958333333336</c:v>
                </c:pt>
                <c:pt idx="93">
                  <c:v>43282.96875</c:v>
                </c:pt>
                <c:pt idx="94">
                  <c:v>43282.979166666664</c:v>
                </c:pt>
                <c:pt idx="95">
                  <c:v>43282.989583333336</c:v>
                </c:pt>
              </c:numCache>
            </c:numRef>
          </c:cat>
          <c:val>
            <c:numRef>
              <c:f>TaumSauk!$C$6:$C$101</c:f>
              <c:numCache>
                <c:formatCode>#,##0</c:formatCode>
                <c:ptCount val="96"/>
                <c:pt idx="0">
                  <c:v>4743</c:v>
                </c:pt>
                <c:pt idx="1">
                  <c:v>4627</c:v>
                </c:pt>
                <c:pt idx="2">
                  <c:v>4509</c:v>
                </c:pt>
                <c:pt idx="3">
                  <c:v>4392</c:v>
                </c:pt>
                <c:pt idx="4">
                  <c:v>4276</c:v>
                </c:pt>
                <c:pt idx="5">
                  <c:v>4161</c:v>
                </c:pt>
                <c:pt idx="6">
                  <c:v>4046</c:v>
                </c:pt>
                <c:pt idx="7">
                  <c:v>3931</c:v>
                </c:pt>
                <c:pt idx="8">
                  <c:v>3818</c:v>
                </c:pt>
                <c:pt idx="9">
                  <c:v>3706</c:v>
                </c:pt>
                <c:pt idx="10">
                  <c:v>3594</c:v>
                </c:pt>
                <c:pt idx="11">
                  <c:v>3482</c:v>
                </c:pt>
                <c:pt idx="12">
                  <c:v>3373</c:v>
                </c:pt>
                <c:pt idx="13">
                  <c:v>3264</c:v>
                </c:pt>
                <c:pt idx="14">
                  <c:v>3155</c:v>
                </c:pt>
                <c:pt idx="15">
                  <c:v>3049</c:v>
                </c:pt>
                <c:pt idx="16">
                  <c:v>2943</c:v>
                </c:pt>
                <c:pt idx="17">
                  <c:v>2839</c:v>
                </c:pt>
                <c:pt idx="18">
                  <c:v>2736</c:v>
                </c:pt>
                <c:pt idx="19">
                  <c:v>2634</c:v>
                </c:pt>
                <c:pt idx="20">
                  <c:v>2534</c:v>
                </c:pt>
                <c:pt idx="21">
                  <c:v>2435</c:v>
                </c:pt>
                <c:pt idx="22">
                  <c:v>2338</c:v>
                </c:pt>
                <c:pt idx="23">
                  <c:v>2243</c:v>
                </c:pt>
                <c:pt idx="24">
                  <c:v>2170</c:v>
                </c:pt>
                <c:pt idx="25">
                  <c:v>2117</c:v>
                </c:pt>
                <c:pt idx="26">
                  <c:v>2065</c:v>
                </c:pt>
                <c:pt idx="27">
                  <c:v>2030</c:v>
                </c:pt>
                <c:pt idx="28">
                  <c:v>2029</c:v>
                </c:pt>
                <c:pt idx="29">
                  <c:v>2031</c:v>
                </c:pt>
                <c:pt idx="30">
                  <c:v>2032</c:v>
                </c:pt>
                <c:pt idx="31">
                  <c:v>2032</c:v>
                </c:pt>
                <c:pt idx="32">
                  <c:v>2033</c:v>
                </c:pt>
                <c:pt idx="33">
                  <c:v>2033</c:v>
                </c:pt>
                <c:pt idx="34">
                  <c:v>2033</c:v>
                </c:pt>
                <c:pt idx="35">
                  <c:v>2034</c:v>
                </c:pt>
                <c:pt idx="36">
                  <c:v>2034</c:v>
                </c:pt>
                <c:pt idx="37">
                  <c:v>2035</c:v>
                </c:pt>
                <c:pt idx="38">
                  <c:v>2035</c:v>
                </c:pt>
                <c:pt idx="39">
                  <c:v>2035</c:v>
                </c:pt>
                <c:pt idx="40">
                  <c:v>2036</c:v>
                </c:pt>
                <c:pt idx="41">
                  <c:v>2036</c:v>
                </c:pt>
                <c:pt idx="42">
                  <c:v>2036</c:v>
                </c:pt>
                <c:pt idx="43">
                  <c:v>2037</c:v>
                </c:pt>
                <c:pt idx="44">
                  <c:v>2037</c:v>
                </c:pt>
                <c:pt idx="45">
                  <c:v>2037</c:v>
                </c:pt>
                <c:pt idx="46">
                  <c:v>2038</c:v>
                </c:pt>
                <c:pt idx="47">
                  <c:v>2038</c:v>
                </c:pt>
                <c:pt idx="48">
                  <c:v>2037</c:v>
                </c:pt>
                <c:pt idx="49">
                  <c:v>2038</c:v>
                </c:pt>
                <c:pt idx="50">
                  <c:v>2038</c:v>
                </c:pt>
                <c:pt idx="51">
                  <c:v>2038</c:v>
                </c:pt>
                <c:pt idx="52">
                  <c:v>2038</c:v>
                </c:pt>
                <c:pt idx="53">
                  <c:v>2056</c:v>
                </c:pt>
                <c:pt idx="54">
                  <c:v>2120</c:v>
                </c:pt>
                <c:pt idx="55">
                  <c:v>2191</c:v>
                </c:pt>
                <c:pt idx="56">
                  <c:v>2262</c:v>
                </c:pt>
                <c:pt idx="57">
                  <c:v>2339</c:v>
                </c:pt>
                <c:pt idx="58">
                  <c:v>2457</c:v>
                </c:pt>
                <c:pt idx="59">
                  <c:v>2594</c:v>
                </c:pt>
                <c:pt idx="60">
                  <c:v>2731</c:v>
                </c:pt>
                <c:pt idx="61">
                  <c:v>2871</c:v>
                </c:pt>
                <c:pt idx="62">
                  <c:v>3011</c:v>
                </c:pt>
                <c:pt idx="63">
                  <c:v>3152</c:v>
                </c:pt>
                <c:pt idx="64">
                  <c:v>3292</c:v>
                </c:pt>
                <c:pt idx="65">
                  <c:v>3433</c:v>
                </c:pt>
                <c:pt idx="66">
                  <c:v>3575</c:v>
                </c:pt>
                <c:pt idx="67">
                  <c:v>3716</c:v>
                </c:pt>
                <c:pt idx="68">
                  <c:v>3858</c:v>
                </c:pt>
                <c:pt idx="69">
                  <c:v>3999</c:v>
                </c:pt>
                <c:pt idx="70">
                  <c:v>4141</c:v>
                </c:pt>
                <c:pt idx="71">
                  <c:v>4282</c:v>
                </c:pt>
                <c:pt idx="72">
                  <c:v>4423</c:v>
                </c:pt>
                <c:pt idx="73">
                  <c:v>4563</c:v>
                </c:pt>
                <c:pt idx="74">
                  <c:v>4680</c:v>
                </c:pt>
                <c:pt idx="75">
                  <c:v>4757</c:v>
                </c:pt>
                <c:pt idx="76">
                  <c:v>4830</c:v>
                </c:pt>
                <c:pt idx="77">
                  <c:v>4897</c:v>
                </c:pt>
                <c:pt idx="78">
                  <c:v>4939</c:v>
                </c:pt>
                <c:pt idx="79">
                  <c:v>4942</c:v>
                </c:pt>
                <c:pt idx="80">
                  <c:v>4943</c:v>
                </c:pt>
                <c:pt idx="81">
                  <c:v>4939</c:v>
                </c:pt>
                <c:pt idx="82">
                  <c:v>4938</c:v>
                </c:pt>
                <c:pt idx="83">
                  <c:v>4940</c:v>
                </c:pt>
                <c:pt idx="84">
                  <c:v>4939</c:v>
                </c:pt>
                <c:pt idx="85">
                  <c:v>4937</c:v>
                </c:pt>
                <c:pt idx="86">
                  <c:v>4936</c:v>
                </c:pt>
                <c:pt idx="87">
                  <c:v>4937</c:v>
                </c:pt>
                <c:pt idx="88">
                  <c:v>4936</c:v>
                </c:pt>
                <c:pt idx="89">
                  <c:v>4934</c:v>
                </c:pt>
                <c:pt idx="90">
                  <c:v>4934</c:v>
                </c:pt>
                <c:pt idx="91">
                  <c:v>4935</c:v>
                </c:pt>
                <c:pt idx="92">
                  <c:v>4934</c:v>
                </c:pt>
                <c:pt idx="93">
                  <c:v>4912</c:v>
                </c:pt>
                <c:pt idx="94">
                  <c:v>4856</c:v>
                </c:pt>
                <c:pt idx="95">
                  <c:v>4795</c:v>
                </c:pt>
              </c:numCache>
            </c:numRef>
          </c:val>
          <c:smooth val="0"/>
          <c:extLst>
            <c:ext xmlns:c16="http://schemas.microsoft.com/office/drawing/2014/chart" uri="{C3380CC4-5D6E-409C-BE32-E72D297353CC}">
              <c16:uniqueId val="{00000000-58F1-4918-8FE7-7B5F97CEF429}"/>
            </c:ext>
          </c:extLst>
        </c:ser>
        <c:ser>
          <c:idx val="1"/>
          <c:order val="1"/>
          <c:tx>
            <c:v>Upper Reservoir</c:v>
          </c:tx>
          <c:spPr>
            <a:ln w="28575" cap="rnd">
              <a:solidFill>
                <a:schemeClr val="accent2"/>
              </a:solidFill>
              <a:round/>
            </a:ln>
            <a:effectLst/>
          </c:spPr>
          <c:marker>
            <c:symbol val="none"/>
          </c:marker>
          <c:cat>
            <c:numRef>
              <c:f>TaumSauk!$A$6:$A$101</c:f>
              <c:numCache>
                <c:formatCode>m/d/yyyy\ h:mm</c:formatCode>
                <c:ptCount val="96"/>
                <c:pt idx="0">
                  <c:v>43282</c:v>
                </c:pt>
                <c:pt idx="1">
                  <c:v>43282.010416666664</c:v>
                </c:pt>
                <c:pt idx="2">
                  <c:v>43282.020833333336</c:v>
                </c:pt>
                <c:pt idx="3">
                  <c:v>43282.03125</c:v>
                </c:pt>
                <c:pt idx="4">
                  <c:v>43282.041666666664</c:v>
                </c:pt>
                <c:pt idx="5">
                  <c:v>43282.052083333336</c:v>
                </c:pt>
                <c:pt idx="6">
                  <c:v>43282.0625</c:v>
                </c:pt>
                <c:pt idx="7">
                  <c:v>43282.072916666664</c:v>
                </c:pt>
                <c:pt idx="8">
                  <c:v>43282.083333333336</c:v>
                </c:pt>
                <c:pt idx="9">
                  <c:v>43282.09375</c:v>
                </c:pt>
                <c:pt idx="10">
                  <c:v>43282.104166666664</c:v>
                </c:pt>
                <c:pt idx="11">
                  <c:v>43282.114583333336</c:v>
                </c:pt>
                <c:pt idx="12">
                  <c:v>43282.125</c:v>
                </c:pt>
                <c:pt idx="13">
                  <c:v>43282.135416666664</c:v>
                </c:pt>
                <c:pt idx="14">
                  <c:v>43282.145833333336</c:v>
                </c:pt>
                <c:pt idx="15">
                  <c:v>43282.15625</c:v>
                </c:pt>
                <c:pt idx="16">
                  <c:v>43282.166666666664</c:v>
                </c:pt>
                <c:pt idx="17">
                  <c:v>43282.177083333336</c:v>
                </c:pt>
                <c:pt idx="18">
                  <c:v>43282.1875</c:v>
                </c:pt>
                <c:pt idx="19">
                  <c:v>43282.197916666664</c:v>
                </c:pt>
                <c:pt idx="20">
                  <c:v>43282.208333333336</c:v>
                </c:pt>
                <c:pt idx="21">
                  <c:v>43282.21875</c:v>
                </c:pt>
                <c:pt idx="22">
                  <c:v>43282.229166666664</c:v>
                </c:pt>
                <c:pt idx="23">
                  <c:v>43282.239583333336</c:v>
                </c:pt>
                <c:pt idx="24">
                  <c:v>43282.25</c:v>
                </c:pt>
                <c:pt idx="25">
                  <c:v>43282.260416666664</c:v>
                </c:pt>
                <c:pt idx="26">
                  <c:v>43282.270833333336</c:v>
                </c:pt>
                <c:pt idx="27">
                  <c:v>43282.28125</c:v>
                </c:pt>
                <c:pt idx="28">
                  <c:v>43282.291666666664</c:v>
                </c:pt>
                <c:pt idx="29">
                  <c:v>43282.302083333336</c:v>
                </c:pt>
                <c:pt idx="30">
                  <c:v>43282.3125</c:v>
                </c:pt>
                <c:pt idx="31">
                  <c:v>43282.322916666664</c:v>
                </c:pt>
                <c:pt idx="32">
                  <c:v>43282.333333333336</c:v>
                </c:pt>
                <c:pt idx="33">
                  <c:v>43282.34375</c:v>
                </c:pt>
                <c:pt idx="34">
                  <c:v>43282.354166666664</c:v>
                </c:pt>
                <c:pt idx="35">
                  <c:v>43282.364583333336</c:v>
                </c:pt>
                <c:pt idx="36">
                  <c:v>43282.375</c:v>
                </c:pt>
                <c:pt idx="37">
                  <c:v>43282.385416666664</c:v>
                </c:pt>
                <c:pt idx="38">
                  <c:v>43282.395833333336</c:v>
                </c:pt>
                <c:pt idx="39">
                  <c:v>43282.40625</c:v>
                </c:pt>
                <c:pt idx="40">
                  <c:v>43282.416666666664</c:v>
                </c:pt>
                <c:pt idx="41">
                  <c:v>43282.427083333336</c:v>
                </c:pt>
                <c:pt idx="42">
                  <c:v>43282.4375</c:v>
                </c:pt>
                <c:pt idx="43">
                  <c:v>43282.447916666664</c:v>
                </c:pt>
                <c:pt idx="44">
                  <c:v>43282.458333333336</c:v>
                </c:pt>
                <c:pt idx="45">
                  <c:v>43282.46875</c:v>
                </c:pt>
                <c:pt idx="46">
                  <c:v>43282.479166666664</c:v>
                </c:pt>
                <c:pt idx="47">
                  <c:v>43282.489583333336</c:v>
                </c:pt>
                <c:pt idx="48">
                  <c:v>43282.5</c:v>
                </c:pt>
                <c:pt idx="49">
                  <c:v>43282.510416666664</c:v>
                </c:pt>
                <c:pt idx="50">
                  <c:v>43282.520833333336</c:v>
                </c:pt>
                <c:pt idx="51">
                  <c:v>43282.53125</c:v>
                </c:pt>
                <c:pt idx="52">
                  <c:v>43282.541666666664</c:v>
                </c:pt>
                <c:pt idx="53">
                  <c:v>43282.552083333336</c:v>
                </c:pt>
                <c:pt idx="54">
                  <c:v>43282.5625</c:v>
                </c:pt>
                <c:pt idx="55">
                  <c:v>43282.572916666664</c:v>
                </c:pt>
                <c:pt idx="56">
                  <c:v>43282.583333333336</c:v>
                </c:pt>
                <c:pt idx="57">
                  <c:v>43282.59375</c:v>
                </c:pt>
                <c:pt idx="58">
                  <c:v>43282.604166666664</c:v>
                </c:pt>
                <c:pt idx="59">
                  <c:v>43282.614583333336</c:v>
                </c:pt>
                <c:pt idx="60">
                  <c:v>43282.625</c:v>
                </c:pt>
                <c:pt idx="61">
                  <c:v>43282.635416666664</c:v>
                </c:pt>
                <c:pt idx="62">
                  <c:v>43282.645833333336</c:v>
                </c:pt>
                <c:pt idx="63">
                  <c:v>43282.65625</c:v>
                </c:pt>
                <c:pt idx="64">
                  <c:v>43282.666666666664</c:v>
                </c:pt>
                <c:pt idx="65">
                  <c:v>43282.677083333336</c:v>
                </c:pt>
                <c:pt idx="66">
                  <c:v>43282.6875</c:v>
                </c:pt>
                <c:pt idx="67">
                  <c:v>43282.697916666664</c:v>
                </c:pt>
                <c:pt idx="68">
                  <c:v>43282.708333333336</c:v>
                </c:pt>
                <c:pt idx="69">
                  <c:v>43282.71875</c:v>
                </c:pt>
                <c:pt idx="70">
                  <c:v>43282.729166666664</c:v>
                </c:pt>
                <c:pt idx="71">
                  <c:v>43282.739583333336</c:v>
                </c:pt>
                <c:pt idx="72">
                  <c:v>43282.75</c:v>
                </c:pt>
                <c:pt idx="73">
                  <c:v>43282.760416666664</c:v>
                </c:pt>
                <c:pt idx="74">
                  <c:v>43282.770833333336</c:v>
                </c:pt>
                <c:pt idx="75">
                  <c:v>43282.78125</c:v>
                </c:pt>
                <c:pt idx="76">
                  <c:v>43282.791666666664</c:v>
                </c:pt>
                <c:pt idx="77">
                  <c:v>43282.802083333336</c:v>
                </c:pt>
                <c:pt idx="78">
                  <c:v>43282.8125</c:v>
                </c:pt>
                <c:pt idx="79">
                  <c:v>43282.822916666664</c:v>
                </c:pt>
                <c:pt idx="80">
                  <c:v>43282.833333333336</c:v>
                </c:pt>
                <c:pt idx="81">
                  <c:v>43282.84375</c:v>
                </c:pt>
                <c:pt idx="82">
                  <c:v>43282.854166666664</c:v>
                </c:pt>
                <c:pt idx="83">
                  <c:v>43282.864583333336</c:v>
                </c:pt>
                <c:pt idx="84">
                  <c:v>43282.875</c:v>
                </c:pt>
                <c:pt idx="85">
                  <c:v>43282.885416666664</c:v>
                </c:pt>
                <c:pt idx="86">
                  <c:v>43282.895833333336</c:v>
                </c:pt>
                <c:pt idx="87">
                  <c:v>43282.90625</c:v>
                </c:pt>
                <c:pt idx="88">
                  <c:v>43282.916666666664</c:v>
                </c:pt>
                <c:pt idx="89">
                  <c:v>43282.927083333336</c:v>
                </c:pt>
                <c:pt idx="90">
                  <c:v>43282.9375</c:v>
                </c:pt>
                <c:pt idx="91">
                  <c:v>43282.947916666664</c:v>
                </c:pt>
                <c:pt idx="92">
                  <c:v>43282.958333333336</c:v>
                </c:pt>
                <c:pt idx="93">
                  <c:v>43282.96875</c:v>
                </c:pt>
                <c:pt idx="94">
                  <c:v>43282.979166666664</c:v>
                </c:pt>
                <c:pt idx="95">
                  <c:v>43282.989583333336</c:v>
                </c:pt>
              </c:numCache>
            </c:numRef>
          </c:cat>
          <c:val>
            <c:numRef>
              <c:f>TaumSauk!$D$6:$D$101</c:f>
              <c:numCache>
                <c:formatCode>#,##0</c:formatCode>
                <c:ptCount val="96"/>
                <c:pt idx="0">
                  <c:v>1702</c:v>
                </c:pt>
                <c:pt idx="1">
                  <c:v>1820</c:v>
                </c:pt>
                <c:pt idx="2">
                  <c:v>1936</c:v>
                </c:pt>
                <c:pt idx="3">
                  <c:v>2052</c:v>
                </c:pt>
                <c:pt idx="4">
                  <c:v>2167</c:v>
                </c:pt>
                <c:pt idx="5">
                  <c:v>2282</c:v>
                </c:pt>
                <c:pt idx="6">
                  <c:v>2395</c:v>
                </c:pt>
                <c:pt idx="7">
                  <c:v>2508</c:v>
                </c:pt>
                <c:pt idx="8">
                  <c:v>2620</c:v>
                </c:pt>
                <c:pt idx="9">
                  <c:v>2731</c:v>
                </c:pt>
                <c:pt idx="10">
                  <c:v>2842</c:v>
                </c:pt>
                <c:pt idx="11">
                  <c:v>2952</c:v>
                </c:pt>
                <c:pt idx="12">
                  <c:v>3061</c:v>
                </c:pt>
                <c:pt idx="13">
                  <c:v>3169</c:v>
                </c:pt>
                <c:pt idx="14">
                  <c:v>3277</c:v>
                </c:pt>
                <c:pt idx="15">
                  <c:v>3384</c:v>
                </c:pt>
                <c:pt idx="16">
                  <c:v>3490</c:v>
                </c:pt>
                <c:pt idx="17">
                  <c:v>3595</c:v>
                </c:pt>
                <c:pt idx="18">
                  <c:v>3700</c:v>
                </c:pt>
                <c:pt idx="19">
                  <c:v>3804</c:v>
                </c:pt>
                <c:pt idx="20">
                  <c:v>3907</c:v>
                </c:pt>
                <c:pt idx="21">
                  <c:v>4010</c:v>
                </c:pt>
                <c:pt idx="22">
                  <c:v>4112</c:v>
                </c:pt>
                <c:pt idx="23">
                  <c:v>4200</c:v>
                </c:pt>
                <c:pt idx="24">
                  <c:v>4260</c:v>
                </c:pt>
                <c:pt idx="25">
                  <c:v>4313</c:v>
                </c:pt>
                <c:pt idx="26">
                  <c:v>4363</c:v>
                </c:pt>
                <c:pt idx="27">
                  <c:v>4388</c:v>
                </c:pt>
                <c:pt idx="28">
                  <c:v>4389</c:v>
                </c:pt>
                <c:pt idx="29">
                  <c:v>4389</c:v>
                </c:pt>
                <c:pt idx="30">
                  <c:v>4389</c:v>
                </c:pt>
                <c:pt idx="31">
                  <c:v>4389</c:v>
                </c:pt>
                <c:pt idx="32">
                  <c:v>4389</c:v>
                </c:pt>
                <c:pt idx="33">
                  <c:v>4389</c:v>
                </c:pt>
                <c:pt idx="34">
                  <c:v>4389</c:v>
                </c:pt>
                <c:pt idx="35">
                  <c:v>4389</c:v>
                </c:pt>
                <c:pt idx="36">
                  <c:v>4389</c:v>
                </c:pt>
                <c:pt idx="37">
                  <c:v>4389</c:v>
                </c:pt>
                <c:pt idx="38">
                  <c:v>4389</c:v>
                </c:pt>
                <c:pt idx="39">
                  <c:v>4389</c:v>
                </c:pt>
                <c:pt idx="40">
                  <c:v>4389</c:v>
                </c:pt>
                <c:pt idx="41">
                  <c:v>4389</c:v>
                </c:pt>
                <c:pt idx="42">
                  <c:v>4389</c:v>
                </c:pt>
                <c:pt idx="43">
                  <c:v>4389</c:v>
                </c:pt>
                <c:pt idx="44">
                  <c:v>4389</c:v>
                </c:pt>
                <c:pt idx="45">
                  <c:v>4389</c:v>
                </c:pt>
                <c:pt idx="46">
                  <c:v>4389</c:v>
                </c:pt>
                <c:pt idx="47">
                  <c:v>4389</c:v>
                </c:pt>
                <c:pt idx="48">
                  <c:v>4389</c:v>
                </c:pt>
                <c:pt idx="49">
                  <c:v>4389</c:v>
                </c:pt>
                <c:pt idx="50">
                  <c:v>4389</c:v>
                </c:pt>
                <c:pt idx="51">
                  <c:v>4389</c:v>
                </c:pt>
                <c:pt idx="52">
                  <c:v>4387</c:v>
                </c:pt>
                <c:pt idx="53">
                  <c:v>4354</c:v>
                </c:pt>
                <c:pt idx="54">
                  <c:v>4288</c:v>
                </c:pt>
                <c:pt idx="55">
                  <c:v>4218</c:v>
                </c:pt>
                <c:pt idx="56">
                  <c:v>4148</c:v>
                </c:pt>
                <c:pt idx="57">
                  <c:v>4053</c:v>
                </c:pt>
                <c:pt idx="58">
                  <c:v>3922</c:v>
                </c:pt>
                <c:pt idx="59">
                  <c:v>3784</c:v>
                </c:pt>
                <c:pt idx="60">
                  <c:v>3646</c:v>
                </c:pt>
                <c:pt idx="61">
                  <c:v>3507</c:v>
                </c:pt>
                <c:pt idx="62">
                  <c:v>3368</c:v>
                </c:pt>
                <c:pt idx="63">
                  <c:v>3229</c:v>
                </c:pt>
                <c:pt idx="64">
                  <c:v>3090</c:v>
                </c:pt>
                <c:pt idx="65">
                  <c:v>2951</c:v>
                </c:pt>
                <c:pt idx="66">
                  <c:v>2812</c:v>
                </c:pt>
                <c:pt idx="67">
                  <c:v>2673</c:v>
                </c:pt>
                <c:pt idx="68">
                  <c:v>2533</c:v>
                </c:pt>
                <c:pt idx="69">
                  <c:v>2394</c:v>
                </c:pt>
                <c:pt idx="70">
                  <c:v>2254</c:v>
                </c:pt>
                <c:pt idx="71">
                  <c:v>2115</c:v>
                </c:pt>
                <c:pt idx="72">
                  <c:v>1975</c:v>
                </c:pt>
                <c:pt idx="73">
                  <c:v>1836</c:v>
                </c:pt>
                <c:pt idx="74">
                  <c:v>1730</c:v>
                </c:pt>
                <c:pt idx="75">
                  <c:v>1657</c:v>
                </c:pt>
                <c:pt idx="76">
                  <c:v>1588</c:v>
                </c:pt>
                <c:pt idx="77">
                  <c:v>1521</c:v>
                </c:pt>
                <c:pt idx="78">
                  <c:v>1484</c:v>
                </c:pt>
                <c:pt idx="79">
                  <c:v>1480</c:v>
                </c:pt>
                <c:pt idx="80">
                  <c:v>1480</c:v>
                </c:pt>
                <c:pt idx="81">
                  <c:v>1480</c:v>
                </c:pt>
                <c:pt idx="82">
                  <c:v>1479</c:v>
                </c:pt>
                <c:pt idx="83">
                  <c:v>1479</c:v>
                </c:pt>
                <c:pt idx="84">
                  <c:v>1479</c:v>
                </c:pt>
                <c:pt idx="85">
                  <c:v>1478</c:v>
                </c:pt>
                <c:pt idx="86">
                  <c:v>1478</c:v>
                </c:pt>
                <c:pt idx="87">
                  <c:v>1478</c:v>
                </c:pt>
                <c:pt idx="88">
                  <c:v>1478</c:v>
                </c:pt>
                <c:pt idx="89">
                  <c:v>1478</c:v>
                </c:pt>
                <c:pt idx="90">
                  <c:v>1478</c:v>
                </c:pt>
                <c:pt idx="91">
                  <c:v>1478</c:v>
                </c:pt>
                <c:pt idx="92">
                  <c:v>1480</c:v>
                </c:pt>
                <c:pt idx="93">
                  <c:v>1509</c:v>
                </c:pt>
                <c:pt idx="94">
                  <c:v>1567</c:v>
                </c:pt>
                <c:pt idx="95">
                  <c:v>1634</c:v>
                </c:pt>
              </c:numCache>
            </c:numRef>
          </c:val>
          <c:smooth val="0"/>
          <c:extLst>
            <c:ext xmlns:c16="http://schemas.microsoft.com/office/drawing/2014/chart" uri="{C3380CC4-5D6E-409C-BE32-E72D297353CC}">
              <c16:uniqueId val="{00000001-58F1-4918-8FE7-7B5F97CEF429}"/>
            </c:ext>
          </c:extLst>
        </c:ser>
        <c:dLbls>
          <c:showLegendKey val="0"/>
          <c:showVal val="0"/>
          <c:showCatName val="0"/>
          <c:showSerName val="0"/>
          <c:showPercent val="0"/>
          <c:showBubbleSize val="0"/>
        </c:dLbls>
        <c:smooth val="0"/>
        <c:axId val="2087421007"/>
        <c:axId val="2087417679"/>
      </c:lineChart>
      <c:catAx>
        <c:axId val="2087421007"/>
        <c:scaling>
          <c:orientation val="minMax"/>
        </c:scaling>
        <c:delete val="0"/>
        <c:axPos val="b"/>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087417679"/>
        <c:crosses val="autoZero"/>
        <c:auto val="0"/>
        <c:lblAlgn val="ctr"/>
        <c:lblOffset val="100"/>
        <c:tickMarkSkip val="3"/>
        <c:noMultiLvlLbl val="0"/>
      </c:catAx>
      <c:valAx>
        <c:axId val="2087417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a:t>Volunme (acre-feet)</a:t>
                </a:r>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0874210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8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0" i="0" u="none" strike="noStrike" kern="1200" spc="0" baseline="0">
                <a:solidFill>
                  <a:schemeClr val="tx1">
                    <a:lumMod val="65000"/>
                    <a:lumOff val="35000"/>
                  </a:schemeClr>
                </a:solidFill>
                <a:latin typeface="+mn-lt"/>
                <a:ea typeface="+mn-ea"/>
                <a:cs typeface="+mn-cs"/>
              </a:defRPr>
            </a:pPr>
            <a:r>
              <a:rPr lang="en-US"/>
              <a:t>Taum Sauk water flow for July 1st 2018</a:t>
            </a:r>
          </a:p>
        </c:rich>
      </c:tx>
      <c:overlay val="0"/>
      <c:spPr>
        <a:noFill/>
        <a:ln>
          <a:noFill/>
        </a:ln>
        <a:effectLst/>
      </c:spPr>
      <c:txPr>
        <a:bodyPr rot="0" spcFirstLastPara="1" vertOverflow="ellipsis" vert="horz" wrap="square" anchor="ctr" anchorCtr="1"/>
        <a:lstStyle/>
        <a:p>
          <a:pPr>
            <a:defRPr sz="216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Lower Reservoir</c:v>
          </c:tx>
          <c:spPr>
            <a:ln w="28575" cap="rnd">
              <a:solidFill>
                <a:schemeClr val="accent1"/>
              </a:solidFill>
              <a:round/>
            </a:ln>
            <a:effectLst/>
          </c:spPr>
          <c:marker>
            <c:symbol val="none"/>
          </c:marker>
          <c:cat>
            <c:numRef>
              <c:f>TaumSauk!$A$6:$A$101</c:f>
              <c:numCache>
                <c:formatCode>m/d/yyyy\ h:mm</c:formatCode>
                <c:ptCount val="96"/>
                <c:pt idx="0">
                  <c:v>43282</c:v>
                </c:pt>
                <c:pt idx="1">
                  <c:v>43282.010416666664</c:v>
                </c:pt>
                <c:pt idx="2">
                  <c:v>43282.020833333336</c:v>
                </c:pt>
                <c:pt idx="3">
                  <c:v>43282.03125</c:v>
                </c:pt>
                <c:pt idx="4">
                  <c:v>43282.041666666664</c:v>
                </c:pt>
                <c:pt idx="5">
                  <c:v>43282.052083333336</c:v>
                </c:pt>
                <c:pt idx="6">
                  <c:v>43282.0625</c:v>
                </c:pt>
                <c:pt idx="7">
                  <c:v>43282.072916666664</c:v>
                </c:pt>
                <c:pt idx="8">
                  <c:v>43282.083333333336</c:v>
                </c:pt>
                <c:pt idx="9">
                  <c:v>43282.09375</c:v>
                </c:pt>
                <c:pt idx="10">
                  <c:v>43282.104166666664</c:v>
                </c:pt>
                <c:pt idx="11">
                  <c:v>43282.114583333336</c:v>
                </c:pt>
                <c:pt idx="12">
                  <c:v>43282.125</c:v>
                </c:pt>
                <c:pt idx="13">
                  <c:v>43282.135416666664</c:v>
                </c:pt>
                <c:pt idx="14">
                  <c:v>43282.145833333336</c:v>
                </c:pt>
                <c:pt idx="15">
                  <c:v>43282.15625</c:v>
                </c:pt>
                <c:pt idx="16">
                  <c:v>43282.166666666664</c:v>
                </c:pt>
                <c:pt idx="17">
                  <c:v>43282.177083333336</c:v>
                </c:pt>
                <c:pt idx="18">
                  <c:v>43282.1875</c:v>
                </c:pt>
                <c:pt idx="19">
                  <c:v>43282.197916666664</c:v>
                </c:pt>
                <c:pt idx="20">
                  <c:v>43282.208333333336</c:v>
                </c:pt>
                <c:pt idx="21">
                  <c:v>43282.21875</c:v>
                </c:pt>
                <c:pt idx="22">
                  <c:v>43282.229166666664</c:v>
                </c:pt>
                <c:pt idx="23">
                  <c:v>43282.239583333336</c:v>
                </c:pt>
                <c:pt idx="24">
                  <c:v>43282.25</c:v>
                </c:pt>
                <c:pt idx="25">
                  <c:v>43282.260416666664</c:v>
                </c:pt>
                <c:pt idx="26">
                  <c:v>43282.270833333336</c:v>
                </c:pt>
                <c:pt idx="27">
                  <c:v>43282.28125</c:v>
                </c:pt>
                <c:pt idx="28">
                  <c:v>43282.291666666664</c:v>
                </c:pt>
                <c:pt idx="29">
                  <c:v>43282.302083333336</c:v>
                </c:pt>
                <c:pt idx="30">
                  <c:v>43282.3125</c:v>
                </c:pt>
                <c:pt idx="31">
                  <c:v>43282.322916666664</c:v>
                </c:pt>
                <c:pt idx="32">
                  <c:v>43282.333333333336</c:v>
                </c:pt>
                <c:pt idx="33">
                  <c:v>43282.34375</c:v>
                </c:pt>
                <c:pt idx="34">
                  <c:v>43282.354166666664</c:v>
                </c:pt>
                <c:pt idx="35">
                  <c:v>43282.364583333336</c:v>
                </c:pt>
                <c:pt idx="36">
                  <c:v>43282.375</c:v>
                </c:pt>
                <c:pt idx="37">
                  <c:v>43282.385416666664</c:v>
                </c:pt>
                <c:pt idx="38">
                  <c:v>43282.395833333336</c:v>
                </c:pt>
                <c:pt idx="39">
                  <c:v>43282.40625</c:v>
                </c:pt>
                <c:pt idx="40">
                  <c:v>43282.416666666664</c:v>
                </c:pt>
                <c:pt idx="41">
                  <c:v>43282.427083333336</c:v>
                </c:pt>
                <c:pt idx="42">
                  <c:v>43282.4375</c:v>
                </c:pt>
                <c:pt idx="43">
                  <c:v>43282.447916666664</c:v>
                </c:pt>
                <c:pt idx="44">
                  <c:v>43282.458333333336</c:v>
                </c:pt>
                <c:pt idx="45">
                  <c:v>43282.46875</c:v>
                </c:pt>
                <c:pt idx="46">
                  <c:v>43282.479166666664</c:v>
                </c:pt>
                <c:pt idx="47">
                  <c:v>43282.489583333336</c:v>
                </c:pt>
                <c:pt idx="48">
                  <c:v>43282.5</c:v>
                </c:pt>
                <c:pt idx="49">
                  <c:v>43282.510416666664</c:v>
                </c:pt>
                <c:pt idx="50">
                  <c:v>43282.520833333336</c:v>
                </c:pt>
                <c:pt idx="51">
                  <c:v>43282.53125</c:v>
                </c:pt>
                <c:pt idx="52">
                  <c:v>43282.541666666664</c:v>
                </c:pt>
                <c:pt idx="53">
                  <c:v>43282.552083333336</c:v>
                </c:pt>
                <c:pt idx="54">
                  <c:v>43282.5625</c:v>
                </c:pt>
                <c:pt idx="55">
                  <c:v>43282.572916666664</c:v>
                </c:pt>
                <c:pt idx="56">
                  <c:v>43282.583333333336</c:v>
                </c:pt>
                <c:pt idx="57">
                  <c:v>43282.59375</c:v>
                </c:pt>
                <c:pt idx="58">
                  <c:v>43282.604166666664</c:v>
                </c:pt>
                <c:pt idx="59">
                  <c:v>43282.614583333336</c:v>
                </c:pt>
                <c:pt idx="60">
                  <c:v>43282.625</c:v>
                </c:pt>
                <c:pt idx="61">
                  <c:v>43282.635416666664</c:v>
                </c:pt>
                <c:pt idx="62">
                  <c:v>43282.645833333336</c:v>
                </c:pt>
                <c:pt idx="63">
                  <c:v>43282.65625</c:v>
                </c:pt>
                <c:pt idx="64">
                  <c:v>43282.666666666664</c:v>
                </c:pt>
                <c:pt idx="65">
                  <c:v>43282.677083333336</c:v>
                </c:pt>
                <c:pt idx="66">
                  <c:v>43282.6875</c:v>
                </c:pt>
                <c:pt idx="67">
                  <c:v>43282.697916666664</c:v>
                </c:pt>
                <c:pt idx="68">
                  <c:v>43282.708333333336</c:v>
                </c:pt>
                <c:pt idx="69">
                  <c:v>43282.71875</c:v>
                </c:pt>
                <c:pt idx="70">
                  <c:v>43282.729166666664</c:v>
                </c:pt>
                <c:pt idx="71">
                  <c:v>43282.739583333336</c:v>
                </c:pt>
                <c:pt idx="72">
                  <c:v>43282.75</c:v>
                </c:pt>
                <c:pt idx="73">
                  <c:v>43282.760416666664</c:v>
                </c:pt>
                <c:pt idx="74">
                  <c:v>43282.770833333336</c:v>
                </c:pt>
                <c:pt idx="75">
                  <c:v>43282.78125</c:v>
                </c:pt>
                <c:pt idx="76">
                  <c:v>43282.791666666664</c:v>
                </c:pt>
                <c:pt idx="77">
                  <c:v>43282.802083333336</c:v>
                </c:pt>
                <c:pt idx="78">
                  <c:v>43282.8125</c:v>
                </c:pt>
                <c:pt idx="79">
                  <c:v>43282.822916666664</c:v>
                </c:pt>
                <c:pt idx="80">
                  <c:v>43282.833333333336</c:v>
                </c:pt>
                <c:pt idx="81">
                  <c:v>43282.84375</c:v>
                </c:pt>
                <c:pt idx="82">
                  <c:v>43282.854166666664</c:v>
                </c:pt>
                <c:pt idx="83">
                  <c:v>43282.864583333336</c:v>
                </c:pt>
                <c:pt idx="84">
                  <c:v>43282.875</c:v>
                </c:pt>
                <c:pt idx="85">
                  <c:v>43282.885416666664</c:v>
                </c:pt>
                <c:pt idx="86">
                  <c:v>43282.895833333336</c:v>
                </c:pt>
                <c:pt idx="87">
                  <c:v>43282.90625</c:v>
                </c:pt>
                <c:pt idx="88">
                  <c:v>43282.916666666664</c:v>
                </c:pt>
                <c:pt idx="89">
                  <c:v>43282.927083333336</c:v>
                </c:pt>
                <c:pt idx="90">
                  <c:v>43282.9375</c:v>
                </c:pt>
                <c:pt idx="91">
                  <c:v>43282.947916666664</c:v>
                </c:pt>
                <c:pt idx="92">
                  <c:v>43282.958333333336</c:v>
                </c:pt>
                <c:pt idx="93">
                  <c:v>43282.96875</c:v>
                </c:pt>
                <c:pt idx="94">
                  <c:v>43282.979166666664</c:v>
                </c:pt>
                <c:pt idx="95">
                  <c:v>43282.989583333336</c:v>
                </c:pt>
              </c:numCache>
            </c:numRef>
          </c:cat>
          <c:val>
            <c:numRef>
              <c:f>TaumSauk!$C$6:$C$101</c:f>
              <c:numCache>
                <c:formatCode>#,##0</c:formatCode>
                <c:ptCount val="96"/>
                <c:pt idx="0">
                  <c:v>4743</c:v>
                </c:pt>
                <c:pt idx="1">
                  <c:v>4627</c:v>
                </c:pt>
                <c:pt idx="2">
                  <c:v>4509</c:v>
                </c:pt>
                <c:pt idx="3">
                  <c:v>4392</c:v>
                </c:pt>
                <c:pt idx="4">
                  <c:v>4276</c:v>
                </c:pt>
                <c:pt idx="5">
                  <c:v>4161</c:v>
                </c:pt>
                <c:pt idx="6">
                  <c:v>4046</c:v>
                </c:pt>
                <c:pt idx="7">
                  <c:v>3931</c:v>
                </c:pt>
                <c:pt idx="8">
                  <c:v>3818</c:v>
                </c:pt>
                <c:pt idx="9">
                  <c:v>3706</c:v>
                </c:pt>
                <c:pt idx="10">
                  <c:v>3594</c:v>
                </c:pt>
                <c:pt idx="11">
                  <c:v>3482</c:v>
                </c:pt>
                <c:pt idx="12">
                  <c:v>3373</c:v>
                </c:pt>
                <c:pt idx="13">
                  <c:v>3264</c:v>
                </c:pt>
                <c:pt idx="14">
                  <c:v>3155</c:v>
                </c:pt>
                <c:pt idx="15">
                  <c:v>3049</c:v>
                </c:pt>
                <c:pt idx="16">
                  <c:v>2943</c:v>
                </c:pt>
                <c:pt idx="17">
                  <c:v>2839</c:v>
                </c:pt>
                <c:pt idx="18">
                  <c:v>2736</c:v>
                </c:pt>
                <c:pt idx="19">
                  <c:v>2634</c:v>
                </c:pt>
                <c:pt idx="20">
                  <c:v>2534</c:v>
                </c:pt>
                <c:pt idx="21">
                  <c:v>2435</c:v>
                </c:pt>
                <c:pt idx="22">
                  <c:v>2338</c:v>
                </c:pt>
                <c:pt idx="23">
                  <c:v>2243</c:v>
                </c:pt>
                <c:pt idx="24">
                  <c:v>2170</c:v>
                </c:pt>
                <c:pt idx="25">
                  <c:v>2117</c:v>
                </c:pt>
                <c:pt idx="26">
                  <c:v>2065</c:v>
                </c:pt>
                <c:pt idx="27">
                  <c:v>2030</c:v>
                </c:pt>
                <c:pt idx="28">
                  <c:v>2029</c:v>
                </c:pt>
                <c:pt idx="29">
                  <c:v>2031</c:v>
                </c:pt>
                <c:pt idx="30">
                  <c:v>2032</c:v>
                </c:pt>
                <c:pt idx="31">
                  <c:v>2032</c:v>
                </c:pt>
                <c:pt idx="32">
                  <c:v>2033</c:v>
                </c:pt>
                <c:pt idx="33">
                  <c:v>2033</c:v>
                </c:pt>
                <c:pt idx="34">
                  <c:v>2033</c:v>
                </c:pt>
                <c:pt idx="35">
                  <c:v>2034</c:v>
                </c:pt>
                <c:pt idx="36">
                  <c:v>2034</c:v>
                </c:pt>
                <c:pt idx="37">
                  <c:v>2035</c:v>
                </c:pt>
                <c:pt idx="38">
                  <c:v>2035</c:v>
                </c:pt>
                <c:pt idx="39">
                  <c:v>2035</c:v>
                </c:pt>
                <c:pt idx="40">
                  <c:v>2036</c:v>
                </c:pt>
                <c:pt idx="41">
                  <c:v>2036</c:v>
                </c:pt>
                <c:pt idx="42">
                  <c:v>2036</c:v>
                </c:pt>
                <c:pt idx="43">
                  <c:v>2037</c:v>
                </c:pt>
                <c:pt idx="44">
                  <c:v>2037</c:v>
                </c:pt>
                <c:pt idx="45">
                  <c:v>2037</c:v>
                </c:pt>
                <c:pt idx="46">
                  <c:v>2038</c:v>
                </c:pt>
                <c:pt idx="47">
                  <c:v>2038</c:v>
                </c:pt>
                <c:pt idx="48">
                  <c:v>2037</c:v>
                </c:pt>
                <c:pt idx="49">
                  <c:v>2038</c:v>
                </c:pt>
                <c:pt idx="50">
                  <c:v>2038</c:v>
                </c:pt>
                <c:pt idx="51">
                  <c:v>2038</c:v>
                </c:pt>
                <c:pt idx="52">
                  <c:v>2038</c:v>
                </c:pt>
                <c:pt idx="53">
                  <c:v>2056</c:v>
                </c:pt>
                <c:pt idx="54">
                  <c:v>2120</c:v>
                </c:pt>
                <c:pt idx="55">
                  <c:v>2191</c:v>
                </c:pt>
                <c:pt idx="56">
                  <c:v>2262</c:v>
                </c:pt>
                <c:pt idx="57">
                  <c:v>2339</c:v>
                </c:pt>
                <c:pt idx="58">
                  <c:v>2457</c:v>
                </c:pt>
                <c:pt idx="59">
                  <c:v>2594</c:v>
                </c:pt>
                <c:pt idx="60">
                  <c:v>2731</c:v>
                </c:pt>
                <c:pt idx="61">
                  <c:v>2871</c:v>
                </c:pt>
                <c:pt idx="62">
                  <c:v>3011</c:v>
                </c:pt>
                <c:pt idx="63">
                  <c:v>3152</c:v>
                </c:pt>
                <c:pt idx="64">
                  <c:v>3292</c:v>
                </c:pt>
                <c:pt idx="65">
                  <c:v>3433</c:v>
                </c:pt>
                <c:pt idx="66">
                  <c:v>3575</c:v>
                </c:pt>
                <c:pt idx="67">
                  <c:v>3716</c:v>
                </c:pt>
                <c:pt idx="68">
                  <c:v>3858</c:v>
                </c:pt>
                <c:pt idx="69">
                  <c:v>3999</c:v>
                </c:pt>
                <c:pt idx="70">
                  <c:v>4141</c:v>
                </c:pt>
                <c:pt idx="71">
                  <c:v>4282</c:v>
                </c:pt>
                <c:pt idx="72">
                  <c:v>4423</c:v>
                </c:pt>
                <c:pt idx="73">
                  <c:v>4563</c:v>
                </c:pt>
                <c:pt idx="74">
                  <c:v>4680</c:v>
                </c:pt>
                <c:pt idx="75">
                  <c:v>4757</c:v>
                </c:pt>
                <c:pt idx="76">
                  <c:v>4830</c:v>
                </c:pt>
                <c:pt idx="77">
                  <c:v>4897</c:v>
                </c:pt>
                <c:pt idx="78">
                  <c:v>4939</c:v>
                </c:pt>
                <c:pt idx="79">
                  <c:v>4942</c:v>
                </c:pt>
                <c:pt idx="80">
                  <c:v>4943</c:v>
                </c:pt>
                <c:pt idx="81">
                  <c:v>4939</c:v>
                </c:pt>
                <c:pt idx="82">
                  <c:v>4938</c:v>
                </c:pt>
                <c:pt idx="83">
                  <c:v>4940</c:v>
                </c:pt>
                <c:pt idx="84">
                  <c:v>4939</c:v>
                </c:pt>
                <c:pt idx="85">
                  <c:v>4937</c:v>
                </c:pt>
                <c:pt idx="86">
                  <c:v>4936</c:v>
                </c:pt>
                <c:pt idx="87">
                  <c:v>4937</c:v>
                </c:pt>
                <c:pt idx="88">
                  <c:v>4936</c:v>
                </c:pt>
                <c:pt idx="89">
                  <c:v>4934</c:v>
                </c:pt>
                <c:pt idx="90">
                  <c:v>4934</c:v>
                </c:pt>
                <c:pt idx="91">
                  <c:v>4935</c:v>
                </c:pt>
                <c:pt idx="92">
                  <c:v>4934</c:v>
                </c:pt>
                <c:pt idx="93">
                  <c:v>4912</c:v>
                </c:pt>
                <c:pt idx="94">
                  <c:v>4856</c:v>
                </c:pt>
                <c:pt idx="95">
                  <c:v>4795</c:v>
                </c:pt>
              </c:numCache>
            </c:numRef>
          </c:val>
          <c:smooth val="0"/>
          <c:extLst>
            <c:ext xmlns:c16="http://schemas.microsoft.com/office/drawing/2014/chart" uri="{C3380CC4-5D6E-409C-BE32-E72D297353CC}">
              <c16:uniqueId val="{00000000-9AFA-4317-B5B9-6D67E0EFC822}"/>
            </c:ext>
          </c:extLst>
        </c:ser>
        <c:ser>
          <c:idx val="1"/>
          <c:order val="1"/>
          <c:tx>
            <c:v>Upper Reservoir</c:v>
          </c:tx>
          <c:spPr>
            <a:ln w="28575" cap="rnd">
              <a:solidFill>
                <a:schemeClr val="accent2"/>
              </a:solidFill>
              <a:round/>
            </a:ln>
            <a:effectLst/>
          </c:spPr>
          <c:marker>
            <c:symbol val="none"/>
          </c:marker>
          <c:cat>
            <c:numRef>
              <c:f>TaumSauk!$A$6:$A$101</c:f>
              <c:numCache>
                <c:formatCode>m/d/yyyy\ h:mm</c:formatCode>
                <c:ptCount val="96"/>
                <c:pt idx="0">
                  <c:v>43282</c:v>
                </c:pt>
                <c:pt idx="1">
                  <c:v>43282.010416666664</c:v>
                </c:pt>
                <c:pt idx="2">
                  <c:v>43282.020833333336</c:v>
                </c:pt>
                <c:pt idx="3">
                  <c:v>43282.03125</c:v>
                </c:pt>
                <c:pt idx="4">
                  <c:v>43282.041666666664</c:v>
                </c:pt>
                <c:pt idx="5">
                  <c:v>43282.052083333336</c:v>
                </c:pt>
                <c:pt idx="6">
                  <c:v>43282.0625</c:v>
                </c:pt>
                <c:pt idx="7">
                  <c:v>43282.072916666664</c:v>
                </c:pt>
                <c:pt idx="8">
                  <c:v>43282.083333333336</c:v>
                </c:pt>
                <c:pt idx="9">
                  <c:v>43282.09375</c:v>
                </c:pt>
                <c:pt idx="10">
                  <c:v>43282.104166666664</c:v>
                </c:pt>
                <c:pt idx="11">
                  <c:v>43282.114583333336</c:v>
                </c:pt>
                <c:pt idx="12">
                  <c:v>43282.125</c:v>
                </c:pt>
                <c:pt idx="13">
                  <c:v>43282.135416666664</c:v>
                </c:pt>
                <c:pt idx="14">
                  <c:v>43282.145833333336</c:v>
                </c:pt>
                <c:pt idx="15">
                  <c:v>43282.15625</c:v>
                </c:pt>
                <c:pt idx="16">
                  <c:v>43282.166666666664</c:v>
                </c:pt>
                <c:pt idx="17">
                  <c:v>43282.177083333336</c:v>
                </c:pt>
                <c:pt idx="18">
                  <c:v>43282.1875</c:v>
                </c:pt>
                <c:pt idx="19">
                  <c:v>43282.197916666664</c:v>
                </c:pt>
                <c:pt idx="20">
                  <c:v>43282.208333333336</c:v>
                </c:pt>
                <c:pt idx="21">
                  <c:v>43282.21875</c:v>
                </c:pt>
                <c:pt idx="22">
                  <c:v>43282.229166666664</c:v>
                </c:pt>
                <c:pt idx="23">
                  <c:v>43282.239583333336</c:v>
                </c:pt>
                <c:pt idx="24">
                  <c:v>43282.25</c:v>
                </c:pt>
                <c:pt idx="25">
                  <c:v>43282.260416666664</c:v>
                </c:pt>
                <c:pt idx="26">
                  <c:v>43282.270833333336</c:v>
                </c:pt>
                <c:pt idx="27">
                  <c:v>43282.28125</c:v>
                </c:pt>
                <c:pt idx="28">
                  <c:v>43282.291666666664</c:v>
                </c:pt>
                <c:pt idx="29">
                  <c:v>43282.302083333336</c:v>
                </c:pt>
                <c:pt idx="30">
                  <c:v>43282.3125</c:v>
                </c:pt>
                <c:pt idx="31">
                  <c:v>43282.322916666664</c:v>
                </c:pt>
                <c:pt idx="32">
                  <c:v>43282.333333333336</c:v>
                </c:pt>
                <c:pt idx="33">
                  <c:v>43282.34375</c:v>
                </c:pt>
                <c:pt idx="34">
                  <c:v>43282.354166666664</c:v>
                </c:pt>
                <c:pt idx="35">
                  <c:v>43282.364583333336</c:v>
                </c:pt>
                <c:pt idx="36">
                  <c:v>43282.375</c:v>
                </c:pt>
                <c:pt idx="37">
                  <c:v>43282.385416666664</c:v>
                </c:pt>
                <c:pt idx="38">
                  <c:v>43282.395833333336</c:v>
                </c:pt>
                <c:pt idx="39">
                  <c:v>43282.40625</c:v>
                </c:pt>
                <c:pt idx="40">
                  <c:v>43282.416666666664</c:v>
                </c:pt>
                <c:pt idx="41">
                  <c:v>43282.427083333336</c:v>
                </c:pt>
                <c:pt idx="42">
                  <c:v>43282.4375</c:v>
                </c:pt>
                <c:pt idx="43">
                  <c:v>43282.447916666664</c:v>
                </c:pt>
                <c:pt idx="44">
                  <c:v>43282.458333333336</c:v>
                </c:pt>
                <c:pt idx="45">
                  <c:v>43282.46875</c:v>
                </c:pt>
                <c:pt idx="46">
                  <c:v>43282.479166666664</c:v>
                </c:pt>
                <c:pt idx="47">
                  <c:v>43282.489583333336</c:v>
                </c:pt>
                <c:pt idx="48">
                  <c:v>43282.5</c:v>
                </c:pt>
                <c:pt idx="49">
                  <c:v>43282.510416666664</c:v>
                </c:pt>
                <c:pt idx="50">
                  <c:v>43282.520833333336</c:v>
                </c:pt>
                <c:pt idx="51">
                  <c:v>43282.53125</c:v>
                </c:pt>
                <c:pt idx="52">
                  <c:v>43282.541666666664</c:v>
                </c:pt>
                <c:pt idx="53">
                  <c:v>43282.552083333336</c:v>
                </c:pt>
                <c:pt idx="54">
                  <c:v>43282.5625</c:v>
                </c:pt>
                <c:pt idx="55">
                  <c:v>43282.572916666664</c:v>
                </c:pt>
                <c:pt idx="56">
                  <c:v>43282.583333333336</c:v>
                </c:pt>
                <c:pt idx="57">
                  <c:v>43282.59375</c:v>
                </c:pt>
                <c:pt idx="58">
                  <c:v>43282.604166666664</c:v>
                </c:pt>
                <c:pt idx="59">
                  <c:v>43282.614583333336</c:v>
                </c:pt>
                <c:pt idx="60">
                  <c:v>43282.625</c:v>
                </c:pt>
                <c:pt idx="61">
                  <c:v>43282.635416666664</c:v>
                </c:pt>
                <c:pt idx="62">
                  <c:v>43282.645833333336</c:v>
                </c:pt>
                <c:pt idx="63">
                  <c:v>43282.65625</c:v>
                </c:pt>
                <c:pt idx="64">
                  <c:v>43282.666666666664</c:v>
                </c:pt>
                <c:pt idx="65">
                  <c:v>43282.677083333336</c:v>
                </c:pt>
                <c:pt idx="66">
                  <c:v>43282.6875</c:v>
                </c:pt>
                <c:pt idx="67">
                  <c:v>43282.697916666664</c:v>
                </c:pt>
                <c:pt idx="68">
                  <c:v>43282.708333333336</c:v>
                </c:pt>
                <c:pt idx="69">
                  <c:v>43282.71875</c:v>
                </c:pt>
                <c:pt idx="70">
                  <c:v>43282.729166666664</c:v>
                </c:pt>
                <c:pt idx="71">
                  <c:v>43282.739583333336</c:v>
                </c:pt>
                <c:pt idx="72">
                  <c:v>43282.75</c:v>
                </c:pt>
                <c:pt idx="73">
                  <c:v>43282.760416666664</c:v>
                </c:pt>
                <c:pt idx="74">
                  <c:v>43282.770833333336</c:v>
                </c:pt>
                <c:pt idx="75">
                  <c:v>43282.78125</c:v>
                </c:pt>
                <c:pt idx="76">
                  <c:v>43282.791666666664</c:v>
                </c:pt>
                <c:pt idx="77">
                  <c:v>43282.802083333336</c:v>
                </c:pt>
                <c:pt idx="78">
                  <c:v>43282.8125</c:v>
                </c:pt>
                <c:pt idx="79">
                  <c:v>43282.822916666664</c:v>
                </c:pt>
                <c:pt idx="80">
                  <c:v>43282.833333333336</c:v>
                </c:pt>
                <c:pt idx="81">
                  <c:v>43282.84375</c:v>
                </c:pt>
                <c:pt idx="82">
                  <c:v>43282.854166666664</c:v>
                </c:pt>
                <c:pt idx="83">
                  <c:v>43282.864583333336</c:v>
                </c:pt>
                <c:pt idx="84">
                  <c:v>43282.875</c:v>
                </c:pt>
                <c:pt idx="85">
                  <c:v>43282.885416666664</c:v>
                </c:pt>
                <c:pt idx="86">
                  <c:v>43282.895833333336</c:v>
                </c:pt>
                <c:pt idx="87">
                  <c:v>43282.90625</c:v>
                </c:pt>
                <c:pt idx="88">
                  <c:v>43282.916666666664</c:v>
                </c:pt>
                <c:pt idx="89">
                  <c:v>43282.927083333336</c:v>
                </c:pt>
                <c:pt idx="90">
                  <c:v>43282.9375</c:v>
                </c:pt>
                <c:pt idx="91">
                  <c:v>43282.947916666664</c:v>
                </c:pt>
                <c:pt idx="92">
                  <c:v>43282.958333333336</c:v>
                </c:pt>
                <c:pt idx="93">
                  <c:v>43282.96875</c:v>
                </c:pt>
                <c:pt idx="94">
                  <c:v>43282.979166666664</c:v>
                </c:pt>
                <c:pt idx="95">
                  <c:v>43282.989583333336</c:v>
                </c:pt>
              </c:numCache>
            </c:numRef>
          </c:cat>
          <c:val>
            <c:numRef>
              <c:f>TaumSauk!$D$6:$D$101</c:f>
              <c:numCache>
                <c:formatCode>#,##0</c:formatCode>
                <c:ptCount val="96"/>
                <c:pt idx="0">
                  <c:v>1702</c:v>
                </c:pt>
                <c:pt idx="1">
                  <c:v>1820</c:v>
                </c:pt>
                <c:pt idx="2">
                  <c:v>1936</c:v>
                </c:pt>
                <c:pt idx="3">
                  <c:v>2052</c:v>
                </c:pt>
                <c:pt idx="4">
                  <c:v>2167</c:v>
                </c:pt>
                <c:pt idx="5">
                  <c:v>2282</c:v>
                </c:pt>
                <c:pt idx="6">
                  <c:v>2395</c:v>
                </c:pt>
                <c:pt idx="7">
                  <c:v>2508</c:v>
                </c:pt>
                <c:pt idx="8">
                  <c:v>2620</c:v>
                </c:pt>
                <c:pt idx="9">
                  <c:v>2731</c:v>
                </c:pt>
                <c:pt idx="10">
                  <c:v>2842</c:v>
                </c:pt>
                <c:pt idx="11">
                  <c:v>2952</c:v>
                </c:pt>
                <c:pt idx="12">
                  <c:v>3061</c:v>
                </c:pt>
                <c:pt idx="13">
                  <c:v>3169</c:v>
                </c:pt>
                <c:pt idx="14">
                  <c:v>3277</c:v>
                </c:pt>
                <c:pt idx="15">
                  <c:v>3384</c:v>
                </c:pt>
                <c:pt idx="16">
                  <c:v>3490</c:v>
                </c:pt>
                <c:pt idx="17">
                  <c:v>3595</c:v>
                </c:pt>
                <c:pt idx="18">
                  <c:v>3700</c:v>
                </c:pt>
                <c:pt idx="19">
                  <c:v>3804</c:v>
                </c:pt>
                <c:pt idx="20">
                  <c:v>3907</c:v>
                </c:pt>
                <c:pt idx="21">
                  <c:v>4010</c:v>
                </c:pt>
                <c:pt idx="22">
                  <c:v>4112</c:v>
                </c:pt>
                <c:pt idx="23">
                  <c:v>4200</c:v>
                </c:pt>
                <c:pt idx="24">
                  <c:v>4260</c:v>
                </c:pt>
                <c:pt idx="25">
                  <c:v>4313</c:v>
                </c:pt>
                <c:pt idx="26">
                  <c:v>4363</c:v>
                </c:pt>
                <c:pt idx="27">
                  <c:v>4388</c:v>
                </c:pt>
                <c:pt idx="28">
                  <c:v>4389</c:v>
                </c:pt>
                <c:pt idx="29">
                  <c:v>4389</c:v>
                </c:pt>
                <c:pt idx="30">
                  <c:v>4389</c:v>
                </c:pt>
                <c:pt idx="31">
                  <c:v>4389</c:v>
                </c:pt>
                <c:pt idx="32">
                  <c:v>4389</c:v>
                </c:pt>
                <c:pt idx="33">
                  <c:v>4389</c:v>
                </c:pt>
                <c:pt idx="34">
                  <c:v>4389</c:v>
                </c:pt>
                <c:pt idx="35">
                  <c:v>4389</c:v>
                </c:pt>
                <c:pt idx="36">
                  <c:v>4389</c:v>
                </c:pt>
                <c:pt idx="37">
                  <c:v>4389</c:v>
                </c:pt>
                <c:pt idx="38">
                  <c:v>4389</c:v>
                </c:pt>
                <c:pt idx="39">
                  <c:v>4389</c:v>
                </c:pt>
                <c:pt idx="40">
                  <c:v>4389</c:v>
                </c:pt>
                <c:pt idx="41">
                  <c:v>4389</c:v>
                </c:pt>
                <c:pt idx="42">
                  <c:v>4389</c:v>
                </c:pt>
                <c:pt idx="43">
                  <c:v>4389</c:v>
                </c:pt>
                <c:pt idx="44">
                  <c:v>4389</c:v>
                </c:pt>
                <c:pt idx="45">
                  <c:v>4389</c:v>
                </c:pt>
                <c:pt idx="46">
                  <c:v>4389</c:v>
                </c:pt>
                <c:pt idx="47">
                  <c:v>4389</c:v>
                </c:pt>
                <c:pt idx="48">
                  <c:v>4389</c:v>
                </c:pt>
                <c:pt idx="49">
                  <c:v>4389</c:v>
                </c:pt>
                <c:pt idx="50">
                  <c:v>4389</c:v>
                </c:pt>
                <c:pt idx="51">
                  <c:v>4389</c:v>
                </c:pt>
                <c:pt idx="52">
                  <c:v>4387</c:v>
                </c:pt>
                <c:pt idx="53">
                  <c:v>4354</c:v>
                </c:pt>
                <c:pt idx="54">
                  <c:v>4288</c:v>
                </c:pt>
                <c:pt idx="55">
                  <c:v>4218</c:v>
                </c:pt>
                <c:pt idx="56">
                  <c:v>4148</c:v>
                </c:pt>
                <c:pt idx="57">
                  <c:v>4053</c:v>
                </c:pt>
                <c:pt idx="58">
                  <c:v>3922</c:v>
                </c:pt>
                <c:pt idx="59">
                  <c:v>3784</c:v>
                </c:pt>
                <c:pt idx="60">
                  <c:v>3646</c:v>
                </c:pt>
                <c:pt idx="61">
                  <c:v>3507</c:v>
                </c:pt>
                <c:pt idx="62">
                  <c:v>3368</c:v>
                </c:pt>
                <c:pt idx="63">
                  <c:v>3229</c:v>
                </c:pt>
                <c:pt idx="64">
                  <c:v>3090</c:v>
                </c:pt>
                <c:pt idx="65">
                  <c:v>2951</c:v>
                </c:pt>
                <c:pt idx="66">
                  <c:v>2812</c:v>
                </c:pt>
                <c:pt idx="67">
                  <c:v>2673</c:v>
                </c:pt>
                <c:pt idx="68">
                  <c:v>2533</c:v>
                </c:pt>
                <c:pt idx="69">
                  <c:v>2394</c:v>
                </c:pt>
                <c:pt idx="70">
                  <c:v>2254</c:v>
                </c:pt>
                <c:pt idx="71">
                  <c:v>2115</c:v>
                </c:pt>
                <c:pt idx="72">
                  <c:v>1975</c:v>
                </c:pt>
                <c:pt idx="73">
                  <c:v>1836</c:v>
                </c:pt>
                <c:pt idx="74">
                  <c:v>1730</c:v>
                </c:pt>
                <c:pt idx="75">
                  <c:v>1657</c:v>
                </c:pt>
                <c:pt idx="76">
                  <c:v>1588</c:v>
                </c:pt>
                <c:pt idx="77">
                  <c:v>1521</c:v>
                </c:pt>
                <c:pt idx="78">
                  <c:v>1484</c:v>
                </c:pt>
                <c:pt idx="79">
                  <c:v>1480</c:v>
                </c:pt>
                <c:pt idx="80">
                  <c:v>1480</c:v>
                </c:pt>
                <c:pt idx="81">
                  <c:v>1480</c:v>
                </c:pt>
                <c:pt idx="82">
                  <c:v>1479</c:v>
                </c:pt>
                <c:pt idx="83">
                  <c:v>1479</c:v>
                </c:pt>
                <c:pt idx="84">
                  <c:v>1479</c:v>
                </c:pt>
                <c:pt idx="85">
                  <c:v>1478</c:v>
                </c:pt>
                <c:pt idx="86">
                  <c:v>1478</c:v>
                </c:pt>
                <c:pt idx="87">
                  <c:v>1478</c:v>
                </c:pt>
                <c:pt idx="88">
                  <c:v>1478</c:v>
                </c:pt>
                <c:pt idx="89">
                  <c:v>1478</c:v>
                </c:pt>
                <c:pt idx="90">
                  <c:v>1478</c:v>
                </c:pt>
                <c:pt idx="91">
                  <c:v>1478</c:v>
                </c:pt>
                <c:pt idx="92">
                  <c:v>1480</c:v>
                </c:pt>
                <c:pt idx="93">
                  <c:v>1509</c:v>
                </c:pt>
                <c:pt idx="94">
                  <c:v>1567</c:v>
                </c:pt>
                <c:pt idx="95">
                  <c:v>1634</c:v>
                </c:pt>
              </c:numCache>
            </c:numRef>
          </c:val>
          <c:smooth val="0"/>
          <c:extLst>
            <c:ext xmlns:c16="http://schemas.microsoft.com/office/drawing/2014/chart" uri="{C3380CC4-5D6E-409C-BE32-E72D297353CC}">
              <c16:uniqueId val="{00000001-9AFA-4317-B5B9-6D67E0EFC822}"/>
            </c:ext>
          </c:extLst>
        </c:ser>
        <c:dLbls>
          <c:showLegendKey val="0"/>
          <c:showVal val="0"/>
          <c:showCatName val="0"/>
          <c:showSerName val="0"/>
          <c:showPercent val="0"/>
          <c:showBubbleSize val="0"/>
        </c:dLbls>
        <c:smooth val="0"/>
        <c:axId val="2087421007"/>
        <c:axId val="2087417679"/>
      </c:lineChart>
      <c:catAx>
        <c:axId val="2087421007"/>
        <c:scaling>
          <c:orientation val="minMax"/>
        </c:scaling>
        <c:delete val="0"/>
        <c:axPos val="b"/>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087417679"/>
        <c:crosses val="autoZero"/>
        <c:auto val="0"/>
        <c:lblAlgn val="ctr"/>
        <c:lblOffset val="100"/>
        <c:tickMarkSkip val="3"/>
        <c:noMultiLvlLbl val="0"/>
      </c:catAx>
      <c:valAx>
        <c:axId val="2087417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a:t>Volunme (acre-feet)</a:t>
                </a:r>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0874210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800"/>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Modeled</a:t>
            </a:r>
            <a:r>
              <a:rPr lang="en-US" sz="2000" baseline="0"/>
              <a:t> volume of Taum Sauk Reservoir</a:t>
            </a:r>
            <a:endParaRPr lang="en-US" sz="2000"/>
          </a:p>
        </c:rich>
      </c:tx>
      <c:layout>
        <c:manualLayout>
          <c:xMode val="edge"/>
          <c:yMode val="edge"/>
          <c:x val="0.25115239527988487"/>
          <c:y val="1.2110091218229087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847619943911844"/>
          <c:y val="8.9069879835156546E-2"/>
          <c:w val="0.85937732826057978"/>
          <c:h val="0.72513716426480546"/>
        </c:manualLayout>
      </c:layout>
      <c:scatterChart>
        <c:scatterStyle val="lineMarker"/>
        <c:varyColors val="0"/>
        <c:ser>
          <c:idx val="0"/>
          <c:order val="0"/>
          <c:tx>
            <c:v>Model 2</c:v>
          </c:tx>
          <c:spPr>
            <a:ln w="28575" cap="rnd">
              <a:noFill/>
              <a:round/>
            </a:ln>
            <a:effectLst/>
          </c:spPr>
          <c:marker>
            <c:symbol val="circle"/>
            <c:size val="5"/>
            <c:spPr>
              <a:solidFill>
                <a:schemeClr val="accent1"/>
              </a:solidFill>
              <a:ln w="6350">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45266921596062848"/>
                  <c:y val="1.7623361224155403E-2"/>
                </c:manualLayout>
              </c:layout>
              <c:tx>
                <c:rich>
                  <a:bodyPr rot="0" spcFirstLastPara="1" vertOverflow="ellipsis" vert="horz" wrap="square" anchor="ctr" anchorCtr="1"/>
                  <a:lstStyle/>
                  <a:p>
                    <a:pPr>
                      <a:defRPr sz="1600" b="0" i="0" u="none" strike="noStrike" kern="1200" baseline="0">
                        <a:solidFill>
                          <a:schemeClr val="accent1"/>
                        </a:solidFill>
                        <a:latin typeface="+mn-lt"/>
                        <a:ea typeface="+mn-ea"/>
                        <a:cs typeface="+mn-cs"/>
                      </a:defRPr>
                    </a:pPr>
                    <a:r>
                      <a:rPr lang="en-US" sz="1600" baseline="0">
                        <a:solidFill>
                          <a:schemeClr val="accent1"/>
                        </a:solidFill>
                      </a:rPr>
                      <a:t>Volume = 51.056(Height)- 151.61</a:t>
                    </a:r>
                    <a:br>
                      <a:rPr lang="en-US" sz="1600" baseline="0">
                        <a:solidFill>
                          <a:schemeClr val="accent1"/>
                        </a:solidFill>
                      </a:rPr>
                    </a:br>
                    <a:r>
                      <a:rPr lang="en-US" sz="1600" baseline="0">
                        <a:solidFill>
                          <a:schemeClr val="accent1"/>
                        </a:solidFill>
                      </a:rPr>
                      <a:t>R² = 0.997</a:t>
                    </a:r>
                    <a:endParaRPr lang="en-US" sz="1600">
                      <a:solidFill>
                        <a:schemeClr val="accent1"/>
                      </a:solidFill>
                    </a:endParaRPr>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1"/>
                      </a:solidFill>
                      <a:latin typeface="+mn-lt"/>
                      <a:ea typeface="+mn-ea"/>
                      <a:cs typeface="+mn-cs"/>
                    </a:defRPr>
                  </a:pPr>
                  <a:endParaRPr lang="en-US"/>
                </a:p>
              </c:txPr>
            </c:trendlineLbl>
          </c:trendline>
          <c:xVal>
            <c:numRef>
              <c:f>'Model 2'!$T$5:$T$96</c:f>
              <c:numCache>
                <c:formatCode>General</c:formatCode>
                <c:ptCount val="92"/>
                <c:pt idx="0">
                  <c:v>92</c:v>
                </c:pt>
                <c:pt idx="1">
                  <c:v>91</c:v>
                </c:pt>
                <c:pt idx="2">
                  <c:v>90</c:v>
                </c:pt>
                <c:pt idx="3">
                  <c:v>89</c:v>
                </c:pt>
                <c:pt idx="4">
                  <c:v>88</c:v>
                </c:pt>
                <c:pt idx="5">
                  <c:v>87</c:v>
                </c:pt>
                <c:pt idx="6">
                  <c:v>86</c:v>
                </c:pt>
                <c:pt idx="7">
                  <c:v>85</c:v>
                </c:pt>
                <c:pt idx="8">
                  <c:v>84</c:v>
                </c:pt>
                <c:pt idx="9">
                  <c:v>83</c:v>
                </c:pt>
                <c:pt idx="10">
                  <c:v>82</c:v>
                </c:pt>
                <c:pt idx="11">
                  <c:v>81</c:v>
                </c:pt>
                <c:pt idx="12">
                  <c:v>80</c:v>
                </c:pt>
                <c:pt idx="13">
                  <c:v>79</c:v>
                </c:pt>
                <c:pt idx="14">
                  <c:v>78</c:v>
                </c:pt>
                <c:pt idx="15">
                  <c:v>77</c:v>
                </c:pt>
                <c:pt idx="16">
                  <c:v>76</c:v>
                </c:pt>
                <c:pt idx="17">
                  <c:v>75</c:v>
                </c:pt>
                <c:pt idx="18">
                  <c:v>74</c:v>
                </c:pt>
                <c:pt idx="19">
                  <c:v>73</c:v>
                </c:pt>
                <c:pt idx="20">
                  <c:v>72</c:v>
                </c:pt>
                <c:pt idx="21">
                  <c:v>71</c:v>
                </c:pt>
                <c:pt idx="22">
                  <c:v>70</c:v>
                </c:pt>
                <c:pt idx="23">
                  <c:v>69</c:v>
                </c:pt>
                <c:pt idx="24">
                  <c:v>68</c:v>
                </c:pt>
                <c:pt idx="25">
                  <c:v>67</c:v>
                </c:pt>
                <c:pt idx="26">
                  <c:v>66</c:v>
                </c:pt>
                <c:pt idx="27">
                  <c:v>65</c:v>
                </c:pt>
                <c:pt idx="28">
                  <c:v>64</c:v>
                </c:pt>
                <c:pt idx="29">
                  <c:v>63</c:v>
                </c:pt>
                <c:pt idx="30">
                  <c:v>62</c:v>
                </c:pt>
                <c:pt idx="31">
                  <c:v>61</c:v>
                </c:pt>
                <c:pt idx="32">
                  <c:v>60</c:v>
                </c:pt>
                <c:pt idx="33">
                  <c:v>59</c:v>
                </c:pt>
                <c:pt idx="34">
                  <c:v>58</c:v>
                </c:pt>
                <c:pt idx="35">
                  <c:v>57</c:v>
                </c:pt>
                <c:pt idx="36">
                  <c:v>56</c:v>
                </c:pt>
                <c:pt idx="37">
                  <c:v>55</c:v>
                </c:pt>
                <c:pt idx="38">
                  <c:v>54</c:v>
                </c:pt>
                <c:pt idx="39">
                  <c:v>53</c:v>
                </c:pt>
                <c:pt idx="40">
                  <c:v>52</c:v>
                </c:pt>
                <c:pt idx="41">
                  <c:v>51</c:v>
                </c:pt>
                <c:pt idx="42">
                  <c:v>50</c:v>
                </c:pt>
                <c:pt idx="43">
                  <c:v>49</c:v>
                </c:pt>
                <c:pt idx="44">
                  <c:v>48</c:v>
                </c:pt>
                <c:pt idx="45">
                  <c:v>47</c:v>
                </c:pt>
                <c:pt idx="46">
                  <c:v>46</c:v>
                </c:pt>
                <c:pt idx="47">
                  <c:v>45</c:v>
                </c:pt>
                <c:pt idx="48">
                  <c:v>44</c:v>
                </c:pt>
                <c:pt idx="49">
                  <c:v>43</c:v>
                </c:pt>
                <c:pt idx="50">
                  <c:v>42</c:v>
                </c:pt>
                <c:pt idx="51">
                  <c:v>41</c:v>
                </c:pt>
                <c:pt idx="52">
                  <c:v>40</c:v>
                </c:pt>
                <c:pt idx="53">
                  <c:v>39</c:v>
                </c:pt>
                <c:pt idx="54">
                  <c:v>38</c:v>
                </c:pt>
                <c:pt idx="55">
                  <c:v>37</c:v>
                </c:pt>
                <c:pt idx="56">
                  <c:v>36</c:v>
                </c:pt>
                <c:pt idx="57">
                  <c:v>35</c:v>
                </c:pt>
                <c:pt idx="58">
                  <c:v>34</c:v>
                </c:pt>
                <c:pt idx="59">
                  <c:v>33</c:v>
                </c:pt>
                <c:pt idx="60">
                  <c:v>32</c:v>
                </c:pt>
                <c:pt idx="61">
                  <c:v>31</c:v>
                </c:pt>
                <c:pt idx="62">
                  <c:v>30</c:v>
                </c:pt>
                <c:pt idx="63">
                  <c:v>29</c:v>
                </c:pt>
                <c:pt idx="64">
                  <c:v>28</c:v>
                </c:pt>
                <c:pt idx="65">
                  <c:v>27</c:v>
                </c:pt>
                <c:pt idx="66">
                  <c:v>26</c:v>
                </c:pt>
                <c:pt idx="67">
                  <c:v>25</c:v>
                </c:pt>
                <c:pt idx="68">
                  <c:v>24</c:v>
                </c:pt>
                <c:pt idx="69">
                  <c:v>23</c:v>
                </c:pt>
                <c:pt idx="70">
                  <c:v>22</c:v>
                </c:pt>
                <c:pt idx="71">
                  <c:v>21</c:v>
                </c:pt>
                <c:pt idx="72">
                  <c:v>20</c:v>
                </c:pt>
                <c:pt idx="73">
                  <c:v>19</c:v>
                </c:pt>
                <c:pt idx="74">
                  <c:v>18</c:v>
                </c:pt>
                <c:pt idx="75">
                  <c:v>17</c:v>
                </c:pt>
                <c:pt idx="76">
                  <c:v>16</c:v>
                </c:pt>
                <c:pt idx="77">
                  <c:v>15</c:v>
                </c:pt>
                <c:pt idx="78">
                  <c:v>14</c:v>
                </c:pt>
                <c:pt idx="79">
                  <c:v>13</c:v>
                </c:pt>
                <c:pt idx="80">
                  <c:v>12</c:v>
                </c:pt>
                <c:pt idx="81">
                  <c:v>11</c:v>
                </c:pt>
                <c:pt idx="82">
                  <c:v>10</c:v>
                </c:pt>
                <c:pt idx="83">
                  <c:v>9</c:v>
                </c:pt>
                <c:pt idx="84">
                  <c:v>8</c:v>
                </c:pt>
                <c:pt idx="85">
                  <c:v>7</c:v>
                </c:pt>
                <c:pt idx="86">
                  <c:v>6</c:v>
                </c:pt>
                <c:pt idx="87">
                  <c:v>5</c:v>
                </c:pt>
                <c:pt idx="88">
                  <c:v>4</c:v>
                </c:pt>
                <c:pt idx="89">
                  <c:v>3</c:v>
                </c:pt>
                <c:pt idx="90">
                  <c:v>2</c:v>
                </c:pt>
                <c:pt idx="91">
                  <c:v>1</c:v>
                </c:pt>
              </c:numCache>
            </c:numRef>
          </c:xVal>
          <c:yVal>
            <c:numRef>
              <c:f>'Model 2'!$U$5:$U$96</c:f>
              <c:numCache>
                <c:formatCode>0.0</c:formatCode>
                <c:ptCount val="92"/>
                <c:pt idx="0">
                  <c:v>4575.918152399985</c:v>
                </c:pt>
                <c:pt idx="1">
                  <c:v>4575.918152399985</c:v>
                </c:pt>
                <c:pt idx="2">
                  <c:v>4575.918152399985</c:v>
                </c:pt>
                <c:pt idx="3">
                  <c:v>4516.7796552966302</c:v>
                </c:pt>
                <c:pt idx="4">
                  <c:v>4457.6411581932753</c:v>
                </c:pt>
                <c:pt idx="5">
                  <c:v>4398.5026610899204</c:v>
                </c:pt>
                <c:pt idx="6">
                  <c:v>4339.3641639865655</c:v>
                </c:pt>
                <c:pt idx="7">
                  <c:v>4280.2256668832106</c:v>
                </c:pt>
                <c:pt idx="8">
                  <c:v>4221.0871697798557</c:v>
                </c:pt>
                <c:pt idx="9">
                  <c:v>4161.9486726765008</c:v>
                </c:pt>
                <c:pt idx="10">
                  <c:v>4102.8101755731459</c:v>
                </c:pt>
                <c:pt idx="11">
                  <c:v>4043.8985383915415</c:v>
                </c:pt>
                <c:pt idx="12">
                  <c:v>3985.2134840588783</c:v>
                </c:pt>
                <c:pt idx="13">
                  <c:v>3926.7547355023466</c:v>
                </c:pt>
                <c:pt idx="14">
                  <c:v>3868.5220156491373</c:v>
                </c:pt>
                <c:pt idx="15">
                  <c:v>3810.5150474264401</c:v>
                </c:pt>
                <c:pt idx="16">
                  <c:v>3752.7335537614458</c:v>
                </c:pt>
                <c:pt idx="17">
                  <c:v>3695.1772575813447</c:v>
                </c:pt>
                <c:pt idx="18">
                  <c:v>3637.8458818133272</c:v>
                </c:pt>
                <c:pt idx="19">
                  <c:v>3580.7391493845839</c:v>
                </c:pt>
                <c:pt idx="20">
                  <c:v>3523.8567832223052</c:v>
                </c:pt>
                <c:pt idx="21">
                  <c:v>3467.1985062536814</c:v>
                </c:pt>
                <c:pt idx="22">
                  <c:v>3410.7640414059033</c:v>
                </c:pt>
                <c:pt idx="23">
                  <c:v>3354.5531116061611</c:v>
                </c:pt>
                <c:pt idx="24">
                  <c:v>3298.5654397816452</c:v>
                </c:pt>
                <c:pt idx="25">
                  <c:v>3242.8007488595458</c:v>
                </c:pt>
                <c:pt idx="26">
                  <c:v>3187.2587617670538</c:v>
                </c:pt>
                <c:pt idx="27">
                  <c:v>3131.9392014313594</c:v>
                </c:pt>
                <c:pt idx="28">
                  <c:v>3076.8417907796529</c:v>
                </c:pt>
                <c:pt idx="29">
                  <c:v>3021.9662527391251</c:v>
                </c:pt>
                <c:pt idx="30">
                  <c:v>2967.3123102369659</c:v>
                </c:pt>
                <c:pt idx="31">
                  <c:v>2912.8796862003665</c:v>
                </c:pt>
                <c:pt idx="32">
                  <c:v>2858.6681035565166</c:v>
                </c:pt>
                <c:pt idx="33">
                  <c:v>2804.6772852326071</c:v>
                </c:pt>
                <c:pt idx="34">
                  <c:v>2750.9069541558283</c:v>
                </c:pt>
                <c:pt idx="35">
                  <c:v>2697.3568332533705</c:v>
                </c:pt>
                <c:pt idx="36">
                  <c:v>2644.0266454524244</c:v>
                </c:pt>
                <c:pt idx="37">
                  <c:v>2590.9161136801804</c:v>
                </c:pt>
                <c:pt idx="38">
                  <c:v>2538.0249608638287</c:v>
                </c:pt>
                <c:pt idx="39">
                  <c:v>2485.3529099305597</c:v>
                </c:pt>
                <c:pt idx="40">
                  <c:v>2432.8996838075641</c:v>
                </c:pt>
                <c:pt idx="41">
                  <c:v>2380.6650054220322</c:v>
                </c:pt>
                <c:pt idx="42">
                  <c:v>2328.6485977011544</c:v>
                </c:pt>
                <c:pt idx="43">
                  <c:v>2276.8501835721213</c:v>
                </c:pt>
                <c:pt idx="44">
                  <c:v>2225.2694859621233</c:v>
                </c:pt>
                <c:pt idx="45">
                  <c:v>2173.9062277983508</c:v>
                </c:pt>
                <c:pt idx="46">
                  <c:v>2122.7601320079939</c:v>
                </c:pt>
                <c:pt idx="47">
                  <c:v>2071.8309215182435</c:v>
                </c:pt>
                <c:pt idx="48">
                  <c:v>2021.1183192562899</c:v>
                </c:pt>
                <c:pt idx="49">
                  <c:v>1970.6220481493235</c:v>
                </c:pt>
                <c:pt idx="50">
                  <c:v>1920.341831124535</c:v>
                </c:pt>
                <c:pt idx="51">
                  <c:v>1870.2773911091144</c:v>
                </c:pt>
                <c:pt idx="52">
                  <c:v>1820.4284510302525</c:v>
                </c:pt>
                <c:pt idx="53">
                  <c:v>1770.7947338151396</c:v>
                </c:pt>
                <c:pt idx="54">
                  <c:v>1721.3759623909662</c:v>
                </c:pt>
                <c:pt idx="55">
                  <c:v>1672.1718596849225</c:v>
                </c:pt>
                <c:pt idx="56">
                  <c:v>1623.1821486241993</c:v>
                </c:pt>
                <c:pt idx="57">
                  <c:v>1574.4065521359867</c:v>
                </c:pt>
                <c:pt idx="58">
                  <c:v>1525.8447931474752</c:v>
                </c:pt>
                <c:pt idx="59">
                  <c:v>1477.4965945858553</c:v>
                </c:pt>
                <c:pt idx="60">
                  <c:v>1429.3616793783174</c:v>
                </c:pt>
                <c:pt idx="61">
                  <c:v>1381.439770452052</c:v>
                </c:pt>
                <c:pt idx="62">
                  <c:v>1333.7305907342495</c:v>
                </c:pt>
                <c:pt idx="63">
                  <c:v>1286.2338631521004</c:v>
                </c:pt>
                <c:pt idx="64">
                  <c:v>1238.9493106327952</c:v>
                </c:pt>
                <c:pt idx="65">
                  <c:v>1191.8766561035243</c:v>
                </c:pt>
                <c:pt idx="66">
                  <c:v>1145.0156224914779</c:v>
                </c:pt>
                <c:pt idx="67">
                  <c:v>1098.3659327238465</c:v>
                </c:pt>
                <c:pt idx="68">
                  <c:v>1051.9273097278208</c:v>
                </c:pt>
                <c:pt idx="69">
                  <c:v>1005.6994764305911</c:v>
                </c:pt>
                <c:pt idx="70">
                  <c:v>959.68215575934767</c:v>
                </c:pt>
                <c:pt idx="71">
                  <c:v>913.87507064128113</c:v>
                </c:pt>
                <c:pt idx="72">
                  <c:v>868.27794400358187</c:v>
                </c:pt>
                <c:pt idx="73">
                  <c:v>822.8904987734403</c:v>
                </c:pt>
                <c:pt idx="74">
                  <c:v>777.71245787804696</c:v>
                </c:pt>
                <c:pt idx="75">
                  <c:v>732.74354424459216</c:v>
                </c:pt>
                <c:pt idx="76">
                  <c:v>687.98348080026642</c:v>
                </c:pt>
                <c:pt idx="77">
                  <c:v>643.43199047226017</c:v>
                </c:pt>
                <c:pt idx="78">
                  <c:v>599.08879618776382</c:v>
                </c:pt>
                <c:pt idx="79">
                  <c:v>554.95362087396779</c:v>
                </c:pt>
                <c:pt idx="80">
                  <c:v>511.02618745806262</c:v>
                </c:pt>
                <c:pt idx="81">
                  <c:v>467.30621886723861</c:v>
                </c:pt>
                <c:pt idx="82">
                  <c:v>423.7934380286863</c:v>
                </c:pt>
                <c:pt idx="83">
                  <c:v>380.48756786959603</c:v>
                </c:pt>
                <c:pt idx="84">
                  <c:v>337.3883313171583</c:v>
                </c:pt>
                <c:pt idx="85">
                  <c:v>294.49545129856352</c:v>
                </c:pt>
                <c:pt idx="86">
                  <c:v>251.80865074100217</c:v>
                </c:pt>
                <c:pt idx="87">
                  <c:v>209.32765257166466</c:v>
                </c:pt>
                <c:pt idx="88">
                  <c:v>167.05217971774141</c:v>
                </c:pt>
                <c:pt idx="89">
                  <c:v>124.9819551064229</c:v>
                </c:pt>
                <c:pt idx="90">
                  <c:v>83.116701664899537</c:v>
                </c:pt>
                <c:pt idx="91">
                  <c:v>41.456142320361757</c:v>
                </c:pt>
              </c:numCache>
            </c:numRef>
          </c:yVal>
          <c:smooth val="0"/>
          <c:extLst>
            <c:ext xmlns:c16="http://schemas.microsoft.com/office/drawing/2014/chart" uri="{C3380CC4-5D6E-409C-BE32-E72D297353CC}">
              <c16:uniqueId val="{00000001-836D-4A64-811F-C89446A9ACF2}"/>
            </c:ext>
          </c:extLst>
        </c:ser>
        <c:ser>
          <c:idx val="1"/>
          <c:order val="1"/>
          <c:tx>
            <c:v>Model 1</c:v>
          </c:tx>
          <c:spPr>
            <a:ln w="25400" cap="rnd">
              <a:noFill/>
              <a:round/>
            </a:ln>
            <a:effectLst/>
          </c:spPr>
          <c:marker>
            <c:symbol val="circle"/>
            <c:size val="5"/>
            <c:spPr>
              <a:solidFill>
                <a:schemeClr val="accent2"/>
              </a:solidFill>
              <a:ln w="6350">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0.43509265064292862"/>
                  <c:y val="-5.6234050874779271E-2"/>
                </c:manualLayout>
              </c:layout>
              <c:tx>
                <c:rich>
                  <a:bodyPr rot="0" spcFirstLastPara="1" vertOverflow="ellipsis" vert="horz" wrap="square" anchor="ctr" anchorCtr="1"/>
                  <a:lstStyle/>
                  <a:p>
                    <a:pPr>
                      <a:defRPr sz="1600" b="0" i="0" u="none" strike="noStrike" kern="1200" baseline="0">
                        <a:solidFill>
                          <a:srgbClr val="FF0000"/>
                        </a:solidFill>
                        <a:latin typeface="+mn-lt"/>
                        <a:ea typeface="+mn-ea"/>
                        <a:cs typeface="+mn-cs"/>
                      </a:defRPr>
                    </a:pPr>
                    <a:r>
                      <a:rPr lang="en-US" sz="1600" baseline="0">
                        <a:solidFill>
                          <a:srgbClr val="FF0000"/>
                        </a:solidFill>
                      </a:rPr>
                      <a:t>Volume = 55.714(Height) - 134.19</a:t>
                    </a:r>
                    <a:br>
                      <a:rPr lang="en-US" sz="1600" baseline="0">
                        <a:solidFill>
                          <a:srgbClr val="FF0000"/>
                        </a:solidFill>
                      </a:rPr>
                    </a:br>
                    <a:r>
                      <a:rPr lang="en-US" sz="1600" baseline="0">
                        <a:solidFill>
                          <a:srgbClr val="FF0000"/>
                        </a:solidFill>
                      </a:rPr>
                      <a:t>R² = 0.998</a:t>
                    </a:r>
                    <a:endParaRPr lang="en-US" sz="1600">
                      <a:solidFill>
                        <a:srgbClr val="FF0000"/>
                      </a:solidFill>
                    </a:endParaRPr>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FF0000"/>
                      </a:solidFill>
                      <a:latin typeface="+mn-lt"/>
                      <a:ea typeface="+mn-ea"/>
                      <a:cs typeface="+mn-cs"/>
                    </a:defRPr>
                  </a:pPr>
                  <a:endParaRPr lang="en-US"/>
                </a:p>
              </c:txPr>
            </c:trendlineLbl>
          </c:trendline>
          <c:xVal>
            <c:numRef>
              <c:f>'Model 1'!$N$3:$N$94</c:f>
              <c:numCache>
                <c:formatCode>General</c:formatCode>
                <c:ptCount val="92"/>
                <c:pt idx="0">
                  <c:v>92</c:v>
                </c:pt>
                <c:pt idx="1">
                  <c:v>91</c:v>
                </c:pt>
                <c:pt idx="2">
                  <c:v>90</c:v>
                </c:pt>
                <c:pt idx="3">
                  <c:v>89</c:v>
                </c:pt>
                <c:pt idx="4">
                  <c:v>88</c:v>
                </c:pt>
                <c:pt idx="5">
                  <c:v>87</c:v>
                </c:pt>
                <c:pt idx="6">
                  <c:v>86</c:v>
                </c:pt>
                <c:pt idx="7">
                  <c:v>85</c:v>
                </c:pt>
                <c:pt idx="8">
                  <c:v>84</c:v>
                </c:pt>
                <c:pt idx="9">
                  <c:v>83</c:v>
                </c:pt>
                <c:pt idx="10">
                  <c:v>82</c:v>
                </c:pt>
                <c:pt idx="11">
                  <c:v>81</c:v>
                </c:pt>
                <c:pt idx="12">
                  <c:v>80</c:v>
                </c:pt>
                <c:pt idx="13">
                  <c:v>79</c:v>
                </c:pt>
                <c:pt idx="14">
                  <c:v>78</c:v>
                </c:pt>
                <c:pt idx="15">
                  <c:v>77</c:v>
                </c:pt>
                <c:pt idx="16">
                  <c:v>76</c:v>
                </c:pt>
                <c:pt idx="17">
                  <c:v>75</c:v>
                </c:pt>
                <c:pt idx="18">
                  <c:v>74</c:v>
                </c:pt>
                <c:pt idx="19">
                  <c:v>73</c:v>
                </c:pt>
                <c:pt idx="20">
                  <c:v>72</c:v>
                </c:pt>
                <c:pt idx="21">
                  <c:v>71</c:v>
                </c:pt>
                <c:pt idx="22">
                  <c:v>70</c:v>
                </c:pt>
                <c:pt idx="23">
                  <c:v>69</c:v>
                </c:pt>
                <c:pt idx="24">
                  <c:v>68</c:v>
                </c:pt>
                <c:pt idx="25">
                  <c:v>67</c:v>
                </c:pt>
                <c:pt idx="26">
                  <c:v>66</c:v>
                </c:pt>
                <c:pt idx="27">
                  <c:v>65</c:v>
                </c:pt>
                <c:pt idx="28">
                  <c:v>64</c:v>
                </c:pt>
                <c:pt idx="29">
                  <c:v>63</c:v>
                </c:pt>
                <c:pt idx="30">
                  <c:v>62</c:v>
                </c:pt>
                <c:pt idx="31">
                  <c:v>61</c:v>
                </c:pt>
                <c:pt idx="32">
                  <c:v>60</c:v>
                </c:pt>
                <c:pt idx="33">
                  <c:v>59</c:v>
                </c:pt>
                <c:pt idx="34">
                  <c:v>58</c:v>
                </c:pt>
                <c:pt idx="35">
                  <c:v>57</c:v>
                </c:pt>
                <c:pt idx="36">
                  <c:v>56</c:v>
                </c:pt>
                <c:pt idx="37">
                  <c:v>55</c:v>
                </c:pt>
                <c:pt idx="38">
                  <c:v>54</c:v>
                </c:pt>
                <c:pt idx="39">
                  <c:v>53</c:v>
                </c:pt>
                <c:pt idx="40">
                  <c:v>52</c:v>
                </c:pt>
                <c:pt idx="41">
                  <c:v>51</c:v>
                </c:pt>
                <c:pt idx="42">
                  <c:v>50</c:v>
                </c:pt>
                <c:pt idx="43">
                  <c:v>49</c:v>
                </c:pt>
                <c:pt idx="44">
                  <c:v>48</c:v>
                </c:pt>
                <c:pt idx="45">
                  <c:v>47</c:v>
                </c:pt>
                <c:pt idx="46">
                  <c:v>46</c:v>
                </c:pt>
                <c:pt idx="47">
                  <c:v>45</c:v>
                </c:pt>
                <c:pt idx="48">
                  <c:v>44</c:v>
                </c:pt>
                <c:pt idx="49">
                  <c:v>43</c:v>
                </c:pt>
                <c:pt idx="50">
                  <c:v>42</c:v>
                </c:pt>
                <c:pt idx="51">
                  <c:v>41</c:v>
                </c:pt>
                <c:pt idx="52">
                  <c:v>40</c:v>
                </c:pt>
                <c:pt idx="53">
                  <c:v>39</c:v>
                </c:pt>
                <c:pt idx="54">
                  <c:v>38</c:v>
                </c:pt>
                <c:pt idx="55">
                  <c:v>37</c:v>
                </c:pt>
                <c:pt idx="56">
                  <c:v>36</c:v>
                </c:pt>
                <c:pt idx="57">
                  <c:v>35</c:v>
                </c:pt>
                <c:pt idx="58">
                  <c:v>34</c:v>
                </c:pt>
                <c:pt idx="59">
                  <c:v>33</c:v>
                </c:pt>
                <c:pt idx="60">
                  <c:v>32</c:v>
                </c:pt>
                <c:pt idx="61">
                  <c:v>31</c:v>
                </c:pt>
                <c:pt idx="62">
                  <c:v>30</c:v>
                </c:pt>
                <c:pt idx="63">
                  <c:v>29</c:v>
                </c:pt>
                <c:pt idx="64">
                  <c:v>28</c:v>
                </c:pt>
                <c:pt idx="65">
                  <c:v>27</c:v>
                </c:pt>
                <c:pt idx="66">
                  <c:v>26</c:v>
                </c:pt>
                <c:pt idx="67">
                  <c:v>25</c:v>
                </c:pt>
                <c:pt idx="68">
                  <c:v>24</c:v>
                </c:pt>
                <c:pt idx="69">
                  <c:v>23</c:v>
                </c:pt>
                <c:pt idx="70">
                  <c:v>22</c:v>
                </c:pt>
                <c:pt idx="71">
                  <c:v>21</c:v>
                </c:pt>
                <c:pt idx="72">
                  <c:v>20</c:v>
                </c:pt>
                <c:pt idx="73">
                  <c:v>19</c:v>
                </c:pt>
                <c:pt idx="74">
                  <c:v>18</c:v>
                </c:pt>
                <c:pt idx="75">
                  <c:v>17</c:v>
                </c:pt>
                <c:pt idx="76">
                  <c:v>16</c:v>
                </c:pt>
                <c:pt idx="77">
                  <c:v>15</c:v>
                </c:pt>
                <c:pt idx="78">
                  <c:v>14</c:v>
                </c:pt>
                <c:pt idx="79">
                  <c:v>13</c:v>
                </c:pt>
                <c:pt idx="80">
                  <c:v>12</c:v>
                </c:pt>
                <c:pt idx="81">
                  <c:v>11</c:v>
                </c:pt>
                <c:pt idx="82">
                  <c:v>10</c:v>
                </c:pt>
                <c:pt idx="83">
                  <c:v>9</c:v>
                </c:pt>
                <c:pt idx="84">
                  <c:v>8</c:v>
                </c:pt>
                <c:pt idx="85">
                  <c:v>7</c:v>
                </c:pt>
                <c:pt idx="86">
                  <c:v>6</c:v>
                </c:pt>
                <c:pt idx="87">
                  <c:v>5</c:v>
                </c:pt>
                <c:pt idx="88">
                  <c:v>4</c:v>
                </c:pt>
                <c:pt idx="89">
                  <c:v>3</c:v>
                </c:pt>
                <c:pt idx="90">
                  <c:v>2</c:v>
                </c:pt>
                <c:pt idx="91">
                  <c:v>1</c:v>
                </c:pt>
              </c:numCache>
            </c:numRef>
          </c:xVal>
          <c:yVal>
            <c:numRef>
              <c:f>'Model 1'!$O$3:$O$94</c:f>
              <c:numCache>
                <c:formatCode>0.0</c:formatCode>
                <c:ptCount val="92"/>
                <c:pt idx="0">
                  <c:v>4999.786414141432</c:v>
                </c:pt>
                <c:pt idx="1">
                  <c:v>4999.786414141432</c:v>
                </c:pt>
                <c:pt idx="2">
                  <c:v>4999.786414141432</c:v>
                </c:pt>
                <c:pt idx="3">
                  <c:v>4936.8104141414324</c:v>
                </c:pt>
                <c:pt idx="4">
                  <c:v>4873.8344141414327</c:v>
                </c:pt>
                <c:pt idx="5">
                  <c:v>4810.8584141414331</c:v>
                </c:pt>
                <c:pt idx="6">
                  <c:v>4747.8824141414334</c:v>
                </c:pt>
                <c:pt idx="7">
                  <c:v>4684.9064141414337</c:v>
                </c:pt>
                <c:pt idx="8">
                  <c:v>4621.9304141414341</c:v>
                </c:pt>
                <c:pt idx="9">
                  <c:v>4558.9544141414344</c:v>
                </c:pt>
                <c:pt idx="10">
                  <c:v>4495.9784141414348</c:v>
                </c:pt>
                <c:pt idx="11">
                  <c:v>4433.2071074380374</c:v>
                </c:pt>
                <c:pt idx="12">
                  <c:v>4370.6401836547502</c:v>
                </c:pt>
                <c:pt idx="13">
                  <c:v>4308.2773324150812</c:v>
                </c:pt>
                <c:pt idx="14">
                  <c:v>4246.1182433425374</c:v>
                </c:pt>
                <c:pt idx="15">
                  <c:v>4184.1626060606277</c:v>
                </c:pt>
                <c:pt idx="16">
                  <c:v>4122.4101101928591</c:v>
                </c:pt>
                <c:pt idx="17">
                  <c:v>4060.8604453627395</c:v>
                </c:pt>
                <c:pt idx="18">
                  <c:v>3999.5133011937769</c:v>
                </c:pt>
                <c:pt idx="19">
                  <c:v>3938.3683673094793</c:v>
                </c:pt>
                <c:pt idx="20">
                  <c:v>3877.4253333333545</c:v>
                </c:pt>
                <c:pt idx="21">
                  <c:v>3816.6838888889101</c:v>
                </c:pt>
                <c:pt idx="22">
                  <c:v>3756.1437235996536</c:v>
                </c:pt>
                <c:pt idx="23">
                  <c:v>3695.8045270890934</c:v>
                </c:pt>
                <c:pt idx="24">
                  <c:v>3635.665988980737</c:v>
                </c:pt>
                <c:pt idx="25">
                  <c:v>3575.7277988980923</c:v>
                </c:pt>
                <c:pt idx="26">
                  <c:v>3515.9896464646672</c:v>
                </c:pt>
                <c:pt idx="27">
                  <c:v>3456.4512213039693</c:v>
                </c:pt>
                <c:pt idx="28">
                  <c:v>3397.1122130395065</c:v>
                </c:pt>
                <c:pt idx="29">
                  <c:v>3337.9723112947863</c:v>
                </c:pt>
                <c:pt idx="30">
                  <c:v>3279.0312056933171</c:v>
                </c:pt>
                <c:pt idx="31">
                  <c:v>3220.2885858586064</c:v>
                </c:pt>
                <c:pt idx="32">
                  <c:v>3161.7441414141617</c:v>
                </c:pt>
                <c:pt idx="33">
                  <c:v>3103.3975619834914</c:v>
                </c:pt>
                <c:pt idx="34">
                  <c:v>3045.248537190103</c:v>
                </c:pt>
                <c:pt idx="35">
                  <c:v>2987.2967566575039</c:v>
                </c:pt>
                <c:pt idx="36">
                  <c:v>2929.5419100092026</c:v>
                </c:pt>
                <c:pt idx="37">
                  <c:v>2871.9836868687066</c:v>
                </c:pt>
                <c:pt idx="38">
                  <c:v>2814.6217768595238</c:v>
                </c:pt>
                <c:pt idx="39">
                  <c:v>2757.4558696051618</c:v>
                </c:pt>
                <c:pt idx="40">
                  <c:v>2700.4856547291283</c:v>
                </c:pt>
                <c:pt idx="41">
                  <c:v>2643.7108218549315</c:v>
                </c:pt>
                <c:pt idx="42">
                  <c:v>2587.1310606060792</c:v>
                </c:pt>
                <c:pt idx="43">
                  <c:v>2530.746060606079</c:v>
                </c:pt>
                <c:pt idx="44">
                  <c:v>2474.5555114784388</c:v>
                </c:pt>
                <c:pt idx="45">
                  <c:v>2418.5591028466665</c:v>
                </c:pt>
                <c:pt idx="46">
                  <c:v>2362.7565243342697</c:v>
                </c:pt>
                <c:pt idx="47">
                  <c:v>2307.1474655647562</c:v>
                </c:pt>
                <c:pt idx="48">
                  <c:v>2251.7316161616336</c:v>
                </c:pt>
                <c:pt idx="49">
                  <c:v>2196.5086657484103</c:v>
                </c:pt>
                <c:pt idx="50">
                  <c:v>2141.4783039485937</c:v>
                </c:pt>
                <c:pt idx="51">
                  <c:v>2086.6402203856919</c:v>
                </c:pt>
                <c:pt idx="52">
                  <c:v>2031.9941046832123</c:v>
                </c:pt>
                <c:pt idx="53">
                  <c:v>1977.5396464646628</c:v>
                </c:pt>
                <c:pt idx="54">
                  <c:v>1923.2765353535515</c:v>
                </c:pt>
                <c:pt idx="55">
                  <c:v>1869.2044609733859</c:v>
                </c:pt>
                <c:pt idx="56">
                  <c:v>1815.323112947674</c:v>
                </c:pt>
                <c:pt idx="57">
                  <c:v>1761.6321808999235</c:v>
                </c:pt>
                <c:pt idx="58">
                  <c:v>1708.1313544536422</c:v>
                </c:pt>
                <c:pt idx="59">
                  <c:v>1654.8203232323378</c:v>
                </c:pt>
                <c:pt idx="60">
                  <c:v>1601.6987768595184</c:v>
                </c:pt>
                <c:pt idx="61">
                  <c:v>1548.7664049586915</c:v>
                </c:pt>
                <c:pt idx="62">
                  <c:v>1496.0228971533652</c:v>
                </c:pt>
                <c:pt idx="63">
                  <c:v>1443.4679430670471</c:v>
                </c:pt>
                <c:pt idx="64">
                  <c:v>1391.1012323232451</c:v>
                </c:pt>
                <c:pt idx="65">
                  <c:v>1338.922454545467</c:v>
                </c:pt>
                <c:pt idx="66">
                  <c:v>1286.9312993572205</c:v>
                </c:pt>
                <c:pt idx="67">
                  <c:v>1235.1274563820134</c:v>
                </c:pt>
                <c:pt idx="68">
                  <c:v>1183.5106152433536</c:v>
                </c:pt>
                <c:pt idx="69">
                  <c:v>1132.0804655647489</c:v>
                </c:pt>
                <c:pt idx="70">
                  <c:v>1080.8366969697072</c:v>
                </c:pt>
                <c:pt idx="71">
                  <c:v>1029.7789990817362</c:v>
                </c:pt>
                <c:pt idx="72">
                  <c:v>978.90706152434359</c:v>
                </c:pt>
                <c:pt idx="73">
                  <c:v>928.22057392103738</c:v>
                </c:pt>
                <c:pt idx="74">
                  <c:v>877.71922589532528</c:v>
                </c:pt>
                <c:pt idx="75">
                  <c:v>827.40270707071511</c:v>
                </c:pt>
                <c:pt idx="76">
                  <c:v>777.27070707071471</c:v>
                </c:pt>
                <c:pt idx="77">
                  <c:v>727.32291551883179</c:v>
                </c:pt>
                <c:pt idx="78">
                  <c:v>677.5590220385742</c:v>
                </c:pt>
                <c:pt idx="79">
                  <c:v>627.97871625344976</c:v>
                </c:pt>
                <c:pt idx="80">
                  <c:v>578.58168778696631</c:v>
                </c:pt>
                <c:pt idx="81">
                  <c:v>529.36762626263157</c:v>
                </c:pt>
                <c:pt idx="82">
                  <c:v>480.33622130395344</c:v>
                </c:pt>
                <c:pt idx="83">
                  <c:v>431.48716253443968</c:v>
                </c:pt>
                <c:pt idx="84">
                  <c:v>382.82013957759807</c:v>
                </c:pt>
                <c:pt idx="85">
                  <c:v>334.33484205693645</c:v>
                </c:pt>
                <c:pt idx="86">
                  <c:v>286.0309595959626</c:v>
                </c:pt>
                <c:pt idx="87">
                  <c:v>237.90818181818432</c:v>
                </c:pt>
                <c:pt idx="88">
                  <c:v>189.96619834710944</c:v>
                </c:pt>
                <c:pt idx="89">
                  <c:v>142.20469880624577</c:v>
                </c:pt>
                <c:pt idx="90">
                  <c:v>94.623372819101107</c:v>
                </c:pt>
                <c:pt idx="91">
                  <c:v>47.221910009183247</c:v>
                </c:pt>
              </c:numCache>
            </c:numRef>
          </c:yVal>
          <c:smooth val="0"/>
          <c:extLst>
            <c:ext xmlns:c16="http://schemas.microsoft.com/office/drawing/2014/chart" uri="{C3380CC4-5D6E-409C-BE32-E72D297353CC}">
              <c16:uniqueId val="{00000003-836D-4A64-811F-C89446A9ACF2}"/>
            </c:ext>
          </c:extLst>
        </c:ser>
        <c:dLbls>
          <c:showLegendKey val="0"/>
          <c:showVal val="0"/>
          <c:showCatName val="0"/>
          <c:showSerName val="0"/>
          <c:showPercent val="0"/>
          <c:showBubbleSize val="0"/>
        </c:dLbls>
        <c:axId val="541707087"/>
        <c:axId val="541705007"/>
      </c:scatterChart>
      <c:valAx>
        <c:axId val="5417070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aseline="0"/>
                  <a:t>Height (feet)</a:t>
                </a:r>
                <a:endParaRPr lang="en-US" sz="1600"/>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41705007"/>
        <c:crosses val="autoZero"/>
        <c:crossBetween val="midCat"/>
      </c:valAx>
      <c:valAx>
        <c:axId val="541705007"/>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Total Volume (Acre-Feet)</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4170708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Modeled</a:t>
            </a:r>
            <a:r>
              <a:rPr lang="en-US" sz="2000" baseline="0"/>
              <a:t> volume of Taum Sauk Reservoir</a:t>
            </a:r>
            <a:endParaRPr lang="en-US" sz="2000"/>
          </a:p>
        </c:rich>
      </c:tx>
      <c:layout>
        <c:manualLayout>
          <c:xMode val="edge"/>
          <c:yMode val="edge"/>
          <c:x val="0.25115239527988487"/>
          <c:y val="1.2110091218229087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847619943911844"/>
          <c:y val="8.9069879835156546E-2"/>
          <c:w val="0.85937732826057978"/>
          <c:h val="0.72513716426480546"/>
        </c:manualLayout>
      </c:layout>
      <c:scatterChart>
        <c:scatterStyle val="lineMarker"/>
        <c:varyColors val="0"/>
        <c:ser>
          <c:idx val="0"/>
          <c:order val="0"/>
          <c:tx>
            <c:v>Model 2</c:v>
          </c:tx>
          <c:spPr>
            <a:ln w="28575" cap="rnd">
              <a:noFill/>
              <a:round/>
            </a:ln>
            <a:effectLst/>
          </c:spPr>
          <c:marker>
            <c:symbol val="circle"/>
            <c:size val="5"/>
            <c:spPr>
              <a:solidFill>
                <a:schemeClr val="accent1"/>
              </a:solidFill>
              <a:ln w="6350">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45266921596062848"/>
                  <c:y val="1.7623361224155403E-2"/>
                </c:manualLayout>
              </c:layout>
              <c:tx>
                <c:rich>
                  <a:bodyPr rot="0" spcFirstLastPara="1" vertOverflow="ellipsis" vert="horz" wrap="square" anchor="ctr" anchorCtr="1"/>
                  <a:lstStyle/>
                  <a:p>
                    <a:pPr>
                      <a:defRPr sz="1600" b="0" i="0" u="none" strike="noStrike" kern="1200" baseline="0">
                        <a:solidFill>
                          <a:schemeClr val="accent1"/>
                        </a:solidFill>
                        <a:latin typeface="+mn-lt"/>
                        <a:ea typeface="+mn-ea"/>
                        <a:cs typeface="+mn-cs"/>
                      </a:defRPr>
                    </a:pPr>
                    <a:r>
                      <a:rPr lang="en-US" sz="1600" baseline="0">
                        <a:solidFill>
                          <a:schemeClr val="accent1"/>
                        </a:solidFill>
                      </a:rPr>
                      <a:t>Volume = 51.056(Height)- 151.61</a:t>
                    </a:r>
                    <a:br>
                      <a:rPr lang="en-US" sz="1600" baseline="0">
                        <a:solidFill>
                          <a:schemeClr val="accent1"/>
                        </a:solidFill>
                      </a:rPr>
                    </a:br>
                    <a:r>
                      <a:rPr lang="en-US" sz="1600" baseline="0">
                        <a:solidFill>
                          <a:schemeClr val="accent1"/>
                        </a:solidFill>
                      </a:rPr>
                      <a:t>R² = 0.997</a:t>
                    </a:r>
                    <a:endParaRPr lang="en-US" sz="1600">
                      <a:solidFill>
                        <a:schemeClr val="accent1"/>
                      </a:solidFill>
                    </a:endParaRPr>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1"/>
                      </a:solidFill>
                      <a:latin typeface="+mn-lt"/>
                      <a:ea typeface="+mn-ea"/>
                      <a:cs typeface="+mn-cs"/>
                    </a:defRPr>
                  </a:pPr>
                  <a:endParaRPr lang="en-US"/>
                </a:p>
              </c:txPr>
            </c:trendlineLbl>
          </c:trendline>
          <c:xVal>
            <c:numRef>
              <c:f>'Model 2'!$T$5:$T$96</c:f>
              <c:numCache>
                <c:formatCode>General</c:formatCode>
                <c:ptCount val="92"/>
                <c:pt idx="0">
                  <c:v>92</c:v>
                </c:pt>
                <c:pt idx="1">
                  <c:v>91</c:v>
                </c:pt>
                <c:pt idx="2">
                  <c:v>90</c:v>
                </c:pt>
                <c:pt idx="3">
                  <c:v>89</c:v>
                </c:pt>
                <c:pt idx="4">
                  <c:v>88</c:v>
                </c:pt>
                <c:pt idx="5">
                  <c:v>87</c:v>
                </c:pt>
                <c:pt idx="6">
                  <c:v>86</c:v>
                </c:pt>
                <c:pt idx="7">
                  <c:v>85</c:v>
                </c:pt>
                <c:pt idx="8">
                  <c:v>84</c:v>
                </c:pt>
                <c:pt idx="9">
                  <c:v>83</c:v>
                </c:pt>
                <c:pt idx="10">
                  <c:v>82</c:v>
                </c:pt>
                <c:pt idx="11">
                  <c:v>81</c:v>
                </c:pt>
                <c:pt idx="12">
                  <c:v>80</c:v>
                </c:pt>
                <c:pt idx="13">
                  <c:v>79</c:v>
                </c:pt>
                <c:pt idx="14">
                  <c:v>78</c:v>
                </c:pt>
                <c:pt idx="15">
                  <c:v>77</c:v>
                </c:pt>
                <c:pt idx="16">
                  <c:v>76</c:v>
                </c:pt>
                <c:pt idx="17">
                  <c:v>75</c:v>
                </c:pt>
                <c:pt idx="18">
                  <c:v>74</c:v>
                </c:pt>
                <c:pt idx="19">
                  <c:v>73</c:v>
                </c:pt>
                <c:pt idx="20">
                  <c:v>72</c:v>
                </c:pt>
                <c:pt idx="21">
                  <c:v>71</c:v>
                </c:pt>
                <c:pt idx="22">
                  <c:v>70</c:v>
                </c:pt>
                <c:pt idx="23">
                  <c:v>69</c:v>
                </c:pt>
                <c:pt idx="24">
                  <c:v>68</c:v>
                </c:pt>
                <c:pt idx="25">
                  <c:v>67</c:v>
                </c:pt>
                <c:pt idx="26">
                  <c:v>66</c:v>
                </c:pt>
                <c:pt idx="27">
                  <c:v>65</c:v>
                </c:pt>
                <c:pt idx="28">
                  <c:v>64</c:v>
                </c:pt>
                <c:pt idx="29">
                  <c:v>63</c:v>
                </c:pt>
                <c:pt idx="30">
                  <c:v>62</c:v>
                </c:pt>
                <c:pt idx="31">
                  <c:v>61</c:v>
                </c:pt>
                <c:pt idx="32">
                  <c:v>60</c:v>
                </c:pt>
                <c:pt idx="33">
                  <c:v>59</c:v>
                </c:pt>
                <c:pt idx="34">
                  <c:v>58</c:v>
                </c:pt>
                <c:pt idx="35">
                  <c:v>57</c:v>
                </c:pt>
                <c:pt idx="36">
                  <c:v>56</c:v>
                </c:pt>
                <c:pt idx="37">
                  <c:v>55</c:v>
                </c:pt>
                <c:pt idx="38">
                  <c:v>54</c:v>
                </c:pt>
                <c:pt idx="39">
                  <c:v>53</c:v>
                </c:pt>
                <c:pt idx="40">
                  <c:v>52</c:v>
                </c:pt>
                <c:pt idx="41">
                  <c:v>51</c:v>
                </c:pt>
                <c:pt idx="42">
                  <c:v>50</c:v>
                </c:pt>
                <c:pt idx="43">
                  <c:v>49</c:v>
                </c:pt>
                <c:pt idx="44">
                  <c:v>48</c:v>
                </c:pt>
                <c:pt idx="45">
                  <c:v>47</c:v>
                </c:pt>
                <c:pt idx="46">
                  <c:v>46</c:v>
                </c:pt>
                <c:pt idx="47">
                  <c:v>45</c:v>
                </c:pt>
                <c:pt idx="48">
                  <c:v>44</c:v>
                </c:pt>
                <c:pt idx="49">
                  <c:v>43</c:v>
                </c:pt>
                <c:pt idx="50">
                  <c:v>42</c:v>
                </c:pt>
                <c:pt idx="51">
                  <c:v>41</c:v>
                </c:pt>
                <c:pt idx="52">
                  <c:v>40</c:v>
                </c:pt>
                <c:pt idx="53">
                  <c:v>39</c:v>
                </c:pt>
                <c:pt idx="54">
                  <c:v>38</c:v>
                </c:pt>
                <c:pt idx="55">
                  <c:v>37</c:v>
                </c:pt>
                <c:pt idx="56">
                  <c:v>36</c:v>
                </c:pt>
                <c:pt idx="57">
                  <c:v>35</c:v>
                </c:pt>
                <c:pt idx="58">
                  <c:v>34</c:v>
                </c:pt>
                <c:pt idx="59">
                  <c:v>33</c:v>
                </c:pt>
                <c:pt idx="60">
                  <c:v>32</c:v>
                </c:pt>
                <c:pt idx="61">
                  <c:v>31</c:v>
                </c:pt>
                <c:pt idx="62">
                  <c:v>30</c:v>
                </c:pt>
                <c:pt idx="63">
                  <c:v>29</c:v>
                </c:pt>
                <c:pt idx="64">
                  <c:v>28</c:v>
                </c:pt>
                <c:pt idx="65">
                  <c:v>27</c:v>
                </c:pt>
                <c:pt idx="66">
                  <c:v>26</c:v>
                </c:pt>
                <c:pt idx="67">
                  <c:v>25</c:v>
                </c:pt>
                <c:pt idx="68">
                  <c:v>24</c:v>
                </c:pt>
                <c:pt idx="69">
                  <c:v>23</c:v>
                </c:pt>
                <c:pt idx="70">
                  <c:v>22</c:v>
                </c:pt>
                <c:pt idx="71">
                  <c:v>21</c:v>
                </c:pt>
                <c:pt idx="72">
                  <c:v>20</c:v>
                </c:pt>
                <c:pt idx="73">
                  <c:v>19</c:v>
                </c:pt>
                <c:pt idx="74">
                  <c:v>18</c:v>
                </c:pt>
                <c:pt idx="75">
                  <c:v>17</c:v>
                </c:pt>
                <c:pt idx="76">
                  <c:v>16</c:v>
                </c:pt>
                <c:pt idx="77">
                  <c:v>15</c:v>
                </c:pt>
                <c:pt idx="78">
                  <c:v>14</c:v>
                </c:pt>
                <c:pt idx="79">
                  <c:v>13</c:v>
                </c:pt>
                <c:pt idx="80">
                  <c:v>12</c:v>
                </c:pt>
                <c:pt idx="81">
                  <c:v>11</c:v>
                </c:pt>
                <c:pt idx="82">
                  <c:v>10</c:v>
                </c:pt>
                <c:pt idx="83">
                  <c:v>9</c:v>
                </c:pt>
                <c:pt idx="84">
                  <c:v>8</c:v>
                </c:pt>
                <c:pt idx="85">
                  <c:v>7</c:v>
                </c:pt>
                <c:pt idx="86">
                  <c:v>6</c:v>
                </c:pt>
                <c:pt idx="87">
                  <c:v>5</c:v>
                </c:pt>
                <c:pt idx="88">
                  <c:v>4</c:v>
                </c:pt>
                <c:pt idx="89">
                  <c:v>3</c:v>
                </c:pt>
                <c:pt idx="90">
                  <c:v>2</c:v>
                </c:pt>
                <c:pt idx="91">
                  <c:v>1</c:v>
                </c:pt>
              </c:numCache>
            </c:numRef>
          </c:xVal>
          <c:yVal>
            <c:numRef>
              <c:f>'Model 2'!$U$5:$U$96</c:f>
              <c:numCache>
                <c:formatCode>0.0</c:formatCode>
                <c:ptCount val="92"/>
                <c:pt idx="0">
                  <c:v>4575.918152399985</c:v>
                </c:pt>
                <c:pt idx="1">
                  <c:v>4575.918152399985</c:v>
                </c:pt>
                <c:pt idx="2">
                  <c:v>4575.918152399985</c:v>
                </c:pt>
                <c:pt idx="3">
                  <c:v>4516.7796552966302</c:v>
                </c:pt>
                <c:pt idx="4">
                  <c:v>4457.6411581932753</c:v>
                </c:pt>
                <c:pt idx="5">
                  <c:v>4398.5026610899204</c:v>
                </c:pt>
                <c:pt idx="6">
                  <c:v>4339.3641639865655</c:v>
                </c:pt>
                <c:pt idx="7">
                  <c:v>4280.2256668832106</c:v>
                </c:pt>
                <c:pt idx="8">
                  <c:v>4221.0871697798557</c:v>
                </c:pt>
                <c:pt idx="9">
                  <c:v>4161.9486726765008</c:v>
                </c:pt>
                <c:pt idx="10">
                  <c:v>4102.8101755731459</c:v>
                </c:pt>
                <c:pt idx="11">
                  <c:v>4043.8985383915415</c:v>
                </c:pt>
                <c:pt idx="12">
                  <c:v>3985.2134840588783</c:v>
                </c:pt>
                <c:pt idx="13">
                  <c:v>3926.7547355023466</c:v>
                </c:pt>
                <c:pt idx="14">
                  <c:v>3868.5220156491373</c:v>
                </c:pt>
                <c:pt idx="15">
                  <c:v>3810.5150474264401</c:v>
                </c:pt>
                <c:pt idx="16">
                  <c:v>3752.7335537614458</c:v>
                </c:pt>
                <c:pt idx="17">
                  <c:v>3695.1772575813447</c:v>
                </c:pt>
                <c:pt idx="18">
                  <c:v>3637.8458818133272</c:v>
                </c:pt>
                <c:pt idx="19">
                  <c:v>3580.7391493845839</c:v>
                </c:pt>
                <c:pt idx="20">
                  <c:v>3523.8567832223052</c:v>
                </c:pt>
                <c:pt idx="21">
                  <c:v>3467.1985062536814</c:v>
                </c:pt>
                <c:pt idx="22">
                  <c:v>3410.7640414059033</c:v>
                </c:pt>
                <c:pt idx="23">
                  <c:v>3354.5531116061611</c:v>
                </c:pt>
                <c:pt idx="24">
                  <c:v>3298.5654397816452</c:v>
                </c:pt>
                <c:pt idx="25">
                  <c:v>3242.8007488595458</c:v>
                </c:pt>
                <c:pt idx="26">
                  <c:v>3187.2587617670538</c:v>
                </c:pt>
                <c:pt idx="27">
                  <c:v>3131.9392014313594</c:v>
                </c:pt>
                <c:pt idx="28">
                  <c:v>3076.8417907796529</c:v>
                </c:pt>
                <c:pt idx="29">
                  <c:v>3021.9662527391251</c:v>
                </c:pt>
                <c:pt idx="30">
                  <c:v>2967.3123102369659</c:v>
                </c:pt>
                <c:pt idx="31">
                  <c:v>2912.8796862003665</c:v>
                </c:pt>
                <c:pt idx="32">
                  <c:v>2858.6681035565166</c:v>
                </c:pt>
                <c:pt idx="33">
                  <c:v>2804.6772852326071</c:v>
                </c:pt>
                <c:pt idx="34">
                  <c:v>2750.9069541558283</c:v>
                </c:pt>
                <c:pt idx="35">
                  <c:v>2697.3568332533705</c:v>
                </c:pt>
                <c:pt idx="36">
                  <c:v>2644.0266454524244</c:v>
                </c:pt>
                <c:pt idx="37">
                  <c:v>2590.9161136801804</c:v>
                </c:pt>
                <c:pt idx="38">
                  <c:v>2538.0249608638287</c:v>
                </c:pt>
                <c:pt idx="39">
                  <c:v>2485.3529099305597</c:v>
                </c:pt>
                <c:pt idx="40">
                  <c:v>2432.8996838075641</c:v>
                </c:pt>
                <c:pt idx="41">
                  <c:v>2380.6650054220322</c:v>
                </c:pt>
                <c:pt idx="42">
                  <c:v>2328.6485977011544</c:v>
                </c:pt>
                <c:pt idx="43">
                  <c:v>2276.8501835721213</c:v>
                </c:pt>
                <c:pt idx="44">
                  <c:v>2225.2694859621233</c:v>
                </c:pt>
                <c:pt idx="45">
                  <c:v>2173.9062277983508</c:v>
                </c:pt>
                <c:pt idx="46">
                  <c:v>2122.7601320079939</c:v>
                </c:pt>
                <c:pt idx="47">
                  <c:v>2071.8309215182435</c:v>
                </c:pt>
                <c:pt idx="48">
                  <c:v>2021.1183192562899</c:v>
                </c:pt>
                <c:pt idx="49">
                  <c:v>1970.6220481493235</c:v>
                </c:pt>
                <c:pt idx="50">
                  <c:v>1920.341831124535</c:v>
                </c:pt>
                <c:pt idx="51">
                  <c:v>1870.2773911091144</c:v>
                </c:pt>
                <c:pt idx="52">
                  <c:v>1820.4284510302525</c:v>
                </c:pt>
                <c:pt idx="53">
                  <c:v>1770.7947338151396</c:v>
                </c:pt>
                <c:pt idx="54">
                  <c:v>1721.3759623909662</c:v>
                </c:pt>
                <c:pt idx="55">
                  <c:v>1672.1718596849225</c:v>
                </c:pt>
                <c:pt idx="56">
                  <c:v>1623.1821486241993</c:v>
                </c:pt>
                <c:pt idx="57">
                  <c:v>1574.4065521359867</c:v>
                </c:pt>
                <c:pt idx="58">
                  <c:v>1525.8447931474752</c:v>
                </c:pt>
                <c:pt idx="59">
                  <c:v>1477.4965945858553</c:v>
                </c:pt>
                <c:pt idx="60">
                  <c:v>1429.3616793783174</c:v>
                </c:pt>
                <c:pt idx="61">
                  <c:v>1381.439770452052</c:v>
                </c:pt>
                <c:pt idx="62">
                  <c:v>1333.7305907342495</c:v>
                </c:pt>
                <c:pt idx="63">
                  <c:v>1286.2338631521004</c:v>
                </c:pt>
                <c:pt idx="64">
                  <c:v>1238.9493106327952</c:v>
                </c:pt>
                <c:pt idx="65">
                  <c:v>1191.8766561035243</c:v>
                </c:pt>
                <c:pt idx="66">
                  <c:v>1145.0156224914779</c:v>
                </c:pt>
                <c:pt idx="67">
                  <c:v>1098.3659327238465</c:v>
                </c:pt>
                <c:pt idx="68">
                  <c:v>1051.9273097278208</c:v>
                </c:pt>
                <c:pt idx="69">
                  <c:v>1005.6994764305911</c:v>
                </c:pt>
                <c:pt idx="70">
                  <c:v>959.68215575934767</c:v>
                </c:pt>
                <c:pt idx="71">
                  <c:v>913.87507064128113</c:v>
                </c:pt>
                <c:pt idx="72">
                  <c:v>868.27794400358187</c:v>
                </c:pt>
                <c:pt idx="73">
                  <c:v>822.8904987734403</c:v>
                </c:pt>
                <c:pt idx="74">
                  <c:v>777.71245787804696</c:v>
                </c:pt>
                <c:pt idx="75">
                  <c:v>732.74354424459216</c:v>
                </c:pt>
                <c:pt idx="76">
                  <c:v>687.98348080026642</c:v>
                </c:pt>
                <c:pt idx="77">
                  <c:v>643.43199047226017</c:v>
                </c:pt>
                <c:pt idx="78">
                  <c:v>599.08879618776382</c:v>
                </c:pt>
                <c:pt idx="79">
                  <c:v>554.95362087396779</c:v>
                </c:pt>
                <c:pt idx="80">
                  <c:v>511.02618745806262</c:v>
                </c:pt>
                <c:pt idx="81">
                  <c:v>467.30621886723861</c:v>
                </c:pt>
                <c:pt idx="82">
                  <c:v>423.7934380286863</c:v>
                </c:pt>
                <c:pt idx="83">
                  <c:v>380.48756786959603</c:v>
                </c:pt>
                <c:pt idx="84">
                  <c:v>337.3883313171583</c:v>
                </c:pt>
                <c:pt idx="85">
                  <c:v>294.49545129856352</c:v>
                </c:pt>
                <c:pt idx="86">
                  <c:v>251.80865074100217</c:v>
                </c:pt>
                <c:pt idx="87">
                  <c:v>209.32765257166466</c:v>
                </c:pt>
                <c:pt idx="88">
                  <c:v>167.05217971774141</c:v>
                </c:pt>
                <c:pt idx="89">
                  <c:v>124.9819551064229</c:v>
                </c:pt>
                <c:pt idx="90">
                  <c:v>83.116701664899537</c:v>
                </c:pt>
                <c:pt idx="91">
                  <c:v>41.456142320361757</c:v>
                </c:pt>
              </c:numCache>
            </c:numRef>
          </c:yVal>
          <c:smooth val="0"/>
          <c:extLst>
            <c:ext xmlns:c16="http://schemas.microsoft.com/office/drawing/2014/chart" uri="{C3380CC4-5D6E-409C-BE32-E72D297353CC}">
              <c16:uniqueId val="{00000000-191E-48E0-9BA7-609B78F65144}"/>
            </c:ext>
          </c:extLst>
        </c:ser>
        <c:ser>
          <c:idx val="1"/>
          <c:order val="1"/>
          <c:tx>
            <c:v>Model 1</c:v>
          </c:tx>
          <c:spPr>
            <a:ln w="25400" cap="rnd">
              <a:noFill/>
              <a:round/>
            </a:ln>
            <a:effectLst/>
          </c:spPr>
          <c:marker>
            <c:symbol val="circle"/>
            <c:size val="5"/>
            <c:spPr>
              <a:solidFill>
                <a:schemeClr val="accent2"/>
              </a:solidFill>
              <a:ln w="6350">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0.43509265064292862"/>
                  <c:y val="-5.6234050874779271E-2"/>
                </c:manualLayout>
              </c:layout>
              <c:tx>
                <c:rich>
                  <a:bodyPr rot="0" spcFirstLastPara="1" vertOverflow="ellipsis" vert="horz" wrap="square" anchor="ctr" anchorCtr="1"/>
                  <a:lstStyle/>
                  <a:p>
                    <a:pPr>
                      <a:defRPr sz="1600" b="0" i="0" u="none" strike="noStrike" kern="1200" baseline="0">
                        <a:solidFill>
                          <a:srgbClr val="FF0000"/>
                        </a:solidFill>
                        <a:latin typeface="+mn-lt"/>
                        <a:ea typeface="+mn-ea"/>
                        <a:cs typeface="+mn-cs"/>
                      </a:defRPr>
                    </a:pPr>
                    <a:r>
                      <a:rPr lang="en-US" sz="1600" baseline="0">
                        <a:solidFill>
                          <a:srgbClr val="FF0000"/>
                        </a:solidFill>
                      </a:rPr>
                      <a:t>Volume = 55.714(Height) - 134.19</a:t>
                    </a:r>
                    <a:br>
                      <a:rPr lang="en-US" sz="1600" baseline="0">
                        <a:solidFill>
                          <a:srgbClr val="FF0000"/>
                        </a:solidFill>
                      </a:rPr>
                    </a:br>
                    <a:r>
                      <a:rPr lang="en-US" sz="1600" baseline="0">
                        <a:solidFill>
                          <a:srgbClr val="FF0000"/>
                        </a:solidFill>
                      </a:rPr>
                      <a:t>R² = 0.998</a:t>
                    </a:r>
                    <a:endParaRPr lang="en-US" sz="1600">
                      <a:solidFill>
                        <a:srgbClr val="FF0000"/>
                      </a:solidFill>
                    </a:endParaRPr>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FF0000"/>
                      </a:solidFill>
                      <a:latin typeface="+mn-lt"/>
                      <a:ea typeface="+mn-ea"/>
                      <a:cs typeface="+mn-cs"/>
                    </a:defRPr>
                  </a:pPr>
                  <a:endParaRPr lang="en-US"/>
                </a:p>
              </c:txPr>
            </c:trendlineLbl>
          </c:trendline>
          <c:xVal>
            <c:numRef>
              <c:f>'Model 1'!$N$3:$N$94</c:f>
              <c:numCache>
                <c:formatCode>General</c:formatCode>
                <c:ptCount val="92"/>
                <c:pt idx="0">
                  <c:v>92</c:v>
                </c:pt>
                <c:pt idx="1">
                  <c:v>91</c:v>
                </c:pt>
                <c:pt idx="2">
                  <c:v>90</c:v>
                </c:pt>
                <c:pt idx="3">
                  <c:v>89</c:v>
                </c:pt>
                <c:pt idx="4">
                  <c:v>88</c:v>
                </c:pt>
                <c:pt idx="5">
                  <c:v>87</c:v>
                </c:pt>
                <c:pt idx="6">
                  <c:v>86</c:v>
                </c:pt>
                <c:pt idx="7">
                  <c:v>85</c:v>
                </c:pt>
                <c:pt idx="8">
                  <c:v>84</c:v>
                </c:pt>
                <c:pt idx="9">
                  <c:v>83</c:v>
                </c:pt>
                <c:pt idx="10">
                  <c:v>82</c:v>
                </c:pt>
                <c:pt idx="11">
                  <c:v>81</c:v>
                </c:pt>
                <c:pt idx="12">
                  <c:v>80</c:v>
                </c:pt>
                <c:pt idx="13">
                  <c:v>79</c:v>
                </c:pt>
                <c:pt idx="14">
                  <c:v>78</c:v>
                </c:pt>
                <c:pt idx="15">
                  <c:v>77</c:v>
                </c:pt>
                <c:pt idx="16">
                  <c:v>76</c:v>
                </c:pt>
                <c:pt idx="17">
                  <c:v>75</c:v>
                </c:pt>
                <c:pt idx="18">
                  <c:v>74</c:v>
                </c:pt>
                <c:pt idx="19">
                  <c:v>73</c:v>
                </c:pt>
                <c:pt idx="20">
                  <c:v>72</c:v>
                </c:pt>
                <c:pt idx="21">
                  <c:v>71</c:v>
                </c:pt>
                <c:pt idx="22">
                  <c:v>70</c:v>
                </c:pt>
                <c:pt idx="23">
                  <c:v>69</c:v>
                </c:pt>
                <c:pt idx="24">
                  <c:v>68</c:v>
                </c:pt>
                <c:pt idx="25">
                  <c:v>67</c:v>
                </c:pt>
                <c:pt idx="26">
                  <c:v>66</c:v>
                </c:pt>
                <c:pt idx="27">
                  <c:v>65</c:v>
                </c:pt>
                <c:pt idx="28">
                  <c:v>64</c:v>
                </c:pt>
                <c:pt idx="29">
                  <c:v>63</c:v>
                </c:pt>
                <c:pt idx="30">
                  <c:v>62</c:v>
                </c:pt>
                <c:pt idx="31">
                  <c:v>61</c:v>
                </c:pt>
                <c:pt idx="32">
                  <c:v>60</c:v>
                </c:pt>
                <c:pt idx="33">
                  <c:v>59</c:v>
                </c:pt>
                <c:pt idx="34">
                  <c:v>58</c:v>
                </c:pt>
                <c:pt idx="35">
                  <c:v>57</c:v>
                </c:pt>
                <c:pt idx="36">
                  <c:v>56</c:v>
                </c:pt>
                <c:pt idx="37">
                  <c:v>55</c:v>
                </c:pt>
                <c:pt idx="38">
                  <c:v>54</c:v>
                </c:pt>
                <c:pt idx="39">
                  <c:v>53</c:v>
                </c:pt>
                <c:pt idx="40">
                  <c:v>52</c:v>
                </c:pt>
                <c:pt idx="41">
                  <c:v>51</c:v>
                </c:pt>
                <c:pt idx="42">
                  <c:v>50</c:v>
                </c:pt>
                <c:pt idx="43">
                  <c:v>49</c:v>
                </c:pt>
                <c:pt idx="44">
                  <c:v>48</c:v>
                </c:pt>
                <c:pt idx="45">
                  <c:v>47</c:v>
                </c:pt>
                <c:pt idx="46">
                  <c:v>46</c:v>
                </c:pt>
                <c:pt idx="47">
                  <c:v>45</c:v>
                </c:pt>
                <c:pt idx="48">
                  <c:v>44</c:v>
                </c:pt>
                <c:pt idx="49">
                  <c:v>43</c:v>
                </c:pt>
                <c:pt idx="50">
                  <c:v>42</c:v>
                </c:pt>
                <c:pt idx="51">
                  <c:v>41</c:v>
                </c:pt>
                <c:pt idx="52">
                  <c:v>40</c:v>
                </c:pt>
                <c:pt idx="53">
                  <c:v>39</c:v>
                </c:pt>
                <c:pt idx="54">
                  <c:v>38</c:v>
                </c:pt>
                <c:pt idx="55">
                  <c:v>37</c:v>
                </c:pt>
                <c:pt idx="56">
                  <c:v>36</c:v>
                </c:pt>
                <c:pt idx="57">
                  <c:v>35</c:v>
                </c:pt>
                <c:pt idx="58">
                  <c:v>34</c:v>
                </c:pt>
                <c:pt idx="59">
                  <c:v>33</c:v>
                </c:pt>
                <c:pt idx="60">
                  <c:v>32</c:v>
                </c:pt>
                <c:pt idx="61">
                  <c:v>31</c:v>
                </c:pt>
                <c:pt idx="62">
                  <c:v>30</c:v>
                </c:pt>
                <c:pt idx="63">
                  <c:v>29</c:v>
                </c:pt>
                <c:pt idx="64">
                  <c:v>28</c:v>
                </c:pt>
                <c:pt idx="65">
                  <c:v>27</c:v>
                </c:pt>
                <c:pt idx="66">
                  <c:v>26</c:v>
                </c:pt>
                <c:pt idx="67">
                  <c:v>25</c:v>
                </c:pt>
                <c:pt idx="68">
                  <c:v>24</c:v>
                </c:pt>
                <c:pt idx="69">
                  <c:v>23</c:v>
                </c:pt>
                <c:pt idx="70">
                  <c:v>22</c:v>
                </c:pt>
                <c:pt idx="71">
                  <c:v>21</c:v>
                </c:pt>
                <c:pt idx="72">
                  <c:v>20</c:v>
                </c:pt>
                <c:pt idx="73">
                  <c:v>19</c:v>
                </c:pt>
                <c:pt idx="74">
                  <c:v>18</c:v>
                </c:pt>
                <c:pt idx="75">
                  <c:v>17</c:v>
                </c:pt>
                <c:pt idx="76">
                  <c:v>16</c:v>
                </c:pt>
                <c:pt idx="77">
                  <c:v>15</c:v>
                </c:pt>
                <c:pt idx="78">
                  <c:v>14</c:v>
                </c:pt>
                <c:pt idx="79">
                  <c:v>13</c:v>
                </c:pt>
                <c:pt idx="80">
                  <c:v>12</c:v>
                </c:pt>
                <c:pt idx="81">
                  <c:v>11</c:v>
                </c:pt>
                <c:pt idx="82">
                  <c:v>10</c:v>
                </c:pt>
                <c:pt idx="83">
                  <c:v>9</c:v>
                </c:pt>
                <c:pt idx="84">
                  <c:v>8</c:v>
                </c:pt>
                <c:pt idx="85">
                  <c:v>7</c:v>
                </c:pt>
                <c:pt idx="86">
                  <c:v>6</c:v>
                </c:pt>
                <c:pt idx="87">
                  <c:v>5</c:v>
                </c:pt>
                <c:pt idx="88">
                  <c:v>4</c:v>
                </c:pt>
                <c:pt idx="89">
                  <c:v>3</c:v>
                </c:pt>
                <c:pt idx="90">
                  <c:v>2</c:v>
                </c:pt>
                <c:pt idx="91">
                  <c:v>1</c:v>
                </c:pt>
              </c:numCache>
            </c:numRef>
          </c:xVal>
          <c:yVal>
            <c:numRef>
              <c:f>'Model 1'!$O$3:$O$94</c:f>
              <c:numCache>
                <c:formatCode>0.0</c:formatCode>
                <c:ptCount val="92"/>
                <c:pt idx="0">
                  <c:v>4999.786414141432</c:v>
                </c:pt>
                <c:pt idx="1">
                  <c:v>4999.786414141432</c:v>
                </c:pt>
                <c:pt idx="2">
                  <c:v>4999.786414141432</c:v>
                </c:pt>
                <c:pt idx="3">
                  <c:v>4936.8104141414324</c:v>
                </c:pt>
                <c:pt idx="4">
                  <c:v>4873.8344141414327</c:v>
                </c:pt>
                <c:pt idx="5">
                  <c:v>4810.8584141414331</c:v>
                </c:pt>
                <c:pt idx="6">
                  <c:v>4747.8824141414334</c:v>
                </c:pt>
                <c:pt idx="7">
                  <c:v>4684.9064141414337</c:v>
                </c:pt>
                <c:pt idx="8">
                  <c:v>4621.9304141414341</c:v>
                </c:pt>
                <c:pt idx="9">
                  <c:v>4558.9544141414344</c:v>
                </c:pt>
                <c:pt idx="10">
                  <c:v>4495.9784141414348</c:v>
                </c:pt>
                <c:pt idx="11">
                  <c:v>4433.2071074380374</c:v>
                </c:pt>
                <c:pt idx="12">
                  <c:v>4370.6401836547502</c:v>
                </c:pt>
                <c:pt idx="13">
                  <c:v>4308.2773324150812</c:v>
                </c:pt>
                <c:pt idx="14">
                  <c:v>4246.1182433425374</c:v>
                </c:pt>
                <c:pt idx="15">
                  <c:v>4184.1626060606277</c:v>
                </c:pt>
                <c:pt idx="16">
                  <c:v>4122.4101101928591</c:v>
                </c:pt>
                <c:pt idx="17">
                  <c:v>4060.8604453627395</c:v>
                </c:pt>
                <c:pt idx="18">
                  <c:v>3999.5133011937769</c:v>
                </c:pt>
                <c:pt idx="19">
                  <c:v>3938.3683673094793</c:v>
                </c:pt>
                <c:pt idx="20">
                  <c:v>3877.4253333333545</c:v>
                </c:pt>
                <c:pt idx="21">
                  <c:v>3816.6838888889101</c:v>
                </c:pt>
                <c:pt idx="22">
                  <c:v>3756.1437235996536</c:v>
                </c:pt>
                <c:pt idx="23">
                  <c:v>3695.8045270890934</c:v>
                </c:pt>
                <c:pt idx="24">
                  <c:v>3635.665988980737</c:v>
                </c:pt>
                <c:pt idx="25">
                  <c:v>3575.7277988980923</c:v>
                </c:pt>
                <c:pt idx="26">
                  <c:v>3515.9896464646672</c:v>
                </c:pt>
                <c:pt idx="27">
                  <c:v>3456.4512213039693</c:v>
                </c:pt>
                <c:pt idx="28">
                  <c:v>3397.1122130395065</c:v>
                </c:pt>
                <c:pt idx="29">
                  <c:v>3337.9723112947863</c:v>
                </c:pt>
                <c:pt idx="30">
                  <c:v>3279.0312056933171</c:v>
                </c:pt>
                <c:pt idx="31">
                  <c:v>3220.2885858586064</c:v>
                </c:pt>
                <c:pt idx="32">
                  <c:v>3161.7441414141617</c:v>
                </c:pt>
                <c:pt idx="33">
                  <c:v>3103.3975619834914</c:v>
                </c:pt>
                <c:pt idx="34">
                  <c:v>3045.248537190103</c:v>
                </c:pt>
                <c:pt idx="35">
                  <c:v>2987.2967566575039</c:v>
                </c:pt>
                <c:pt idx="36">
                  <c:v>2929.5419100092026</c:v>
                </c:pt>
                <c:pt idx="37">
                  <c:v>2871.9836868687066</c:v>
                </c:pt>
                <c:pt idx="38">
                  <c:v>2814.6217768595238</c:v>
                </c:pt>
                <c:pt idx="39">
                  <c:v>2757.4558696051618</c:v>
                </c:pt>
                <c:pt idx="40">
                  <c:v>2700.4856547291283</c:v>
                </c:pt>
                <c:pt idx="41">
                  <c:v>2643.7108218549315</c:v>
                </c:pt>
                <c:pt idx="42">
                  <c:v>2587.1310606060792</c:v>
                </c:pt>
                <c:pt idx="43">
                  <c:v>2530.746060606079</c:v>
                </c:pt>
                <c:pt idx="44">
                  <c:v>2474.5555114784388</c:v>
                </c:pt>
                <c:pt idx="45">
                  <c:v>2418.5591028466665</c:v>
                </c:pt>
                <c:pt idx="46">
                  <c:v>2362.7565243342697</c:v>
                </c:pt>
                <c:pt idx="47">
                  <c:v>2307.1474655647562</c:v>
                </c:pt>
                <c:pt idx="48">
                  <c:v>2251.7316161616336</c:v>
                </c:pt>
                <c:pt idx="49">
                  <c:v>2196.5086657484103</c:v>
                </c:pt>
                <c:pt idx="50">
                  <c:v>2141.4783039485937</c:v>
                </c:pt>
                <c:pt idx="51">
                  <c:v>2086.6402203856919</c:v>
                </c:pt>
                <c:pt idx="52">
                  <c:v>2031.9941046832123</c:v>
                </c:pt>
                <c:pt idx="53">
                  <c:v>1977.5396464646628</c:v>
                </c:pt>
                <c:pt idx="54">
                  <c:v>1923.2765353535515</c:v>
                </c:pt>
                <c:pt idx="55">
                  <c:v>1869.2044609733859</c:v>
                </c:pt>
                <c:pt idx="56">
                  <c:v>1815.323112947674</c:v>
                </c:pt>
                <c:pt idx="57">
                  <c:v>1761.6321808999235</c:v>
                </c:pt>
                <c:pt idx="58">
                  <c:v>1708.1313544536422</c:v>
                </c:pt>
                <c:pt idx="59">
                  <c:v>1654.8203232323378</c:v>
                </c:pt>
                <c:pt idx="60">
                  <c:v>1601.6987768595184</c:v>
                </c:pt>
                <c:pt idx="61">
                  <c:v>1548.7664049586915</c:v>
                </c:pt>
                <c:pt idx="62">
                  <c:v>1496.0228971533652</c:v>
                </c:pt>
                <c:pt idx="63">
                  <c:v>1443.4679430670471</c:v>
                </c:pt>
                <c:pt idx="64">
                  <c:v>1391.1012323232451</c:v>
                </c:pt>
                <c:pt idx="65">
                  <c:v>1338.922454545467</c:v>
                </c:pt>
                <c:pt idx="66">
                  <c:v>1286.9312993572205</c:v>
                </c:pt>
                <c:pt idx="67">
                  <c:v>1235.1274563820134</c:v>
                </c:pt>
                <c:pt idx="68">
                  <c:v>1183.5106152433536</c:v>
                </c:pt>
                <c:pt idx="69">
                  <c:v>1132.0804655647489</c:v>
                </c:pt>
                <c:pt idx="70">
                  <c:v>1080.8366969697072</c:v>
                </c:pt>
                <c:pt idx="71">
                  <c:v>1029.7789990817362</c:v>
                </c:pt>
                <c:pt idx="72">
                  <c:v>978.90706152434359</c:v>
                </c:pt>
                <c:pt idx="73">
                  <c:v>928.22057392103738</c:v>
                </c:pt>
                <c:pt idx="74">
                  <c:v>877.71922589532528</c:v>
                </c:pt>
                <c:pt idx="75">
                  <c:v>827.40270707071511</c:v>
                </c:pt>
                <c:pt idx="76">
                  <c:v>777.27070707071471</c:v>
                </c:pt>
                <c:pt idx="77">
                  <c:v>727.32291551883179</c:v>
                </c:pt>
                <c:pt idx="78">
                  <c:v>677.5590220385742</c:v>
                </c:pt>
                <c:pt idx="79">
                  <c:v>627.97871625344976</c:v>
                </c:pt>
                <c:pt idx="80">
                  <c:v>578.58168778696631</c:v>
                </c:pt>
                <c:pt idx="81">
                  <c:v>529.36762626263157</c:v>
                </c:pt>
                <c:pt idx="82">
                  <c:v>480.33622130395344</c:v>
                </c:pt>
                <c:pt idx="83">
                  <c:v>431.48716253443968</c:v>
                </c:pt>
                <c:pt idx="84">
                  <c:v>382.82013957759807</c:v>
                </c:pt>
                <c:pt idx="85">
                  <c:v>334.33484205693645</c:v>
                </c:pt>
                <c:pt idx="86">
                  <c:v>286.0309595959626</c:v>
                </c:pt>
                <c:pt idx="87">
                  <c:v>237.90818181818432</c:v>
                </c:pt>
                <c:pt idx="88">
                  <c:v>189.96619834710944</c:v>
                </c:pt>
                <c:pt idx="89">
                  <c:v>142.20469880624577</c:v>
                </c:pt>
                <c:pt idx="90">
                  <c:v>94.623372819101107</c:v>
                </c:pt>
                <c:pt idx="91">
                  <c:v>47.221910009183247</c:v>
                </c:pt>
              </c:numCache>
            </c:numRef>
          </c:yVal>
          <c:smooth val="0"/>
          <c:extLst>
            <c:ext xmlns:c16="http://schemas.microsoft.com/office/drawing/2014/chart" uri="{C3380CC4-5D6E-409C-BE32-E72D297353CC}">
              <c16:uniqueId val="{00000001-191E-48E0-9BA7-609B78F65144}"/>
            </c:ext>
          </c:extLst>
        </c:ser>
        <c:dLbls>
          <c:showLegendKey val="0"/>
          <c:showVal val="0"/>
          <c:showCatName val="0"/>
          <c:showSerName val="0"/>
          <c:showPercent val="0"/>
          <c:showBubbleSize val="0"/>
        </c:dLbls>
        <c:axId val="541707087"/>
        <c:axId val="541705007"/>
      </c:scatterChart>
      <c:valAx>
        <c:axId val="5417070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aseline="0"/>
                  <a:t>Height (feet)</a:t>
                </a:r>
                <a:endParaRPr lang="en-US" sz="1600"/>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41705007"/>
        <c:crosses val="autoZero"/>
        <c:crossBetween val="midCat"/>
      </c:valAx>
      <c:valAx>
        <c:axId val="541705007"/>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Total Volume (Acre-Feet)</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4170708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5.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646DD17B-5F8D-4E41-92F0-6CE84AD2F3AD}">
  <sheetPr/>
  <sheetViews>
    <sheetView zoomScale="62"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B5DB91E-8A41-4B2B-BA6F-8479114DF4C1}">
  <sheetPr/>
  <sheetViews>
    <sheetView zoomScale="7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absoluteAnchor>
    <xdr:pos x="7289800" y="3308350"/>
    <xdr:ext cx="8664677" cy="6288548"/>
    <xdr:graphicFrame macro="">
      <xdr:nvGraphicFramePr>
        <xdr:cNvPr id="2" name="Chart 1">
          <a:extLst>
            <a:ext uri="{FF2B5EF4-FFF2-40B4-BE49-F238E27FC236}">
              <a16:creationId xmlns:a16="http://schemas.microsoft.com/office/drawing/2014/main" id="{1079F56E-5001-4FBA-A6C4-2C7A00BB9AA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4677" cy="6288548"/>
    <xdr:graphicFrame macro="">
      <xdr:nvGraphicFramePr>
        <xdr:cNvPr id="2" name="Chart 1">
          <a:extLst>
            <a:ext uri="{FF2B5EF4-FFF2-40B4-BE49-F238E27FC236}">
              <a16:creationId xmlns:a16="http://schemas.microsoft.com/office/drawing/2014/main" id="{1D73A2C4-A9DD-4B88-A94A-416C1CB028E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11</xdr:col>
      <xdr:colOff>100794</xdr:colOff>
      <xdr:row>1</xdr:row>
      <xdr:rowOff>70557</xdr:rowOff>
    </xdr:from>
    <xdr:to>
      <xdr:col>12</xdr:col>
      <xdr:colOff>534207</xdr:colOff>
      <xdr:row>5</xdr:row>
      <xdr:rowOff>60477</xdr:rowOff>
    </xdr:to>
    <xdr:sp macro="" textlink="">
      <xdr:nvSpPr>
        <xdr:cNvPr id="2" name="TextBox 1">
          <a:extLst>
            <a:ext uri="{FF2B5EF4-FFF2-40B4-BE49-F238E27FC236}">
              <a16:creationId xmlns:a16="http://schemas.microsoft.com/office/drawing/2014/main" id="{DCE2B248-49FA-4D15-9633-56154BBB376B}"/>
            </a:ext>
          </a:extLst>
        </xdr:cNvPr>
        <xdr:cNvSpPr txBox="1"/>
      </xdr:nvSpPr>
      <xdr:spPr>
        <a:xfrm>
          <a:off x="10270873" y="322541"/>
          <a:ext cx="1098651" cy="7861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Volume is</a:t>
          </a:r>
          <a:r>
            <a:rPr lang="en-US" sz="1100" baseline="0"/>
            <a:t> 0 for the first 2 ft because of the safety margin</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2534</xdr:colOff>
      <xdr:row>11</xdr:row>
      <xdr:rowOff>185771</xdr:rowOff>
    </xdr:from>
    <xdr:to>
      <xdr:col>2</xdr:col>
      <xdr:colOff>2534</xdr:colOff>
      <xdr:row>16</xdr:row>
      <xdr:rowOff>111125</xdr:rowOff>
    </xdr:to>
    <xdr:sp macro="" textlink="">
      <xdr:nvSpPr>
        <xdr:cNvPr id="2" name="TextBox 1">
          <a:extLst>
            <a:ext uri="{FF2B5EF4-FFF2-40B4-BE49-F238E27FC236}">
              <a16:creationId xmlns:a16="http://schemas.microsoft.com/office/drawing/2014/main" id="{E77C53A8-1892-42C6-8824-6779C0F1C710}"/>
            </a:ext>
          </a:extLst>
        </xdr:cNvPr>
        <xdr:cNvSpPr txBox="1"/>
      </xdr:nvSpPr>
      <xdr:spPr>
        <a:xfrm>
          <a:off x="2534" y="2598771"/>
          <a:ext cx="3111500" cy="9175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radius</a:t>
          </a:r>
          <a:r>
            <a:rPr lang="en-US" sz="1100" baseline="0"/>
            <a:t> is going to shrink evenly by 1.3, the Small rectangle is going to shrink its lenght by 2.6 and the big rectangle is going to shrink its width by 1.3 and lenght by 2.6</a:t>
          </a:r>
          <a:endParaRPr lang="en-US" sz="1100"/>
        </a:p>
      </xdr:txBody>
    </xdr:sp>
    <xdr:clientData/>
  </xdr:twoCellAnchor>
  <xdr:absoluteAnchor>
    <xdr:pos x="29829881" y="514048"/>
    <xdr:ext cx="8654143" cy="6277429"/>
    <xdr:graphicFrame macro="">
      <xdr:nvGraphicFramePr>
        <xdr:cNvPr id="3" name="Chart 2">
          <a:extLst>
            <a:ext uri="{FF2B5EF4-FFF2-40B4-BE49-F238E27FC236}">
              <a16:creationId xmlns:a16="http://schemas.microsoft.com/office/drawing/2014/main" id="{3A499C13-8E87-423B-BFB6-C72C2DED553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54143" cy="6277429"/>
    <xdr:graphicFrame macro="">
      <xdr:nvGraphicFramePr>
        <xdr:cNvPr id="2" name="Chart 1">
          <a:extLst>
            <a:ext uri="{FF2B5EF4-FFF2-40B4-BE49-F238E27FC236}">
              <a16:creationId xmlns:a16="http://schemas.microsoft.com/office/drawing/2014/main" id="{A1B52C33-792D-4E04-9713-58E32536FA9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C76CE90-2827-4389-87AC-701CC5BEE471}" name="Table10" displayName="Table10" ref="G6:J14" totalsRowShown="0" headerRowDxfId="14" tableBorderDxfId="13">
  <autoFilter ref="G6:J14" xr:uid="{9C76CE90-2827-4389-87AC-701CC5BEE471}"/>
  <tableColumns count="4">
    <tableColumn id="1" xr3:uid="{3A27548A-12CE-46F8-9943-10BAB373C08E}" name="Measure" dataDxfId="12"/>
    <tableColumn id="2" xr3:uid="{05C4F570-CD4B-46F6-AF72-3C814C8BBC4A}" name="Upper reservoir" dataDxfId="11"/>
    <tableColumn id="3" xr3:uid="{2722F7D1-F884-400C-8684-FDDF87209BCD}" name="Lower reservoir" dataDxfId="10"/>
    <tableColumn id="4" xr3:uid="{1E989EBE-C34A-411A-9750-B6A7501E479A}" name="Value" dataDxfId="9"/>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B1825F-66BB-4D38-92B5-BD25A7138278}" name="Table1" displayName="Table1" ref="A3:C5" totalsRowShown="0">
  <autoFilter ref="A3:C5" xr:uid="{43A79BDD-F449-4395-85F4-DF3391F65AB9}"/>
  <tableColumns count="3">
    <tableColumn id="1" xr3:uid="{AAF1E703-9BA1-47E8-ABF6-1316762594F4}" name="Measure"/>
    <tableColumn id="2" xr3:uid="{1AB52B5F-9B04-4C95-B750-5428C1264EB4}" name="Value (Miles)" dataDxfId="8">
      <calculatedColumnFormula>77*0.05/15</calculatedColumnFormula>
    </tableColumn>
    <tableColumn id="3" xr3:uid="{14A647A4-3F1D-4B7E-AE51-C7FC189E56FC}" name="Value (foot)" dataDxfId="7">
      <calculatedColumnFormula>5280*B4</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9462005-81C8-4769-9F88-1A666C95ED60}" name="Table2" displayName="Table2" ref="F2:K95" totalsRowShown="0" headerRowCellStyle="Normal 5" dataCellStyle="Normal 5">
  <autoFilter ref="F2:K95" xr:uid="{99462005-81C8-4769-9F88-1A666C95ED60}"/>
  <tableColumns count="6">
    <tableColumn id="1" xr3:uid="{DEA15AF7-002C-44F8-9987-14575D539144}" name="Depth (ft)" dataCellStyle="Normal 5"/>
    <tableColumn id="2" xr3:uid="{53FB5192-FC2B-403A-8A4D-24E3981A1674}" name="Width (ft)" dataDxfId="6" dataCellStyle="Normal 5"/>
    <tableColumn id="3" xr3:uid="{EC1AAD25-2B9B-48D7-A9D8-BF928A2BC40E}" name="Length (ft(" dataDxfId="5" dataCellStyle="Normal 5"/>
    <tableColumn id="4" xr3:uid="{AF8A7B91-9267-47A2-891B-4479CCA4F9CF}" name="Area(ft^2)" dataCellStyle="Normal 5"/>
    <tableColumn id="5" xr3:uid="{66985A97-5C8D-4C8E-8816-ED542CE05B44}" name="Area (acre)" dataCellStyle="Normal 5"/>
    <tableColumn id="6" xr3:uid="{B4761E0C-642B-4304-B2AF-498630D488B2}" name="Volume (acre-ft)" dataCellStyle="Normal 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34A7348-3CAE-4CAD-BB5A-B072A0E28D12}" name="Table3" displayName="Table3" ref="A9:B10" totalsRowShown="0" headerRowCellStyle="Normal 5" dataCellStyle="Normal 5">
  <autoFilter ref="A9:B10" xr:uid="{E34A7348-3CAE-4CAD-BB5A-B072A0E28D12}"/>
  <tableColumns count="2">
    <tableColumn id="1" xr3:uid="{767CF854-7B2E-4FEA-A73F-750886C4B3A5}" name="Laminar height (ft)" dataCellStyle="Normal 5"/>
    <tableColumn id="2" xr3:uid="{02254709-9EF0-466F-9AC6-7F60DF3B1BCB}" name="Side-Shrink (ft)" dataCellStyle="Normal 5">
      <calculatedColumnFormula>1.3</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D9F079C-DF4C-44AD-BAF8-7C29EB2F6D27}" name="Table7" displayName="Table7" ref="N2:O94" totalsRowShown="0" tableBorderDxfId="4">
  <autoFilter ref="N2:O94" xr:uid="{7D9F079C-DF4C-44AD-BAF8-7C29EB2F6D27}"/>
  <tableColumns count="2">
    <tableColumn id="1" xr3:uid="{C2F0853A-865F-4205-AC10-71218818C926}" name="Height (ft)" dataDxfId="3" dataCellStyle="Normal 5"/>
    <tableColumn id="2" xr3:uid="{B0E3B04B-AB69-4B9E-85AB-1241C9843663}" name="Volume (acre-feet)" dataDxfId="2" dataCellStyle="Normal 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F1CBD36-46EA-4094-BB5D-0887895785A0}" name="Table4" displayName="Table4" ref="E4:Q97" totalsRowShown="0">
  <autoFilter ref="E4:Q97" xr:uid="{4F1CBD36-46EA-4094-BB5D-0887895785A0}"/>
  <tableColumns count="13">
    <tableColumn id="14" xr3:uid="{2E7D1FCA-9756-467C-BCF3-AEEE22B3D559}" name="Height"/>
    <tableColumn id="1" xr3:uid="{2CF87F59-EE96-49F7-A454-B1D262A2745F}" name="Depth (ft)"/>
    <tableColumn id="2" xr3:uid="{952409C1-2055-4F3F-ACF8-BECD9CEF33EB}" name="Radius(ft)"/>
    <tableColumn id="3" xr3:uid="{48640147-16BE-4132-814D-24B9CA344EB0}" name="Area(ft^2)"/>
    <tableColumn id="4" xr3:uid="{739468CF-5A43-4B43-BDD5-6EDAC9F62BB7}" name="width(ft)"/>
    <tableColumn id="5" xr3:uid="{2B02EEAF-9AC1-40CF-AC8F-A98C4495297B}" name="length(ft)"/>
    <tableColumn id="6" xr3:uid="{34EC71A2-FD9A-4993-B854-6F69B0B5A251}" name="Area(ft^2)2"/>
    <tableColumn id="7" xr3:uid="{028DBF36-0C13-4D96-BD60-17A7988838E8}" name="width (ft)"/>
    <tableColumn id="8" xr3:uid="{AFC2F406-754F-4CBE-9BFA-175CF57351F7}" name="length (ft)"/>
    <tableColumn id="9" xr3:uid="{2D88F8AA-3C06-4D9D-AFA3-E77B4AD8CC2F}" name="area (ft^2)"/>
    <tableColumn id="10" xr3:uid="{75EBFECD-4081-4598-89AE-13024E83BF94}" name="Total Area (ft^2)"/>
    <tableColumn id="11" xr3:uid="{3986871C-7A02-4CB6-8997-BB3460F03C4F}" name="Total area acre (acre)"/>
    <tableColumn id="12" xr3:uid="{DAE07A44-4490-4A60-84B7-0BA06E3B81C6}" name="Volume (acre-feet)">
      <calculatedColumnFormula>Table4[[#This Row],[Total area acre (acre)]]*$B$12</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EC8037A-2E8F-4FED-9724-4020267BBE09}" name="Table5" displayName="Table5" ref="A2:B7" totalsRowShown="0">
  <autoFilter ref="A2:B7" xr:uid="{7EC8037A-2E8F-4FED-9724-4020267BBE09}"/>
  <tableColumns count="2">
    <tableColumn id="1" xr3:uid="{2F89BD62-D16B-40F3-9593-BB6022209F73}" name="Masure"/>
    <tableColumn id="2" xr3:uid="{F8FB14BD-D7A5-4DE7-88BD-040C3EEECFBD}" name="Value (f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0AFBFA9-E0C4-432E-AC11-781F8B825946}" name="Table6" displayName="Table6" ref="A11:B12" totalsRowShown="0">
  <autoFilter ref="A11:B12" xr:uid="{60AFBFA9-E0C4-432E-AC11-781F8B825946}"/>
  <tableColumns count="2">
    <tableColumn id="1" xr3:uid="{FC3C9AA5-D14B-473C-9599-EB1B2693C075}" name="Shrink length (ft)"/>
    <tableColumn id="2" xr3:uid="{34B1D8C3-B8D7-494C-AB37-287F09B168F5}" name="Layer depth (f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07AD158-082B-40F2-96A7-D356E3F194D6}" name="Table8" displayName="Table8" ref="T4:U96" totalsRowShown="0" tableBorderDxfId="1">
  <autoFilter ref="T4:U96" xr:uid="{607AD158-082B-40F2-96A7-D356E3F194D6}"/>
  <tableColumns count="2">
    <tableColumn id="1" xr3:uid="{D807290E-9884-4D3E-85C9-B1891C7049C1}" name="Height (ft)"/>
    <tableColumn id="2" xr3:uid="{2A961AF4-C83F-40BF-B6A4-BD0F6C65CE21}" name="Volume (acre-fee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drawing" Target="../drawings/drawing4.xml"/><Relationship Id="rId5" Type="http://schemas.openxmlformats.org/officeDocument/2006/relationships/table" Target="../tables/table9.xm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FA476-5FE7-4C5E-BB65-5C1418B015A5}">
  <sheetPr>
    <tabColor rgb="FFFF0000"/>
  </sheetPr>
  <dimension ref="B1:H9"/>
  <sheetViews>
    <sheetView showGridLines="0" workbookViewId="0">
      <selection activeCell="I17" sqref="I17"/>
    </sheetView>
  </sheetViews>
  <sheetFormatPr defaultRowHeight="15.6"/>
  <sheetData>
    <row r="1" spans="2:8" ht="15.95" thickBot="1"/>
    <row r="2" spans="2:8">
      <c r="B2" s="37" t="s">
        <v>0</v>
      </c>
      <c r="C2" s="38"/>
      <c r="D2" s="38"/>
      <c r="E2" s="38"/>
      <c r="F2" s="38"/>
      <c r="G2" s="38"/>
      <c r="H2" s="39"/>
    </row>
    <row r="3" spans="2:8">
      <c r="B3" s="40"/>
      <c r="C3" s="41"/>
      <c r="D3" s="41"/>
      <c r="E3" s="41"/>
      <c r="F3" s="41"/>
      <c r="G3" s="41"/>
      <c r="H3" s="42"/>
    </row>
    <row r="4" spans="2:8">
      <c r="B4" s="40"/>
      <c r="C4" s="41"/>
      <c r="D4" s="41"/>
      <c r="E4" s="41"/>
      <c r="F4" s="41"/>
      <c r="G4" s="41"/>
      <c r="H4" s="42"/>
    </row>
    <row r="5" spans="2:8">
      <c r="B5" s="40"/>
      <c r="C5" s="41"/>
      <c r="D5" s="41"/>
      <c r="E5" s="41"/>
      <c r="F5" s="41"/>
      <c r="G5" s="41"/>
      <c r="H5" s="42"/>
    </row>
    <row r="6" spans="2:8">
      <c r="B6" s="40"/>
      <c r="C6" s="41"/>
      <c r="D6" s="41"/>
      <c r="E6" s="41"/>
      <c r="F6" s="41"/>
      <c r="G6" s="41"/>
      <c r="H6" s="42"/>
    </row>
    <row r="7" spans="2:8">
      <c r="B7" s="40"/>
      <c r="C7" s="41"/>
      <c r="D7" s="41"/>
      <c r="E7" s="41"/>
      <c r="F7" s="41"/>
      <c r="G7" s="41"/>
      <c r="H7" s="42"/>
    </row>
    <row r="8" spans="2:8">
      <c r="B8" s="40"/>
      <c r="C8" s="41"/>
      <c r="D8" s="41"/>
      <c r="E8" s="41"/>
      <c r="F8" s="41"/>
      <c r="G8" s="41"/>
      <c r="H8" s="42"/>
    </row>
    <row r="9" spans="2:8" ht="15.95" thickBot="1">
      <c r="B9" s="43"/>
      <c r="C9" s="44"/>
      <c r="D9" s="44"/>
      <c r="E9" s="44"/>
      <c r="F9" s="44"/>
      <c r="G9" s="44"/>
      <c r="H9" s="45"/>
    </row>
  </sheetData>
  <mergeCells count="1">
    <mergeCell ref="B2:H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981"/>
  <sheetViews>
    <sheetView workbookViewId="0">
      <selection activeCell="K2580" sqref="K1:K2580"/>
    </sheetView>
  </sheetViews>
  <sheetFormatPr defaultColWidth="10.875" defaultRowHeight="15.6"/>
  <cols>
    <col min="1" max="1" width="15.75" style="2" customWidth="1"/>
    <col min="2" max="2" width="14.25" style="12" customWidth="1"/>
    <col min="3" max="3" width="17.5" style="12" customWidth="1"/>
    <col min="4" max="4" width="19.125" style="12" customWidth="1"/>
    <col min="5" max="5" width="18.25" style="12" customWidth="1"/>
    <col min="6" max="16384" width="10.875" style="1"/>
  </cols>
  <sheetData>
    <row r="1" spans="1:5" ht="26.1">
      <c r="A1" s="13" t="s">
        <v>1</v>
      </c>
    </row>
    <row r="2" spans="1:5">
      <c r="A2" s="2" t="s">
        <v>2</v>
      </c>
    </row>
    <row r="3" spans="1:5">
      <c r="A3" s="2" t="s">
        <v>3</v>
      </c>
    </row>
    <row r="4" spans="1:5" ht="15.95" thickBot="1"/>
    <row r="5" spans="1:5" ht="32.25" customHeight="1" thickBot="1">
      <c r="A5" s="14" t="s">
        <v>4</v>
      </c>
      <c r="B5" s="15" t="s">
        <v>5</v>
      </c>
      <c r="C5" s="15" t="s">
        <v>6</v>
      </c>
      <c r="D5" s="15" t="s">
        <v>7</v>
      </c>
      <c r="E5" s="16" t="s">
        <v>8</v>
      </c>
    </row>
    <row r="6" spans="1:5">
      <c r="A6" s="9">
        <v>43282</v>
      </c>
      <c r="B6" s="10">
        <v>746.55</v>
      </c>
      <c r="C6" s="11">
        <v>4743</v>
      </c>
      <c r="D6" s="11">
        <v>1702</v>
      </c>
      <c r="E6" s="11">
        <v>6418</v>
      </c>
    </row>
    <row r="7" spans="1:5">
      <c r="A7" s="5">
        <v>43282.010416666664</v>
      </c>
      <c r="B7" s="4">
        <v>746.21</v>
      </c>
      <c r="C7" s="6">
        <v>4627</v>
      </c>
      <c r="D7" s="6">
        <v>1820</v>
      </c>
      <c r="E7" s="6">
        <v>6418</v>
      </c>
    </row>
    <row r="8" spans="1:5">
      <c r="A8" s="7">
        <v>43282.020833333336</v>
      </c>
      <c r="B8" s="8">
        <v>745.85</v>
      </c>
      <c r="C8" s="3">
        <v>4509</v>
      </c>
      <c r="D8" s="3">
        <v>1936</v>
      </c>
      <c r="E8" s="3">
        <v>6417</v>
      </c>
    </row>
    <row r="9" spans="1:5">
      <c r="A9" s="5">
        <v>43282.03125</v>
      </c>
      <c r="B9" s="4">
        <v>745.48</v>
      </c>
      <c r="C9" s="6">
        <v>4392</v>
      </c>
      <c r="D9" s="6">
        <v>2052</v>
      </c>
      <c r="E9" s="6">
        <v>6416</v>
      </c>
    </row>
    <row r="10" spans="1:5">
      <c r="A10" s="7">
        <v>43282.041666666664</v>
      </c>
      <c r="B10" s="8">
        <v>745.11</v>
      </c>
      <c r="C10" s="3">
        <v>4276</v>
      </c>
      <c r="D10" s="3">
        <v>2167</v>
      </c>
      <c r="E10" s="3">
        <v>6415</v>
      </c>
    </row>
    <row r="11" spans="1:5">
      <c r="A11" s="5">
        <v>43282.052083333336</v>
      </c>
      <c r="B11" s="4">
        <v>744.75</v>
      </c>
      <c r="C11" s="6">
        <v>4161</v>
      </c>
      <c r="D11" s="6">
        <v>2282</v>
      </c>
      <c r="E11" s="6">
        <v>6414</v>
      </c>
    </row>
    <row r="12" spans="1:5">
      <c r="A12" s="7">
        <v>43282.0625</v>
      </c>
      <c r="B12" s="8">
        <v>744.38</v>
      </c>
      <c r="C12" s="3">
        <v>4046</v>
      </c>
      <c r="D12" s="3">
        <v>2395</v>
      </c>
      <c r="E12" s="3">
        <v>6412</v>
      </c>
    </row>
    <row r="13" spans="1:5">
      <c r="A13" s="5">
        <v>43282.072916666664</v>
      </c>
      <c r="B13" s="4">
        <v>744.01</v>
      </c>
      <c r="C13" s="6">
        <v>3931</v>
      </c>
      <c r="D13" s="6">
        <v>2508</v>
      </c>
      <c r="E13" s="6">
        <v>6411</v>
      </c>
    </row>
    <row r="14" spans="1:5">
      <c r="A14" s="7">
        <v>43282.083333333336</v>
      </c>
      <c r="B14" s="8">
        <v>743.64</v>
      </c>
      <c r="C14" s="3">
        <v>3818</v>
      </c>
      <c r="D14" s="3">
        <v>2620</v>
      </c>
      <c r="E14" s="3">
        <v>6410</v>
      </c>
    </row>
    <row r="15" spans="1:5">
      <c r="A15" s="5">
        <v>43282.09375</v>
      </c>
      <c r="B15" s="4">
        <v>743.26</v>
      </c>
      <c r="C15" s="6">
        <v>3706</v>
      </c>
      <c r="D15" s="6">
        <v>2731</v>
      </c>
      <c r="E15" s="6">
        <v>6408</v>
      </c>
    </row>
    <row r="16" spans="1:5">
      <c r="A16" s="7">
        <v>43282.104166666664</v>
      </c>
      <c r="B16" s="8">
        <v>742.88</v>
      </c>
      <c r="C16" s="3">
        <v>3594</v>
      </c>
      <c r="D16" s="3">
        <v>2842</v>
      </c>
      <c r="E16" s="3">
        <v>6406</v>
      </c>
    </row>
    <row r="17" spans="1:5">
      <c r="A17" s="5">
        <v>43282.114583333336</v>
      </c>
      <c r="B17" s="4">
        <v>742.51</v>
      </c>
      <c r="C17" s="6">
        <v>3482</v>
      </c>
      <c r="D17" s="6">
        <v>2952</v>
      </c>
      <c r="E17" s="6">
        <v>6404</v>
      </c>
    </row>
    <row r="18" spans="1:5">
      <c r="A18" s="7">
        <v>43282.125</v>
      </c>
      <c r="B18" s="8">
        <v>742.13</v>
      </c>
      <c r="C18" s="3">
        <v>3373</v>
      </c>
      <c r="D18" s="3">
        <v>3061</v>
      </c>
      <c r="E18" s="3">
        <v>6403</v>
      </c>
    </row>
    <row r="19" spans="1:5">
      <c r="A19" s="5">
        <v>43282.135416666664</v>
      </c>
      <c r="B19" s="4">
        <v>741.75</v>
      </c>
      <c r="C19" s="6">
        <v>3264</v>
      </c>
      <c r="D19" s="6">
        <v>3169</v>
      </c>
      <c r="E19" s="6">
        <v>6402</v>
      </c>
    </row>
    <row r="20" spans="1:5">
      <c r="A20" s="7">
        <v>43282.145833333336</v>
      </c>
      <c r="B20" s="8">
        <v>741.37</v>
      </c>
      <c r="C20" s="3">
        <v>3155</v>
      </c>
      <c r="D20" s="3">
        <v>3277</v>
      </c>
      <c r="E20" s="3">
        <v>6401</v>
      </c>
    </row>
    <row r="21" spans="1:5">
      <c r="A21" s="5">
        <v>43282.15625</v>
      </c>
      <c r="B21" s="4">
        <v>740.98</v>
      </c>
      <c r="C21" s="6">
        <v>3049</v>
      </c>
      <c r="D21" s="6">
        <v>3384</v>
      </c>
      <c r="E21" s="6">
        <v>6402</v>
      </c>
    </row>
    <row r="22" spans="1:5">
      <c r="A22" s="7">
        <v>43282.166666666664</v>
      </c>
      <c r="B22" s="8">
        <v>740.6</v>
      </c>
      <c r="C22" s="3">
        <v>2943</v>
      </c>
      <c r="D22" s="3">
        <v>3490</v>
      </c>
      <c r="E22" s="3">
        <v>6400</v>
      </c>
    </row>
    <row r="23" spans="1:5">
      <c r="A23" s="5">
        <v>43282.177083333336</v>
      </c>
      <c r="B23" s="4">
        <v>740.22</v>
      </c>
      <c r="C23" s="6">
        <v>2839</v>
      </c>
      <c r="D23" s="6">
        <v>3595</v>
      </c>
      <c r="E23" s="6">
        <v>6401</v>
      </c>
    </row>
    <row r="24" spans="1:5">
      <c r="A24" s="7">
        <v>43282.1875</v>
      </c>
      <c r="B24" s="8">
        <v>739.83</v>
      </c>
      <c r="C24" s="3">
        <v>2736</v>
      </c>
      <c r="D24" s="3">
        <v>3700</v>
      </c>
      <c r="E24" s="3">
        <v>6402</v>
      </c>
    </row>
    <row r="25" spans="1:5">
      <c r="A25" s="5">
        <v>43282.197916666664</v>
      </c>
      <c r="B25" s="4">
        <v>739.45</v>
      </c>
      <c r="C25" s="6">
        <v>2634</v>
      </c>
      <c r="D25" s="6">
        <v>3804</v>
      </c>
      <c r="E25" s="6">
        <v>6402</v>
      </c>
    </row>
    <row r="26" spans="1:5">
      <c r="A26" s="7">
        <v>43282.208333333336</v>
      </c>
      <c r="B26" s="8">
        <v>739.06</v>
      </c>
      <c r="C26" s="3">
        <v>2534</v>
      </c>
      <c r="D26" s="3">
        <v>3907</v>
      </c>
      <c r="E26" s="3">
        <v>6403</v>
      </c>
    </row>
    <row r="27" spans="1:5">
      <c r="A27" s="5">
        <v>43282.21875</v>
      </c>
      <c r="B27" s="4">
        <v>738.67</v>
      </c>
      <c r="C27" s="6">
        <v>2435</v>
      </c>
      <c r="D27" s="6">
        <v>4010</v>
      </c>
      <c r="E27" s="6">
        <v>6405</v>
      </c>
    </row>
    <row r="28" spans="1:5">
      <c r="A28" s="7">
        <v>43282.229166666664</v>
      </c>
      <c r="B28" s="8">
        <v>738.28</v>
      </c>
      <c r="C28" s="3">
        <v>2338</v>
      </c>
      <c r="D28" s="3">
        <v>4112</v>
      </c>
      <c r="E28" s="3">
        <v>6406</v>
      </c>
    </row>
    <row r="29" spans="1:5">
      <c r="A29" s="5">
        <v>43282.239583333336</v>
      </c>
      <c r="B29" s="4">
        <v>737.93</v>
      </c>
      <c r="C29" s="6">
        <v>2243</v>
      </c>
      <c r="D29" s="6">
        <v>4200</v>
      </c>
      <c r="E29" s="6">
        <v>6416</v>
      </c>
    </row>
    <row r="30" spans="1:5">
      <c r="A30" s="7">
        <v>43282.25</v>
      </c>
      <c r="B30" s="8">
        <v>737.74</v>
      </c>
      <c r="C30" s="3">
        <v>2170</v>
      </c>
      <c r="D30" s="3">
        <v>4260</v>
      </c>
      <c r="E30" s="3">
        <v>6416</v>
      </c>
    </row>
    <row r="31" spans="1:5">
      <c r="A31" s="5">
        <v>43282.260416666664</v>
      </c>
      <c r="B31" s="4">
        <v>737.52</v>
      </c>
      <c r="C31" s="6">
        <v>2117</v>
      </c>
      <c r="D31" s="6">
        <v>4313</v>
      </c>
      <c r="E31" s="6">
        <v>6415</v>
      </c>
    </row>
    <row r="32" spans="1:5">
      <c r="A32" s="7">
        <v>43282.270833333336</v>
      </c>
      <c r="B32" s="8">
        <v>737.31</v>
      </c>
      <c r="C32" s="3">
        <v>2065</v>
      </c>
      <c r="D32" s="3">
        <v>4363</v>
      </c>
      <c r="E32" s="3">
        <v>6417</v>
      </c>
    </row>
    <row r="33" spans="1:5">
      <c r="A33" s="5">
        <v>43282.28125</v>
      </c>
      <c r="B33" s="4">
        <v>737.4</v>
      </c>
      <c r="C33" s="6">
        <v>2030</v>
      </c>
      <c r="D33" s="6">
        <v>4388</v>
      </c>
      <c r="E33" s="6">
        <v>6414</v>
      </c>
    </row>
    <row r="34" spans="1:5">
      <c r="A34" s="7">
        <v>43282.291666666664</v>
      </c>
      <c r="B34" s="8">
        <v>737.32</v>
      </c>
      <c r="C34" s="3">
        <v>2029</v>
      </c>
      <c r="D34" s="3">
        <v>4389</v>
      </c>
      <c r="E34" s="3">
        <v>6418</v>
      </c>
    </row>
    <row r="35" spans="1:5">
      <c r="A35" s="5">
        <v>43282.302083333336</v>
      </c>
      <c r="B35" s="4">
        <v>737.38</v>
      </c>
      <c r="C35" s="6">
        <v>2031</v>
      </c>
      <c r="D35" s="6">
        <v>4389</v>
      </c>
      <c r="E35" s="6">
        <v>6419</v>
      </c>
    </row>
    <row r="36" spans="1:5">
      <c r="A36" s="7">
        <v>43282.3125</v>
      </c>
      <c r="B36" s="8">
        <v>737.35</v>
      </c>
      <c r="C36" s="3">
        <v>2032</v>
      </c>
      <c r="D36" s="3">
        <v>4389</v>
      </c>
      <c r="E36" s="3">
        <v>6421</v>
      </c>
    </row>
    <row r="37" spans="1:5">
      <c r="A37" s="5">
        <v>43282.322916666664</v>
      </c>
      <c r="B37" s="4">
        <v>737.33</v>
      </c>
      <c r="C37" s="6">
        <v>2032</v>
      </c>
      <c r="D37" s="6">
        <v>4389</v>
      </c>
      <c r="E37" s="6">
        <v>6421</v>
      </c>
    </row>
    <row r="38" spans="1:5">
      <c r="A38" s="7">
        <v>43282.333333333336</v>
      </c>
      <c r="B38" s="8">
        <v>737.39</v>
      </c>
      <c r="C38" s="3">
        <v>2033</v>
      </c>
      <c r="D38" s="3">
        <v>4389</v>
      </c>
      <c r="E38" s="3">
        <v>6421</v>
      </c>
    </row>
    <row r="39" spans="1:5">
      <c r="A39" s="5">
        <v>43282.34375</v>
      </c>
      <c r="B39" s="4">
        <v>737.33</v>
      </c>
      <c r="C39" s="6">
        <v>2033</v>
      </c>
      <c r="D39" s="6">
        <v>4389</v>
      </c>
      <c r="E39" s="6">
        <v>6422</v>
      </c>
    </row>
    <row r="40" spans="1:5">
      <c r="A40" s="7">
        <v>43282.354166666664</v>
      </c>
      <c r="B40" s="8">
        <v>737.37</v>
      </c>
      <c r="C40" s="3">
        <v>2033</v>
      </c>
      <c r="D40" s="3">
        <v>4389</v>
      </c>
      <c r="E40" s="3">
        <v>6422</v>
      </c>
    </row>
    <row r="41" spans="1:5">
      <c r="A41" s="5">
        <v>43282.364583333336</v>
      </c>
      <c r="B41" s="4">
        <v>737.36</v>
      </c>
      <c r="C41" s="6">
        <v>2034</v>
      </c>
      <c r="D41" s="6">
        <v>4389</v>
      </c>
      <c r="E41" s="6">
        <v>6423</v>
      </c>
    </row>
    <row r="42" spans="1:5">
      <c r="A42" s="7">
        <v>43282.375</v>
      </c>
      <c r="B42" s="8">
        <v>737.35</v>
      </c>
      <c r="C42" s="3">
        <v>2034</v>
      </c>
      <c r="D42" s="3">
        <v>4389</v>
      </c>
      <c r="E42" s="3">
        <v>6423</v>
      </c>
    </row>
    <row r="43" spans="1:5">
      <c r="A43" s="5">
        <v>43282.385416666664</v>
      </c>
      <c r="B43" s="4">
        <v>737.39</v>
      </c>
      <c r="C43" s="6">
        <v>2035</v>
      </c>
      <c r="D43" s="6">
        <v>4389</v>
      </c>
      <c r="E43" s="6">
        <v>6424</v>
      </c>
    </row>
    <row r="44" spans="1:5">
      <c r="A44" s="7">
        <v>43282.395833333336</v>
      </c>
      <c r="B44" s="8">
        <v>737.35</v>
      </c>
      <c r="C44" s="3">
        <v>2035</v>
      </c>
      <c r="D44" s="3">
        <v>4389</v>
      </c>
      <c r="E44" s="3">
        <v>6424</v>
      </c>
    </row>
    <row r="45" spans="1:5">
      <c r="A45" s="5">
        <v>43282.40625</v>
      </c>
      <c r="B45" s="4">
        <v>737.37</v>
      </c>
      <c r="C45" s="6">
        <v>2035</v>
      </c>
      <c r="D45" s="6">
        <v>4389</v>
      </c>
      <c r="E45" s="6">
        <v>6424</v>
      </c>
    </row>
    <row r="46" spans="1:5">
      <c r="A46" s="7">
        <v>43282.416666666664</v>
      </c>
      <c r="B46" s="8">
        <v>737.37</v>
      </c>
      <c r="C46" s="3">
        <v>2036</v>
      </c>
      <c r="D46" s="3">
        <v>4389</v>
      </c>
      <c r="E46" s="3">
        <v>6425</v>
      </c>
    </row>
    <row r="47" spans="1:5">
      <c r="A47" s="5">
        <v>43282.427083333336</v>
      </c>
      <c r="B47" s="4">
        <v>737.37</v>
      </c>
      <c r="C47" s="6">
        <v>2036</v>
      </c>
      <c r="D47" s="6">
        <v>4389</v>
      </c>
      <c r="E47" s="6">
        <v>6425</v>
      </c>
    </row>
    <row r="48" spans="1:5">
      <c r="A48" s="7">
        <v>43282.4375</v>
      </c>
      <c r="B48" s="8">
        <v>737.38</v>
      </c>
      <c r="C48" s="3">
        <v>2036</v>
      </c>
      <c r="D48" s="3">
        <v>4389</v>
      </c>
      <c r="E48" s="3">
        <v>6426</v>
      </c>
    </row>
    <row r="49" spans="1:5">
      <c r="A49" s="5">
        <v>43282.447916666664</v>
      </c>
      <c r="B49" s="4">
        <v>737.36</v>
      </c>
      <c r="C49" s="6">
        <v>2037</v>
      </c>
      <c r="D49" s="6">
        <v>4389</v>
      </c>
      <c r="E49" s="6">
        <v>6426</v>
      </c>
    </row>
    <row r="50" spans="1:5">
      <c r="A50" s="7">
        <v>43282.458333333336</v>
      </c>
      <c r="B50" s="8">
        <v>737.38</v>
      </c>
      <c r="C50" s="3">
        <v>2037</v>
      </c>
      <c r="D50" s="3">
        <v>4389</v>
      </c>
      <c r="E50" s="3">
        <v>6426</v>
      </c>
    </row>
    <row r="51" spans="1:5">
      <c r="A51" s="5">
        <v>43282.46875</v>
      </c>
      <c r="B51" s="4">
        <v>737.37</v>
      </c>
      <c r="C51" s="6">
        <v>2037</v>
      </c>
      <c r="D51" s="6">
        <v>4389</v>
      </c>
      <c r="E51" s="6">
        <v>6426</v>
      </c>
    </row>
    <row r="52" spans="1:5">
      <c r="A52" s="7">
        <v>43282.479166666664</v>
      </c>
      <c r="B52" s="8">
        <v>737.37</v>
      </c>
      <c r="C52" s="3">
        <v>2038</v>
      </c>
      <c r="D52" s="3">
        <v>4389</v>
      </c>
      <c r="E52" s="3">
        <v>6427</v>
      </c>
    </row>
    <row r="53" spans="1:5">
      <c r="A53" s="5">
        <v>43282.489583333336</v>
      </c>
      <c r="B53" s="4">
        <v>737.38</v>
      </c>
      <c r="C53" s="6">
        <v>2038</v>
      </c>
      <c r="D53" s="6">
        <v>4389</v>
      </c>
      <c r="E53" s="6">
        <v>6427</v>
      </c>
    </row>
    <row r="54" spans="1:5">
      <c r="A54" s="7">
        <v>43282.5</v>
      </c>
      <c r="B54" s="8">
        <v>737.37</v>
      </c>
      <c r="C54" s="3">
        <v>2037</v>
      </c>
      <c r="D54" s="3">
        <v>4389</v>
      </c>
      <c r="E54" s="3">
        <v>6426</v>
      </c>
    </row>
    <row r="55" spans="1:5">
      <c r="A55" s="5">
        <v>43282.510416666664</v>
      </c>
      <c r="B55" s="4">
        <v>737.37</v>
      </c>
      <c r="C55" s="6">
        <v>2038</v>
      </c>
      <c r="D55" s="6">
        <v>4389</v>
      </c>
      <c r="E55" s="6">
        <v>6427</v>
      </c>
    </row>
    <row r="56" spans="1:5">
      <c r="A56" s="7">
        <v>43282.520833333336</v>
      </c>
      <c r="B56" s="8">
        <v>737.38</v>
      </c>
      <c r="C56" s="3">
        <v>2038</v>
      </c>
      <c r="D56" s="3">
        <v>4389</v>
      </c>
      <c r="E56" s="3">
        <v>6427</v>
      </c>
    </row>
    <row r="57" spans="1:5">
      <c r="A57" s="5">
        <v>43282.53125</v>
      </c>
      <c r="B57" s="4">
        <v>737.37</v>
      </c>
      <c r="C57" s="6">
        <v>2038</v>
      </c>
      <c r="D57" s="6">
        <v>4389</v>
      </c>
      <c r="E57" s="6">
        <v>6427</v>
      </c>
    </row>
    <row r="58" spans="1:5">
      <c r="A58" s="7">
        <v>43282.541666666664</v>
      </c>
      <c r="B58" s="8">
        <v>737.39</v>
      </c>
      <c r="C58" s="3">
        <v>2038</v>
      </c>
      <c r="D58" s="3">
        <v>4387</v>
      </c>
      <c r="E58" s="3">
        <v>6427</v>
      </c>
    </row>
    <row r="59" spans="1:5">
      <c r="A59" s="5">
        <v>43282.552083333336</v>
      </c>
      <c r="B59" s="4">
        <v>737.72</v>
      </c>
      <c r="C59" s="6">
        <v>2056</v>
      </c>
      <c r="D59" s="6">
        <v>4354</v>
      </c>
      <c r="E59" s="6">
        <v>6423</v>
      </c>
    </row>
    <row r="60" spans="1:5">
      <c r="A60" s="7">
        <v>43282.5625</v>
      </c>
      <c r="B60" s="8">
        <v>737.98</v>
      </c>
      <c r="C60" s="3">
        <v>2120</v>
      </c>
      <c r="D60" s="3">
        <v>4288</v>
      </c>
      <c r="E60" s="3">
        <v>6424</v>
      </c>
    </row>
    <row r="61" spans="1:5">
      <c r="A61" s="5">
        <v>43282.572916666664</v>
      </c>
      <c r="B61" s="4">
        <v>738.27</v>
      </c>
      <c r="C61" s="6">
        <v>2191</v>
      </c>
      <c r="D61" s="6">
        <v>4218</v>
      </c>
      <c r="E61" s="6">
        <v>6425</v>
      </c>
    </row>
    <row r="62" spans="1:5">
      <c r="A62" s="7">
        <v>43282.583333333336</v>
      </c>
      <c r="B62" s="8">
        <v>738.56</v>
      </c>
      <c r="C62" s="3">
        <v>2262</v>
      </c>
      <c r="D62" s="3">
        <v>4148</v>
      </c>
      <c r="E62" s="3">
        <v>6426</v>
      </c>
    </row>
    <row r="63" spans="1:5">
      <c r="A63" s="5">
        <v>43282.59375</v>
      </c>
      <c r="B63" s="4">
        <v>739.05</v>
      </c>
      <c r="C63" s="6">
        <v>2339</v>
      </c>
      <c r="D63" s="6">
        <v>4053</v>
      </c>
      <c r="E63" s="6">
        <v>6424</v>
      </c>
    </row>
    <row r="64" spans="1:5">
      <c r="A64" s="7">
        <v>43282.604166666664</v>
      </c>
      <c r="B64" s="8">
        <v>739.55</v>
      </c>
      <c r="C64" s="3">
        <v>2457</v>
      </c>
      <c r="D64" s="3">
        <v>3922</v>
      </c>
      <c r="E64" s="3">
        <v>6419</v>
      </c>
    </row>
    <row r="65" spans="1:5">
      <c r="A65" s="5">
        <v>43282.614583333336</v>
      </c>
      <c r="B65" s="4">
        <v>740.08</v>
      </c>
      <c r="C65" s="6">
        <v>2594</v>
      </c>
      <c r="D65" s="6">
        <v>3784</v>
      </c>
      <c r="E65" s="6">
        <v>6418</v>
      </c>
    </row>
    <row r="66" spans="1:5">
      <c r="A66" s="7">
        <v>43282.625</v>
      </c>
      <c r="B66" s="8">
        <v>740.6</v>
      </c>
      <c r="C66" s="3">
        <v>2731</v>
      </c>
      <c r="D66" s="3">
        <v>3646</v>
      </c>
      <c r="E66" s="3">
        <v>6417</v>
      </c>
    </row>
    <row r="67" spans="1:5">
      <c r="A67" s="5">
        <v>43282.635416666664</v>
      </c>
      <c r="B67" s="4">
        <v>741.11</v>
      </c>
      <c r="C67" s="6">
        <v>2871</v>
      </c>
      <c r="D67" s="6">
        <v>3507</v>
      </c>
      <c r="E67" s="6">
        <v>6417</v>
      </c>
    </row>
    <row r="68" spans="1:5">
      <c r="A68" s="7">
        <v>43282.645833333336</v>
      </c>
      <c r="B68" s="8">
        <v>741.62</v>
      </c>
      <c r="C68" s="3">
        <v>3011</v>
      </c>
      <c r="D68" s="3">
        <v>3368</v>
      </c>
      <c r="E68" s="3">
        <v>6418</v>
      </c>
    </row>
    <row r="69" spans="1:5">
      <c r="A69" s="5">
        <v>43282.65625</v>
      </c>
      <c r="B69" s="4">
        <v>742.12</v>
      </c>
      <c r="C69" s="6">
        <v>3152</v>
      </c>
      <c r="D69" s="6">
        <v>3229</v>
      </c>
      <c r="E69" s="6">
        <v>6418</v>
      </c>
    </row>
    <row r="70" spans="1:5">
      <c r="A70" s="7">
        <v>43282.666666666664</v>
      </c>
      <c r="B70" s="8">
        <v>742.6</v>
      </c>
      <c r="C70" s="3">
        <v>3292</v>
      </c>
      <c r="D70" s="3">
        <v>3090</v>
      </c>
      <c r="E70" s="3">
        <v>6417</v>
      </c>
    </row>
    <row r="71" spans="1:5">
      <c r="A71" s="5">
        <v>43282.677083333336</v>
      </c>
      <c r="B71" s="4">
        <v>743.08</v>
      </c>
      <c r="C71" s="6">
        <v>3433</v>
      </c>
      <c r="D71" s="6">
        <v>2951</v>
      </c>
      <c r="E71" s="6">
        <v>6417</v>
      </c>
    </row>
    <row r="72" spans="1:5">
      <c r="A72" s="7">
        <v>43282.6875</v>
      </c>
      <c r="B72" s="8">
        <v>743.56</v>
      </c>
      <c r="C72" s="3">
        <v>3575</v>
      </c>
      <c r="D72" s="3">
        <v>2812</v>
      </c>
      <c r="E72" s="3">
        <v>6418</v>
      </c>
    </row>
    <row r="73" spans="1:5">
      <c r="A73" s="5">
        <v>43282.697916666664</v>
      </c>
      <c r="B73" s="4">
        <v>744.03</v>
      </c>
      <c r="C73" s="6">
        <v>3716</v>
      </c>
      <c r="D73" s="6">
        <v>2673</v>
      </c>
      <c r="E73" s="6">
        <v>6419</v>
      </c>
    </row>
    <row r="74" spans="1:5">
      <c r="A74" s="7">
        <v>43282.708333333336</v>
      </c>
      <c r="B74" s="8">
        <v>744.49</v>
      </c>
      <c r="C74" s="3">
        <v>3858</v>
      </c>
      <c r="D74" s="3">
        <v>2533</v>
      </c>
      <c r="E74" s="3">
        <v>6419</v>
      </c>
    </row>
    <row r="75" spans="1:5">
      <c r="A75" s="5">
        <v>43282.71875</v>
      </c>
      <c r="B75" s="4">
        <v>744.95</v>
      </c>
      <c r="C75" s="6">
        <v>3999</v>
      </c>
      <c r="D75" s="6">
        <v>2394</v>
      </c>
      <c r="E75" s="6">
        <v>6421</v>
      </c>
    </row>
    <row r="76" spans="1:5">
      <c r="A76" s="7">
        <v>43282.729166666664</v>
      </c>
      <c r="B76" s="8">
        <v>745.4</v>
      </c>
      <c r="C76" s="3">
        <v>4141</v>
      </c>
      <c r="D76" s="3">
        <v>2254</v>
      </c>
      <c r="E76" s="3">
        <v>6423</v>
      </c>
    </row>
    <row r="77" spans="1:5">
      <c r="A77" s="5">
        <v>43282.739583333336</v>
      </c>
      <c r="B77" s="4">
        <v>745.84</v>
      </c>
      <c r="C77" s="6">
        <v>4282</v>
      </c>
      <c r="D77" s="6">
        <v>2115</v>
      </c>
      <c r="E77" s="6">
        <v>6423</v>
      </c>
    </row>
    <row r="78" spans="1:5">
      <c r="A78" s="7">
        <v>43282.75</v>
      </c>
      <c r="B78" s="8">
        <v>746.28</v>
      </c>
      <c r="C78" s="3">
        <v>4423</v>
      </c>
      <c r="D78" s="3">
        <v>1975</v>
      </c>
      <c r="E78" s="3">
        <v>6424</v>
      </c>
    </row>
    <row r="79" spans="1:5">
      <c r="A79" s="5">
        <v>43282.760416666664</v>
      </c>
      <c r="B79" s="4">
        <v>746.71</v>
      </c>
      <c r="C79" s="6">
        <v>4563</v>
      </c>
      <c r="D79" s="6">
        <v>1836</v>
      </c>
      <c r="E79" s="6">
        <v>6419</v>
      </c>
    </row>
    <row r="80" spans="1:5">
      <c r="A80" s="7">
        <v>43282.770833333336</v>
      </c>
      <c r="B80" s="8">
        <v>746.9</v>
      </c>
      <c r="C80" s="3">
        <v>4680</v>
      </c>
      <c r="D80" s="3">
        <v>1730</v>
      </c>
      <c r="E80" s="3">
        <v>6423</v>
      </c>
    </row>
    <row r="81" spans="1:5">
      <c r="A81" s="5">
        <v>43282.78125</v>
      </c>
      <c r="B81" s="4">
        <v>747.08</v>
      </c>
      <c r="C81" s="6">
        <v>4757</v>
      </c>
      <c r="D81" s="6">
        <v>1657</v>
      </c>
      <c r="E81" s="6">
        <v>6425</v>
      </c>
    </row>
    <row r="82" spans="1:5">
      <c r="A82" s="7">
        <v>43282.791666666664</v>
      </c>
      <c r="B82" s="8">
        <v>747.33</v>
      </c>
      <c r="C82" s="3">
        <v>4830</v>
      </c>
      <c r="D82" s="3">
        <v>1588</v>
      </c>
      <c r="E82" s="3">
        <v>6427</v>
      </c>
    </row>
    <row r="83" spans="1:5">
      <c r="A83" s="5">
        <v>43282.802083333336</v>
      </c>
      <c r="B83" s="4">
        <v>747.53</v>
      </c>
      <c r="C83" s="6">
        <v>4897</v>
      </c>
      <c r="D83" s="6">
        <v>1521</v>
      </c>
      <c r="E83" s="6">
        <v>6425</v>
      </c>
    </row>
    <row r="84" spans="1:5">
      <c r="A84" s="7">
        <v>43282.8125</v>
      </c>
      <c r="B84" s="8">
        <v>747.49</v>
      </c>
      <c r="C84" s="3">
        <v>4939</v>
      </c>
      <c r="D84" s="3">
        <v>1484</v>
      </c>
      <c r="E84" s="3">
        <v>6426</v>
      </c>
    </row>
    <row r="85" spans="1:5">
      <c r="A85" s="5">
        <v>43282.822916666664</v>
      </c>
      <c r="B85" s="4">
        <v>747.44</v>
      </c>
      <c r="C85" s="6">
        <v>4942</v>
      </c>
      <c r="D85" s="6">
        <v>1480</v>
      </c>
      <c r="E85" s="6">
        <v>6423</v>
      </c>
    </row>
    <row r="86" spans="1:5">
      <c r="A86" s="7">
        <v>43282.833333333336</v>
      </c>
      <c r="B86" s="8">
        <v>747.5</v>
      </c>
      <c r="C86" s="3">
        <v>4943</v>
      </c>
      <c r="D86" s="3">
        <v>1480</v>
      </c>
      <c r="E86" s="3">
        <v>6423</v>
      </c>
    </row>
    <row r="87" spans="1:5">
      <c r="A87" s="5">
        <v>43282.84375</v>
      </c>
      <c r="B87" s="4">
        <v>747.49</v>
      </c>
      <c r="C87" s="6">
        <v>4939</v>
      </c>
      <c r="D87" s="6">
        <v>1480</v>
      </c>
      <c r="E87" s="6">
        <v>6419</v>
      </c>
    </row>
    <row r="88" spans="1:5">
      <c r="A88" s="7">
        <v>43282.854166666664</v>
      </c>
      <c r="B88" s="8">
        <v>747.44</v>
      </c>
      <c r="C88" s="3">
        <v>4938</v>
      </c>
      <c r="D88" s="3">
        <v>1479</v>
      </c>
      <c r="E88" s="3">
        <v>6417</v>
      </c>
    </row>
    <row r="89" spans="1:5">
      <c r="A89" s="5">
        <v>43282.864583333336</v>
      </c>
      <c r="B89" s="4">
        <v>747.46</v>
      </c>
      <c r="C89" s="6">
        <v>4940</v>
      </c>
      <c r="D89" s="6">
        <v>1479</v>
      </c>
      <c r="E89" s="6">
        <v>6418</v>
      </c>
    </row>
    <row r="90" spans="1:5">
      <c r="A90" s="7">
        <v>43282.875</v>
      </c>
      <c r="B90" s="8">
        <v>747.48</v>
      </c>
      <c r="C90" s="3">
        <v>4939</v>
      </c>
      <c r="D90" s="3">
        <v>1479</v>
      </c>
      <c r="E90" s="3">
        <v>6418</v>
      </c>
    </row>
    <row r="91" spans="1:5">
      <c r="A91" s="5">
        <v>43282.885416666664</v>
      </c>
      <c r="B91" s="4">
        <v>747.46</v>
      </c>
      <c r="C91" s="6">
        <v>4937</v>
      </c>
      <c r="D91" s="6">
        <v>1478</v>
      </c>
      <c r="E91" s="6">
        <v>6415</v>
      </c>
    </row>
    <row r="92" spans="1:5">
      <c r="A92" s="7">
        <v>43282.895833333336</v>
      </c>
      <c r="B92" s="8">
        <v>747.44</v>
      </c>
      <c r="C92" s="3">
        <v>4936</v>
      </c>
      <c r="D92" s="3">
        <v>1478</v>
      </c>
      <c r="E92" s="3">
        <v>6414</v>
      </c>
    </row>
    <row r="93" spans="1:5">
      <c r="A93" s="5">
        <v>43282.90625</v>
      </c>
      <c r="B93" s="4">
        <v>747.46</v>
      </c>
      <c r="C93" s="6">
        <v>4937</v>
      </c>
      <c r="D93" s="6">
        <v>1478</v>
      </c>
      <c r="E93" s="6">
        <v>6415</v>
      </c>
    </row>
    <row r="94" spans="1:5">
      <c r="A94" s="7">
        <v>43282.916666666664</v>
      </c>
      <c r="B94" s="8">
        <v>747.47</v>
      </c>
      <c r="C94" s="3">
        <v>4936</v>
      </c>
      <c r="D94" s="3">
        <v>1478</v>
      </c>
      <c r="E94" s="3">
        <v>6415</v>
      </c>
    </row>
    <row r="95" spans="1:5">
      <c r="A95" s="5">
        <v>43282.927083333336</v>
      </c>
      <c r="B95" s="4">
        <v>747.45</v>
      </c>
      <c r="C95" s="6">
        <v>4934</v>
      </c>
      <c r="D95" s="6">
        <v>1478</v>
      </c>
      <c r="E95" s="6">
        <v>6412</v>
      </c>
    </row>
    <row r="96" spans="1:5">
      <c r="A96" s="7">
        <v>43282.9375</v>
      </c>
      <c r="B96" s="8">
        <v>747.44</v>
      </c>
      <c r="C96" s="3">
        <v>4934</v>
      </c>
      <c r="D96" s="3">
        <v>1478</v>
      </c>
      <c r="E96" s="3">
        <v>6412</v>
      </c>
    </row>
    <row r="97" spans="1:5">
      <c r="A97" s="5">
        <v>43282.947916666664</v>
      </c>
      <c r="B97" s="4">
        <v>747.46</v>
      </c>
      <c r="C97" s="6">
        <v>4935</v>
      </c>
      <c r="D97" s="6">
        <v>1478</v>
      </c>
      <c r="E97" s="6">
        <v>6413</v>
      </c>
    </row>
    <row r="98" spans="1:5">
      <c r="A98" s="7">
        <v>43282.958333333336</v>
      </c>
      <c r="B98" s="8">
        <v>747.46</v>
      </c>
      <c r="C98" s="3">
        <v>4934</v>
      </c>
      <c r="D98" s="3">
        <v>1480</v>
      </c>
      <c r="E98" s="3">
        <v>6413</v>
      </c>
    </row>
    <row r="99" spans="1:5">
      <c r="A99" s="5">
        <v>43282.96875</v>
      </c>
      <c r="B99" s="4">
        <v>747.25</v>
      </c>
      <c r="C99" s="6">
        <v>4912</v>
      </c>
      <c r="D99" s="6">
        <v>1509</v>
      </c>
      <c r="E99" s="6">
        <v>6412</v>
      </c>
    </row>
    <row r="100" spans="1:5">
      <c r="A100" s="7">
        <v>43282.979166666664</v>
      </c>
      <c r="B100" s="8">
        <v>747.04</v>
      </c>
      <c r="C100" s="3">
        <v>4856</v>
      </c>
      <c r="D100" s="3">
        <v>1567</v>
      </c>
      <c r="E100" s="3">
        <v>6411</v>
      </c>
    </row>
    <row r="101" spans="1:5">
      <c r="A101" s="5">
        <v>43282.989583333336</v>
      </c>
      <c r="B101" s="4">
        <v>746.85</v>
      </c>
      <c r="C101" s="6">
        <v>4795</v>
      </c>
      <c r="D101" s="6">
        <v>1634</v>
      </c>
      <c r="E101" s="6">
        <v>6411</v>
      </c>
    </row>
    <row r="102" spans="1:5">
      <c r="A102" s="7">
        <v>43283</v>
      </c>
      <c r="B102" s="8">
        <v>746.48</v>
      </c>
      <c r="C102" s="3">
        <v>4703</v>
      </c>
      <c r="D102" s="3">
        <v>1733</v>
      </c>
      <c r="E102" s="3">
        <v>6408</v>
      </c>
    </row>
    <row r="103" spans="1:5">
      <c r="A103" s="5">
        <v>43283.010416666664</v>
      </c>
      <c r="B103" s="4">
        <v>746.07</v>
      </c>
      <c r="C103" s="6">
        <v>4587</v>
      </c>
      <c r="D103" s="6">
        <v>1850</v>
      </c>
      <c r="E103" s="6">
        <v>6409</v>
      </c>
    </row>
    <row r="104" spans="1:5">
      <c r="A104" s="7">
        <v>43283.020833333336</v>
      </c>
      <c r="B104" s="8">
        <v>745.73</v>
      </c>
      <c r="C104" s="3">
        <v>4472</v>
      </c>
      <c r="D104" s="3">
        <v>1967</v>
      </c>
      <c r="E104" s="3">
        <v>6410</v>
      </c>
    </row>
    <row r="105" spans="1:5">
      <c r="A105" s="5">
        <v>43283.03125</v>
      </c>
      <c r="B105" s="4">
        <v>745.38</v>
      </c>
      <c r="C105" s="6">
        <v>4356</v>
      </c>
      <c r="D105" s="6">
        <v>2083</v>
      </c>
      <c r="E105" s="6">
        <v>6409</v>
      </c>
    </row>
    <row r="106" spans="1:5">
      <c r="A106" s="7">
        <v>43283.041666666664</v>
      </c>
      <c r="B106" s="8">
        <v>744.99</v>
      </c>
      <c r="C106" s="3">
        <v>4238</v>
      </c>
      <c r="D106" s="3">
        <v>2197</v>
      </c>
      <c r="E106" s="3">
        <v>6407</v>
      </c>
    </row>
    <row r="107" spans="1:5">
      <c r="A107" s="5">
        <v>43283.052083333336</v>
      </c>
      <c r="B107" s="4">
        <v>744.62</v>
      </c>
      <c r="C107" s="6">
        <v>4122</v>
      </c>
      <c r="D107" s="6">
        <v>2311</v>
      </c>
      <c r="E107" s="6">
        <v>6406</v>
      </c>
    </row>
    <row r="108" spans="1:5">
      <c r="A108" s="7">
        <v>43283.0625</v>
      </c>
      <c r="B108" s="8">
        <v>744.26</v>
      </c>
      <c r="C108" s="3">
        <v>4008</v>
      </c>
      <c r="D108" s="3">
        <v>2425</v>
      </c>
      <c r="E108" s="3">
        <v>6404</v>
      </c>
    </row>
    <row r="109" spans="1:5">
      <c r="A109" s="5">
        <v>43283.072916666664</v>
      </c>
      <c r="B109" s="4">
        <v>743.89</v>
      </c>
      <c r="C109" s="6">
        <v>3894</v>
      </c>
      <c r="D109" s="6">
        <v>2537</v>
      </c>
      <c r="E109" s="6">
        <v>6402</v>
      </c>
    </row>
    <row r="110" spans="1:5">
      <c r="A110" s="7">
        <v>43283.083333333336</v>
      </c>
      <c r="B110" s="8">
        <v>743.51</v>
      </c>
      <c r="C110" s="3">
        <v>3780</v>
      </c>
      <c r="D110" s="3">
        <v>2649</v>
      </c>
      <c r="E110" s="3">
        <v>6400</v>
      </c>
    </row>
    <row r="111" spans="1:5">
      <c r="A111" s="5">
        <v>43283.09375</v>
      </c>
      <c r="B111" s="4">
        <v>743.13</v>
      </c>
      <c r="C111" s="6">
        <v>3668</v>
      </c>
      <c r="D111" s="6">
        <v>2760</v>
      </c>
      <c r="E111" s="6">
        <v>6399</v>
      </c>
    </row>
    <row r="112" spans="1:5">
      <c r="A112" s="7">
        <v>43283.104166666664</v>
      </c>
      <c r="B112" s="8">
        <v>742.76</v>
      </c>
      <c r="C112" s="3">
        <v>3556</v>
      </c>
      <c r="D112" s="3">
        <v>2871</v>
      </c>
      <c r="E112" s="3">
        <v>6397</v>
      </c>
    </row>
    <row r="113" spans="1:5">
      <c r="A113" s="5">
        <v>43283.114583333336</v>
      </c>
      <c r="B113" s="4">
        <v>742.38</v>
      </c>
      <c r="C113" s="6">
        <v>3445</v>
      </c>
      <c r="D113" s="6">
        <v>2980</v>
      </c>
      <c r="E113" s="6">
        <v>6396</v>
      </c>
    </row>
    <row r="114" spans="1:5">
      <c r="A114" s="7">
        <v>43283.125</v>
      </c>
      <c r="B114" s="8">
        <v>742</v>
      </c>
      <c r="C114" s="3">
        <v>3336</v>
      </c>
      <c r="D114" s="3">
        <v>3089</v>
      </c>
      <c r="E114" s="3">
        <v>6394</v>
      </c>
    </row>
    <row r="115" spans="1:5">
      <c r="A115" s="5">
        <v>43283.135416666664</v>
      </c>
      <c r="B115" s="4">
        <v>741.62</v>
      </c>
      <c r="C115" s="6">
        <v>3227</v>
      </c>
      <c r="D115" s="6">
        <v>3197</v>
      </c>
      <c r="E115" s="6">
        <v>6393</v>
      </c>
    </row>
    <row r="116" spans="1:5">
      <c r="A116" s="7">
        <v>43283.145833333336</v>
      </c>
      <c r="B116" s="8">
        <v>741.24</v>
      </c>
      <c r="C116" s="3">
        <v>3119</v>
      </c>
      <c r="D116" s="3">
        <v>3304</v>
      </c>
      <c r="E116" s="3">
        <v>6392</v>
      </c>
    </row>
    <row r="117" spans="1:5">
      <c r="A117" s="5">
        <v>43283.15625</v>
      </c>
      <c r="B117" s="4">
        <v>740.85</v>
      </c>
      <c r="C117" s="6">
        <v>3013</v>
      </c>
      <c r="D117" s="6">
        <v>3411</v>
      </c>
      <c r="E117" s="6">
        <v>6391</v>
      </c>
    </row>
    <row r="118" spans="1:5">
      <c r="A118" s="7">
        <v>43283.166666666664</v>
      </c>
      <c r="B118" s="8">
        <v>740.47</v>
      </c>
      <c r="C118" s="3">
        <v>2907</v>
      </c>
      <c r="D118" s="3">
        <v>3518</v>
      </c>
      <c r="E118" s="3">
        <v>6392</v>
      </c>
    </row>
    <row r="119" spans="1:5">
      <c r="A119" s="5">
        <v>43283.177083333336</v>
      </c>
      <c r="B119" s="4">
        <v>740.08</v>
      </c>
      <c r="C119" s="6">
        <v>2804</v>
      </c>
      <c r="D119" s="6">
        <v>3623</v>
      </c>
      <c r="E119" s="6">
        <v>6393</v>
      </c>
    </row>
    <row r="120" spans="1:5">
      <c r="A120" s="7">
        <v>43283.1875</v>
      </c>
      <c r="B120" s="8">
        <v>739.7</v>
      </c>
      <c r="C120" s="3">
        <v>2701</v>
      </c>
      <c r="D120" s="3">
        <v>3728</v>
      </c>
      <c r="E120" s="3">
        <v>6393</v>
      </c>
    </row>
    <row r="121" spans="1:5">
      <c r="A121" s="5">
        <v>43283.197916666664</v>
      </c>
      <c r="B121" s="4">
        <v>739.31</v>
      </c>
      <c r="C121" s="6">
        <v>2600</v>
      </c>
      <c r="D121" s="6">
        <v>3831</v>
      </c>
      <c r="E121" s="6">
        <v>6394</v>
      </c>
    </row>
    <row r="122" spans="1:5">
      <c r="A122" s="7">
        <v>43283.208333333336</v>
      </c>
      <c r="B122" s="8">
        <v>738.93</v>
      </c>
      <c r="C122" s="3">
        <v>2500</v>
      </c>
      <c r="D122" s="3">
        <v>3934</v>
      </c>
      <c r="E122" s="3">
        <v>6395</v>
      </c>
    </row>
    <row r="123" spans="1:5">
      <c r="A123" s="5">
        <v>43283.21875</v>
      </c>
      <c r="B123" s="4">
        <v>738.54</v>
      </c>
      <c r="C123" s="6">
        <v>2402</v>
      </c>
      <c r="D123" s="6">
        <v>4036</v>
      </c>
      <c r="E123" s="6">
        <v>6396</v>
      </c>
    </row>
    <row r="124" spans="1:5">
      <c r="A124" s="7">
        <v>43283.229166666664</v>
      </c>
      <c r="B124" s="8">
        <v>738.15</v>
      </c>
      <c r="C124" s="3">
        <v>2305</v>
      </c>
      <c r="D124" s="3">
        <v>4136</v>
      </c>
      <c r="E124" s="3">
        <v>6401</v>
      </c>
    </row>
    <row r="125" spans="1:5">
      <c r="A125" s="5">
        <v>43283.239583333336</v>
      </c>
      <c r="B125" s="4">
        <v>737.9</v>
      </c>
      <c r="C125" s="6">
        <v>2215</v>
      </c>
      <c r="D125" s="6">
        <v>4212</v>
      </c>
      <c r="E125" s="6">
        <v>6408</v>
      </c>
    </row>
    <row r="126" spans="1:5">
      <c r="A126" s="7">
        <v>43283.25</v>
      </c>
      <c r="B126" s="8">
        <v>737.66</v>
      </c>
      <c r="C126" s="3">
        <v>2153</v>
      </c>
      <c r="D126" s="3">
        <v>4264</v>
      </c>
      <c r="E126" s="3">
        <v>6406</v>
      </c>
    </row>
    <row r="127" spans="1:5">
      <c r="A127" s="5">
        <v>43283.260416666664</v>
      </c>
      <c r="B127" s="4">
        <v>737.77</v>
      </c>
      <c r="C127" s="6">
        <v>2118</v>
      </c>
      <c r="D127" s="6">
        <v>4288</v>
      </c>
      <c r="E127" s="6">
        <v>6403</v>
      </c>
    </row>
    <row r="128" spans="1:5">
      <c r="A128" s="7">
        <v>43283.270833333336</v>
      </c>
      <c r="B128" s="8">
        <v>737.69</v>
      </c>
      <c r="C128" s="3">
        <v>2118</v>
      </c>
      <c r="D128" s="3">
        <v>4289</v>
      </c>
      <c r="E128" s="3">
        <v>6407</v>
      </c>
    </row>
    <row r="129" spans="1:5">
      <c r="A129" s="5">
        <v>43283.28125</v>
      </c>
      <c r="B129" s="4">
        <v>737.73</v>
      </c>
      <c r="C129" s="6">
        <v>2118</v>
      </c>
      <c r="D129" s="6">
        <v>4289</v>
      </c>
      <c r="E129" s="6">
        <v>6407</v>
      </c>
    </row>
    <row r="130" spans="1:5">
      <c r="A130" s="7">
        <v>43283.291666666664</v>
      </c>
      <c r="B130" s="8">
        <v>737.75</v>
      </c>
      <c r="C130" s="3">
        <v>2120</v>
      </c>
      <c r="D130" s="3">
        <v>4289</v>
      </c>
      <c r="E130" s="3">
        <v>6409</v>
      </c>
    </row>
    <row r="131" spans="1:5">
      <c r="A131" s="5">
        <v>43283.302083333336</v>
      </c>
      <c r="B131" s="4">
        <v>737.69</v>
      </c>
      <c r="C131" s="6">
        <v>2119</v>
      </c>
      <c r="D131" s="6">
        <v>4289</v>
      </c>
      <c r="E131" s="6">
        <v>6408</v>
      </c>
    </row>
    <row r="132" spans="1:5">
      <c r="A132" s="7">
        <v>43283.3125</v>
      </c>
      <c r="B132" s="8">
        <v>737.76</v>
      </c>
      <c r="C132" s="3">
        <v>2120</v>
      </c>
      <c r="D132" s="3">
        <v>4289</v>
      </c>
      <c r="E132" s="3">
        <v>6409</v>
      </c>
    </row>
    <row r="133" spans="1:5">
      <c r="A133" s="5">
        <v>43283.322916666664</v>
      </c>
      <c r="B133" s="4">
        <v>737.71</v>
      </c>
      <c r="C133" s="6">
        <v>2121</v>
      </c>
      <c r="D133" s="6">
        <v>4289</v>
      </c>
      <c r="E133" s="6">
        <v>6410</v>
      </c>
    </row>
    <row r="134" spans="1:5">
      <c r="A134" s="7">
        <v>43283.333333333336</v>
      </c>
      <c r="B134" s="8">
        <v>737.73</v>
      </c>
      <c r="C134" s="3">
        <v>2121</v>
      </c>
      <c r="D134" s="3">
        <v>4289</v>
      </c>
      <c r="E134" s="3">
        <v>6410</v>
      </c>
    </row>
    <row r="135" spans="1:5">
      <c r="A135" s="5">
        <v>43283.34375</v>
      </c>
      <c r="B135" s="4">
        <v>737.75</v>
      </c>
      <c r="C135" s="6">
        <v>2123</v>
      </c>
      <c r="D135" s="6">
        <v>4289</v>
      </c>
      <c r="E135" s="6">
        <v>6411</v>
      </c>
    </row>
    <row r="136" spans="1:5">
      <c r="A136" s="7">
        <v>43283.354166666664</v>
      </c>
      <c r="B136" s="8">
        <v>737.71</v>
      </c>
      <c r="C136" s="3">
        <v>2123</v>
      </c>
      <c r="D136" s="3">
        <v>4289</v>
      </c>
      <c r="E136" s="3">
        <v>6411</v>
      </c>
    </row>
    <row r="137" spans="1:5">
      <c r="A137" s="5">
        <v>43283.364583333336</v>
      </c>
      <c r="B137" s="4">
        <v>737.76</v>
      </c>
      <c r="C137" s="6">
        <v>2123</v>
      </c>
      <c r="D137" s="6">
        <v>4289</v>
      </c>
      <c r="E137" s="6">
        <v>6412</v>
      </c>
    </row>
    <row r="138" spans="1:5">
      <c r="A138" s="7">
        <v>43283.375</v>
      </c>
      <c r="B138" s="8">
        <v>737.74</v>
      </c>
      <c r="C138" s="3">
        <v>2124</v>
      </c>
      <c r="D138" s="3">
        <v>4289</v>
      </c>
      <c r="E138" s="3">
        <v>6413</v>
      </c>
    </row>
    <row r="139" spans="1:5">
      <c r="A139" s="5">
        <v>43283.385416666664</v>
      </c>
      <c r="B139" s="4">
        <v>737.73</v>
      </c>
      <c r="C139" s="6">
        <v>2124</v>
      </c>
      <c r="D139" s="6">
        <v>4288</v>
      </c>
      <c r="E139" s="6">
        <v>6412</v>
      </c>
    </row>
    <row r="140" spans="1:5">
      <c r="A140" s="7">
        <v>43283.395833333336</v>
      </c>
      <c r="B140" s="8">
        <v>737.76</v>
      </c>
      <c r="C140" s="3">
        <v>2125</v>
      </c>
      <c r="D140" s="3">
        <v>4289</v>
      </c>
      <c r="E140" s="3">
        <v>6413</v>
      </c>
    </row>
    <row r="141" spans="1:5">
      <c r="A141" s="5">
        <v>43283.40625</v>
      </c>
      <c r="B141" s="4">
        <v>737.73</v>
      </c>
      <c r="C141" s="6">
        <v>2125</v>
      </c>
      <c r="D141" s="6">
        <v>4289</v>
      </c>
      <c r="E141" s="6">
        <v>6414</v>
      </c>
    </row>
    <row r="142" spans="1:5">
      <c r="A142" s="7">
        <v>43283.416666666664</v>
      </c>
      <c r="B142" s="8">
        <v>737.76</v>
      </c>
      <c r="C142" s="3">
        <v>2125</v>
      </c>
      <c r="D142" s="3">
        <v>4289</v>
      </c>
      <c r="E142" s="3">
        <v>6414</v>
      </c>
    </row>
    <row r="143" spans="1:5">
      <c r="A143" s="5">
        <v>43283.427083333336</v>
      </c>
      <c r="B143" s="4">
        <v>737.75</v>
      </c>
      <c r="C143" s="6">
        <v>2126</v>
      </c>
      <c r="D143" s="6">
        <v>4288</v>
      </c>
      <c r="E143" s="6">
        <v>6414</v>
      </c>
    </row>
    <row r="144" spans="1:5">
      <c r="A144" s="7">
        <v>43283.4375</v>
      </c>
      <c r="B144" s="8">
        <v>737.74</v>
      </c>
      <c r="C144" s="3">
        <v>2126</v>
      </c>
      <c r="D144" s="3">
        <v>4288</v>
      </c>
      <c r="E144" s="3">
        <v>6414</v>
      </c>
    </row>
    <row r="145" spans="1:5">
      <c r="A145" s="5">
        <v>43283.447916666664</v>
      </c>
      <c r="B145" s="4">
        <v>737.76</v>
      </c>
      <c r="C145" s="6">
        <v>2126</v>
      </c>
      <c r="D145" s="6">
        <v>4287</v>
      </c>
      <c r="E145" s="6">
        <v>6414</v>
      </c>
    </row>
    <row r="146" spans="1:5">
      <c r="A146" s="7">
        <v>43283.458333333336</v>
      </c>
      <c r="B146" s="8">
        <v>738.07</v>
      </c>
      <c r="C146" s="3">
        <v>2141</v>
      </c>
      <c r="D146" s="3">
        <v>4257</v>
      </c>
      <c r="E146" s="3">
        <v>6410</v>
      </c>
    </row>
    <row r="147" spans="1:5">
      <c r="A147" s="5">
        <v>43283.46875</v>
      </c>
      <c r="B147" s="4">
        <v>738.32</v>
      </c>
      <c r="C147" s="6">
        <v>2202</v>
      </c>
      <c r="D147" s="6">
        <v>4192</v>
      </c>
      <c r="E147" s="6">
        <v>6410</v>
      </c>
    </row>
    <row r="148" spans="1:5">
      <c r="A148" s="7">
        <v>43283.479166666664</v>
      </c>
      <c r="B148" s="8">
        <v>738.61</v>
      </c>
      <c r="C148" s="3">
        <v>2274</v>
      </c>
      <c r="D148" s="3">
        <v>4123</v>
      </c>
      <c r="E148" s="3">
        <v>6412</v>
      </c>
    </row>
    <row r="149" spans="1:5">
      <c r="A149" s="5">
        <v>43283.489583333336</v>
      </c>
      <c r="B149" s="4">
        <v>738.89</v>
      </c>
      <c r="C149" s="6">
        <v>2345</v>
      </c>
      <c r="D149" s="6">
        <v>4053</v>
      </c>
      <c r="E149" s="6">
        <v>6413</v>
      </c>
    </row>
    <row r="150" spans="1:5">
      <c r="A150" s="7">
        <v>43283.5</v>
      </c>
      <c r="B150" s="8">
        <v>739.15</v>
      </c>
      <c r="C150" s="3">
        <v>2414</v>
      </c>
      <c r="D150" s="3">
        <v>3984</v>
      </c>
      <c r="E150" s="3">
        <v>6412</v>
      </c>
    </row>
    <row r="151" spans="1:5">
      <c r="A151" s="5">
        <v>43283.510416666664</v>
      </c>
      <c r="B151" s="4">
        <v>739.43</v>
      </c>
      <c r="C151" s="6">
        <v>2483</v>
      </c>
      <c r="D151" s="6">
        <v>3915</v>
      </c>
      <c r="E151" s="6">
        <v>6411</v>
      </c>
    </row>
    <row r="152" spans="1:5">
      <c r="A152" s="7">
        <v>43283.520833333336</v>
      </c>
      <c r="B152" s="8">
        <v>739.69</v>
      </c>
      <c r="C152" s="3">
        <v>2551</v>
      </c>
      <c r="D152" s="3">
        <v>3846</v>
      </c>
      <c r="E152" s="3">
        <v>6409</v>
      </c>
    </row>
    <row r="153" spans="1:5">
      <c r="A153" s="5">
        <v>43283.53125</v>
      </c>
      <c r="B153" s="4">
        <v>739.94</v>
      </c>
      <c r="C153" s="6">
        <v>2619</v>
      </c>
      <c r="D153" s="6">
        <v>3777</v>
      </c>
      <c r="E153" s="6">
        <v>6408</v>
      </c>
    </row>
    <row r="154" spans="1:5">
      <c r="A154" s="7">
        <v>43283.541666666664</v>
      </c>
      <c r="B154" s="8">
        <v>740.21</v>
      </c>
      <c r="C154" s="3">
        <v>2687</v>
      </c>
      <c r="D154" s="3">
        <v>3708</v>
      </c>
      <c r="E154" s="3">
        <v>6408</v>
      </c>
    </row>
    <row r="155" spans="1:5">
      <c r="A155" s="5">
        <v>43283.552083333336</v>
      </c>
      <c r="B155" s="4">
        <v>740.47</v>
      </c>
      <c r="C155" s="6">
        <v>2756</v>
      </c>
      <c r="D155" s="6">
        <v>3639</v>
      </c>
      <c r="E155" s="6">
        <v>6407</v>
      </c>
    </row>
    <row r="156" spans="1:5">
      <c r="A156" s="7">
        <v>43283.5625</v>
      </c>
      <c r="B156" s="8">
        <v>740.72</v>
      </c>
      <c r="C156" s="3">
        <v>2825</v>
      </c>
      <c r="D156" s="3">
        <v>3571</v>
      </c>
      <c r="E156" s="3">
        <v>6407</v>
      </c>
    </row>
    <row r="157" spans="1:5">
      <c r="A157" s="5">
        <v>43283.572916666664</v>
      </c>
      <c r="B157" s="4">
        <v>740.97</v>
      </c>
      <c r="C157" s="6">
        <v>2893</v>
      </c>
      <c r="D157" s="6">
        <v>3502</v>
      </c>
      <c r="E157" s="6">
        <v>6406</v>
      </c>
    </row>
    <row r="158" spans="1:5">
      <c r="A158" s="7">
        <v>43283.583333333336</v>
      </c>
      <c r="B158" s="8">
        <v>741.22</v>
      </c>
      <c r="C158" s="3">
        <v>2962</v>
      </c>
      <c r="D158" s="3">
        <v>3433</v>
      </c>
      <c r="E158" s="3">
        <v>6408</v>
      </c>
    </row>
    <row r="159" spans="1:5">
      <c r="A159" s="5">
        <v>43283.59375</v>
      </c>
      <c r="B159" s="4">
        <v>741.7</v>
      </c>
      <c r="C159" s="6">
        <v>3046</v>
      </c>
      <c r="D159" s="6">
        <v>3336</v>
      </c>
      <c r="E159" s="6">
        <v>6411</v>
      </c>
    </row>
    <row r="160" spans="1:5">
      <c r="A160" s="7">
        <v>43283.604166666664</v>
      </c>
      <c r="B160" s="8">
        <v>742.17</v>
      </c>
      <c r="C160" s="3">
        <v>3170</v>
      </c>
      <c r="D160" s="3">
        <v>3203</v>
      </c>
      <c r="E160" s="3">
        <v>6410</v>
      </c>
    </row>
    <row r="161" spans="1:5">
      <c r="A161" s="5">
        <v>43283.614583333336</v>
      </c>
      <c r="B161" s="4">
        <v>742.66</v>
      </c>
      <c r="C161" s="6">
        <v>3308</v>
      </c>
      <c r="D161" s="6">
        <v>3065</v>
      </c>
      <c r="E161" s="6">
        <v>6408</v>
      </c>
    </row>
    <row r="162" spans="1:5">
      <c r="A162" s="7">
        <v>43283.625</v>
      </c>
      <c r="B162" s="8">
        <v>743.15</v>
      </c>
      <c r="C162" s="3">
        <v>3451</v>
      </c>
      <c r="D162" s="3">
        <v>2925</v>
      </c>
      <c r="E162" s="3">
        <v>6409</v>
      </c>
    </row>
    <row r="163" spans="1:5">
      <c r="A163" s="5">
        <v>43283.635416666664</v>
      </c>
      <c r="B163" s="4">
        <v>743.62</v>
      </c>
      <c r="C163" s="6">
        <v>3591</v>
      </c>
      <c r="D163" s="6">
        <v>2786</v>
      </c>
      <c r="E163" s="6">
        <v>6409</v>
      </c>
    </row>
    <row r="164" spans="1:5">
      <c r="A164" s="7">
        <v>43283.645833333336</v>
      </c>
      <c r="B164" s="8">
        <v>744.08</v>
      </c>
      <c r="C164" s="3">
        <v>3733</v>
      </c>
      <c r="D164" s="3">
        <v>2647</v>
      </c>
      <c r="E164" s="3">
        <v>6411</v>
      </c>
    </row>
    <row r="165" spans="1:5">
      <c r="A165" s="5">
        <v>43283.65625</v>
      </c>
      <c r="B165" s="4">
        <v>744.55</v>
      </c>
      <c r="C165" s="6">
        <v>3875</v>
      </c>
      <c r="D165" s="6">
        <v>2507</v>
      </c>
      <c r="E165" s="6">
        <v>6411</v>
      </c>
    </row>
    <row r="166" spans="1:5">
      <c r="A166" s="7">
        <v>43283.666666666664</v>
      </c>
      <c r="B166" s="8">
        <v>745.01</v>
      </c>
      <c r="C166" s="3">
        <v>4017</v>
      </c>
      <c r="D166" s="3">
        <v>2367</v>
      </c>
      <c r="E166" s="3">
        <v>6414</v>
      </c>
    </row>
    <row r="167" spans="1:5">
      <c r="A167" s="5">
        <v>43283.677083333336</v>
      </c>
      <c r="B167" s="4">
        <v>745.45</v>
      </c>
      <c r="C167" s="6">
        <v>4159</v>
      </c>
      <c r="D167" s="6">
        <v>2227</v>
      </c>
      <c r="E167" s="6">
        <v>6414</v>
      </c>
    </row>
    <row r="168" spans="1:5">
      <c r="A168" s="7">
        <v>43283.6875</v>
      </c>
      <c r="B168" s="8">
        <v>745.89</v>
      </c>
      <c r="C168" s="3">
        <v>4300</v>
      </c>
      <c r="D168" s="3">
        <v>2087</v>
      </c>
      <c r="E168" s="3">
        <v>6415</v>
      </c>
    </row>
    <row r="169" spans="1:5">
      <c r="A169" s="5">
        <v>43283.697916666664</v>
      </c>
      <c r="B169" s="4">
        <v>746.33</v>
      </c>
      <c r="C169" s="6">
        <v>4441</v>
      </c>
      <c r="D169" s="6">
        <v>1947</v>
      </c>
      <c r="E169" s="6">
        <v>6415</v>
      </c>
    </row>
    <row r="170" spans="1:5">
      <c r="A170" s="7">
        <v>43283.708333333336</v>
      </c>
      <c r="B170" s="8">
        <v>746.76</v>
      </c>
      <c r="C170" s="3">
        <v>4582</v>
      </c>
      <c r="D170" s="3">
        <v>1807</v>
      </c>
      <c r="E170" s="3">
        <v>6415</v>
      </c>
    </row>
    <row r="171" spans="1:5">
      <c r="A171" s="5">
        <v>43283.71875</v>
      </c>
      <c r="B171" s="4">
        <v>747.19</v>
      </c>
      <c r="C171" s="6">
        <v>4723</v>
      </c>
      <c r="D171" s="6">
        <v>1667</v>
      </c>
      <c r="E171" s="6">
        <v>6415</v>
      </c>
    </row>
    <row r="172" spans="1:5">
      <c r="A172" s="7">
        <v>43283.729166666664</v>
      </c>
      <c r="B172" s="8">
        <v>747.61</v>
      </c>
      <c r="C172" s="3">
        <v>4864</v>
      </c>
      <c r="D172" s="3">
        <v>1526</v>
      </c>
      <c r="E172" s="3">
        <v>6414</v>
      </c>
    </row>
    <row r="173" spans="1:5">
      <c r="A173" s="5">
        <v>43283.739583333336</v>
      </c>
      <c r="B173" s="4">
        <v>748.03</v>
      </c>
      <c r="C173" s="6">
        <v>5005</v>
      </c>
      <c r="D173" s="6">
        <v>1383</v>
      </c>
      <c r="E173" s="6">
        <v>6412</v>
      </c>
    </row>
    <row r="174" spans="1:5">
      <c r="A174" s="7">
        <v>43283.75</v>
      </c>
      <c r="B174" s="8">
        <v>748.43</v>
      </c>
      <c r="C174" s="3">
        <v>5145</v>
      </c>
      <c r="D174" s="3">
        <v>1242</v>
      </c>
      <c r="E174" s="3">
        <v>6410</v>
      </c>
    </row>
    <row r="175" spans="1:5">
      <c r="A175" s="5">
        <v>43283.760416666664</v>
      </c>
      <c r="B175" s="4">
        <v>748.53</v>
      </c>
      <c r="C175" s="6">
        <v>5272</v>
      </c>
      <c r="D175" s="6">
        <v>1127</v>
      </c>
      <c r="E175" s="6">
        <v>6411</v>
      </c>
    </row>
    <row r="176" spans="1:5">
      <c r="A176" s="7">
        <v>43283.770833333336</v>
      </c>
      <c r="B176" s="8">
        <v>748.58</v>
      </c>
      <c r="C176" s="3">
        <v>5318</v>
      </c>
      <c r="D176" s="3">
        <v>1091</v>
      </c>
      <c r="E176" s="3">
        <v>6410</v>
      </c>
    </row>
    <row r="177" spans="1:5">
      <c r="A177" s="5">
        <v>43283.78125</v>
      </c>
      <c r="B177" s="4">
        <v>748.55</v>
      </c>
      <c r="C177" s="6">
        <v>5314</v>
      </c>
      <c r="D177" s="6">
        <v>1091</v>
      </c>
      <c r="E177" s="6">
        <v>6405</v>
      </c>
    </row>
    <row r="178" spans="1:5">
      <c r="A178" s="7">
        <v>43283.791666666664</v>
      </c>
      <c r="B178" s="8">
        <v>748.55</v>
      </c>
      <c r="C178" s="3">
        <v>5312</v>
      </c>
      <c r="D178" s="3">
        <v>1091</v>
      </c>
      <c r="E178" s="3">
        <v>6403</v>
      </c>
    </row>
    <row r="179" spans="1:5">
      <c r="A179" s="5">
        <v>43283.802083333336</v>
      </c>
      <c r="B179" s="4">
        <v>748.59</v>
      </c>
      <c r="C179" s="6">
        <v>5313</v>
      </c>
      <c r="D179" s="6">
        <v>1091</v>
      </c>
      <c r="E179" s="6">
        <v>6404</v>
      </c>
    </row>
    <row r="180" spans="1:5">
      <c r="A180" s="7">
        <v>43283.8125</v>
      </c>
      <c r="B180" s="8">
        <v>748.57</v>
      </c>
      <c r="C180" s="3">
        <v>5310</v>
      </c>
      <c r="D180" s="3">
        <v>1091</v>
      </c>
      <c r="E180" s="3">
        <v>6401</v>
      </c>
    </row>
    <row r="181" spans="1:5">
      <c r="A181" s="5">
        <v>43283.822916666664</v>
      </c>
      <c r="B181" s="4">
        <v>748.55</v>
      </c>
      <c r="C181" s="6">
        <v>5309</v>
      </c>
      <c r="D181" s="6">
        <v>1091</v>
      </c>
      <c r="E181" s="6">
        <v>6399</v>
      </c>
    </row>
    <row r="182" spans="1:5">
      <c r="A182" s="7">
        <v>43283.833333333336</v>
      </c>
      <c r="B182" s="8">
        <v>748.55</v>
      </c>
      <c r="C182" s="3">
        <v>5309</v>
      </c>
      <c r="D182" s="3">
        <v>1091</v>
      </c>
      <c r="E182" s="3">
        <v>6400</v>
      </c>
    </row>
    <row r="183" spans="1:5">
      <c r="A183" s="5">
        <v>43283.84375</v>
      </c>
      <c r="B183" s="4">
        <v>748.56</v>
      </c>
      <c r="C183" s="6">
        <v>5308</v>
      </c>
      <c r="D183" s="6">
        <v>1091</v>
      </c>
      <c r="E183" s="6">
        <v>6399</v>
      </c>
    </row>
    <row r="184" spans="1:5">
      <c r="A184" s="7">
        <v>43283.854166666664</v>
      </c>
      <c r="B184" s="8">
        <v>748.55</v>
      </c>
      <c r="C184" s="3">
        <v>5307</v>
      </c>
      <c r="D184" s="3">
        <v>1091</v>
      </c>
      <c r="E184" s="3">
        <v>6398</v>
      </c>
    </row>
    <row r="185" spans="1:5">
      <c r="A185" s="5">
        <v>43283.864583333336</v>
      </c>
      <c r="B185" s="4">
        <v>748.55</v>
      </c>
      <c r="C185" s="6">
        <v>5306</v>
      </c>
      <c r="D185" s="6">
        <v>1091</v>
      </c>
      <c r="E185" s="6">
        <v>6396</v>
      </c>
    </row>
    <row r="186" spans="1:5">
      <c r="A186" s="7">
        <v>43283.875</v>
      </c>
      <c r="B186" s="8">
        <v>748.55</v>
      </c>
      <c r="C186" s="3">
        <v>5306</v>
      </c>
      <c r="D186" s="3">
        <v>1090</v>
      </c>
      <c r="E186" s="3">
        <v>6396</v>
      </c>
    </row>
    <row r="187" spans="1:5">
      <c r="A187" s="5">
        <v>43283.885416666664</v>
      </c>
      <c r="B187" s="4">
        <v>748.55</v>
      </c>
      <c r="C187" s="6">
        <v>5305</v>
      </c>
      <c r="D187" s="6">
        <v>1090</v>
      </c>
      <c r="E187" s="6">
        <v>6395</v>
      </c>
    </row>
    <row r="188" spans="1:5">
      <c r="A188" s="7">
        <v>43283.895833333336</v>
      </c>
      <c r="B188" s="8">
        <v>748.55</v>
      </c>
      <c r="C188" s="3">
        <v>5305</v>
      </c>
      <c r="D188" s="3">
        <v>1090</v>
      </c>
      <c r="E188" s="3">
        <v>6395</v>
      </c>
    </row>
    <row r="189" spans="1:5">
      <c r="A189" s="5">
        <v>43283.90625</v>
      </c>
      <c r="B189" s="4">
        <v>748.54</v>
      </c>
      <c r="C189" s="6">
        <v>5305</v>
      </c>
      <c r="D189" s="6">
        <v>1090</v>
      </c>
      <c r="E189" s="6">
        <v>6395</v>
      </c>
    </row>
    <row r="190" spans="1:5">
      <c r="A190" s="7">
        <v>43283.916666666664</v>
      </c>
      <c r="B190" s="8">
        <v>748.55</v>
      </c>
      <c r="C190" s="3">
        <v>5305</v>
      </c>
      <c r="D190" s="3">
        <v>1090</v>
      </c>
      <c r="E190" s="3">
        <v>6395</v>
      </c>
    </row>
    <row r="191" spans="1:5">
      <c r="A191" s="5">
        <v>43283.927083333336</v>
      </c>
      <c r="B191" s="4">
        <v>748.55</v>
      </c>
      <c r="C191" s="6">
        <v>5304</v>
      </c>
      <c r="D191" s="6">
        <v>1090</v>
      </c>
      <c r="E191" s="6">
        <v>6395</v>
      </c>
    </row>
    <row r="192" spans="1:5">
      <c r="A192" s="7">
        <v>43283.9375</v>
      </c>
      <c r="B192" s="8">
        <v>748.46</v>
      </c>
      <c r="C192" s="3">
        <v>5301</v>
      </c>
      <c r="D192" s="3">
        <v>1100</v>
      </c>
      <c r="E192" s="3">
        <v>6396</v>
      </c>
    </row>
    <row r="193" spans="1:5">
      <c r="A193" s="5">
        <v>43283.947916666664</v>
      </c>
      <c r="B193" s="4">
        <v>748.29</v>
      </c>
      <c r="C193" s="6">
        <v>5261</v>
      </c>
      <c r="D193" s="6">
        <v>1146</v>
      </c>
      <c r="E193" s="6">
        <v>6393</v>
      </c>
    </row>
    <row r="194" spans="1:5">
      <c r="A194" s="7">
        <v>43283.958333333336</v>
      </c>
      <c r="B194" s="8">
        <v>747.92</v>
      </c>
      <c r="C194" s="3">
        <v>5192</v>
      </c>
      <c r="D194" s="3">
        <v>1222</v>
      </c>
      <c r="E194" s="3">
        <v>6393</v>
      </c>
    </row>
    <row r="195" spans="1:5">
      <c r="A195" s="5">
        <v>43283.96875</v>
      </c>
      <c r="B195" s="4">
        <v>747.62</v>
      </c>
      <c r="C195" s="6">
        <v>5092</v>
      </c>
      <c r="D195" s="6">
        <v>1330</v>
      </c>
      <c r="E195" s="6">
        <v>6393</v>
      </c>
    </row>
    <row r="196" spans="1:5">
      <c r="A196" s="7">
        <v>43283.979166666664</v>
      </c>
      <c r="B196" s="8">
        <v>747.27</v>
      </c>
      <c r="C196" s="3">
        <v>4974</v>
      </c>
      <c r="D196" s="3">
        <v>1449</v>
      </c>
      <c r="E196" s="3">
        <v>6394</v>
      </c>
    </row>
    <row r="197" spans="1:5">
      <c r="A197" s="5">
        <v>43283.989583333336</v>
      </c>
      <c r="B197" s="4">
        <v>746.9</v>
      </c>
      <c r="C197" s="6">
        <v>4854</v>
      </c>
      <c r="D197" s="6">
        <v>1568</v>
      </c>
      <c r="E197" s="6">
        <v>6394</v>
      </c>
    </row>
    <row r="198" spans="1:5">
      <c r="A198" s="7">
        <v>43284</v>
      </c>
      <c r="B198" s="8">
        <v>746.54</v>
      </c>
      <c r="C198" s="3">
        <v>4736</v>
      </c>
      <c r="D198" s="3">
        <v>1686</v>
      </c>
      <c r="E198" s="3">
        <v>6394</v>
      </c>
    </row>
    <row r="199" spans="1:5">
      <c r="A199" s="5">
        <v>43284.010416666664</v>
      </c>
      <c r="B199" s="4">
        <v>746.19</v>
      </c>
      <c r="C199" s="6">
        <v>4619</v>
      </c>
      <c r="D199" s="6">
        <v>1804</v>
      </c>
      <c r="E199" s="6">
        <v>6394</v>
      </c>
    </row>
    <row r="200" spans="1:5">
      <c r="A200" s="7">
        <v>43284.020833333336</v>
      </c>
      <c r="B200" s="8">
        <v>745.82</v>
      </c>
      <c r="C200" s="3">
        <v>4501</v>
      </c>
      <c r="D200" s="3">
        <v>1920</v>
      </c>
      <c r="E200" s="3">
        <v>6393</v>
      </c>
    </row>
    <row r="201" spans="1:5">
      <c r="A201" s="5">
        <v>43284.03125</v>
      </c>
      <c r="B201" s="4">
        <v>745.45</v>
      </c>
      <c r="C201" s="6">
        <v>4385</v>
      </c>
      <c r="D201" s="6">
        <v>2036</v>
      </c>
      <c r="E201" s="6">
        <v>6393</v>
      </c>
    </row>
    <row r="202" spans="1:5">
      <c r="A202" s="7">
        <v>43284.041666666664</v>
      </c>
      <c r="B202" s="8">
        <v>745.09</v>
      </c>
      <c r="C202" s="3">
        <v>4269</v>
      </c>
      <c r="D202" s="3">
        <v>2152</v>
      </c>
      <c r="E202" s="3">
        <v>6392</v>
      </c>
    </row>
    <row r="203" spans="1:5">
      <c r="A203" s="5">
        <v>43284.052083333336</v>
      </c>
      <c r="B203" s="4">
        <v>744.73</v>
      </c>
      <c r="C203" s="6">
        <v>4153</v>
      </c>
      <c r="D203" s="6">
        <v>2266</v>
      </c>
      <c r="E203" s="6">
        <v>6390</v>
      </c>
    </row>
    <row r="204" spans="1:5">
      <c r="A204" s="7">
        <v>43284.0625</v>
      </c>
      <c r="B204" s="8">
        <v>744.35</v>
      </c>
      <c r="C204" s="3">
        <v>4038</v>
      </c>
      <c r="D204" s="3">
        <v>2380</v>
      </c>
      <c r="E204" s="3">
        <v>6389</v>
      </c>
    </row>
    <row r="205" spans="1:5">
      <c r="A205" s="5">
        <v>43284.072916666664</v>
      </c>
      <c r="B205" s="4">
        <v>743.98</v>
      </c>
      <c r="C205" s="6">
        <v>3924</v>
      </c>
      <c r="D205" s="6">
        <v>2493</v>
      </c>
      <c r="E205" s="6">
        <v>6388</v>
      </c>
    </row>
    <row r="206" spans="1:5">
      <c r="A206" s="7">
        <v>43284.083333333336</v>
      </c>
      <c r="B206" s="8">
        <v>743.62</v>
      </c>
      <c r="C206" s="3">
        <v>3811</v>
      </c>
      <c r="D206" s="3">
        <v>2604</v>
      </c>
      <c r="E206" s="3">
        <v>6386</v>
      </c>
    </row>
    <row r="207" spans="1:5">
      <c r="A207" s="5">
        <v>43284.09375</v>
      </c>
      <c r="B207" s="4">
        <v>743.24</v>
      </c>
      <c r="C207" s="6">
        <v>3698</v>
      </c>
      <c r="D207" s="6">
        <v>2716</v>
      </c>
      <c r="E207" s="6">
        <v>6385</v>
      </c>
    </row>
    <row r="208" spans="1:5">
      <c r="A208" s="7">
        <v>43284.104166666664</v>
      </c>
      <c r="B208" s="8">
        <v>742.86</v>
      </c>
      <c r="C208" s="3">
        <v>3586</v>
      </c>
      <c r="D208" s="3">
        <v>2827</v>
      </c>
      <c r="E208" s="3">
        <v>6382</v>
      </c>
    </row>
    <row r="209" spans="1:5">
      <c r="A209" s="5">
        <v>43284.114583333336</v>
      </c>
      <c r="B209" s="4">
        <v>742.48</v>
      </c>
      <c r="C209" s="6">
        <v>3475</v>
      </c>
      <c r="D209" s="6">
        <v>2937</v>
      </c>
      <c r="E209" s="6">
        <v>6381</v>
      </c>
    </row>
    <row r="210" spans="1:5">
      <c r="A210" s="7">
        <v>43284.125</v>
      </c>
      <c r="B210" s="8">
        <v>742.1</v>
      </c>
      <c r="C210" s="3">
        <v>3365</v>
      </c>
      <c r="D210" s="3">
        <v>3046</v>
      </c>
      <c r="E210" s="3">
        <v>6380</v>
      </c>
    </row>
    <row r="211" spans="1:5">
      <c r="A211" s="5">
        <v>43284.135416666664</v>
      </c>
      <c r="B211" s="4">
        <v>741.72</v>
      </c>
      <c r="C211" s="6">
        <v>3256</v>
      </c>
      <c r="D211" s="6">
        <v>3154</v>
      </c>
      <c r="E211" s="6">
        <v>6379</v>
      </c>
    </row>
    <row r="212" spans="1:5">
      <c r="A212" s="7">
        <v>43284.145833333336</v>
      </c>
      <c r="B212" s="8">
        <v>741.34</v>
      </c>
      <c r="C212" s="3">
        <v>3147</v>
      </c>
      <c r="D212" s="3">
        <v>3262</v>
      </c>
      <c r="E212" s="3">
        <v>6378</v>
      </c>
    </row>
    <row r="213" spans="1:5">
      <c r="A213" s="5">
        <v>43284.15625</v>
      </c>
      <c r="B213" s="4">
        <v>740.95</v>
      </c>
      <c r="C213" s="6">
        <v>3041</v>
      </c>
      <c r="D213" s="6">
        <v>3369</v>
      </c>
      <c r="E213" s="6">
        <v>6378</v>
      </c>
    </row>
    <row r="214" spans="1:5">
      <c r="A214" s="7">
        <v>43284.166666666664</v>
      </c>
      <c r="B214" s="8">
        <v>740.57</v>
      </c>
      <c r="C214" s="3">
        <v>2935</v>
      </c>
      <c r="D214" s="3">
        <v>3476</v>
      </c>
      <c r="E214" s="3">
        <v>6378</v>
      </c>
    </row>
    <row r="215" spans="1:5">
      <c r="A215" s="5">
        <v>43284.177083333336</v>
      </c>
      <c r="B215" s="4">
        <v>740.19</v>
      </c>
      <c r="C215" s="6">
        <v>2831</v>
      </c>
      <c r="D215" s="6">
        <v>3581</v>
      </c>
      <c r="E215" s="6">
        <v>6378</v>
      </c>
    </row>
    <row r="216" spans="1:5">
      <c r="A216" s="7">
        <v>43284.1875</v>
      </c>
      <c r="B216" s="8">
        <v>739.8</v>
      </c>
      <c r="C216" s="3">
        <v>2728</v>
      </c>
      <c r="D216" s="3">
        <v>3685</v>
      </c>
      <c r="E216" s="3">
        <v>6378</v>
      </c>
    </row>
    <row r="217" spans="1:5">
      <c r="A217" s="5">
        <v>43284.197916666664</v>
      </c>
      <c r="B217" s="4">
        <v>739.42</v>
      </c>
      <c r="C217" s="6">
        <v>2626</v>
      </c>
      <c r="D217" s="6">
        <v>3789</v>
      </c>
      <c r="E217" s="6">
        <v>6379</v>
      </c>
    </row>
    <row r="218" spans="1:5">
      <c r="A218" s="7">
        <v>43284.208333333336</v>
      </c>
      <c r="B218" s="8">
        <v>739.03</v>
      </c>
      <c r="C218" s="3">
        <v>2526</v>
      </c>
      <c r="D218" s="3">
        <v>3893</v>
      </c>
      <c r="E218" s="3">
        <v>6380</v>
      </c>
    </row>
    <row r="219" spans="1:5">
      <c r="A219" s="5">
        <v>43284.21875</v>
      </c>
      <c r="B219" s="4">
        <v>738.64</v>
      </c>
      <c r="C219" s="6">
        <v>2428</v>
      </c>
      <c r="D219" s="6">
        <v>3995</v>
      </c>
      <c r="E219" s="6">
        <v>6381</v>
      </c>
    </row>
    <row r="220" spans="1:5">
      <c r="A220" s="7">
        <v>43284.229166666664</v>
      </c>
      <c r="B220" s="8">
        <v>738.25</v>
      </c>
      <c r="C220" s="3">
        <v>2330</v>
      </c>
      <c r="D220" s="3">
        <v>4097</v>
      </c>
      <c r="E220" s="3">
        <v>6384</v>
      </c>
    </row>
    <row r="221" spans="1:5">
      <c r="A221" s="5">
        <v>43284.239583333336</v>
      </c>
      <c r="B221" s="4">
        <v>737.93</v>
      </c>
      <c r="C221" s="6">
        <v>2236</v>
      </c>
      <c r="D221" s="6">
        <v>4181</v>
      </c>
      <c r="E221" s="6">
        <v>6393</v>
      </c>
    </row>
    <row r="222" spans="1:5">
      <c r="A222" s="7">
        <v>43284.25</v>
      </c>
      <c r="B222" s="8">
        <v>737.73</v>
      </c>
      <c r="C222" s="3">
        <v>2168</v>
      </c>
      <c r="D222" s="3">
        <v>4238</v>
      </c>
      <c r="E222" s="3">
        <v>6392</v>
      </c>
    </row>
    <row r="223" spans="1:5">
      <c r="A223" s="5">
        <v>43284.260416666664</v>
      </c>
      <c r="B223" s="4">
        <v>737.52</v>
      </c>
      <c r="C223" s="6">
        <v>2116</v>
      </c>
      <c r="D223" s="6">
        <v>4291</v>
      </c>
      <c r="E223" s="6">
        <v>6392</v>
      </c>
    </row>
    <row r="224" spans="1:5">
      <c r="A224" s="7">
        <v>43284.270833333336</v>
      </c>
      <c r="B224" s="8">
        <v>737.3</v>
      </c>
      <c r="C224" s="3">
        <v>2064</v>
      </c>
      <c r="D224" s="3">
        <v>4343</v>
      </c>
      <c r="E224" s="3">
        <v>6393</v>
      </c>
    </row>
    <row r="225" spans="1:5">
      <c r="A225" s="5">
        <v>43284.28125</v>
      </c>
      <c r="B225" s="4">
        <v>737.24</v>
      </c>
      <c r="C225" s="6">
        <v>2016</v>
      </c>
      <c r="D225" s="6">
        <v>4381</v>
      </c>
      <c r="E225" s="6">
        <v>6392</v>
      </c>
    </row>
    <row r="226" spans="1:5">
      <c r="A226" s="7">
        <v>43284.291666666664</v>
      </c>
      <c r="B226" s="8">
        <v>737.22</v>
      </c>
      <c r="C226" s="3">
        <v>2007</v>
      </c>
      <c r="D226" s="3">
        <v>4389</v>
      </c>
      <c r="E226" s="3">
        <v>6396</v>
      </c>
    </row>
    <row r="227" spans="1:5">
      <c r="A227" s="5">
        <v>43284.302083333336</v>
      </c>
      <c r="B227" s="4">
        <v>737.28</v>
      </c>
      <c r="C227" s="6">
        <v>2009</v>
      </c>
      <c r="D227" s="6">
        <v>4389</v>
      </c>
      <c r="E227" s="6">
        <v>6399</v>
      </c>
    </row>
    <row r="228" spans="1:5">
      <c r="A228" s="7">
        <v>43284.3125</v>
      </c>
      <c r="B228" s="8">
        <v>737.22</v>
      </c>
      <c r="C228" s="3">
        <v>2010</v>
      </c>
      <c r="D228" s="3">
        <v>4389</v>
      </c>
      <c r="E228" s="3">
        <v>6399</v>
      </c>
    </row>
    <row r="229" spans="1:5">
      <c r="A229" s="5">
        <v>43284.322916666664</v>
      </c>
      <c r="B229" s="4">
        <v>737.29</v>
      </c>
      <c r="C229" s="6">
        <v>2010</v>
      </c>
      <c r="D229" s="6">
        <v>4389</v>
      </c>
      <c r="E229" s="6">
        <v>6399</v>
      </c>
    </row>
    <row r="230" spans="1:5">
      <c r="A230" s="7">
        <v>43284.333333333336</v>
      </c>
      <c r="B230" s="8">
        <v>737.25</v>
      </c>
      <c r="C230" s="3">
        <v>2011</v>
      </c>
      <c r="D230" s="3">
        <v>4389</v>
      </c>
      <c r="E230" s="3">
        <v>6401</v>
      </c>
    </row>
    <row r="231" spans="1:5">
      <c r="A231" s="5">
        <v>43284.34375</v>
      </c>
      <c r="B231" s="4">
        <v>737.26</v>
      </c>
      <c r="C231" s="6">
        <v>2011</v>
      </c>
      <c r="D231" s="6">
        <v>4389</v>
      </c>
      <c r="E231" s="6">
        <v>6401</v>
      </c>
    </row>
    <row r="232" spans="1:5">
      <c r="A232" s="7">
        <v>43284.354166666664</v>
      </c>
      <c r="B232" s="8">
        <v>737.28</v>
      </c>
      <c r="C232" s="3">
        <v>2012</v>
      </c>
      <c r="D232" s="3">
        <v>4389</v>
      </c>
      <c r="E232" s="3">
        <v>6401</v>
      </c>
    </row>
    <row r="233" spans="1:5">
      <c r="A233" s="5">
        <v>43284.364583333336</v>
      </c>
      <c r="B233" s="4">
        <v>737.25</v>
      </c>
      <c r="C233" s="6">
        <v>2012</v>
      </c>
      <c r="D233" s="6">
        <v>4389</v>
      </c>
      <c r="E233" s="6">
        <v>6401</v>
      </c>
    </row>
    <row r="234" spans="1:5">
      <c r="A234" s="7">
        <v>43284.375</v>
      </c>
      <c r="B234" s="8">
        <v>737.29</v>
      </c>
      <c r="C234" s="3">
        <v>2013</v>
      </c>
      <c r="D234" s="3">
        <v>4389</v>
      </c>
      <c r="E234" s="3">
        <v>6402</v>
      </c>
    </row>
    <row r="235" spans="1:5">
      <c r="A235" s="5">
        <v>43284.385416666664</v>
      </c>
      <c r="B235" s="4">
        <v>737.27</v>
      </c>
      <c r="C235" s="6">
        <v>2013</v>
      </c>
      <c r="D235" s="6">
        <v>4389</v>
      </c>
      <c r="E235" s="6">
        <v>6402</v>
      </c>
    </row>
    <row r="236" spans="1:5">
      <c r="A236" s="7">
        <v>43284.395833333336</v>
      </c>
      <c r="B236" s="8">
        <v>737.27</v>
      </c>
      <c r="C236" s="3">
        <v>2013</v>
      </c>
      <c r="D236" s="3">
        <v>4389</v>
      </c>
      <c r="E236" s="3">
        <v>6403</v>
      </c>
    </row>
    <row r="237" spans="1:5">
      <c r="A237" s="5">
        <v>43284.40625</v>
      </c>
      <c r="B237" s="4">
        <v>737.28</v>
      </c>
      <c r="C237" s="6">
        <v>2014</v>
      </c>
      <c r="D237" s="6">
        <v>4389</v>
      </c>
      <c r="E237" s="6">
        <v>6403</v>
      </c>
    </row>
    <row r="238" spans="1:5">
      <c r="A238" s="7">
        <v>43284.416666666664</v>
      </c>
      <c r="B238" s="8">
        <v>737.27</v>
      </c>
      <c r="C238" s="3">
        <v>2014</v>
      </c>
      <c r="D238" s="3">
        <v>4389</v>
      </c>
      <c r="E238" s="3">
        <v>6403</v>
      </c>
    </row>
    <row r="239" spans="1:5">
      <c r="A239" s="5">
        <v>43284.427083333336</v>
      </c>
      <c r="B239" s="4">
        <v>737.29</v>
      </c>
      <c r="C239" s="6">
        <v>2015</v>
      </c>
      <c r="D239" s="6">
        <v>4389</v>
      </c>
      <c r="E239" s="6">
        <v>6404</v>
      </c>
    </row>
    <row r="240" spans="1:5">
      <c r="A240" s="7">
        <v>43284.4375</v>
      </c>
      <c r="B240" s="8">
        <v>737.28</v>
      </c>
      <c r="C240" s="3">
        <v>2015</v>
      </c>
      <c r="D240" s="3">
        <v>4389</v>
      </c>
      <c r="E240" s="3">
        <v>6404</v>
      </c>
    </row>
    <row r="241" spans="1:5">
      <c r="A241" s="5">
        <v>43284.447916666664</v>
      </c>
      <c r="B241" s="4">
        <v>737.29</v>
      </c>
      <c r="C241" s="6">
        <v>2015</v>
      </c>
      <c r="D241" s="6">
        <v>4389</v>
      </c>
      <c r="E241" s="6">
        <v>6404</v>
      </c>
    </row>
    <row r="242" spans="1:5">
      <c r="A242" s="7">
        <v>43284.458333333336</v>
      </c>
      <c r="B242" s="8">
        <v>737.29</v>
      </c>
      <c r="C242" s="3">
        <v>2016</v>
      </c>
      <c r="D242" s="3">
        <v>4389</v>
      </c>
      <c r="E242" s="3">
        <v>6405</v>
      </c>
    </row>
    <row r="243" spans="1:5">
      <c r="A243" s="5">
        <v>43284.46875</v>
      </c>
      <c r="B243" s="4">
        <v>737.29</v>
      </c>
      <c r="C243" s="6">
        <v>2016</v>
      </c>
      <c r="D243" s="6">
        <v>4389</v>
      </c>
      <c r="E243" s="6">
        <v>6405</v>
      </c>
    </row>
    <row r="244" spans="1:5">
      <c r="A244" s="7">
        <v>43284.479166666664</v>
      </c>
      <c r="B244" s="8">
        <v>737.3</v>
      </c>
      <c r="C244" s="3">
        <v>2017</v>
      </c>
      <c r="D244" s="3">
        <v>4389</v>
      </c>
      <c r="E244" s="3">
        <v>6406</v>
      </c>
    </row>
    <row r="245" spans="1:5">
      <c r="A245" s="5">
        <v>43284.489583333336</v>
      </c>
      <c r="B245" s="4">
        <v>737.29</v>
      </c>
      <c r="C245" s="6">
        <v>2017</v>
      </c>
      <c r="D245" s="6">
        <v>4389</v>
      </c>
      <c r="E245" s="6">
        <v>6406</v>
      </c>
    </row>
    <row r="246" spans="1:5">
      <c r="A246" s="7">
        <v>43284.5</v>
      </c>
      <c r="B246" s="8">
        <v>737.29</v>
      </c>
      <c r="C246" s="3">
        <v>2017</v>
      </c>
      <c r="D246" s="3">
        <v>4389</v>
      </c>
      <c r="E246" s="3">
        <v>6406</v>
      </c>
    </row>
    <row r="247" spans="1:5">
      <c r="A247" s="5">
        <v>43284.510416666664</v>
      </c>
      <c r="B247" s="4">
        <v>737.3</v>
      </c>
      <c r="C247" s="6">
        <v>2018</v>
      </c>
      <c r="D247" s="6">
        <v>4389</v>
      </c>
      <c r="E247" s="6">
        <v>6407</v>
      </c>
    </row>
    <row r="248" spans="1:5">
      <c r="A248" s="7">
        <v>43284.520833333336</v>
      </c>
      <c r="B248" s="8">
        <v>737.29</v>
      </c>
      <c r="C248" s="3">
        <v>2018</v>
      </c>
      <c r="D248" s="3">
        <v>4389</v>
      </c>
      <c r="E248" s="3">
        <v>6407</v>
      </c>
    </row>
    <row r="249" spans="1:5">
      <c r="A249" s="5">
        <v>43284.53125</v>
      </c>
      <c r="B249" s="4">
        <v>737.3</v>
      </c>
      <c r="C249" s="6">
        <v>2018</v>
      </c>
      <c r="D249" s="6">
        <v>4389</v>
      </c>
      <c r="E249" s="6">
        <v>6407</v>
      </c>
    </row>
    <row r="250" spans="1:5">
      <c r="A250" s="7">
        <v>43284.541666666664</v>
      </c>
      <c r="B250" s="8">
        <v>737.48</v>
      </c>
      <c r="C250" s="3">
        <v>2021</v>
      </c>
      <c r="D250" s="3">
        <v>4369</v>
      </c>
      <c r="E250" s="3">
        <v>6403</v>
      </c>
    </row>
    <row r="251" spans="1:5">
      <c r="A251" s="5">
        <v>43284.552083333336</v>
      </c>
      <c r="B251" s="4">
        <v>738.06</v>
      </c>
      <c r="C251" s="6">
        <v>2088</v>
      </c>
      <c r="D251" s="6">
        <v>4274</v>
      </c>
      <c r="E251" s="6">
        <v>6397</v>
      </c>
    </row>
    <row r="252" spans="1:5">
      <c r="A252" s="7">
        <v>43284.5625</v>
      </c>
      <c r="B252" s="8">
        <v>738.63</v>
      </c>
      <c r="C252" s="3">
        <v>2220</v>
      </c>
      <c r="D252" s="3">
        <v>4137</v>
      </c>
      <c r="E252" s="3">
        <v>6397</v>
      </c>
    </row>
    <row r="253" spans="1:5">
      <c r="A253" s="5">
        <v>43284.572916666664</v>
      </c>
      <c r="B253" s="4">
        <v>739.16</v>
      </c>
      <c r="C253" s="6">
        <v>2356</v>
      </c>
      <c r="D253" s="6">
        <v>3998</v>
      </c>
      <c r="E253" s="6">
        <v>6394</v>
      </c>
    </row>
    <row r="254" spans="1:5">
      <c r="A254" s="7">
        <v>43284.583333333336</v>
      </c>
      <c r="B254" s="8">
        <v>739.71</v>
      </c>
      <c r="C254" s="3">
        <v>2494</v>
      </c>
      <c r="D254" s="3">
        <v>3860</v>
      </c>
      <c r="E254" s="3">
        <v>6394</v>
      </c>
    </row>
    <row r="255" spans="1:5">
      <c r="A255" s="5">
        <v>43284.59375</v>
      </c>
      <c r="B255" s="4">
        <v>740.24</v>
      </c>
      <c r="C255" s="6">
        <v>2633</v>
      </c>
      <c r="D255" s="6">
        <v>3722</v>
      </c>
      <c r="E255" s="6">
        <v>6395</v>
      </c>
    </row>
    <row r="256" spans="1:5">
      <c r="A256" s="7">
        <v>43284.604166666664</v>
      </c>
      <c r="B256" s="8">
        <v>740.75</v>
      </c>
      <c r="C256" s="3">
        <v>2772</v>
      </c>
      <c r="D256" s="3">
        <v>3584</v>
      </c>
      <c r="E256" s="3">
        <v>6396</v>
      </c>
    </row>
    <row r="257" spans="1:5">
      <c r="A257" s="5">
        <v>43284.614583333336</v>
      </c>
      <c r="B257" s="4">
        <v>741.26</v>
      </c>
      <c r="C257" s="6">
        <v>2911</v>
      </c>
      <c r="D257" s="6">
        <v>3446</v>
      </c>
      <c r="E257" s="6">
        <v>6398</v>
      </c>
    </row>
    <row r="258" spans="1:5">
      <c r="A258" s="7">
        <v>43284.625</v>
      </c>
      <c r="B258" s="8">
        <v>741.76</v>
      </c>
      <c r="C258" s="3">
        <v>3052</v>
      </c>
      <c r="D258" s="3">
        <v>3308</v>
      </c>
      <c r="E258" s="3">
        <v>6399</v>
      </c>
    </row>
    <row r="259" spans="1:5">
      <c r="A259" s="5">
        <v>43284.635416666664</v>
      </c>
      <c r="B259" s="4">
        <v>742.25</v>
      </c>
      <c r="C259" s="6">
        <v>3193</v>
      </c>
      <c r="D259" s="6">
        <v>3169</v>
      </c>
      <c r="E259" s="6">
        <v>6398</v>
      </c>
    </row>
    <row r="260" spans="1:5">
      <c r="A260" s="7">
        <v>43284.645833333336</v>
      </c>
      <c r="B260" s="8">
        <v>742.74</v>
      </c>
      <c r="C260" s="3">
        <v>3333</v>
      </c>
      <c r="D260" s="3">
        <v>3030</v>
      </c>
      <c r="E260" s="3">
        <v>6398</v>
      </c>
    </row>
    <row r="261" spans="1:5">
      <c r="A261" s="5">
        <v>43284.65625</v>
      </c>
      <c r="B261" s="4">
        <v>743.23</v>
      </c>
      <c r="C261" s="6">
        <v>3474</v>
      </c>
      <c r="D261" s="6">
        <v>2891</v>
      </c>
      <c r="E261" s="6">
        <v>6398</v>
      </c>
    </row>
    <row r="262" spans="1:5">
      <c r="A262" s="7">
        <v>43284.666666666664</v>
      </c>
      <c r="B262" s="8">
        <v>743.7</v>
      </c>
      <c r="C262" s="3">
        <v>3616</v>
      </c>
      <c r="D262" s="3">
        <v>2752</v>
      </c>
      <c r="E262" s="3">
        <v>6399</v>
      </c>
    </row>
    <row r="263" spans="1:5">
      <c r="A263" s="5">
        <v>43284.677083333336</v>
      </c>
      <c r="B263" s="4">
        <v>744.17</v>
      </c>
      <c r="C263" s="6">
        <v>3757</v>
      </c>
      <c r="D263" s="6">
        <v>2613</v>
      </c>
      <c r="E263" s="6">
        <v>6401</v>
      </c>
    </row>
    <row r="264" spans="1:5">
      <c r="A264" s="7">
        <v>43284.6875</v>
      </c>
      <c r="B264" s="8">
        <v>744.62</v>
      </c>
      <c r="C264" s="3">
        <v>3899</v>
      </c>
      <c r="D264" s="3">
        <v>2474</v>
      </c>
      <c r="E264" s="3">
        <v>6402</v>
      </c>
    </row>
    <row r="265" spans="1:5">
      <c r="A265" s="5">
        <v>43284.697916666664</v>
      </c>
      <c r="B265" s="4">
        <v>745.07</v>
      </c>
      <c r="C265" s="6">
        <v>4040</v>
      </c>
      <c r="D265" s="6">
        <v>2334</v>
      </c>
      <c r="E265" s="6">
        <v>6402</v>
      </c>
    </row>
    <row r="266" spans="1:5">
      <c r="A266" s="7">
        <v>43284.708333333336</v>
      </c>
      <c r="B266" s="8">
        <v>745.52</v>
      </c>
      <c r="C266" s="3">
        <v>4181</v>
      </c>
      <c r="D266" s="3">
        <v>2195</v>
      </c>
      <c r="E266" s="3">
        <v>6403</v>
      </c>
    </row>
    <row r="267" spans="1:5">
      <c r="A267" s="5">
        <v>43284.71875</v>
      </c>
      <c r="B267" s="4">
        <v>745.96</v>
      </c>
      <c r="C267" s="6">
        <v>4322</v>
      </c>
      <c r="D267" s="6">
        <v>2055</v>
      </c>
      <c r="E267" s="6">
        <v>6403</v>
      </c>
    </row>
    <row r="268" spans="1:5">
      <c r="A268" s="7">
        <v>43284.729166666664</v>
      </c>
      <c r="B268" s="8">
        <v>746.39</v>
      </c>
      <c r="C268" s="3">
        <v>4463</v>
      </c>
      <c r="D268" s="3">
        <v>1915</v>
      </c>
      <c r="E268" s="3">
        <v>6404</v>
      </c>
    </row>
    <row r="269" spans="1:5">
      <c r="A269" s="5">
        <v>43284.739583333336</v>
      </c>
      <c r="B269" s="4">
        <v>746.64</v>
      </c>
      <c r="C269" s="6">
        <v>4593</v>
      </c>
      <c r="D269" s="6">
        <v>1795</v>
      </c>
      <c r="E269" s="6">
        <v>6404</v>
      </c>
    </row>
    <row r="270" spans="1:5">
      <c r="A270" s="7">
        <v>43284.75</v>
      </c>
      <c r="B270" s="8">
        <v>746.89</v>
      </c>
      <c r="C270" s="3">
        <v>4682</v>
      </c>
      <c r="D270" s="3">
        <v>1715</v>
      </c>
      <c r="E270" s="3">
        <v>6407</v>
      </c>
    </row>
    <row r="271" spans="1:5">
      <c r="A271" s="5">
        <v>43284.760416666664</v>
      </c>
      <c r="B271" s="4">
        <v>747.1</v>
      </c>
      <c r="C271" s="6">
        <v>4750</v>
      </c>
      <c r="D271" s="6">
        <v>1647</v>
      </c>
      <c r="E271" s="6">
        <v>6407</v>
      </c>
    </row>
    <row r="272" spans="1:5">
      <c r="A272" s="7">
        <v>43284.770833333336</v>
      </c>
      <c r="B272" s="8">
        <v>747.28</v>
      </c>
      <c r="C272" s="3">
        <v>4819</v>
      </c>
      <c r="D272" s="3">
        <v>1578</v>
      </c>
      <c r="E272" s="3">
        <v>6407</v>
      </c>
    </row>
    <row r="273" spans="1:5">
      <c r="A273" s="5">
        <v>43284.78125</v>
      </c>
      <c r="B273" s="4">
        <v>747.28</v>
      </c>
      <c r="C273" s="6">
        <v>4878</v>
      </c>
      <c r="D273" s="6">
        <v>1528</v>
      </c>
      <c r="E273" s="6">
        <v>6411</v>
      </c>
    </row>
    <row r="274" spans="1:5">
      <c r="A274" s="7">
        <v>43284.791666666664</v>
      </c>
      <c r="B274" s="8">
        <v>747.34</v>
      </c>
      <c r="C274" s="3">
        <v>4893</v>
      </c>
      <c r="D274" s="3">
        <v>1517</v>
      </c>
      <c r="E274" s="3">
        <v>6410</v>
      </c>
    </row>
    <row r="275" spans="1:5">
      <c r="A275" s="5">
        <v>43284.802083333336</v>
      </c>
      <c r="B275" s="4">
        <v>747.32</v>
      </c>
      <c r="C275" s="6">
        <v>4886</v>
      </c>
      <c r="D275" s="6">
        <v>1517</v>
      </c>
      <c r="E275" s="6">
        <v>6404</v>
      </c>
    </row>
    <row r="276" spans="1:5">
      <c r="A276" s="7">
        <v>43284.8125</v>
      </c>
      <c r="B276" s="8">
        <v>747.28</v>
      </c>
      <c r="C276" s="3">
        <v>4883</v>
      </c>
      <c r="D276" s="3">
        <v>1517</v>
      </c>
      <c r="E276" s="3">
        <v>6400</v>
      </c>
    </row>
    <row r="277" spans="1:5">
      <c r="A277" s="5">
        <v>43284.822916666664</v>
      </c>
      <c r="B277" s="4">
        <v>747.29</v>
      </c>
      <c r="C277" s="6">
        <v>4885</v>
      </c>
      <c r="D277" s="6">
        <v>1517</v>
      </c>
      <c r="E277" s="6">
        <v>6402</v>
      </c>
    </row>
    <row r="278" spans="1:5">
      <c r="A278" s="7">
        <v>43284.833333333336</v>
      </c>
      <c r="B278" s="8">
        <v>747.32</v>
      </c>
      <c r="C278" s="3">
        <v>4885</v>
      </c>
      <c r="D278" s="3">
        <v>1517</v>
      </c>
      <c r="E278" s="3">
        <v>6402</v>
      </c>
    </row>
    <row r="279" spans="1:5">
      <c r="A279" s="5">
        <v>43284.84375</v>
      </c>
      <c r="B279" s="4">
        <v>747.3</v>
      </c>
      <c r="C279" s="6">
        <v>4882</v>
      </c>
      <c r="D279" s="6">
        <v>1517</v>
      </c>
      <c r="E279" s="6">
        <v>6399</v>
      </c>
    </row>
    <row r="280" spans="1:5">
      <c r="A280" s="7">
        <v>43284.854166666664</v>
      </c>
      <c r="B280" s="8">
        <v>747.28</v>
      </c>
      <c r="C280" s="3">
        <v>4880</v>
      </c>
      <c r="D280" s="3">
        <v>1517</v>
      </c>
      <c r="E280" s="3">
        <v>6397</v>
      </c>
    </row>
    <row r="281" spans="1:5">
      <c r="A281" s="5">
        <v>43284.864583333336</v>
      </c>
      <c r="B281" s="4">
        <v>747.29</v>
      </c>
      <c r="C281" s="6">
        <v>4881</v>
      </c>
      <c r="D281" s="6">
        <v>1517</v>
      </c>
      <c r="E281" s="6">
        <v>6398</v>
      </c>
    </row>
    <row r="282" spans="1:5">
      <c r="A282" s="7">
        <v>43284.875</v>
      </c>
      <c r="B282" s="8">
        <v>747.29</v>
      </c>
      <c r="C282" s="3">
        <v>4881</v>
      </c>
      <c r="D282" s="3">
        <v>1517</v>
      </c>
      <c r="E282" s="3">
        <v>6397</v>
      </c>
    </row>
    <row r="283" spans="1:5">
      <c r="A283" s="5">
        <v>43284.885416666664</v>
      </c>
      <c r="B283" s="4">
        <v>747.29</v>
      </c>
      <c r="C283" s="6">
        <v>4879</v>
      </c>
      <c r="D283" s="6">
        <v>1517</v>
      </c>
      <c r="E283" s="6">
        <v>6395</v>
      </c>
    </row>
    <row r="284" spans="1:5">
      <c r="A284" s="7">
        <v>43284.895833333336</v>
      </c>
      <c r="B284" s="8">
        <v>747.28</v>
      </c>
      <c r="C284" s="3">
        <v>4879</v>
      </c>
      <c r="D284" s="3">
        <v>1517</v>
      </c>
      <c r="E284" s="3">
        <v>6395</v>
      </c>
    </row>
    <row r="285" spans="1:5">
      <c r="A285" s="5">
        <v>43284.90625</v>
      </c>
      <c r="B285" s="4">
        <v>747.29</v>
      </c>
      <c r="C285" s="6">
        <v>4880</v>
      </c>
      <c r="D285" s="6">
        <v>1517</v>
      </c>
      <c r="E285" s="6">
        <v>6396</v>
      </c>
    </row>
    <row r="286" spans="1:5">
      <c r="A286" s="7">
        <v>43284.916666666664</v>
      </c>
      <c r="B286" s="8">
        <v>747.29</v>
      </c>
      <c r="C286" s="3">
        <v>4879</v>
      </c>
      <c r="D286" s="3">
        <v>1516</v>
      </c>
      <c r="E286" s="3">
        <v>6396</v>
      </c>
    </row>
    <row r="287" spans="1:5">
      <c r="A287" s="5">
        <v>43284.927083333336</v>
      </c>
      <c r="B287" s="4">
        <v>747.29</v>
      </c>
      <c r="C287" s="6">
        <v>4878</v>
      </c>
      <c r="D287" s="6">
        <v>1516</v>
      </c>
      <c r="E287" s="6">
        <v>6395</v>
      </c>
    </row>
    <row r="288" spans="1:5">
      <c r="A288" s="7">
        <v>43284.9375</v>
      </c>
      <c r="B288" s="8">
        <v>747.11</v>
      </c>
      <c r="C288" s="3">
        <v>4874</v>
      </c>
      <c r="D288" s="3">
        <v>1530</v>
      </c>
      <c r="E288" s="3">
        <v>6397</v>
      </c>
    </row>
    <row r="289" spans="1:5">
      <c r="A289" s="5">
        <v>43284.947916666664</v>
      </c>
      <c r="B289" s="4">
        <v>747.02</v>
      </c>
      <c r="C289" s="6">
        <v>4830</v>
      </c>
      <c r="D289" s="6">
        <v>1579</v>
      </c>
      <c r="E289" s="6">
        <v>6395</v>
      </c>
    </row>
    <row r="290" spans="1:5">
      <c r="A290" s="7">
        <v>43284.958333333336</v>
      </c>
      <c r="B290" s="8">
        <v>746.78</v>
      </c>
      <c r="C290" s="3">
        <v>4764</v>
      </c>
      <c r="D290" s="3">
        <v>1640</v>
      </c>
      <c r="E290" s="3">
        <v>6391</v>
      </c>
    </row>
    <row r="291" spans="1:5">
      <c r="A291" s="5">
        <v>43284.96875</v>
      </c>
      <c r="B291" s="4">
        <v>746.49</v>
      </c>
      <c r="C291" s="6">
        <v>4699</v>
      </c>
      <c r="D291" s="6">
        <v>1711</v>
      </c>
      <c r="E291" s="6">
        <v>6391</v>
      </c>
    </row>
    <row r="292" spans="1:5">
      <c r="A292" s="7">
        <v>43284.979166666664</v>
      </c>
      <c r="B292" s="8">
        <v>746.17</v>
      </c>
      <c r="C292" s="3">
        <v>4606</v>
      </c>
      <c r="D292" s="3">
        <v>1814</v>
      </c>
      <c r="E292" s="3">
        <v>6391</v>
      </c>
    </row>
    <row r="293" spans="1:5">
      <c r="A293" s="5">
        <v>43284.989583333336</v>
      </c>
      <c r="B293" s="4">
        <v>745.79</v>
      </c>
      <c r="C293" s="6">
        <v>4490</v>
      </c>
      <c r="D293" s="6">
        <v>1931</v>
      </c>
      <c r="E293" s="6">
        <v>6393</v>
      </c>
    </row>
    <row r="294" spans="1:5">
      <c r="A294" s="7">
        <v>43285</v>
      </c>
      <c r="B294" s="8">
        <v>745.41</v>
      </c>
      <c r="C294" s="3">
        <v>4373</v>
      </c>
      <c r="D294" s="3">
        <v>2047</v>
      </c>
      <c r="E294" s="3">
        <v>6393</v>
      </c>
    </row>
    <row r="295" spans="1:5">
      <c r="A295" s="5">
        <v>43285.010416666664</v>
      </c>
      <c r="B295" s="4">
        <v>745.06</v>
      </c>
      <c r="C295" s="6">
        <v>4258</v>
      </c>
      <c r="D295" s="6">
        <v>2162</v>
      </c>
      <c r="E295" s="6">
        <v>6391</v>
      </c>
    </row>
    <row r="296" spans="1:5">
      <c r="A296" s="7">
        <v>43285.020833333336</v>
      </c>
      <c r="B296" s="8">
        <v>744.69</v>
      </c>
      <c r="C296" s="3">
        <v>4142</v>
      </c>
      <c r="D296" s="3">
        <v>2277</v>
      </c>
      <c r="E296" s="3">
        <v>6390</v>
      </c>
    </row>
    <row r="297" spans="1:5">
      <c r="A297" s="5">
        <v>43285.03125</v>
      </c>
      <c r="B297" s="4">
        <v>744.32</v>
      </c>
      <c r="C297" s="6">
        <v>4027</v>
      </c>
      <c r="D297" s="6">
        <v>2390</v>
      </c>
      <c r="E297" s="6">
        <v>6389</v>
      </c>
    </row>
    <row r="298" spans="1:5">
      <c r="A298" s="7">
        <v>43285.041666666664</v>
      </c>
      <c r="B298" s="8">
        <v>743.94</v>
      </c>
      <c r="C298" s="3">
        <v>3912</v>
      </c>
      <c r="D298" s="3">
        <v>2503</v>
      </c>
      <c r="E298" s="3">
        <v>6387</v>
      </c>
    </row>
    <row r="299" spans="1:5">
      <c r="A299" s="5">
        <v>43285.052083333336</v>
      </c>
      <c r="B299" s="4">
        <v>743.57</v>
      </c>
      <c r="C299" s="6">
        <v>3799</v>
      </c>
      <c r="D299" s="6">
        <v>2615</v>
      </c>
      <c r="E299" s="6">
        <v>6385</v>
      </c>
    </row>
    <row r="300" spans="1:5">
      <c r="A300" s="7">
        <v>43285.0625</v>
      </c>
      <c r="B300" s="8">
        <v>743.2</v>
      </c>
      <c r="C300" s="3">
        <v>3686</v>
      </c>
      <c r="D300" s="3">
        <v>2726</v>
      </c>
      <c r="E300" s="3">
        <v>6384</v>
      </c>
    </row>
    <row r="301" spans="1:5">
      <c r="A301" s="5">
        <v>43285.072916666664</v>
      </c>
      <c r="B301" s="4">
        <v>742.82</v>
      </c>
      <c r="C301" s="6">
        <v>3574</v>
      </c>
      <c r="D301" s="6">
        <v>2837</v>
      </c>
      <c r="E301" s="6">
        <v>6382</v>
      </c>
    </row>
    <row r="302" spans="1:5">
      <c r="A302" s="7">
        <v>43285.083333333336</v>
      </c>
      <c r="B302" s="8">
        <v>742.45</v>
      </c>
      <c r="C302" s="3">
        <v>3464</v>
      </c>
      <c r="D302" s="3">
        <v>2947</v>
      </c>
      <c r="E302" s="3">
        <v>6381</v>
      </c>
    </row>
    <row r="303" spans="1:5">
      <c r="A303" s="5">
        <v>43285.09375</v>
      </c>
      <c r="B303" s="4">
        <v>742.06</v>
      </c>
      <c r="C303" s="6">
        <v>3354</v>
      </c>
      <c r="D303" s="6">
        <v>3056</v>
      </c>
      <c r="E303" s="6">
        <v>6380</v>
      </c>
    </row>
    <row r="304" spans="1:5">
      <c r="A304" s="7">
        <v>43285.104166666664</v>
      </c>
      <c r="B304" s="8">
        <v>741.68</v>
      </c>
      <c r="C304" s="3">
        <v>3244</v>
      </c>
      <c r="D304" s="3">
        <v>3165</v>
      </c>
      <c r="E304" s="3">
        <v>6379</v>
      </c>
    </row>
    <row r="305" spans="1:5">
      <c r="A305" s="5">
        <v>43285.114583333336</v>
      </c>
      <c r="B305" s="4">
        <v>741.3</v>
      </c>
      <c r="C305" s="6">
        <v>3136</v>
      </c>
      <c r="D305" s="6">
        <v>3273</v>
      </c>
      <c r="E305" s="6">
        <v>6378</v>
      </c>
    </row>
    <row r="306" spans="1:5">
      <c r="A306" s="7">
        <v>43285.125</v>
      </c>
      <c r="B306" s="8">
        <v>740.91</v>
      </c>
      <c r="C306" s="3">
        <v>3030</v>
      </c>
      <c r="D306" s="3">
        <v>3379</v>
      </c>
      <c r="E306" s="3">
        <v>6377</v>
      </c>
    </row>
    <row r="307" spans="1:5">
      <c r="A307" s="5">
        <v>43285.135416666664</v>
      </c>
      <c r="B307" s="4">
        <v>740.53</v>
      </c>
      <c r="C307" s="6">
        <v>2924</v>
      </c>
      <c r="D307" s="6">
        <v>3485</v>
      </c>
      <c r="E307" s="6">
        <v>6377</v>
      </c>
    </row>
    <row r="308" spans="1:5">
      <c r="A308" s="7">
        <v>43285.145833333336</v>
      </c>
      <c r="B308" s="8">
        <v>740.15</v>
      </c>
      <c r="C308" s="3">
        <v>2820</v>
      </c>
      <c r="D308" s="3">
        <v>3591</v>
      </c>
      <c r="E308" s="3">
        <v>6377</v>
      </c>
    </row>
    <row r="309" spans="1:5">
      <c r="A309" s="5">
        <v>43285.15625</v>
      </c>
      <c r="B309" s="4">
        <v>739.76</v>
      </c>
      <c r="C309" s="6">
        <v>2717</v>
      </c>
      <c r="D309" s="6">
        <v>3696</v>
      </c>
      <c r="E309" s="6">
        <v>6378</v>
      </c>
    </row>
    <row r="310" spans="1:5">
      <c r="A310" s="7">
        <v>43285.166666666664</v>
      </c>
      <c r="B310" s="8">
        <v>739.38</v>
      </c>
      <c r="C310" s="3">
        <v>2616</v>
      </c>
      <c r="D310" s="3">
        <v>3800</v>
      </c>
      <c r="E310" s="3">
        <v>6379</v>
      </c>
    </row>
    <row r="311" spans="1:5">
      <c r="A311" s="5">
        <v>43285.177083333336</v>
      </c>
      <c r="B311" s="4">
        <v>738.99</v>
      </c>
      <c r="C311" s="6">
        <v>2516</v>
      </c>
      <c r="D311" s="6">
        <v>3903</v>
      </c>
      <c r="E311" s="6">
        <v>6380</v>
      </c>
    </row>
    <row r="312" spans="1:5">
      <c r="A312" s="7">
        <v>43285.1875</v>
      </c>
      <c r="B312" s="8">
        <v>738.6</v>
      </c>
      <c r="C312" s="3">
        <v>2417</v>
      </c>
      <c r="D312" s="3">
        <v>4005</v>
      </c>
      <c r="E312" s="3">
        <v>6381</v>
      </c>
    </row>
    <row r="313" spans="1:5">
      <c r="A313" s="5">
        <v>43285.197916666664</v>
      </c>
      <c r="B313" s="4">
        <v>738.21</v>
      </c>
      <c r="C313" s="6">
        <v>2320</v>
      </c>
      <c r="D313" s="6">
        <v>4106</v>
      </c>
      <c r="E313" s="6">
        <v>6384</v>
      </c>
    </row>
    <row r="314" spans="1:5">
      <c r="A314" s="7">
        <v>43285.208333333336</v>
      </c>
      <c r="B314" s="8">
        <v>737.9</v>
      </c>
      <c r="C314" s="3">
        <v>2226</v>
      </c>
      <c r="D314" s="3">
        <v>4189</v>
      </c>
      <c r="E314" s="3">
        <v>6392</v>
      </c>
    </row>
    <row r="315" spans="1:5">
      <c r="A315" s="5">
        <v>43285.21875</v>
      </c>
      <c r="B315" s="4">
        <v>737.68</v>
      </c>
      <c r="C315" s="6">
        <v>2158</v>
      </c>
      <c r="D315" s="6">
        <v>4245</v>
      </c>
      <c r="E315" s="6">
        <v>6390</v>
      </c>
    </row>
    <row r="316" spans="1:5">
      <c r="A316" s="7">
        <v>43285.229166666664</v>
      </c>
      <c r="B316" s="8">
        <v>737.49</v>
      </c>
      <c r="C316" s="3">
        <v>2106</v>
      </c>
      <c r="D316" s="3">
        <v>4298</v>
      </c>
      <c r="E316" s="3">
        <v>6390</v>
      </c>
    </row>
    <row r="317" spans="1:5">
      <c r="A317" s="5">
        <v>43285.239583333336</v>
      </c>
      <c r="B317" s="4">
        <v>737.26</v>
      </c>
      <c r="C317" s="6">
        <v>2055</v>
      </c>
      <c r="D317" s="6">
        <v>4350</v>
      </c>
      <c r="E317" s="6">
        <v>6392</v>
      </c>
    </row>
    <row r="318" spans="1:5">
      <c r="A318" s="7">
        <v>43285.25</v>
      </c>
      <c r="B318" s="8">
        <v>737.25</v>
      </c>
      <c r="C318" s="3">
        <v>2010</v>
      </c>
      <c r="D318" s="3">
        <v>4384</v>
      </c>
      <c r="E318" s="3">
        <v>6389</v>
      </c>
    </row>
    <row r="319" spans="1:5">
      <c r="A319" s="5">
        <v>43285.260416666664</v>
      </c>
      <c r="B319" s="4">
        <v>737.2</v>
      </c>
      <c r="C319" s="6">
        <v>2005</v>
      </c>
      <c r="D319" s="6">
        <v>4389</v>
      </c>
      <c r="E319" s="6">
        <v>6394</v>
      </c>
    </row>
    <row r="320" spans="1:5">
      <c r="A320" s="7">
        <v>43285.270833333336</v>
      </c>
      <c r="B320" s="8">
        <v>737.3</v>
      </c>
      <c r="C320" s="3">
        <v>2007</v>
      </c>
      <c r="D320" s="3">
        <v>4389</v>
      </c>
      <c r="E320" s="3">
        <v>6395</v>
      </c>
    </row>
    <row r="321" spans="1:5">
      <c r="A321" s="5">
        <v>43285.28125</v>
      </c>
      <c r="B321" s="4">
        <v>737.22</v>
      </c>
      <c r="C321" s="6">
        <v>2008</v>
      </c>
      <c r="D321" s="6">
        <v>4389</v>
      </c>
      <c r="E321" s="6">
        <v>6396</v>
      </c>
    </row>
    <row r="322" spans="1:5">
      <c r="A322" s="7">
        <v>43285.291666666664</v>
      </c>
      <c r="B322" s="8">
        <v>737.27</v>
      </c>
      <c r="C322" s="3">
        <v>2008</v>
      </c>
      <c r="D322" s="3">
        <v>4389</v>
      </c>
      <c r="E322" s="3">
        <v>6397</v>
      </c>
    </row>
    <row r="323" spans="1:5">
      <c r="A323" s="5">
        <v>43285.302083333336</v>
      </c>
      <c r="B323" s="4">
        <v>737.26</v>
      </c>
      <c r="C323" s="6">
        <v>2009</v>
      </c>
      <c r="D323" s="6">
        <v>4389</v>
      </c>
      <c r="E323" s="6">
        <v>6398</v>
      </c>
    </row>
    <row r="324" spans="1:5">
      <c r="A324" s="7">
        <v>43285.3125</v>
      </c>
      <c r="B324" s="8">
        <v>737.24</v>
      </c>
      <c r="C324" s="3">
        <v>2009</v>
      </c>
      <c r="D324" s="3">
        <v>4389</v>
      </c>
      <c r="E324" s="3">
        <v>6398</v>
      </c>
    </row>
    <row r="325" spans="1:5">
      <c r="A325" s="5">
        <v>43285.322916666664</v>
      </c>
      <c r="B325" s="4">
        <v>737.29</v>
      </c>
      <c r="C325" s="6">
        <v>2010</v>
      </c>
      <c r="D325" s="6">
        <v>4389</v>
      </c>
      <c r="E325" s="6">
        <v>6398</v>
      </c>
    </row>
    <row r="326" spans="1:5">
      <c r="A326" s="7">
        <v>43285.333333333336</v>
      </c>
      <c r="B326" s="8">
        <v>737.24</v>
      </c>
      <c r="C326" s="3">
        <v>2011</v>
      </c>
      <c r="D326" s="3">
        <v>4389</v>
      </c>
      <c r="E326" s="3">
        <v>6399</v>
      </c>
    </row>
    <row r="327" spans="1:5">
      <c r="A327" s="5">
        <v>43285.34375</v>
      </c>
      <c r="B327" s="4">
        <v>737.27</v>
      </c>
      <c r="C327" s="6">
        <v>2010</v>
      </c>
      <c r="D327" s="6">
        <v>4389</v>
      </c>
      <c r="E327" s="6">
        <v>6399</v>
      </c>
    </row>
    <row r="328" spans="1:5">
      <c r="A328" s="7">
        <v>43285.354166666664</v>
      </c>
      <c r="B328" s="8">
        <v>737.27</v>
      </c>
      <c r="C328" s="3">
        <v>2011</v>
      </c>
      <c r="D328" s="3">
        <v>4389</v>
      </c>
      <c r="E328" s="3">
        <v>6400</v>
      </c>
    </row>
    <row r="329" spans="1:5">
      <c r="A329" s="5">
        <v>43285.364583333336</v>
      </c>
      <c r="B329" s="4">
        <v>737.26</v>
      </c>
      <c r="C329" s="6">
        <v>2011</v>
      </c>
      <c r="D329" s="6">
        <v>4389</v>
      </c>
      <c r="E329" s="6">
        <v>6400</v>
      </c>
    </row>
    <row r="330" spans="1:5">
      <c r="A330" s="7">
        <v>43285.375</v>
      </c>
      <c r="B330" s="8">
        <v>737.28</v>
      </c>
      <c r="C330" s="3">
        <v>2012</v>
      </c>
      <c r="D330" s="3">
        <v>4389</v>
      </c>
      <c r="E330" s="3">
        <v>6401</v>
      </c>
    </row>
    <row r="331" spans="1:5">
      <c r="A331" s="5">
        <v>43285.385416666664</v>
      </c>
      <c r="B331" s="4">
        <v>737.26</v>
      </c>
      <c r="C331" s="6">
        <v>2013</v>
      </c>
      <c r="D331" s="6">
        <v>4389</v>
      </c>
      <c r="E331" s="6">
        <v>6401</v>
      </c>
    </row>
    <row r="332" spans="1:5">
      <c r="A332" s="7">
        <v>43285.395833333336</v>
      </c>
      <c r="B332" s="8">
        <v>737.28</v>
      </c>
      <c r="C332" s="3">
        <v>2013</v>
      </c>
      <c r="D332" s="3">
        <v>4389</v>
      </c>
      <c r="E332" s="3">
        <v>6401</v>
      </c>
    </row>
    <row r="333" spans="1:5">
      <c r="A333" s="5">
        <v>43285.40625</v>
      </c>
      <c r="B333" s="4">
        <v>737.28</v>
      </c>
      <c r="C333" s="6">
        <v>2013</v>
      </c>
      <c r="D333" s="6">
        <v>4388</v>
      </c>
      <c r="E333" s="6">
        <v>6402</v>
      </c>
    </row>
    <row r="334" spans="1:5">
      <c r="A334" s="7">
        <v>43285.416666666664</v>
      </c>
      <c r="B334" s="8">
        <v>737.27</v>
      </c>
      <c r="C334" s="3">
        <v>2014</v>
      </c>
      <c r="D334" s="3">
        <v>4388</v>
      </c>
      <c r="E334" s="3">
        <v>6402</v>
      </c>
    </row>
    <row r="335" spans="1:5">
      <c r="A335" s="5">
        <v>43285.427083333336</v>
      </c>
      <c r="B335" s="4">
        <v>737.29</v>
      </c>
      <c r="C335" s="6">
        <v>2014</v>
      </c>
      <c r="D335" s="6">
        <v>4388</v>
      </c>
      <c r="E335" s="6">
        <v>6403</v>
      </c>
    </row>
    <row r="336" spans="1:5">
      <c r="A336" s="7">
        <v>43285.4375</v>
      </c>
      <c r="B336" s="8">
        <v>737.27</v>
      </c>
      <c r="C336" s="3">
        <v>2015</v>
      </c>
      <c r="D336" s="3">
        <v>4388</v>
      </c>
      <c r="E336" s="3">
        <v>6403</v>
      </c>
    </row>
    <row r="337" spans="1:5">
      <c r="A337" s="5">
        <v>43285.447916666664</v>
      </c>
      <c r="B337" s="4">
        <v>737.29</v>
      </c>
      <c r="C337" s="6">
        <v>2015</v>
      </c>
      <c r="D337" s="6">
        <v>4388</v>
      </c>
      <c r="E337" s="6">
        <v>6403</v>
      </c>
    </row>
    <row r="338" spans="1:5">
      <c r="A338" s="7">
        <v>43285.458333333336</v>
      </c>
      <c r="B338" s="8">
        <v>737.28</v>
      </c>
      <c r="C338" s="3">
        <v>2015</v>
      </c>
      <c r="D338" s="3">
        <v>4388</v>
      </c>
      <c r="E338" s="3">
        <v>6404</v>
      </c>
    </row>
    <row r="339" spans="1:5">
      <c r="A339" s="5">
        <v>43285.46875</v>
      </c>
      <c r="B339" s="4">
        <v>737.28</v>
      </c>
      <c r="C339" s="6">
        <v>2015</v>
      </c>
      <c r="D339" s="6">
        <v>4388</v>
      </c>
      <c r="E339" s="6">
        <v>6404</v>
      </c>
    </row>
    <row r="340" spans="1:5">
      <c r="A340" s="7">
        <v>43285.479166666664</v>
      </c>
      <c r="B340" s="8">
        <v>737.29</v>
      </c>
      <c r="C340" s="3">
        <v>2016</v>
      </c>
      <c r="D340" s="3">
        <v>4388</v>
      </c>
      <c r="E340" s="3">
        <v>6404</v>
      </c>
    </row>
    <row r="341" spans="1:5">
      <c r="A341" s="5">
        <v>43285.489583333336</v>
      </c>
      <c r="B341" s="4">
        <v>737.28</v>
      </c>
      <c r="C341" s="6">
        <v>2016</v>
      </c>
      <c r="D341" s="6">
        <v>4388</v>
      </c>
      <c r="E341" s="6">
        <v>6405</v>
      </c>
    </row>
    <row r="342" spans="1:5">
      <c r="A342" s="7">
        <v>43285.5</v>
      </c>
      <c r="B342" s="8">
        <v>737.29</v>
      </c>
      <c r="C342" s="3">
        <v>2016</v>
      </c>
      <c r="D342" s="3">
        <v>4388</v>
      </c>
      <c r="E342" s="3">
        <v>6405</v>
      </c>
    </row>
    <row r="343" spans="1:5">
      <c r="A343" s="5">
        <v>43285.510416666664</v>
      </c>
      <c r="B343" s="4">
        <v>737.36</v>
      </c>
      <c r="C343" s="6">
        <v>2018</v>
      </c>
      <c r="D343" s="6">
        <v>4376</v>
      </c>
      <c r="E343" s="6">
        <v>6401</v>
      </c>
    </row>
    <row r="344" spans="1:5">
      <c r="A344" s="7">
        <v>43285.520833333336</v>
      </c>
      <c r="B344" s="8">
        <v>737.74</v>
      </c>
      <c r="C344" s="3">
        <v>2060</v>
      </c>
      <c r="D344" s="3">
        <v>4324</v>
      </c>
      <c r="E344" s="3">
        <v>6402</v>
      </c>
    </row>
    <row r="345" spans="1:5">
      <c r="A345" s="5">
        <v>43285.53125</v>
      </c>
      <c r="B345" s="4">
        <v>738.04</v>
      </c>
      <c r="C345" s="6">
        <v>2133</v>
      </c>
      <c r="D345" s="6">
        <v>4253</v>
      </c>
      <c r="E345" s="6">
        <v>6403</v>
      </c>
    </row>
    <row r="346" spans="1:5">
      <c r="A346" s="7">
        <v>43285.541666666664</v>
      </c>
      <c r="B346" s="8">
        <v>738.32</v>
      </c>
      <c r="C346" s="3">
        <v>2203</v>
      </c>
      <c r="D346" s="3">
        <v>4182</v>
      </c>
      <c r="E346" s="3">
        <v>6405</v>
      </c>
    </row>
    <row r="347" spans="1:5">
      <c r="A347" s="5">
        <v>43285.552083333336</v>
      </c>
      <c r="B347" s="4">
        <v>738.83</v>
      </c>
      <c r="C347" s="6">
        <v>2285</v>
      </c>
      <c r="D347" s="6">
        <v>4083</v>
      </c>
      <c r="E347" s="6">
        <v>6401</v>
      </c>
    </row>
    <row r="348" spans="1:5">
      <c r="A348" s="7">
        <v>43285.5625</v>
      </c>
      <c r="B348" s="8">
        <v>739.36</v>
      </c>
      <c r="C348" s="3">
        <v>2406</v>
      </c>
      <c r="D348" s="3">
        <v>3949</v>
      </c>
      <c r="E348" s="3">
        <v>6396</v>
      </c>
    </row>
    <row r="349" spans="1:5">
      <c r="A349" s="5">
        <v>43285.572916666664</v>
      </c>
      <c r="B349" s="4">
        <v>739.89</v>
      </c>
      <c r="C349" s="6">
        <v>2543</v>
      </c>
      <c r="D349" s="6">
        <v>3810</v>
      </c>
      <c r="E349" s="6">
        <v>6394</v>
      </c>
    </row>
    <row r="350" spans="1:5">
      <c r="A350" s="7">
        <v>43285.583333333336</v>
      </c>
      <c r="B350" s="8">
        <v>740.43</v>
      </c>
      <c r="C350" s="3">
        <v>2683</v>
      </c>
      <c r="D350" s="3">
        <v>3670</v>
      </c>
      <c r="E350" s="3">
        <v>6394</v>
      </c>
    </row>
    <row r="351" spans="1:5">
      <c r="A351" s="5">
        <v>43285.59375</v>
      </c>
      <c r="B351" s="4">
        <v>740.94</v>
      </c>
      <c r="C351" s="6">
        <v>2823</v>
      </c>
      <c r="D351" s="6">
        <v>3532</v>
      </c>
      <c r="E351" s="6">
        <v>6395</v>
      </c>
    </row>
    <row r="352" spans="1:5">
      <c r="A352" s="7">
        <v>43285.604166666664</v>
      </c>
      <c r="B352" s="8">
        <v>741.45</v>
      </c>
      <c r="C352" s="3">
        <v>2963</v>
      </c>
      <c r="D352" s="3">
        <v>3392</v>
      </c>
      <c r="E352" s="3">
        <v>6396</v>
      </c>
    </row>
    <row r="353" spans="1:5">
      <c r="A353" s="5">
        <v>43285.614583333336</v>
      </c>
      <c r="B353" s="4">
        <v>741.95</v>
      </c>
      <c r="C353" s="6">
        <v>3104</v>
      </c>
      <c r="D353" s="6">
        <v>3252</v>
      </c>
      <c r="E353" s="6">
        <v>6396</v>
      </c>
    </row>
    <row r="354" spans="1:5">
      <c r="A354" s="7">
        <v>43285.625</v>
      </c>
      <c r="B354" s="8">
        <v>742.46</v>
      </c>
      <c r="C354" s="3">
        <v>3246</v>
      </c>
      <c r="D354" s="3">
        <v>3112</v>
      </c>
      <c r="E354" s="3">
        <v>6394</v>
      </c>
    </row>
    <row r="355" spans="1:5">
      <c r="A355" s="5">
        <v>43285.635416666664</v>
      </c>
      <c r="B355" s="4">
        <v>742.94</v>
      </c>
      <c r="C355" s="6">
        <v>3389</v>
      </c>
      <c r="D355" s="6">
        <v>2973</v>
      </c>
      <c r="E355" s="6">
        <v>6395</v>
      </c>
    </row>
    <row r="356" spans="1:5">
      <c r="A356" s="7">
        <v>43285.645833333336</v>
      </c>
      <c r="B356" s="8">
        <v>743.42</v>
      </c>
      <c r="C356" s="3">
        <v>3531</v>
      </c>
      <c r="D356" s="3">
        <v>2833</v>
      </c>
      <c r="E356" s="3">
        <v>6396</v>
      </c>
    </row>
    <row r="357" spans="1:5">
      <c r="A357" s="5">
        <v>43285.65625</v>
      </c>
      <c r="B357" s="4">
        <v>743.9</v>
      </c>
      <c r="C357" s="6">
        <v>3674</v>
      </c>
      <c r="D357" s="6">
        <v>2691</v>
      </c>
      <c r="E357" s="6">
        <v>6397</v>
      </c>
    </row>
    <row r="358" spans="1:5">
      <c r="A358" s="7">
        <v>43285.666666666664</v>
      </c>
      <c r="B358" s="8">
        <v>744.37</v>
      </c>
      <c r="C358" s="3">
        <v>3818</v>
      </c>
      <c r="D358" s="3">
        <v>2550</v>
      </c>
      <c r="E358" s="3">
        <v>6397</v>
      </c>
    </row>
    <row r="359" spans="1:5">
      <c r="A359" s="5">
        <v>43285.677083333336</v>
      </c>
      <c r="B359" s="4">
        <v>744.83</v>
      </c>
      <c r="C359" s="6">
        <v>3961</v>
      </c>
      <c r="D359" s="6">
        <v>2409</v>
      </c>
      <c r="E359" s="6">
        <v>6398</v>
      </c>
    </row>
    <row r="360" spans="1:5">
      <c r="A360" s="7">
        <v>43285.6875</v>
      </c>
      <c r="B360" s="8">
        <v>745.28</v>
      </c>
      <c r="C360" s="3">
        <v>4104</v>
      </c>
      <c r="D360" s="3">
        <v>2267</v>
      </c>
      <c r="E360" s="3">
        <v>6399</v>
      </c>
    </row>
    <row r="361" spans="1:5">
      <c r="A361" s="5">
        <v>43285.697916666664</v>
      </c>
      <c r="B361" s="4">
        <v>745.73</v>
      </c>
      <c r="C361" s="6">
        <v>4247</v>
      </c>
      <c r="D361" s="6">
        <v>2126</v>
      </c>
      <c r="E361" s="6">
        <v>6400</v>
      </c>
    </row>
    <row r="362" spans="1:5">
      <c r="A362" s="7">
        <v>43285.708333333336</v>
      </c>
      <c r="B362" s="8">
        <v>746.17</v>
      </c>
      <c r="C362" s="3">
        <v>4389</v>
      </c>
      <c r="D362" s="3">
        <v>1986</v>
      </c>
      <c r="E362" s="3">
        <v>6401</v>
      </c>
    </row>
    <row r="363" spans="1:5">
      <c r="A363" s="5">
        <v>43285.71875</v>
      </c>
      <c r="B363" s="4">
        <v>746.61</v>
      </c>
      <c r="C363" s="6">
        <v>4530</v>
      </c>
      <c r="D363" s="6">
        <v>1845</v>
      </c>
      <c r="E363" s="6">
        <v>6401</v>
      </c>
    </row>
    <row r="364" spans="1:5">
      <c r="A364" s="7">
        <v>43285.729166666664</v>
      </c>
      <c r="B364" s="8">
        <v>747.04</v>
      </c>
      <c r="C364" s="3">
        <v>4672</v>
      </c>
      <c r="D364" s="3">
        <v>1703</v>
      </c>
      <c r="E364" s="3">
        <v>6401</v>
      </c>
    </row>
    <row r="365" spans="1:5">
      <c r="A365" s="5">
        <v>43285.739583333336</v>
      </c>
      <c r="B365" s="4">
        <v>747.46</v>
      </c>
      <c r="C365" s="6">
        <v>4814</v>
      </c>
      <c r="D365" s="6">
        <v>1561</v>
      </c>
      <c r="E365" s="6">
        <v>6400</v>
      </c>
    </row>
    <row r="366" spans="1:5">
      <c r="A366" s="7">
        <v>43285.75</v>
      </c>
      <c r="B366" s="8">
        <v>747.88</v>
      </c>
      <c r="C366" s="3">
        <v>4955</v>
      </c>
      <c r="D366" s="3">
        <v>1420</v>
      </c>
      <c r="E366" s="3">
        <v>6399</v>
      </c>
    </row>
    <row r="367" spans="1:5">
      <c r="A367" s="5">
        <v>43285.760416666664</v>
      </c>
      <c r="B367" s="4">
        <v>748.13</v>
      </c>
      <c r="C367" s="6">
        <v>5085</v>
      </c>
      <c r="D367" s="6">
        <v>1298</v>
      </c>
      <c r="E367" s="6">
        <v>6397</v>
      </c>
    </row>
    <row r="368" spans="1:5">
      <c r="A368" s="7">
        <v>43285.770833333336</v>
      </c>
      <c r="B368" s="8">
        <v>748.35</v>
      </c>
      <c r="C368" s="3">
        <v>5172</v>
      </c>
      <c r="D368" s="3">
        <v>1217</v>
      </c>
      <c r="E368" s="3">
        <v>6398</v>
      </c>
    </row>
    <row r="369" spans="1:5">
      <c r="A369" s="5">
        <v>43285.78125</v>
      </c>
      <c r="B369" s="4">
        <v>748.52</v>
      </c>
      <c r="C369" s="6">
        <v>5238</v>
      </c>
      <c r="D369" s="6">
        <v>1147</v>
      </c>
      <c r="E369" s="6">
        <v>6394</v>
      </c>
    </row>
    <row r="370" spans="1:5">
      <c r="A370" s="7">
        <v>43285.791666666664</v>
      </c>
      <c r="B370" s="8">
        <v>748.71</v>
      </c>
      <c r="C370" s="3">
        <v>5304</v>
      </c>
      <c r="D370" s="3">
        <v>1078</v>
      </c>
      <c r="E370" s="3">
        <v>6392</v>
      </c>
    </row>
    <row r="371" spans="1:5">
      <c r="A371" s="5">
        <v>43285.802083333336</v>
      </c>
      <c r="B371" s="4">
        <v>748.74</v>
      </c>
      <c r="C371" s="6">
        <v>5361</v>
      </c>
      <c r="D371" s="6">
        <v>1027</v>
      </c>
      <c r="E371" s="6">
        <v>6394</v>
      </c>
    </row>
    <row r="372" spans="1:5">
      <c r="A372" s="7">
        <v>43285.8125</v>
      </c>
      <c r="B372" s="8">
        <v>748.77</v>
      </c>
      <c r="C372" s="3">
        <v>5374</v>
      </c>
      <c r="D372" s="3">
        <v>1017</v>
      </c>
      <c r="E372" s="3">
        <v>6390</v>
      </c>
    </row>
    <row r="373" spans="1:5">
      <c r="A373" s="5">
        <v>43285.822916666664</v>
      </c>
      <c r="B373" s="4">
        <v>748.73</v>
      </c>
      <c r="C373" s="6">
        <v>5368</v>
      </c>
      <c r="D373" s="6">
        <v>1017</v>
      </c>
      <c r="E373" s="6">
        <v>6385</v>
      </c>
    </row>
    <row r="374" spans="1:5">
      <c r="A374" s="7">
        <v>43285.833333333336</v>
      </c>
      <c r="B374" s="8">
        <v>748.7</v>
      </c>
      <c r="C374" s="3">
        <v>5366</v>
      </c>
      <c r="D374" s="3">
        <v>1017</v>
      </c>
      <c r="E374" s="3">
        <v>6383</v>
      </c>
    </row>
    <row r="375" spans="1:5">
      <c r="A375" s="5">
        <v>43285.84375</v>
      </c>
      <c r="B375" s="4">
        <v>748.72</v>
      </c>
      <c r="C375" s="6">
        <v>5367</v>
      </c>
      <c r="D375" s="6">
        <v>1017</v>
      </c>
      <c r="E375" s="6">
        <v>6384</v>
      </c>
    </row>
    <row r="376" spans="1:5">
      <c r="A376" s="7">
        <v>43285.854166666664</v>
      </c>
      <c r="B376" s="8">
        <v>748.74</v>
      </c>
      <c r="C376" s="3">
        <v>5367</v>
      </c>
      <c r="D376" s="3">
        <v>1017</v>
      </c>
      <c r="E376" s="3">
        <v>6383</v>
      </c>
    </row>
    <row r="377" spans="1:5">
      <c r="A377" s="5">
        <v>43285.864583333336</v>
      </c>
      <c r="B377" s="4">
        <v>748.72</v>
      </c>
      <c r="C377" s="6">
        <v>5365</v>
      </c>
      <c r="D377" s="6">
        <v>1016</v>
      </c>
      <c r="E377" s="6">
        <v>6381</v>
      </c>
    </row>
    <row r="378" spans="1:5">
      <c r="A378" s="7">
        <v>43285.875</v>
      </c>
      <c r="B378" s="8">
        <v>748.72</v>
      </c>
      <c r="C378" s="3">
        <v>5365</v>
      </c>
      <c r="D378" s="3">
        <v>1016</v>
      </c>
      <c r="E378" s="3">
        <v>6382</v>
      </c>
    </row>
    <row r="379" spans="1:5">
      <c r="A379" s="5">
        <v>43285.885416666664</v>
      </c>
      <c r="B379" s="4">
        <v>748.72</v>
      </c>
      <c r="C379" s="6">
        <v>5365</v>
      </c>
      <c r="D379" s="6">
        <v>1016</v>
      </c>
      <c r="E379" s="6">
        <v>6382</v>
      </c>
    </row>
    <row r="380" spans="1:5">
      <c r="A380" s="7">
        <v>43285.895833333336</v>
      </c>
      <c r="B380" s="8">
        <v>748.72</v>
      </c>
      <c r="C380" s="3">
        <v>5364</v>
      </c>
      <c r="D380" s="3">
        <v>1016</v>
      </c>
      <c r="E380" s="3">
        <v>6380</v>
      </c>
    </row>
    <row r="381" spans="1:5">
      <c r="A381" s="5">
        <v>43285.90625</v>
      </c>
      <c r="B381" s="4">
        <v>748.71</v>
      </c>
      <c r="C381" s="6">
        <v>5363</v>
      </c>
      <c r="D381" s="6">
        <v>1016</v>
      </c>
      <c r="E381" s="6">
        <v>6380</v>
      </c>
    </row>
    <row r="382" spans="1:5">
      <c r="A382" s="7">
        <v>43285.916666666664</v>
      </c>
      <c r="B382" s="8">
        <v>748.72</v>
      </c>
      <c r="C382" s="3">
        <v>5364</v>
      </c>
      <c r="D382" s="3">
        <v>1016</v>
      </c>
      <c r="E382" s="3">
        <v>6380</v>
      </c>
    </row>
    <row r="383" spans="1:5">
      <c r="A383" s="5">
        <v>43285.927083333336</v>
      </c>
      <c r="B383" s="4">
        <v>748.72</v>
      </c>
      <c r="C383" s="6">
        <v>5363</v>
      </c>
      <c r="D383" s="6">
        <v>1016</v>
      </c>
      <c r="E383" s="6">
        <v>6379</v>
      </c>
    </row>
    <row r="384" spans="1:5">
      <c r="A384" s="7">
        <v>43285.9375</v>
      </c>
      <c r="B384" s="8">
        <v>748.72</v>
      </c>
      <c r="C384" s="3">
        <v>5363</v>
      </c>
      <c r="D384" s="3">
        <v>1016</v>
      </c>
      <c r="E384" s="3">
        <v>6379</v>
      </c>
    </row>
    <row r="385" spans="1:5">
      <c r="A385" s="5">
        <v>43285.947916666664</v>
      </c>
      <c r="B385" s="4">
        <v>748.72</v>
      </c>
      <c r="C385" s="6">
        <v>5363</v>
      </c>
      <c r="D385" s="6">
        <v>1016</v>
      </c>
      <c r="E385" s="6">
        <v>6379</v>
      </c>
    </row>
    <row r="386" spans="1:5">
      <c r="A386" s="7">
        <v>43285.958333333336</v>
      </c>
      <c r="B386" s="8">
        <v>748.71</v>
      </c>
      <c r="C386" s="3">
        <v>5362</v>
      </c>
      <c r="D386" s="3">
        <v>1017</v>
      </c>
      <c r="E386" s="3">
        <v>6378</v>
      </c>
    </row>
    <row r="387" spans="1:5">
      <c r="A387" s="5">
        <v>43285.96875</v>
      </c>
      <c r="B387" s="4">
        <v>748.53</v>
      </c>
      <c r="C387" s="6">
        <v>5343</v>
      </c>
      <c r="D387" s="6">
        <v>1045</v>
      </c>
      <c r="E387" s="6">
        <v>6378</v>
      </c>
    </row>
    <row r="388" spans="1:5">
      <c r="A388" s="7">
        <v>43285.979166666664</v>
      </c>
      <c r="B388" s="8">
        <v>748.32</v>
      </c>
      <c r="C388" s="3">
        <v>5286</v>
      </c>
      <c r="D388" s="3">
        <v>1103</v>
      </c>
      <c r="E388" s="3">
        <v>6376</v>
      </c>
    </row>
    <row r="389" spans="1:5">
      <c r="A389" s="5">
        <v>43285.989583333336</v>
      </c>
      <c r="B389" s="4">
        <v>748.16</v>
      </c>
      <c r="C389" s="6">
        <v>5225</v>
      </c>
      <c r="D389" s="6">
        <v>1165</v>
      </c>
      <c r="E389" s="6">
        <v>6377</v>
      </c>
    </row>
    <row r="390" spans="1:5">
      <c r="A390" s="7">
        <v>43286</v>
      </c>
      <c r="B390" s="8">
        <v>747.89</v>
      </c>
      <c r="C390" s="3">
        <v>5161</v>
      </c>
      <c r="D390" s="3">
        <v>1235</v>
      </c>
      <c r="E390" s="3">
        <v>6377</v>
      </c>
    </row>
    <row r="391" spans="1:5">
      <c r="A391" s="5">
        <v>43286.010416666664</v>
      </c>
      <c r="B391" s="4">
        <v>747.55</v>
      </c>
      <c r="C391" s="6">
        <v>5068</v>
      </c>
      <c r="D391" s="6">
        <v>1337</v>
      </c>
      <c r="E391" s="6">
        <v>6377</v>
      </c>
    </row>
    <row r="392" spans="1:5">
      <c r="A392" s="7">
        <v>43286.020833333336</v>
      </c>
      <c r="B392" s="8">
        <v>747.2</v>
      </c>
      <c r="C392" s="3">
        <v>4953</v>
      </c>
      <c r="D392" s="3">
        <v>1456</v>
      </c>
      <c r="E392" s="3">
        <v>6381</v>
      </c>
    </row>
    <row r="393" spans="1:5">
      <c r="A393" s="5">
        <v>43286.03125</v>
      </c>
      <c r="B393" s="4">
        <v>746.84</v>
      </c>
      <c r="C393" s="6">
        <v>4835</v>
      </c>
      <c r="D393" s="6">
        <v>1574</v>
      </c>
      <c r="E393" s="6">
        <v>6381</v>
      </c>
    </row>
    <row r="394" spans="1:5">
      <c r="A394" s="7">
        <v>43286.041666666664</v>
      </c>
      <c r="B394" s="8">
        <v>746.49</v>
      </c>
      <c r="C394" s="3">
        <v>4718</v>
      </c>
      <c r="D394" s="3">
        <v>1692</v>
      </c>
      <c r="E394" s="3">
        <v>6381</v>
      </c>
    </row>
    <row r="395" spans="1:5">
      <c r="A395" s="5">
        <v>43286.052083333336</v>
      </c>
      <c r="B395" s="4">
        <v>746.13</v>
      </c>
      <c r="C395" s="6">
        <v>4600</v>
      </c>
      <c r="D395" s="6">
        <v>1809</v>
      </c>
      <c r="E395" s="6">
        <v>6380</v>
      </c>
    </row>
    <row r="396" spans="1:5">
      <c r="A396" s="7">
        <v>43286.0625</v>
      </c>
      <c r="B396" s="8">
        <v>745.76</v>
      </c>
      <c r="C396" s="3">
        <v>4482</v>
      </c>
      <c r="D396" s="3">
        <v>1926</v>
      </c>
      <c r="E396" s="3">
        <v>6380</v>
      </c>
    </row>
    <row r="397" spans="1:5">
      <c r="A397" s="5">
        <v>43286.072916666664</v>
      </c>
      <c r="B397" s="4">
        <v>745.4</v>
      </c>
      <c r="C397" s="6">
        <v>4367</v>
      </c>
      <c r="D397" s="6">
        <v>2041</v>
      </c>
      <c r="E397" s="6">
        <v>6379</v>
      </c>
    </row>
    <row r="398" spans="1:5">
      <c r="A398" s="7">
        <v>43286.083333333336</v>
      </c>
      <c r="B398" s="8">
        <v>745.04</v>
      </c>
      <c r="C398" s="3">
        <v>4251</v>
      </c>
      <c r="D398" s="3">
        <v>2156</v>
      </c>
      <c r="E398" s="3">
        <v>6378</v>
      </c>
    </row>
    <row r="399" spans="1:5">
      <c r="A399" s="5">
        <v>43286.09375</v>
      </c>
      <c r="B399" s="4">
        <v>744.67</v>
      </c>
      <c r="C399" s="6">
        <v>4136</v>
      </c>
      <c r="D399" s="6">
        <v>2271</v>
      </c>
      <c r="E399" s="6">
        <v>6378</v>
      </c>
    </row>
    <row r="400" spans="1:5">
      <c r="A400" s="7">
        <v>43286.104166666664</v>
      </c>
      <c r="B400" s="8">
        <v>744.3</v>
      </c>
      <c r="C400" s="3">
        <v>4021</v>
      </c>
      <c r="D400" s="3">
        <v>2384</v>
      </c>
      <c r="E400" s="3">
        <v>6377</v>
      </c>
    </row>
    <row r="401" spans="1:5">
      <c r="A401" s="5">
        <v>43286.114583333336</v>
      </c>
      <c r="B401" s="4">
        <v>743.93</v>
      </c>
      <c r="C401" s="6">
        <v>3907</v>
      </c>
      <c r="D401" s="6">
        <v>2497</v>
      </c>
      <c r="E401" s="6">
        <v>6375</v>
      </c>
    </row>
    <row r="402" spans="1:5">
      <c r="A402" s="7">
        <v>43286.125</v>
      </c>
      <c r="B402" s="8">
        <v>743.56</v>
      </c>
      <c r="C402" s="3">
        <v>3794</v>
      </c>
      <c r="D402" s="3">
        <v>2609</v>
      </c>
      <c r="E402" s="3">
        <v>6374</v>
      </c>
    </row>
    <row r="403" spans="1:5">
      <c r="A403" s="5">
        <v>43286.135416666664</v>
      </c>
      <c r="B403" s="4">
        <v>743.18</v>
      </c>
      <c r="C403" s="6">
        <v>3681</v>
      </c>
      <c r="D403" s="6">
        <v>2720</v>
      </c>
      <c r="E403" s="6">
        <v>6372</v>
      </c>
    </row>
    <row r="404" spans="1:5">
      <c r="A404" s="7">
        <v>43286.145833333336</v>
      </c>
      <c r="B404" s="8">
        <v>742.81</v>
      </c>
      <c r="C404" s="3">
        <v>3570</v>
      </c>
      <c r="D404" s="3">
        <v>2831</v>
      </c>
      <c r="E404" s="3">
        <v>6372</v>
      </c>
    </row>
    <row r="405" spans="1:5">
      <c r="A405" s="5">
        <v>43286.15625</v>
      </c>
      <c r="B405" s="4">
        <v>742.43</v>
      </c>
      <c r="C405" s="6">
        <v>3459</v>
      </c>
      <c r="D405" s="6">
        <v>2941</v>
      </c>
      <c r="E405" s="6">
        <v>6369</v>
      </c>
    </row>
    <row r="406" spans="1:5">
      <c r="A406" s="7">
        <v>43286.166666666664</v>
      </c>
      <c r="B406" s="8">
        <v>742.05</v>
      </c>
      <c r="C406" s="3">
        <v>3349</v>
      </c>
      <c r="D406" s="3">
        <v>3050</v>
      </c>
      <c r="E406" s="3">
        <v>6369</v>
      </c>
    </row>
    <row r="407" spans="1:5">
      <c r="A407" s="5">
        <v>43286.177083333336</v>
      </c>
      <c r="B407" s="4">
        <v>741.66</v>
      </c>
      <c r="C407" s="6">
        <v>3240</v>
      </c>
      <c r="D407" s="6">
        <v>3158</v>
      </c>
      <c r="E407" s="6">
        <v>6368</v>
      </c>
    </row>
    <row r="408" spans="1:5">
      <c r="A408" s="7">
        <v>43286.1875</v>
      </c>
      <c r="B408" s="8">
        <v>741.29</v>
      </c>
      <c r="C408" s="3">
        <v>3132</v>
      </c>
      <c r="D408" s="3">
        <v>3266</v>
      </c>
      <c r="E408" s="3">
        <v>6367</v>
      </c>
    </row>
    <row r="409" spans="1:5">
      <c r="A409" s="5">
        <v>43286.197916666664</v>
      </c>
      <c r="B409" s="4">
        <v>740.9</v>
      </c>
      <c r="C409" s="6">
        <v>3025</v>
      </c>
      <c r="D409" s="6">
        <v>3373</v>
      </c>
      <c r="E409" s="6">
        <v>6366</v>
      </c>
    </row>
    <row r="410" spans="1:5">
      <c r="A410" s="7">
        <v>43286.208333333336</v>
      </c>
      <c r="B410" s="8">
        <v>740.52</v>
      </c>
      <c r="C410" s="3">
        <v>2920</v>
      </c>
      <c r="D410" s="3">
        <v>3479</v>
      </c>
      <c r="E410" s="3">
        <v>6366</v>
      </c>
    </row>
    <row r="411" spans="1:5">
      <c r="A411" s="5">
        <v>43286.21875</v>
      </c>
      <c r="B411" s="4">
        <v>740.14</v>
      </c>
      <c r="C411" s="6">
        <v>2816</v>
      </c>
      <c r="D411" s="6">
        <v>3584</v>
      </c>
      <c r="E411" s="6">
        <v>6367</v>
      </c>
    </row>
    <row r="412" spans="1:5">
      <c r="A412" s="7">
        <v>43286.229166666664</v>
      </c>
      <c r="B412" s="8">
        <v>739.75</v>
      </c>
      <c r="C412" s="3">
        <v>2714</v>
      </c>
      <c r="D412" s="3">
        <v>3689</v>
      </c>
      <c r="E412" s="3">
        <v>6368</v>
      </c>
    </row>
    <row r="413" spans="1:5">
      <c r="A413" s="5">
        <v>43286.239583333336</v>
      </c>
      <c r="B413" s="4">
        <v>739.36</v>
      </c>
      <c r="C413" s="6">
        <v>2612</v>
      </c>
      <c r="D413" s="6">
        <v>3793</v>
      </c>
      <c r="E413" s="6">
        <v>6369</v>
      </c>
    </row>
    <row r="414" spans="1:5">
      <c r="A414" s="7">
        <v>43286.25</v>
      </c>
      <c r="B414" s="8">
        <v>738.97</v>
      </c>
      <c r="C414" s="3">
        <v>2512</v>
      </c>
      <c r="D414" s="3">
        <v>3896</v>
      </c>
      <c r="E414" s="3">
        <v>6369</v>
      </c>
    </row>
    <row r="415" spans="1:5">
      <c r="A415" s="5">
        <v>43286.260416666664</v>
      </c>
      <c r="B415" s="4">
        <v>738.59</v>
      </c>
      <c r="C415" s="6">
        <v>2413</v>
      </c>
      <c r="D415" s="6">
        <v>3999</v>
      </c>
      <c r="E415" s="6">
        <v>6371</v>
      </c>
    </row>
    <row r="416" spans="1:5">
      <c r="A416" s="7">
        <v>43286.270833333336</v>
      </c>
      <c r="B416" s="8">
        <v>738.2</v>
      </c>
      <c r="C416" s="3">
        <v>2317</v>
      </c>
      <c r="D416" s="3">
        <v>4100</v>
      </c>
      <c r="E416" s="3">
        <v>6375</v>
      </c>
    </row>
    <row r="417" spans="1:5">
      <c r="A417" s="5">
        <v>43286.28125</v>
      </c>
      <c r="B417" s="4">
        <v>737.91</v>
      </c>
      <c r="C417" s="6">
        <v>2224</v>
      </c>
      <c r="D417" s="6">
        <v>4181</v>
      </c>
      <c r="E417" s="6">
        <v>6383</v>
      </c>
    </row>
    <row r="418" spans="1:5">
      <c r="A418" s="7">
        <v>43286.291666666664</v>
      </c>
      <c r="B418" s="8">
        <v>737.68</v>
      </c>
      <c r="C418" s="3">
        <v>2158</v>
      </c>
      <c r="D418" s="3">
        <v>4236</v>
      </c>
      <c r="E418" s="3">
        <v>6380</v>
      </c>
    </row>
    <row r="419" spans="1:5">
      <c r="A419" s="5">
        <v>43286.302083333336</v>
      </c>
      <c r="B419" s="4">
        <v>737.49</v>
      </c>
      <c r="C419" s="6">
        <v>2106</v>
      </c>
      <c r="D419" s="6">
        <v>4289</v>
      </c>
      <c r="E419" s="6">
        <v>6380</v>
      </c>
    </row>
    <row r="420" spans="1:5">
      <c r="A420" s="7">
        <v>43286.3125</v>
      </c>
      <c r="B420" s="8">
        <v>737.26</v>
      </c>
      <c r="C420" s="3">
        <v>2055</v>
      </c>
      <c r="D420" s="3">
        <v>4341</v>
      </c>
      <c r="E420" s="3">
        <v>6382</v>
      </c>
    </row>
    <row r="421" spans="1:5">
      <c r="A421" s="5">
        <v>43286.322916666664</v>
      </c>
      <c r="B421" s="4">
        <v>737.19</v>
      </c>
      <c r="C421" s="6">
        <v>2006</v>
      </c>
      <c r="D421" s="6">
        <v>4380</v>
      </c>
      <c r="E421" s="6">
        <v>6380</v>
      </c>
    </row>
    <row r="422" spans="1:5">
      <c r="A422" s="7">
        <v>43286.333333333336</v>
      </c>
      <c r="B422" s="8">
        <v>737.18</v>
      </c>
      <c r="C422" s="3">
        <v>1996</v>
      </c>
      <c r="D422" s="3">
        <v>4388</v>
      </c>
      <c r="E422" s="3">
        <v>6385</v>
      </c>
    </row>
    <row r="423" spans="1:5">
      <c r="A423" s="5">
        <v>43286.34375</v>
      </c>
      <c r="B423" s="4">
        <v>737.23</v>
      </c>
      <c r="C423" s="6">
        <v>1999</v>
      </c>
      <c r="D423" s="6">
        <v>4388</v>
      </c>
      <c r="E423" s="6">
        <v>6387</v>
      </c>
    </row>
    <row r="424" spans="1:5">
      <c r="A424" s="7">
        <v>43286.354166666664</v>
      </c>
      <c r="B424" s="8">
        <v>737.17</v>
      </c>
      <c r="C424" s="3">
        <v>1999</v>
      </c>
      <c r="D424" s="3">
        <v>4388</v>
      </c>
      <c r="E424" s="3">
        <v>6387</v>
      </c>
    </row>
    <row r="425" spans="1:5">
      <c r="A425" s="5">
        <v>43286.364583333336</v>
      </c>
      <c r="B425" s="4">
        <v>737.24</v>
      </c>
      <c r="C425" s="6">
        <v>2000</v>
      </c>
      <c r="D425" s="6">
        <v>4388</v>
      </c>
      <c r="E425" s="6">
        <v>6388</v>
      </c>
    </row>
    <row r="426" spans="1:5">
      <c r="A426" s="7">
        <v>43286.375</v>
      </c>
      <c r="B426" s="8">
        <v>737.2</v>
      </c>
      <c r="C426" s="3">
        <v>2001</v>
      </c>
      <c r="D426" s="3">
        <v>4388</v>
      </c>
      <c r="E426" s="3">
        <v>6389</v>
      </c>
    </row>
    <row r="427" spans="1:5">
      <c r="A427" s="5">
        <v>43286.385416666664</v>
      </c>
      <c r="B427" s="4">
        <v>737.22</v>
      </c>
      <c r="C427" s="6">
        <v>2000</v>
      </c>
      <c r="D427" s="6">
        <v>4388</v>
      </c>
      <c r="E427" s="6">
        <v>6388</v>
      </c>
    </row>
    <row r="428" spans="1:5">
      <c r="A428" s="7">
        <v>43286.395833333336</v>
      </c>
      <c r="B428" s="8">
        <v>737.24</v>
      </c>
      <c r="C428" s="3">
        <v>2001</v>
      </c>
      <c r="D428" s="3">
        <v>4388</v>
      </c>
      <c r="E428" s="3">
        <v>6389</v>
      </c>
    </row>
    <row r="429" spans="1:5">
      <c r="A429" s="5">
        <v>43286.40625</v>
      </c>
      <c r="B429" s="4">
        <v>737.2</v>
      </c>
      <c r="C429" s="6">
        <v>2002</v>
      </c>
      <c r="D429" s="6">
        <v>4388</v>
      </c>
      <c r="E429" s="6">
        <v>6390</v>
      </c>
    </row>
    <row r="430" spans="1:5">
      <c r="A430" s="7">
        <v>43286.416666666664</v>
      </c>
      <c r="B430" s="8">
        <v>737.24</v>
      </c>
      <c r="C430" s="3">
        <v>2002</v>
      </c>
      <c r="D430" s="3">
        <v>4388</v>
      </c>
      <c r="E430" s="3">
        <v>6390</v>
      </c>
    </row>
    <row r="431" spans="1:5">
      <c r="A431" s="5">
        <v>43286.427083333336</v>
      </c>
      <c r="B431" s="4">
        <v>737.22</v>
      </c>
      <c r="C431" s="6">
        <v>2003</v>
      </c>
      <c r="D431" s="6">
        <v>4388</v>
      </c>
      <c r="E431" s="6">
        <v>6391</v>
      </c>
    </row>
    <row r="432" spans="1:5">
      <c r="A432" s="7">
        <v>43286.4375</v>
      </c>
      <c r="B432" s="8">
        <v>737.23</v>
      </c>
      <c r="C432" s="3">
        <v>2003</v>
      </c>
      <c r="D432" s="3">
        <v>4388</v>
      </c>
      <c r="E432" s="3">
        <v>6391</v>
      </c>
    </row>
    <row r="433" spans="1:5">
      <c r="A433" s="5">
        <v>43286.447916666664</v>
      </c>
      <c r="B433" s="4">
        <v>737.24</v>
      </c>
      <c r="C433" s="6">
        <v>2003</v>
      </c>
      <c r="D433" s="6">
        <v>4388</v>
      </c>
      <c r="E433" s="6">
        <v>6391</v>
      </c>
    </row>
    <row r="434" spans="1:5">
      <c r="A434" s="7">
        <v>43286.458333333336</v>
      </c>
      <c r="B434" s="8">
        <v>737.23</v>
      </c>
      <c r="C434" s="3">
        <v>2004</v>
      </c>
      <c r="D434" s="3">
        <v>4388</v>
      </c>
      <c r="E434" s="3">
        <v>6392</v>
      </c>
    </row>
    <row r="435" spans="1:5">
      <c r="A435" s="5">
        <v>43286.46875</v>
      </c>
      <c r="B435" s="4">
        <v>737.25</v>
      </c>
      <c r="C435" s="6">
        <v>2004</v>
      </c>
      <c r="D435" s="6">
        <v>4388</v>
      </c>
      <c r="E435" s="6">
        <v>6392</v>
      </c>
    </row>
    <row r="436" spans="1:5">
      <c r="A436" s="7">
        <v>43286.479166666664</v>
      </c>
      <c r="B436" s="8">
        <v>737.23</v>
      </c>
      <c r="C436" s="3">
        <v>2005</v>
      </c>
      <c r="D436" s="3">
        <v>4388</v>
      </c>
      <c r="E436" s="3">
        <v>6393</v>
      </c>
    </row>
    <row r="437" spans="1:5">
      <c r="A437" s="5">
        <v>43286.489583333336</v>
      </c>
      <c r="B437" s="4">
        <v>737.24</v>
      </c>
      <c r="C437" s="6">
        <v>2005</v>
      </c>
      <c r="D437" s="6">
        <v>4388</v>
      </c>
      <c r="E437" s="6">
        <v>6393</v>
      </c>
    </row>
    <row r="438" spans="1:5">
      <c r="A438" s="7">
        <v>43286.5</v>
      </c>
      <c r="B438" s="8">
        <v>737.25</v>
      </c>
      <c r="C438" s="3">
        <v>2006</v>
      </c>
      <c r="D438" s="3">
        <v>4386</v>
      </c>
      <c r="E438" s="3">
        <v>6393</v>
      </c>
    </row>
    <row r="439" spans="1:5">
      <c r="A439" s="5">
        <v>43286.510416666664</v>
      </c>
      <c r="B439" s="4">
        <v>737.59</v>
      </c>
      <c r="C439" s="6">
        <v>2024</v>
      </c>
      <c r="D439" s="6">
        <v>4352</v>
      </c>
      <c r="E439" s="6">
        <v>6390</v>
      </c>
    </row>
    <row r="440" spans="1:5">
      <c r="A440" s="7">
        <v>43286.520833333336</v>
      </c>
      <c r="B440" s="8">
        <v>737.85</v>
      </c>
      <c r="C440" s="3">
        <v>2089</v>
      </c>
      <c r="D440" s="3">
        <v>4285</v>
      </c>
      <c r="E440" s="3">
        <v>6391</v>
      </c>
    </row>
    <row r="441" spans="1:5">
      <c r="A441" s="5">
        <v>43286.53125</v>
      </c>
      <c r="B441" s="4">
        <v>738.13</v>
      </c>
      <c r="C441" s="6">
        <v>2159</v>
      </c>
      <c r="D441" s="6">
        <v>4216</v>
      </c>
      <c r="E441" s="6">
        <v>6391</v>
      </c>
    </row>
    <row r="442" spans="1:5">
      <c r="A442" s="7">
        <v>43286.541666666664</v>
      </c>
      <c r="B442" s="8">
        <v>738.44</v>
      </c>
      <c r="C442" s="3">
        <v>2230</v>
      </c>
      <c r="D442" s="3">
        <v>4147</v>
      </c>
      <c r="E442" s="3">
        <v>6391</v>
      </c>
    </row>
    <row r="443" spans="1:5">
      <c r="A443" s="5">
        <v>43286.552083333336</v>
      </c>
      <c r="B443" s="4">
        <v>738.82</v>
      </c>
      <c r="C443" s="6">
        <v>2300</v>
      </c>
      <c r="D443" s="6">
        <v>4065</v>
      </c>
      <c r="E443" s="6">
        <v>6392</v>
      </c>
    </row>
    <row r="444" spans="1:5">
      <c r="A444" s="7">
        <v>43286.5625</v>
      </c>
      <c r="B444" s="8">
        <v>739.33</v>
      </c>
      <c r="C444" s="3">
        <v>2405</v>
      </c>
      <c r="D444" s="3">
        <v>3944</v>
      </c>
      <c r="E444" s="3">
        <v>6387</v>
      </c>
    </row>
    <row r="445" spans="1:5">
      <c r="A445" s="5">
        <v>43286.572916666664</v>
      </c>
      <c r="B445" s="4">
        <v>739.88</v>
      </c>
      <c r="C445" s="6">
        <v>2538</v>
      </c>
      <c r="D445" s="6">
        <v>3807</v>
      </c>
      <c r="E445" s="6">
        <v>6384</v>
      </c>
    </row>
    <row r="446" spans="1:5">
      <c r="A446" s="7">
        <v>43286.583333333336</v>
      </c>
      <c r="B446" s="8">
        <v>740.39</v>
      </c>
      <c r="C446" s="3">
        <v>2674</v>
      </c>
      <c r="D446" s="3">
        <v>3670</v>
      </c>
      <c r="E446" s="3">
        <v>6383</v>
      </c>
    </row>
    <row r="447" spans="1:5">
      <c r="A447" s="5">
        <v>43286.59375</v>
      </c>
      <c r="B447" s="4">
        <v>740.89</v>
      </c>
      <c r="C447" s="6">
        <v>2812</v>
      </c>
      <c r="D447" s="6">
        <v>3533</v>
      </c>
      <c r="E447" s="6">
        <v>6384</v>
      </c>
    </row>
    <row r="448" spans="1:5">
      <c r="A448" s="7">
        <v>43286.604166666664</v>
      </c>
      <c r="B448" s="8">
        <v>741.41</v>
      </c>
      <c r="C448" s="3">
        <v>2951</v>
      </c>
      <c r="D448" s="3">
        <v>3394</v>
      </c>
      <c r="E448" s="3">
        <v>6385</v>
      </c>
    </row>
    <row r="449" spans="1:5">
      <c r="A449" s="5">
        <v>43286.614583333336</v>
      </c>
      <c r="B449" s="4">
        <v>741.9</v>
      </c>
      <c r="C449" s="6">
        <v>3091</v>
      </c>
      <c r="D449" s="6">
        <v>3256</v>
      </c>
      <c r="E449" s="6">
        <v>6385</v>
      </c>
    </row>
    <row r="450" spans="1:5">
      <c r="A450" s="7">
        <v>43286.625</v>
      </c>
      <c r="B450" s="8">
        <v>742.39</v>
      </c>
      <c r="C450" s="3">
        <v>3231</v>
      </c>
      <c r="D450" s="3">
        <v>3118</v>
      </c>
      <c r="E450" s="3">
        <v>6385</v>
      </c>
    </row>
    <row r="451" spans="1:5">
      <c r="A451" s="5">
        <v>43286.635416666664</v>
      </c>
      <c r="B451" s="4">
        <v>742.88</v>
      </c>
      <c r="C451" s="6">
        <v>3372</v>
      </c>
      <c r="D451" s="6">
        <v>2979</v>
      </c>
      <c r="E451" s="6">
        <v>6385</v>
      </c>
    </row>
    <row r="452" spans="1:5">
      <c r="A452" s="7">
        <v>43286.645833333336</v>
      </c>
      <c r="B452" s="8">
        <v>743.35</v>
      </c>
      <c r="C452" s="3">
        <v>3513</v>
      </c>
      <c r="D452" s="3">
        <v>2842</v>
      </c>
      <c r="E452" s="3">
        <v>6386</v>
      </c>
    </row>
    <row r="453" spans="1:5">
      <c r="A453" s="5">
        <v>43286.65625</v>
      </c>
      <c r="B453" s="4">
        <v>743.83</v>
      </c>
      <c r="C453" s="6">
        <v>3654</v>
      </c>
      <c r="D453" s="6">
        <v>2701</v>
      </c>
      <c r="E453" s="6">
        <v>6387</v>
      </c>
    </row>
    <row r="454" spans="1:5">
      <c r="A454" s="7">
        <v>43286.666666666664</v>
      </c>
      <c r="B454" s="8">
        <v>744.29</v>
      </c>
      <c r="C454" s="3">
        <v>3796</v>
      </c>
      <c r="D454" s="3">
        <v>2562</v>
      </c>
      <c r="E454" s="3">
        <v>6388</v>
      </c>
    </row>
    <row r="455" spans="1:5">
      <c r="A455" s="5">
        <v>43286.677083333336</v>
      </c>
      <c r="B455" s="4">
        <v>744.75</v>
      </c>
      <c r="C455" s="6">
        <v>3937</v>
      </c>
      <c r="D455" s="6">
        <v>2424</v>
      </c>
      <c r="E455" s="6">
        <v>6390</v>
      </c>
    </row>
    <row r="456" spans="1:5">
      <c r="A456" s="7">
        <v>43286.6875</v>
      </c>
      <c r="B456" s="8">
        <v>745.2</v>
      </c>
      <c r="C456" s="3">
        <v>4079</v>
      </c>
      <c r="D456" s="3">
        <v>2284</v>
      </c>
      <c r="E456" s="3">
        <v>6391</v>
      </c>
    </row>
    <row r="457" spans="1:5">
      <c r="A457" s="5">
        <v>43286.697916666664</v>
      </c>
      <c r="B457" s="4">
        <v>745.65</v>
      </c>
      <c r="C457" s="6">
        <v>4220</v>
      </c>
      <c r="D457" s="6">
        <v>2144</v>
      </c>
      <c r="E457" s="6">
        <v>6392</v>
      </c>
    </row>
    <row r="458" spans="1:5">
      <c r="A458" s="7">
        <v>43286.708333333336</v>
      </c>
      <c r="B458" s="8">
        <v>746.08</v>
      </c>
      <c r="C458" s="3">
        <v>4361</v>
      </c>
      <c r="D458" s="3">
        <v>2004</v>
      </c>
      <c r="E458" s="3">
        <v>6392</v>
      </c>
    </row>
    <row r="459" spans="1:5">
      <c r="A459" s="5">
        <v>43286.71875</v>
      </c>
      <c r="B459" s="4">
        <v>746.52</v>
      </c>
      <c r="C459" s="6">
        <v>4502</v>
      </c>
      <c r="D459" s="6">
        <v>1866</v>
      </c>
      <c r="E459" s="6">
        <v>6388</v>
      </c>
    </row>
    <row r="460" spans="1:5">
      <c r="A460" s="7">
        <v>43286.729166666664</v>
      </c>
      <c r="B460" s="8">
        <v>746.72</v>
      </c>
      <c r="C460" s="3">
        <v>4620</v>
      </c>
      <c r="D460" s="3">
        <v>1758</v>
      </c>
      <c r="E460" s="3">
        <v>6391</v>
      </c>
    </row>
    <row r="461" spans="1:5">
      <c r="A461" s="5">
        <v>43286.739583333336</v>
      </c>
      <c r="B461" s="4">
        <v>746.89</v>
      </c>
      <c r="C461" s="6">
        <v>4698</v>
      </c>
      <c r="D461" s="6">
        <v>1685</v>
      </c>
      <c r="E461" s="6">
        <v>6394</v>
      </c>
    </row>
    <row r="462" spans="1:5">
      <c r="A462" s="7">
        <v>43286.75</v>
      </c>
      <c r="B462" s="8">
        <v>747.16</v>
      </c>
      <c r="C462" s="3">
        <v>4770</v>
      </c>
      <c r="D462" s="3">
        <v>1616</v>
      </c>
      <c r="E462" s="3">
        <v>6395</v>
      </c>
    </row>
    <row r="463" spans="1:5">
      <c r="A463" s="5">
        <v>43286.760416666664</v>
      </c>
      <c r="B463" s="4">
        <v>747.35</v>
      </c>
      <c r="C463" s="6">
        <v>4838</v>
      </c>
      <c r="D463" s="6">
        <v>1547</v>
      </c>
      <c r="E463" s="6">
        <v>6394</v>
      </c>
    </row>
    <row r="464" spans="1:5">
      <c r="A464" s="7">
        <v>43286.770833333336</v>
      </c>
      <c r="B464" s="8">
        <v>747.54</v>
      </c>
      <c r="C464" s="3">
        <v>4905</v>
      </c>
      <c r="D464" s="3">
        <v>1478</v>
      </c>
      <c r="E464" s="3">
        <v>6392</v>
      </c>
    </row>
    <row r="465" spans="1:5">
      <c r="A465" s="5">
        <v>43286.78125</v>
      </c>
      <c r="B465" s="4">
        <v>747.75</v>
      </c>
      <c r="C465" s="6">
        <v>4975</v>
      </c>
      <c r="D465" s="6">
        <v>1408</v>
      </c>
      <c r="E465" s="6">
        <v>6392</v>
      </c>
    </row>
    <row r="466" spans="1:5">
      <c r="A466" s="7">
        <v>43286.791666666664</v>
      </c>
      <c r="B466" s="8">
        <v>747.97</v>
      </c>
      <c r="C466" s="3">
        <v>5044</v>
      </c>
      <c r="D466" s="3">
        <v>1339</v>
      </c>
      <c r="E466" s="3">
        <v>6391</v>
      </c>
    </row>
    <row r="467" spans="1:5">
      <c r="A467" s="5">
        <v>43286.802083333336</v>
      </c>
      <c r="B467" s="4">
        <v>748.15</v>
      </c>
      <c r="C467" s="6">
        <v>5112</v>
      </c>
      <c r="D467" s="6">
        <v>1270</v>
      </c>
      <c r="E467" s="6">
        <v>6391</v>
      </c>
    </row>
    <row r="468" spans="1:5">
      <c r="A468" s="7">
        <v>43286.8125</v>
      </c>
      <c r="B468" s="8">
        <v>748.34</v>
      </c>
      <c r="C468" s="3">
        <v>5178</v>
      </c>
      <c r="D468" s="3">
        <v>1200</v>
      </c>
      <c r="E468" s="3">
        <v>6388</v>
      </c>
    </row>
    <row r="469" spans="1:5">
      <c r="A469" s="5">
        <v>43286.822916666664</v>
      </c>
      <c r="B469" s="4">
        <v>748.54</v>
      </c>
      <c r="C469" s="6">
        <v>5244</v>
      </c>
      <c r="D469" s="6">
        <v>1131</v>
      </c>
      <c r="E469" s="6">
        <v>6384</v>
      </c>
    </row>
    <row r="470" spans="1:5">
      <c r="A470" s="7">
        <v>43286.833333333336</v>
      </c>
      <c r="B470" s="8">
        <v>748.56</v>
      </c>
      <c r="C470" s="3">
        <v>5299</v>
      </c>
      <c r="D470" s="3">
        <v>1080</v>
      </c>
      <c r="E470" s="3">
        <v>6385</v>
      </c>
    </row>
    <row r="471" spans="1:5">
      <c r="A471" s="5">
        <v>43286.84375</v>
      </c>
      <c r="B471" s="4">
        <v>748.58</v>
      </c>
      <c r="C471" s="6">
        <v>5312</v>
      </c>
      <c r="D471" s="6">
        <v>1069</v>
      </c>
      <c r="E471" s="6">
        <v>6381</v>
      </c>
    </row>
    <row r="472" spans="1:5">
      <c r="A472" s="7">
        <v>43286.854166666664</v>
      </c>
      <c r="B472" s="8">
        <v>748.55</v>
      </c>
      <c r="C472" s="3">
        <v>5308</v>
      </c>
      <c r="D472" s="3">
        <v>1069</v>
      </c>
      <c r="E472" s="3">
        <v>6377</v>
      </c>
    </row>
    <row r="473" spans="1:5">
      <c r="A473" s="5">
        <v>43286.864583333336</v>
      </c>
      <c r="B473" s="4">
        <v>748.53</v>
      </c>
      <c r="C473" s="6">
        <v>5306</v>
      </c>
      <c r="D473" s="6">
        <v>1069</v>
      </c>
      <c r="E473" s="6">
        <v>6375</v>
      </c>
    </row>
    <row r="474" spans="1:5">
      <c r="A474" s="7">
        <v>43286.875</v>
      </c>
      <c r="B474" s="8">
        <v>748.55</v>
      </c>
      <c r="C474" s="3">
        <v>5307</v>
      </c>
      <c r="D474" s="3">
        <v>1069</v>
      </c>
      <c r="E474" s="3">
        <v>6376</v>
      </c>
    </row>
    <row r="475" spans="1:5">
      <c r="A475" s="5">
        <v>43286.885416666664</v>
      </c>
      <c r="B475" s="4">
        <v>748.56</v>
      </c>
      <c r="C475" s="6">
        <v>5307</v>
      </c>
      <c r="D475" s="6">
        <v>1069</v>
      </c>
      <c r="E475" s="6">
        <v>6376</v>
      </c>
    </row>
    <row r="476" spans="1:5">
      <c r="A476" s="7">
        <v>43286.895833333336</v>
      </c>
      <c r="B476" s="8">
        <v>748.55</v>
      </c>
      <c r="C476" s="3">
        <v>5305</v>
      </c>
      <c r="D476" s="3">
        <v>1069</v>
      </c>
      <c r="E476" s="3">
        <v>6374</v>
      </c>
    </row>
    <row r="477" spans="1:5">
      <c r="A477" s="5">
        <v>43286.90625</v>
      </c>
      <c r="B477" s="4">
        <v>748.54</v>
      </c>
      <c r="C477" s="6">
        <v>5305</v>
      </c>
      <c r="D477" s="6">
        <v>1069</v>
      </c>
      <c r="E477" s="6">
        <v>6374</v>
      </c>
    </row>
    <row r="478" spans="1:5">
      <c r="A478" s="7">
        <v>43286.916666666664</v>
      </c>
      <c r="B478" s="8">
        <v>748.54</v>
      </c>
      <c r="C478" s="3">
        <v>5305</v>
      </c>
      <c r="D478" s="3">
        <v>1069</v>
      </c>
      <c r="E478" s="3">
        <v>6374</v>
      </c>
    </row>
    <row r="479" spans="1:5">
      <c r="A479" s="5">
        <v>43286.927083333336</v>
      </c>
      <c r="B479" s="4">
        <v>748.54</v>
      </c>
      <c r="C479" s="6">
        <v>5304</v>
      </c>
      <c r="D479" s="6">
        <v>1069</v>
      </c>
      <c r="E479" s="6">
        <v>6373</v>
      </c>
    </row>
    <row r="480" spans="1:5">
      <c r="A480" s="7">
        <v>43286.9375</v>
      </c>
      <c r="B480" s="8">
        <v>748.54</v>
      </c>
      <c r="C480" s="3">
        <v>5304</v>
      </c>
      <c r="D480" s="3">
        <v>1069</v>
      </c>
      <c r="E480" s="3">
        <v>6373</v>
      </c>
    </row>
    <row r="481" spans="1:5">
      <c r="A481" s="5">
        <v>43286.947916666664</v>
      </c>
      <c r="B481" s="4">
        <v>748.54</v>
      </c>
      <c r="C481" s="6">
        <v>5304</v>
      </c>
      <c r="D481" s="6">
        <v>1069</v>
      </c>
      <c r="E481" s="6">
        <v>6373</v>
      </c>
    </row>
    <row r="482" spans="1:5">
      <c r="A482" s="7">
        <v>43286.958333333336</v>
      </c>
      <c r="B482" s="8">
        <v>748.34</v>
      </c>
      <c r="C482" s="3">
        <v>5290</v>
      </c>
      <c r="D482" s="3">
        <v>1091</v>
      </c>
      <c r="E482" s="3">
        <v>6373</v>
      </c>
    </row>
    <row r="483" spans="1:5">
      <c r="A483" s="5">
        <v>43286.96875</v>
      </c>
      <c r="B483" s="4">
        <v>748.2</v>
      </c>
      <c r="C483" s="6">
        <v>5238</v>
      </c>
      <c r="D483" s="6">
        <v>1146</v>
      </c>
      <c r="E483" s="6">
        <v>6371</v>
      </c>
    </row>
    <row r="484" spans="1:5">
      <c r="A484" s="7">
        <v>43286.979166666664</v>
      </c>
      <c r="B484" s="8">
        <v>747.95</v>
      </c>
      <c r="C484" s="3">
        <v>5175</v>
      </c>
      <c r="D484" s="3">
        <v>1216</v>
      </c>
      <c r="E484" s="3">
        <v>6372</v>
      </c>
    </row>
    <row r="485" spans="1:5">
      <c r="A485" s="5">
        <v>43286.989583333336</v>
      </c>
      <c r="B485" s="4">
        <v>747.59</v>
      </c>
      <c r="C485" s="6">
        <v>5081</v>
      </c>
      <c r="D485" s="6">
        <v>1317</v>
      </c>
      <c r="E485" s="6">
        <v>6369</v>
      </c>
    </row>
    <row r="486" spans="1:5">
      <c r="A486" s="7">
        <v>43287</v>
      </c>
      <c r="B486" s="8">
        <v>747.23</v>
      </c>
      <c r="C486" s="3">
        <v>4965</v>
      </c>
      <c r="D486" s="3">
        <v>1435</v>
      </c>
      <c r="E486" s="3">
        <v>6372</v>
      </c>
    </row>
    <row r="487" spans="1:5">
      <c r="A487" s="5">
        <v>43287.010416666664</v>
      </c>
      <c r="B487" s="4">
        <v>746.88</v>
      </c>
      <c r="C487" s="6">
        <v>4847</v>
      </c>
      <c r="D487" s="6">
        <v>1554</v>
      </c>
      <c r="E487" s="6">
        <v>6374</v>
      </c>
    </row>
    <row r="488" spans="1:5">
      <c r="A488" s="7">
        <v>43287.020833333336</v>
      </c>
      <c r="B488" s="8">
        <v>746.53</v>
      </c>
      <c r="C488" s="3">
        <v>4730</v>
      </c>
      <c r="D488" s="3">
        <v>1673</v>
      </c>
      <c r="E488" s="3">
        <v>6374</v>
      </c>
    </row>
    <row r="489" spans="1:5">
      <c r="A489" s="5">
        <v>43287.03125</v>
      </c>
      <c r="B489" s="4">
        <v>746.16</v>
      </c>
      <c r="C489" s="6">
        <v>4611</v>
      </c>
      <c r="D489" s="6">
        <v>1790</v>
      </c>
      <c r="E489" s="6">
        <v>6374</v>
      </c>
    </row>
    <row r="490" spans="1:5">
      <c r="A490" s="7">
        <v>43287.041666666664</v>
      </c>
      <c r="B490" s="8">
        <v>745.79</v>
      </c>
      <c r="C490" s="3">
        <v>4493</v>
      </c>
      <c r="D490" s="3">
        <v>1908</v>
      </c>
      <c r="E490" s="3">
        <v>6372</v>
      </c>
    </row>
    <row r="491" spans="1:5">
      <c r="A491" s="5">
        <v>43287.052083333336</v>
      </c>
      <c r="B491" s="4">
        <v>745.44</v>
      </c>
      <c r="C491" s="6">
        <v>4377</v>
      </c>
      <c r="D491" s="6">
        <v>2024</v>
      </c>
      <c r="E491" s="6">
        <v>6372</v>
      </c>
    </row>
    <row r="492" spans="1:5">
      <c r="A492" s="7">
        <v>43287.0625</v>
      </c>
      <c r="B492" s="8">
        <v>745.07</v>
      </c>
      <c r="C492" s="3">
        <v>4261</v>
      </c>
      <c r="D492" s="3">
        <v>2139</v>
      </c>
      <c r="E492" s="3">
        <v>6372</v>
      </c>
    </row>
    <row r="493" spans="1:5">
      <c r="A493" s="5">
        <v>43287.072916666664</v>
      </c>
      <c r="B493" s="4">
        <v>744.7</v>
      </c>
      <c r="C493" s="6">
        <v>4145</v>
      </c>
      <c r="D493" s="6">
        <v>2253</v>
      </c>
      <c r="E493" s="6">
        <v>6370</v>
      </c>
    </row>
    <row r="494" spans="1:5">
      <c r="A494" s="7">
        <v>43287.083333333336</v>
      </c>
      <c r="B494" s="8">
        <v>744.33</v>
      </c>
      <c r="C494" s="3">
        <v>4031</v>
      </c>
      <c r="D494" s="3">
        <v>2367</v>
      </c>
      <c r="E494" s="3">
        <v>6369</v>
      </c>
    </row>
    <row r="495" spans="1:5">
      <c r="A495" s="5">
        <v>43287.09375</v>
      </c>
      <c r="B495" s="4">
        <v>743.96</v>
      </c>
      <c r="C495" s="6">
        <v>3917</v>
      </c>
      <c r="D495" s="6">
        <v>2480</v>
      </c>
      <c r="E495" s="6">
        <v>6367</v>
      </c>
    </row>
    <row r="496" spans="1:5">
      <c r="A496" s="7">
        <v>43287.104166666664</v>
      </c>
      <c r="B496" s="8">
        <v>743.59</v>
      </c>
      <c r="C496" s="3">
        <v>3803</v>
      </c>
      <c r="D496" s="3">
        <v>2593</v>
      </c>
      <c r="E496" s="3">
        <v>6366</v>
      </c>
    </row>
    <row r="497" spans="1:5">
      <c r="A497" s="5">
        <v>43287.114583333336</v>
      </c>
      <c r="B497" s="4">
        <v>743.21</v>
      </c>
      <c r="C497" s="6">
        <v>3690</v>
      </c>
      <c r="D497" s="6">
        <v>2704</v>
      </c>
      <c r="E497" s="6">
        <v>6365</v>
      </c>
    </row>
    <row r="498" spans="1:5">
      <c r="A498" s="7">
        <v>43287.125</v>
      </c>
      <c r="B498" s="8">
        <v>742.83</v>
      </c>
      <c r="C498" s="3">
        <v>3578</v>
      </c>
      <c r="D498" s="3">
        <v>2815</v>
      </c>
      <c r="E498" s="3">
        <v>6364</v>
      </c>
    </row>
    <row r="499" spans="1:5">
      <c r="A499" s="5">
        <v>43287.135416666664</v>
      </c>
      <c r="B499" s="4">
        <v>742.45</v>
      </c>
      <c r="C499" s="6">
        <v>3467</v>
      </c>
      <c r="D499" s="6">
        <v>2925</v>
      </c>
      <c r="E499" s="6">
        <v>6362</v>
      </c>
    </row>
    <row r="500" spans="1:5">
      <c r="A500" s="7">
        <v>43287.145833333336</v>
      </c>
      <c r="B500" s="8">
        <v>742.08</v>
      </c>
      <c r="C500" s="3">
        <v>3357</v>
      </c>
      <c r="D500" s="3">
        <v>3035</v>
      </c>
      <c r="E500" s="3">
        <v>6361</v>
      </c>
    </row>
    <row r="501" spans="1:5">
      <c r="A501" s="5">
        <v>43287.15625</v>
      </c>
      <c r="B501" s="4">
        <v>741.69</v>
      </c>
      <c r="C501" s="6">
        <v>3248</v>
      </c>
      <c r="D501" s="6">
        <v>3144</v>
      </c>
      <c r="E501" s="6">
        <v>6361</v>
      </c>
    </row>
    <row r="502" spans="1:5">
      <c r="A502" s="7">
        <v>43287.166666666664</v>
      </c>
      <c r="B502" s="8">
        <v>741.31</v>
      </c>
      <c r="C502" s="3">
        <v>3140</v>
      </c>
      <c r="D502" s="3">
        <v>3251</v>
      </c>
      <c r="E502" s="3">
        <v>6359</v>
      </c>
    </row>
    <row r="503" spans="1:5">
      <c r="A503" s="5">
        <v>43287.177083333336</v>
      </c>
      <c r="B503" s="4">
        <v>740.93</v>
      </c>
      <c r="C503" s="6">
        <v>3033</v>
      </c>
      <c r="D503" s="6">
        <v>3359</v>
      </c>
      <c r="E503" s="6">
        <v>6359</v>
      </c>
    </row>
    <row r="504" spans="1:5">
      <c r="A504" s="7">
        <v>43287.1875</v>
      </c>
      <c r="B504" s="8">
        <v>740.54</v>
      </c>
      <c r="C504" s="3">
        <v>2926</v>
      </c>
      <c r="D504" s="3">
        <v>3465</v>
      </c>
      <c r="E504" s="3">
        <v>6358</v>
      </c>
    </row>
    <row r="505" spans="1:5">
      <c r="A505" s="5">
        <v>43287.197916666664</v>
      </c>
      <c r="B505" s="4">
        <v>740.16</v>
      </c>
      <c r="C505" s="6">
        <v>2822</v>
      </c>
      <c r="D505" s="6">
        <v>3571</v>
      </c>
      <c r="E505" s="6">
        <v>6360</v>
      </c>
    </row>
    <row r="506" spans="1:5">
      <c r="A506" s="7">
        <v>43287.208333333336</v>
      </c>
      <c r="B506" s="8">
        <v>739.77</v>
      </c>
      <c r="C506" s="3">
        <v>2719</v>
      </c>
      <c r="D506" s="3">
        <v>3675</v>
      </c>
      <c r="E506" s="3">
        <v>6360</v>
      </c>
    </row>
    <row r="507" spans="1:5">
      <c r="A507" s="5">
        <v>43287.21875</v>
      </c>
      <c r="B507" s="4">
        <v>739.38</v>
      </c>
      <c r="C507" s="6">
        <v>2618</v>
      </c>
      <c r="D507" s="6">
        <v>3779</v>
      </c>
      <c r="E507" s="6">
        <v>6361</v>
      </c>
    </row>
    <row r="508" spans="1:5">
      <c r="A508" s="7">
        <v>43287.229166666664</v>
      </c>
      <c r="B508" s="8">
        <v>738.99</v>
      </c>
      <c r="C508" s="3">
        <v>2518</v>
      </c>
      <c r="D508" s="3">
        <v>3883</v>
      </c>
      <c r="E508" s="3">
        <v>6362</v>
      </c>
    </row>
    <row r="509" spans="1:5">
      <c r="A509" s="5">
        <v>43287.239583333336</v>
      </c>
      <c r="B509" s="4">
        <v>738.6</v>
      </c>
      <c r="C509" s="6">
        <v>2419</v>
      </c>
      <c r="D509" s="6">
        <v>3985</v>
      </c>
      <c r="E509" s="6">
        <v>6363</v>
      </c>
    </row>
    <row r="510" spans="1:5">
      <c r="A510" s="7">
        <v>43287.25</v>
      </c>
      <c r="B510" s="8">
        <v>738.22</v>
      </c>
      <c r="C510" s="3">
        <v>2322</v>
      </c>
      <c r="D510" s="3">
        <v>4086</v>
      </c>
      <c r="E510" s="3">
        <v>6365</v>
      </c>
    </row>
    <row r="511" spans="1:5">
      <c r="A511" s="5">
        <v>43287.260416666664</v>
      </c>
      <c r="B511" s="4">
        <v>737.91</v>
      </c>
      <c r="C511" s="6">
        <v>2228</v>
      </c>
      <c r="D511" s="6">
        <v>4168</v>
      </c>
      <c r="E511" s="6">
        <v>6374</v>
      </c>
    </row>
    <row r="512" spans="1:5">
      <c r="A512" s="7">
        <v>43287.270833333336</v>
      </c>
      <c r="B512" s="8">
        <v>737.69</v>
      </c>
      <c r="C512" s="3">
        <v>2161</v>
      </c>
      <c r="D512" s="3">
        <v>4225</v>
      </c>
      <c r="E512" s="3">
        <v>6372</v>
      </c>
    </row>
    <row r="513" spans="1:5">
      <c r="A513" s="5">
        <v>43287.28125</v>
      </c>
      <c r="B513" s="4">
        <v>737.5</v>
      </c>
      <c r="C513" s="6">
        <v>2109</v>
      </c>
      <c r="D513" s="6">
        <v>4278</v>
      </c>
      <c r="E513" s="6">
        <v>6372</v>
      </c>
    </row>
    <row r="514" spans="1:5">
      <c r="A514" s="7">
        <v>43287.291666666664</v>
      </c>
      <c r="B514" s="8">
        <v>737.27</v>
      </c>
      <c r="C514" s="3">
        <v>2057</v>
      </c>
      <c r="D514" s="3">
        <v>4330</v>
      </c>
      <c r="E514" s="3">
        <v>6373</v>
      </c>
    </row>
    <row r="515" spans="1:5">
      <c r="A515" s="5">
        <v>43287.302083333336</v>
      </c>
      <c r="B515" s="4">
        <v>737.07</v>
      </c>
      <c r="C515" s="6">
        <v>2007</v>
      </c>
      <c r="D515" s="6">
        <v>4374</v>
      </c>
      <c r="E515" s="6">
        <v>6374</v>
      </c>
    </row>
    <row r="516" spans="1:5">
      <c r="A516" s="7">
        <v>43287.3125</v>
      </c>
      <c r="B516" s="8">
        <v>737.21</v>
      </c>
      <c r="C516" s="3">
        <v>1989</v>
      </c>
      <c r="D516" s="3">
        <v>4387</v>
      </c>
      <c r="E516" s="3">
        <v>6376</v>
      </c>
    </row>
    <row r="517" spans="1:5">
      <c r="A517" s="5">
        <v>43287.322916666664</v>
      </c>
      <c r="B517" s="4">
        <v>737.17</v>
      </c>
      <c r="C517" s="6">
        <v>1991</v>
      </c>
      <c r="D517" s="6">
        <v>4387</v>
      </c>
      <c r="E517" s="6">
        <v>6379</v>
      </c>
    </row>
    <row r="518" spans="1:5">
      <c r="A518" s="7">
        <v>43287.333333333336</v>
      </c>
      <c r="B518" s="8">
        <v>737.15</v>
      </c>
      <c r="C518" s="3">
        <v>1992</v>
      </c>
      <c r="D518" s="3">
        <v>4387</v>
      </c>
      <c r="E518" s="3">
        <v>6379</v>
      </c>
    </row>
    <row r="519" spans="1:5">
      <c r="A519" s="5">
        <v>43287.34375</v>
      </c>
      <c r="B519" s="4">
        <v>737.22</v>
      </c>
      <c r="C519" s="6">
        <v>1993</v>
      </c>
      <c r="D519" s="6">
        <v>4387</v>
      </c>
      <c r="E519" s="6">
        <v>6380</v>
      </c>
    </row>
    <row r="520" spans="1:5">
      <c r="A520" s="7">
        <v>43287.354166666664</v>
      </c>
      <c r="B520" s="8">
        <v>737.15</v>
      </c>
      <c r="C520" s="3">
        <v>1994</v>
      </c>
      <c r="D520" s="3">
        <v>4387</v>
      </c>
      <c r="E520" s="3">
        <v>6381</v>
      </c>
    </row>
    <row r="521" spans="1:5">
      <c r="A521" s="5">
        <v>43287.364583333336</v>
      </c>
      <c r="B521" s="4">
        <v>737.21</v>
      </c>
      <c r="C521" s="6">
        <v>1994</v>
      </c>
      <c r="D521" s="6">
        <v>4387</v>
      </c>
      <c r="E521" s="6">
        <v>6381</v>
      </c>
    </row>
    <row r="522" spans="1:5">
      <c r="A522" s="7">
        <v>43287.375</v>
      </c>
      <c r="B522" s="8">
        <v>737.19</v>
      </c>
      <c r="C522" s="3">
        <v>1995</v>
      </c>
      <c r="D522" s="3">
        <v>4387</v>
      </c>
      <c r="E522" s="3">
        <v>6382</v>
      </c>
    </row>
    <row r="523" spans="1:5">
      <c r="A523" s="5">
        <v>43287.385416666664</v>
      </c>
      <c r="B523" s="4">
        <v>737.18</v>
      </c>
      <c r="C523" s="6">
        <v>1995</v>
      </c>
      <c r="D523" s="6">
        <v>4387</v>
      </c>
      <c r="E523" s="6">
        <v>6382</v>
      </c>
    </row>
    <row r="524" spans="1:5">
      <c r="A524" s="7">
        <v>43287.395833333336</v>
      </c>
      <c r="B524" s="8">
        <v>737.21</v>
      </c>
      <c r="C524" s="3">
        <v>1995</v>
      </c>
      <c r="D524" s="3">
        <v>4387</v>
      </c>
      <c r="E524" s="3">
        <v>6382</v>
      </c>
    </row>
    <row r="525" spans="1:5">
      <c r="A525" s="5">
        <v>43287.40625</v>
      </c>
      <c r="B525" s="4">
        <v>737.18</v>
      </c>
      <c r="C525" s="6">
        <v>1996</v>
      </c>
      <c r="D525" s="6">
        <v>4387</v>
      </c>
      <c r="E525" s="6">
        <v>6383</v>
      </c>
    </row>
    <row r="526" spans="1:5">
      <c r="A526" s="7">
        <v>43287.416666666664</v>
      </c>
      <c r="B526" s="8">
        <v>737.21</v>
      </c>
      <c r="C526" s="3">
        <v>1997</v>
      </c>
      <c r="D526" s="3">
        <v>4387</v>
      </c>
      <c r="E526" s="3">
        <v>6383</v>
      </c>
    </row>
    <row r="527" spans="1:5">
      <c r="A527" s="5">
        <v>43287.427083333336</v>
      </c>
      <c r="B527" s="4">
        <v>737.2</v>
      </c>
      <c r="C527" s="6">
        <v>1997</v>
      </c>
      <c r="D527" s="6">
        <v>4387</v>
      </c>
      <c r="E527" s="6">
        <v>6384</v>
      </c>
    </row>
    <row r="528" spans="1:5">
      <c r="A528" s="7">
        <v>43287.4375</v>
      </c>
      <c r="B528" s="8">
        <v>737.2</v>
      </c>
      <c r="C528" s="3">
        <v>1997</v>
      </c>
      <c r="D528" s="3">
        <v>4387</v>
      </c>
      <c r="E528" s="3">
        <v>6384</v>
      </c>
    </row>
    <row r="529" spans="1:5">
      <c r="A529" s="5">
        <v>43287.447916666664</v>
      </c>
      <c r="B529" s="4">
        <v>737.22</v>
      </c>
      <c r="C529" s="6">
        <v>1998</v>
      </c>
      <c r="D529" s="6">
        <v>4387</v>
      </c>
      <c r="E529" s="6">
        <v>6385</v>
      </c>
    </row>
    <row r="530" spans="1:5">
      <c r="A530" s="7">
        <v>43287.458333333336</v>
      </c>
      <c r="B530" s="8">
        <v>737.2</v>
      </c>
      <c r="C530" s="3">
        <v>1998</v>
      </c>
      <c r="D530" s="3">
        <v>4387</v>
      </c>
      <c r="E530" s="3">
        <v>6385</v>
      </c>
    </row>
    <row r="531" spans="1:5">
      <c r="A531" s="5">
        <v>43287.46875</v>
      </c>
      <c r="B531" s="4">
        <v>737.22</v>
      </c>
      <c r="C531" s="6">
        <v>1998</v>
      </c>
      <c r="D531" s="6">
        <v>4387</v>
      </c>
      <c r="E531" s="6">
        <v>6385</v>
      </c>
    </row>
    <row r="532" spans="1:5">
      <c r="A532" s="7">
        <v>43287.479166666664</v>
      </c>
      <c r="B532" s="8">
        <v>737.21</v>
      </c>
      <c r="C532" s="3">
        <v>1999</v>
      </c>
      <c r="D532" s="3">
        <v>4387</v>
      </c>
      <c r="E532" s="3">
        <v>6386</v>
      </c>
    </row>
    <row r="533" spans="1:5">
      <c r="A533" s="5">
        <v>43287.489583333336</v>
      </c>
      <c r="B533" s="4">
        <v>737.21</v>
      </c>
      <c r="C533" s="6">
        <v>1999</v>
      </c>
      <c r="D533" s="6">
        <v>4387</v>
      </c>
      <c r="E533" s="6">
        <v>6386</v>
      </c>
    </row>
    <row r="534" spans="1:5">
      <c r="A534" s="7">
        <v>43287.5</v>
      </c>
      <c r="B534" s="8">
        <v>737.22</v>
      </c>
      <c r="C534" s="3">
        <v>1999</v>
      </c>
      <c r="D534" s="3">
        <v>4387</v>
      </c>
      <c r="E534" s="3">
        <v>6386</v>
      </c>
    </row>
    <row r="535" spans="1:5">
      <c r="A535" s="5">
        <v>43287.510416666664</v>
      </c>
      <c r="B535" s="4">
        <v>737.21</v>
      </c>
      <c r="C535" s="6">
        <v>2000</v>
      </c>
      <c r="D535" s="6">
        <v>4387</v>
      </c>
      <c r="E535" s="6">
        <v>6386</v>
      </c>
    </row>
    <row r="536" spans="1:5">
      <c r="A536" s="7">
        <v>43287.520833333336</v>
      </c>
      <c r="B536" s="8">
        <v>737.22</v>
      </c>
      <c r="C536" s="3">
        <v>2000</v>
      </c>
      <c r="D536" s="3">
        <v>4387</v>
      </c>
      <c r="E536" s="3">
        <v>6387</v>
      </c>
    </row>
    <row r="537" spans="1:5">
      <c r="A537" s="5">
        <v>43287.53125</v>
      </c>
      <c r="B537" s="4">
        <v>737.21</v>
      </c>
      <c r="C537" s="6">
        <v>2001</v>
      </c>
      <c r="D537" s="6">
        <v>4387</v>
      </c>
      <c r="E537" s="6">
        <v>6387</v>
      </c>
    </row>
    <row r="538" spans="1:5">
      <c r="A538" s="7">
        <v>43287.541666666664</v>
      </c>
      <c r="B538" s="8">
        <v>737.22</v>
      </c>
      <c r="C538" s="3">
        <v>2001</v>
      </c>
      <c r="D538" s="3">
        <v>4382</v>
      </c>
      <c r="E538" s="3">
        <v>6387</v>
      </c>
    </row>
    <row r="539" spans="1:5">
      <c r="A539" s="5">
        <v>43287.552083333336</v>
      </c>
      <c r="B539" s="4">
        <v>737.73</v>
      </c>
      <c r="C539" s="6">
        <v>2028</v>
      </c>
      <c r="D539" s="6">
        <v>4325</v>
      </c>
      <c r="E539" s="6">
        <v>6378</v>
      </c>
    </row>
    <row r="540" spans="1:5">
      <c r="A540" s="7">
        <v>43287.5625</v>
      </c>
      <c r="B540" s="8">
        <v>738.26</v>
      </c>
      <c r="C540" s="3">
        <v>2136</v>
      </c>
      <c r="D540" s="3">
        <v>4199</v>
      </c>
      <c r="E540" s="3">
        <v>6375</v>
      </c>
    </row>
    <row r="541" spans="1:5">
      <c r="A541" s="5">
        <v>43287.572916666664</v>
      </c>
      <c r="B541" s="4">
        <v>738.84</v>
      </c>
      <c r="C541" s="6">
        <v>2272</v>
      </c>
      <c r="D541" s="6">
        <v>4059</v>
      </c>
      <c r="E541" s="6">
        <v>6372</v>
      </c>
    </row>
    <row r="542" spans="1:5">
      <c r="A542" s="7">
        <v>43287.583333333336</v>
      </c>
      <c r="B542" s="8">
        <v>739.38</v>
      </c>
      <c r="C542" s="3">
        <v>2411</v>
      </c>
      <c r="D542" s="3">
        <v>3921</v>
      </c>
      <c r="E542" s="3">
        <v>6372</v>
      </c>
    </row>
    <row r="543" spans="1:5">
      <c r="A543" s="5">
        <v>43287.59375</v>
      </c>
      <c r="B543" s="4">
        <v>739.92</v>
      </c>
      <c r="C543" s="6">
        <v>2550</v>
      </c>
      <c r="D543" s="6">
        <v>3783</v>
      </c>
      <c r="E543" s="6">
        <v>6373</v>
      </c>
    </row>
    <row r="544" spans="1:5">
      <c r="A544" s="7">
        <v>43287.604166666664</v>
      </c>
      <c r="B544" s="8">
        <v>740.45</v>
      </c>
      <c r="C544" s="3">
        <v>2690</v>
      </c>
      <c r="D544" s="3">
        <v>3645</v>
      </c>
      <c r="E544" s="3">
        <v>6375</v>
      </c>
    </row>
    <row r="545" spans="1:5">
      <c r="A545" s="5">
        <v>43287.614583333336</v>
      </c>
      <c r="B545" s="4">
        <v>740.97</v>
      </c>
      <c r="C545" s="6">
        <v>2830</v>
      </c>
      <c r="D545" s="6">
        <v>3506</v>
      </c>
      <c r="E545" s="6">
        <v>6376</v>
      </c>
    </row>
    <row r="546" spans="1:5">
      <c r="A546" s="7">
        <v>43287.625</v>
      </c>
      <c r="B546" s="8">
        <v>741.48</v>
      </c>
      <c r="C546" s="3">
        <v>2970</v>
      </c>
      <c r="D546" s="3">
        <v>3366</v>
      </c>
      <c r="E546" s="3">
        <v>6377</v>
      </c>
    </row>
    <row r="547" spans="1:5">
      <c r="A547" s="5">
        <v>43287.635416666664</v>
      </c>
      <c r="B547" s="4">
        <v>741.98</v>
      </c>
      <c r="C547" s="6">
        <v>3111</v>
      </c>
      <c r="D547" s="6">
        <v>3228</v>
      </c>
      <c r="E547" s="6">
        <v>6377</v>
      </c>
    </row>
    <row r="548" spans="1:5">
      <c r="A548" s="7">
        <v>43287.645833333336</v>
      </c>
      <c r="B548" s="8">
        <v>742.47</v>
      </c>
      <c r="C548" s="3">
        <v>3252</v>
      </c>
      <c r="D548" s="3">
        <v>3089</v>
      </c>
      <c r="E548" s="3">
        <v>6377</v>
      </c>
    </row>
    <row r="549" spans="1:5">
      <c r="A549" s="5">
        <v>43287.65625</v>
      </c>
      <c r="B549" s="4">
        <v>742.96</v>
      </c>
      <c r="C549" s="6">
        <v>3394</v>
      </c>
      <c r="D549" s="6">
        <v>2948</v>
      </c>
      <c r="E549" s="6">
        <v>6376</v>
      </c>
    </row>
    <row r="550" spans="1:5">
      <c r="A550" s="7">
        <v>43287.666666666664</v>
      </c>
      <c r="B550" s="8">
        <v>743.43</v>
      </c>
      <c r="C550" s="3">
        <v>3535</v>
      </c>
      <c r="D550" s="3">
        <v>2808</v>
      </c>
      <c r="E550" s="3">
        <v>6377</v>
      </c>
    </row>
    <row r="551" spans="1:5">
      <c r="A551" s="5">
        <v>43287.677083333336</v>
      </c>
      <c r="B551" s="4">
        <v>743.9</v>
      </c>
      <c r="C551" s="6">
        <v>3677</v>
      </c>
      <c r="D551" s="6">
        <v>2668</v>
      </c>
      <c r="E551" s="6">
        <v>6377</v>
      </c>
    </row>
    <row r="552" spans="1:5">
      <c r="A552" s="7">
        <v>43287.6875</v>
      </c>
      <c r="B552" s="8">
        <v>744.37</v>
      </c>
      <c r="C552" s="3">
        <v>3820</v>
      </c>
      <c r="D552" s="3">
        <v>2527</v>
      </c>
      <c r="E552" s="3">
        <v>6378</v>
      </c>
    </row>
    <row r="553" spans="1:5">
      <c r="A553" s="5">
        <v>43287.697916666664</v>
      </c>
      <c r="B553" s="4">
        <v>744.83</v>
      </c>
      <c r="C553" s="6">
        <v>3963</v>
      </c>
      <c r="D553" s="6">
        <v>2387</v>
      </c>
      <c r="E553" s="6">
        <v>6379</v>
      </c>
    </row>
    <row r="554" spans="1:5">
      <c r="A554" s="7">
        <v>43287.708333333336</v>
      </c>
      <c r="B554" s="8">
        <v>745.29</v>
      </c>
      <c r="C554" s="3">
        <v>4106</v>
      </c>
      <c r="D554" s="3">
        <v>2245</v>
      </c>
      <c r="E554" s="3">
        <v>6380</v>
      </c>
    </row>
    <row r="555" spans="1:5">
      <c r="A555" s="5">
        <v>43287.71875</v>
      </c>
      <c r="B555" s="4">
        <v>745.74</v>
      </c>
      <c r="C555" s="6">
        <v>4249</v>
      </c>
      <c r="D555" s="6">
        <v>2104</v>
      </c>
      <c r="E555" s="6">
        <v>6380</v>
      </c>
    </row>
    <row r="556" spans="1:5">
      <c r="A556" s="7">
        <v>43287.729166666664</v>
      </c>
      <c r="B556" s="8">
        <v>746.18</v>
      </c>
      <c r="C556" s="3">
        <v>4392</v>
      </c>
      <c r="D556" s="3">
        <v>1962</v>
      </c>
      <c r="E556" s="3">
        <v>6381</v>
      </c>
    </row>
    <row r="557" spans="1:5">
      <c r="A557" s="5">
        <v>43287.739583333336</v>
      </c>
      <c r="B557" s="4">
        <v>746.62</v>
      </c>
      <c r="C557" s="6">
        <v>4535</v>
      </c>
      <c r="D557" s="6">
        <v>1821</v>
      </c>
      <c r="E557" s="6">
        <v>6381</v>
      </c>
    </row>
    <row r="558" spans="1:5">
      <c r="A558" s="7">
        <v>43287.75</v>
      </c>
      <c r="B558" s="8">
        <v>747.05</v>
      </c>
      <c r="C558" s="3">
        <v>4677</v>
      </c>
      <c r="D558" s="3">
        <v>1679</v>
      </c>
      <c r="E558" s="3">
        <v>6381</v>
      </c>
    </row>
    <row r="559" spans="1:5">
      <c r="A559" s="5">
        <v>43287.760416666664</v>
      </c>
      <c r="B559" s="4">
        <v>747.43</v>
      </c>
      <c r="C559" s="6">
        <v>4818</v>
      </c>
      <c r="D559" s="6">
        <v>1545</v>
      </c>
      <c r="E559" s="6">
        <v>6378</v>
      </c>
    </row>
    <row r="560" spans="1:5">
      <c r="A560" s="7">
        <v>43287.770833333336</v>
      </c>
      <c r="B560" s="8">
        <v>747.65</v>
      </c>
      <c r="C560" s="3">
        <v>4922</v>
      </c>
      <c r="D560" s="3">
        <v>1447</v>
      </c>
      <c r="E560" s="3">
        <v>6379</v>
      </c>
    </row>
    <row r="561" spans="1:5">
      <c r="A561" s="5">
        <v>43287.78125</v>
      </c>
      <c r="B561" s="4">
        <v>747.81</v>
      </c>
      <c r="C561" s="6">
        <v>4994</v>
      </c>
      <c r="D561" s="6">
        <v>1377</v>
      </c>
      <c r="E561" s="6">
        <v>6381</v>
      </c>
    </row>
    <row r="562" spans="1:5">
      <c r="A562" s="7">
        <v>43287.791666666664</v>
      </c>
      <c r="B562" s="8">
        <v>748.01</v>
      </c>
      <c r="C562" s="3">
        <v>5067</v>
      </c>
      <c r="D562" s="3">
        <v>1307</v>
      </c>
      <c r="E562" s="3">
        <v>6384</v>
      </c>
    </row>
    <row r="563" spans="1:5">
      <c r="A563" s="5">
        <v>43287.802083333336</v>
      </c>
      <c r="B563" s="4">
        <v>748.22</v>
      </c>
      <c r="C563" s="6">
        <v>5135</v>
      </c>
      <c r="D563" s="6">
        <v>1238</v>
      </c>
      <c r="E563" s="6">
        <v>6382</v>
      </c>
    </row>
    <row r="564" spans="1:5">
      <c r="A564" s="7">
        <v>43287.8125</v>
      </c>
      <c r="B564" s="8">
        <v>748.41</v>
      </c>
      <c r="C564" s="3">
        <v>5201</v>
      </c>
      <c r="D564" s="3">
        <v>1168</v>
      </c>
      <c r="E564" s="3">
        <v>6379</v>
      </c>
    </row>
    <row r="565" spans="1:5">
      <c r="A565" s="5">
        <v>43287.822916666664</v>
      </c>
      <c r="B565" s="4">
        <v>748.6</v>
      </c>
      <c r="C565" s="6">
        <v>5266</v>
      </c>
      <c r="D565" s="6">
        <v>1099</v>
      </c>
      <c r="E565" s="6">
        <v>6374</v>
      </c>
    </row>
    <row r="566" spans="1:5">
      <c r="A566" s="7">
        <v>43287.833333333336</v>
      </c>
      <c r="B566" s="8">
        <v>748.8</v>
      </c>
      <c r="C566" s="3">
        <v>5333</v>
      </c>
      <c r="D566" s="3">
        <v>1028</v>
      </c>
      <c r="E566" s="3">
        <v>6371</v>
      </c>
    </row>
    <row r="567" spans="1:5">
      <c r="A567" s="5">
        <v>43287.84375</v>
      </c>
      <c r="B567" s="4">
        <v>748.99</v>
      </c>
      <c r="C567" s="6">
        <v>5399</v>
      </c>
      <c r="D567" s="4">
        <v>958</v>
      </c>
      <c r="E567" s="6">
        <v>6366</v>
      </c>
    </row>
    <row r="568" spans="1:5">
      <c r="A568" s="7">
        <v>43287.854166666664</v>
      </c>
      <c r="B568" s="8">
        <v>748.95</v>
      </c>
      <c r="C568" s="3">
        <v>5447</v>
      </c>
      <c r="D568" s="8">
        <v>916</v>
      </c>
      <c r="E568" s="3">
        <v>6367</v>
      </c>
    </row>
    <row r="569" spans="1:5">
      <c r="A569" s="5">
        <v>43287.864583333336</v>
      </c>
      <c r="B569" s="4">
        <v>748.96</v>
      </c>
      <c r="C569" s="6">
        <v>5453</v>
      </c>
      <c r="D569" s="4">
        <v>911</v>
      </c>
      <c r="E569" s="6">
        <v>6364</v>
      </c>
    </row>
    <row r="570" spans="1:5">
      <c r="A570" s="7">
        <v>43287.875</v>
      </c>
      <c r="B570" s="8">
        <v>748.98</v>
      </c>
      <c r="C570" s="3">
        <v>5451</v>
      </c>
      <c r="D570" s="8">
        <v>911</v>
      </c>
      <c r="E570" s="3">
        <v>6362</v>
      </c>
    </row>
    <row r="571" spans="1:5">
      <c r="A571" s="5">
        <v>43287.885416666664</v>
      </c>
      <c r="B571" s="4">
        <v>748.96</v>
      </c>
      <c r="C571" s="6">
        <v>5449</v>
      </c>
      <c r="D571" s="4">
        <v>911</v>
      </c>
      <c r="E571" s="6">
        <v>6360</v>
      </c>
    </row>
    <row r="572" spans="1:5">
      <c r="A572" s="7">
        <v>43287.895833333336</v>
      </c>
      <c r="B572" s="8">
        <v>748.96</v>
      </c>
      <c r="C572" s="3">
        <v>5448</v>
      </c>
      <c r="D572" s="8">
        <v>910</v>
      </c>
      <c r="E572" s="3">
        <v>6359</v>
      </c>
    </row>
    <row r="573" spans="1:5">
      <c r="A573" s="5">
        <v>43287.90625</v>
      </c>
      <c r="B573" s="4">
        <v>748.97</v>
      </c>
      <c r="C573" s="6">
        <v>5448</v>
      </c>
      <c r="D573" s="4">
        <v>910</v>
      </c>
      <c r="E573" s="6">
        <v>6358</v>
      </c>
    </row>
    <row r="574" spans="1:5">
      <c r="A574" s="7">
        <v>43287.916666666664</v>
      </c>
      <c r="B574" s="8">
        <v>748.96</v>
      </c>
      <c r="C574" s="3">
        <v>5447</v>
      </c>
      <c r="D574" s="8">
        <v>910</v>
      </c>
      <c r="E574" s="3">
        <v>6358</v>
      </c>
    </row>
    <row r="575" spans="1:5">
      <c r="A575" s="5">
        <v>43287.927083333336</v>
      </c>
      <c r="B575" s="4">
        <v>748.95</v>
      </c>
      <c r="C575" s="6">
        <v>5446</v>
      </c>
      <c r="D575" s="4">
        <v>910</v>
      </c>
      <c r="E575" s="6">
        <v>6356</v>
      </c>
    </row>
    <row r="576" spans="1:5">
      <c r="A576" s="7">
        <v>43287.9375</v>
      </c>
      <c r="B576" s="8">
        <v>748.96</v>
      </c>
      <c r="C576" s="3">
        <v>5445</v>
      </c>
      <c r="D576" s="8">
        <v>910</v>
      </c>
      <c r="E576" s="3">
        <v>6356</v>
      </c>
    </row>
    <row r="577" spans="1:5">
      <c r="A577" s="5">
        <v>43287.947916666664</v>
      </c>
      <c r="B577" s="4">
        <v>748.95</v>
      </c>
      <c r="C577" s="6">
        <v>5445</v>
      </c>
      <c r="D577" s="4">
        <v>910</v>
      </c>
      <c r="E577" s="6">
        <v>6355</v>
      </c>
    </row>
    <row r="578" spans="1:5">
      <c r="A578" s="7">
        <v>43287.958333333336</v>
      </c>
      <c r="B578" s="8">
        <v>748.95</v>
      </c>
      <c r="C578" s="3">
        <v>5444</v>
      </c>
      <c r="D578" s="8">
        <v>915</v>
      </c>
      <c r="E578" s="3">
        <v>6356</v>
      </c>
    </row>
    <row r="579" spans="1:5">
      <c r="A579" s="5">
        <v>43287.96875</v>
      </c>
      <c r="B579" s="4">
        <v>748.73</v>
      </c>
      <c r="C579" s="6">
        <v>5414</v>
      </c>
      <c r="D579" s="4">
        <v>952</v>
      </c>
      <c r="E579" s="6">
        <v>6354</v>
      </c>
    </row>
    <row r="580" spans="1:5">
      <c r="A580" s="7">
        <v>43287.979166666664</v>
      </c>
      <c r="B580" s="8">
        <v>748.52</v>
      </c>
      <c r="C580" s="3">
        <v>5353</v>
      </c>
      <c r="D580" s="3">
        <v>1013</v>
      </c>
      <c r="E580" s="3">
        <v>6353</v>
      </c>
    </row>
    <row r="581" spans="1:5">
      <c r="A581" s="5">
        <v>43287.989583333336</v>
      </c>
      <c r="B581" s="4">
        <v>748.35</v>
      </c>
      <c r="C581" s="6">
        <v>5294</v>
      </c>
      <c r="D581" s="6">
        <v>1080</v>
      </c>
      <c r="E581" s="6">
        <v>6355</v>
      </c>
    </row>
    <row r="582" spans="1:5">
      <c r="A582" s="7">
        <v>43288</v>
      </c>
      <c r="B582" s="8">
        <v>747.99</v>
      </c>
      <c r="C582" s="3">
        <v>5208</v>
      </c>
      <c r="D582" s="3">
        <v>1176</v>
      </c>
      <c r="E582" s="3">
        <v>6357</v>
      </c>
    </row>
    <row r="583" spans="1:5">
      <c r="A583" s="5">
        <v>43288.010416666664</v>
      </c>
      <c r="B583" s="4">
        <v>747.61</v>
      </c>
      <c r="C583" s="6">
        <v>5093</v>
      </c>
      <c r="D583" s="6">
        <v>1294</v>
      </c>
      <c r="E583" s="6">
        <v>6360</v>
      </c>
    </row>
    <row r="584" spans="1:5">
      <c r="A584" s="7">
        <v>43288.020833333336</v>
      </c>
      <c r="B584" s="8">
        <v>747.27</v>
      </c>
      <c r="C584" s="3">
        <v>4977</v>
      </c>
      <c r="D584" s="3">
        <v>1412</v>
      </c>
      <c r="E584" s="3">
        <v>6361</v>
      </c>
    </row>
    <row r="585" spans="1:5">
      <c r="A585" s="5">
        <v>43288.03125</v>
      </c>
      <c r="B585" s="4">
        <v>746.92</v>
      </c>
      <c r="C585" s="6">
        <v>4859</v>
      </c>
      <c r="D585" s="6">
        <v>1531</v>
      </c>
      <c r="E585" s="6">
        <v>6361</v>
      </c>
    </row>
    <row r="586" spans="1:5">
      <c r="A586" s="7">
        <v>43288.041666666664</v>
      </c>
      <c r="B586" s="8">
        <v>746.56</v>
      </c>
      <c r="C586" s="3">
        <v>4740</v>
      </c>
      <c r="D586" s="3">
        <v>1649</v>
      </c>
      <c r="E586" s="3">
        <v>6361</v>
      </c>
    </row>
    <row r="587" spans="1:5">
      <c r="A587" s="5">
        <v>43288.052083333336</v>
      </c>
      <c r="B587" s="4">
        <v>746.19</v>
      </c>
      <c r="C587" s="6">
        <v>4623</v>
      </c>
      <c r="D587" s="6">
        <v>1767</v>
      </c>
      <c r="E587" s="6">
        <v>6361</v>
      </c>
    </row>
    <row r="588" spans="1:5">
      <c r="A588" s="7">
        <v>43288.0625</v>
      </c>
      <c r="B588" s="8">
        <v>745.84</v>
      </c>
      <c r="C588" s="3">
        <v>4506</v>
      </c>
      <c r="D588" s="3">
        <v>1884</v>
      </c>
      <c r="E588" s="3">
        <v>6362</v>
      </c>
    </row>
    <row r="589" spans="1:5">
      <c r="A589" s="5">
        <v>43288.072916666664</v>
      </c>
      <c r="B589" s="4">
        <v>745.48</v>
      </c>
      <c r="C589" s="6">
        <v>4390</v>
      </c>
      <c r="D589" s="6">
        <v>2000</v>
      </c>
      <c r="E589" s="6">
        <v>6362</v>
      </c>
    </row>
    <row r="590" spans="1:5">
      <c r="A590" s="7">
        <v>43288.083333333336</v>
      </c>
      <c r="B590" s="8">
        <v>745.11</v>
      </c>
      <c r="C590" s="3">
        <v>4274</v>
      </c>
      <c r="D590" s="3">
        <v>2116</v>
      </c>
      <c r="E590" s="3">
        <v>6360</v>
      </c>
    </row>
    <row r="591" spans="1:5">
      <c r="A591" s="5">
        <v>43288.09375</v>
      </c>
      <c r="B591" s="4">
        <v>744.74</v>
      </c>
      <c r="C591" s="6">
        <v>4158</v>
      </c>
      <c r="D591" s="6">
        <v>2230</v>
      </c>
      <c r="E591" s="6">
        <v>6360</v>
      </c>
    </row>
    <row r="592" spans="1:5">
      <c r="A592" s="7">
        <v>43288.104166666664</v>
      </c>
      <c r="B592" s="8">
        <v>744.38</v>
      </c>
      <c r="C592" s="3">
        <v>4043</v>
      </c>
      <c r="D592" s="3">
        <v>2344</v>
      </c>
      <c r="E592" s="3">
        <v>6359</v>
      </c>
    </row>
    <row r="593" spans="1:5">
      <c r="A593" s="5">
        <v>43288.114583333336</v>
      </c>
      <c r="B593" s="4">
        <v>744</v>
      </c>
      <c r="C593" s="6">
        <v>3929</v>
      </c>
      <c r="D593" s="6">
        <v>2457</v>
      </c>
      <c r="E593" s="6">
        <v>6357</v>
      </c>
    </row>
    <row r="594" spans="1:5">
      <c r="A594" s="7">
        <v>43288.125</v>
      </c>
      <c r="B594" s="8">
        <v>743.63</v>
      </c>
      <c r="C594" s="3">
        <v>3816</v>
      </c>
      <c r="D594" s="3">
        <v>2569</v>
      </c>
      <c r="E594" s="3">
        <v>6355</v>
      </c>
    </row>
    <row r="595" spans="1:5">
      <c r="A595" s="5">
        <v>43288.135416666664</v>
      </c>
      <c r="B595" s="4">
        <v>743.25</v>
      </c>
      <c r="C595" s="6">
        <v>3703</v>
      </c>
      <c r="D595" s="6">
        <v>2681</v>
      </c>
      <c r="E595" s="6">
        <v>6355</v>
      </c>
    </row>
    <row r="596" spans="1:5">
      <c r="A596" s="7">
        <v>43288.145833333336</v>
      </c>
      <c r="B596" s="8">
        <v>742.87</v>
      </c>
      <c r="C596" s="3">
        <v>3591</v>
      </c>
      <c r="D596" s="3">
        <v>2792</v>
      </c>
      <c r="E596" s="3">
        <v>6354</v>
      </c>
    </row>
    <row r="597" spans="1:5">
      <c r="A597" s="5">
        <v>43288.15625</v>
      </c>
      <c r="B597" s="4">
        <v>742.5</v>
      </c>
      <c r="C597" s="6">
        <v>3480</v>
      </c>
      <c r="D597" s="6">
        <v>2902</v>
      </c>
      <c r="E597" s="6">
        <v>6352</v>
      </c>
    </row>
    <row r="598" spans="1:5">
      <c r="A598" s="7">
        <v>43288.166666666664</v>
      </c>
      <c r="B598" s="8">
        <v>742.11</v>
      </c>
      <c r="C598" s="3">
        <v>3370</v>
      </c>
      <c r="D598" s="3">
        <v>3011</v>
      </c>
      <c r="E598" s="3">
        <v>6351</v>
      </c>
    </row>
    <row r="599" spans="1:5">
      <c r="A599" s="5">
        <v>43288.177083333336</v>
      </c>
      <c r="B599" s="4">
        <v>741.74</v>
      </c>
      <c r="C599" s="6">
        <v>3261</v>
      </c>
      <c r="D599" s="6">
        <v>3119</v>
      </c>
      <c r="E599" s="6">
        <v>6349</v>
      </c>
    </row>
    <row r="600" spans="1:5">
      <c r="A600" s="7">
        <v>43288.1875</v>
      </c>
      <c r="B600" s="8">
        <v>741.36</v>
      </c>
      <c r="C600" s="3">
        <v>3151</v>
      </c>
      <c r="D600" s="3">
        <v>3228</v>
      </c>
      <c r="E600" s="3">
        <v>6348</v>
      </c>
    </row>
    <row r="601" spans="1:5">
      <c r="A601" s="5">
        <v>43288.197916666664</v>
      </c>
      <c r="B601" s="4">
        <v>740.96</v>
      </c>
      <c r="C601" s="6">
        <v>3044</v>
      </c>
      <c r="D601" s="6">
        <v>3335</v>
      </c>
      <c r="E601" s="6">
        <v>6348</v>
      </c>
    </row>
    <row r="602" spans="1:5">
      <c r="A602" s="7">
        <v>43288.208333333336</v>
      </c>
      <c r="B602" s="8">
        <v>740.58</v>
      </c>
      <c r="C602" s="3">
        <v>2938</v>
      </c>
      <c r="D602" s="3">
        <v>3442</v>
      </c>
      <c r="E602" s="3">
        <v>6347</v>
      </c>
    </row>
    <row r="603" spans="1:5">
      <c r="A603" s="5">
        <v>43288.21875</v>
      </c>
      <c r="B603" s="4">
        <v>740.2</v>
      </c>
      <c r="C603" s="6">
        <v>2833</v>
      </c>
      <c r="D603" s="6">
        <v>3548</v>
      </c>
      <c r="E603" s="6">
        <v>6347</v>
      </c>
    </row>
    <row r="604" spans="1:5">
      <c r="A604" s="7">
        <v>43288.229166666664</v>
      </c>
      <c r="B604" s="8">
        <v>739.81</v>
      </c>
      <c r="C604" s="3">
        <v>2730</v>
      </c>
      <c r="D604" s="3">
        <v>3653</v>
      </c>
      <c r="E604" s="3">
        <v>6348</v>
      </c>
    </row>
    <row r="605" spans="1:5">
      <c r="A605" s="5">
        <v>43288.239583333336</v>
      </c>
      <c r="B605" s="4">
        <v>739.43</v>
      </c>
      <c r="C605" s="6">
        <v>2629</v>
      </c>
      <c r="D605" s="6">
        <v>3757</v>
      </c>
      <c r="E605" s="6">
        <v>6349</v>
      </c>
    </row>
    <row r="606" spans="1:5">
      <c r="A606" s="7">
        <v>43288.25</v>
      </c>
      <c r="B606" s="8">
        <v>739.04</v>
      </c>
      <c r="C606" s="3">
        <v>2529</v>
      </c>
      <c r="D606" s="3">
        <v>3860</v>
      </c>
      <c r="E606" s="3">
        <v>6351</v>
      </c>
    </row>
    <row r="607" spans="1:5">
      <c r="A607" s="5">
        <v>43288.260416666664</v>
      </c>
      <c r="B607" s="4">
        <v>738.65</v>
      </c>
      <c r="C607" s="6">
        <v>2431</v>
      </c>
      <c r="D607" s="6">
        <v>3962</v>
      </c>
      <c r="E607" s="6">
        <v>6352</v>
      </c>
    </row>
    <row r="608" spans="1:5">
      <c r="A608" s="7">
        <v>43288.270833333336</v>
      </c>
      <c r="B608" s="8">
        <v>738.26</v>
      </c>
      <c r="C608" s="3">
        <v>2333</v>
      </c>
      <c r="D608" s="3">
        <v>4064</v>
      </c>
      <c r="E608" s="3">
        <v>6354</v>
      </c>
    </row>
    <row r="609" spans="1:5">
      <c r="A609" s="5">
        <v>43288.28125</v>
      </c>
      <c r="B609" s="4">
        <v>737.94</v>
      </c>
      <c r="C609" s="6">
        <v>2238</v>
      </c>
      <c r="D609" s="6">
        <v>4149</v>
      </c>
      <c r="E609" s="6">
        <v>6363</v>
      </c>
    </row>
    <row r="610" spans="1:5">
      <c r="A610" s="7">
        <v>43288.291666666664</v>
      </c>
      <c r="B610" s="8">
        <v>737.73</v>
      </c>
      <c r="C610" s="3">
        <v>2169</v>
      </c>
      <c r="D610" s="3">
        <v>4207</v>
      </c>
      <c r="E610" s="3">
        <v>6362</v>
      </c>
    </row>
    <row r="611" spans="1:5">
      <c r="A611" s="5">
        <v>43288.302083333336</v>
      </c>
      <c r="B611" s="4">
        <v>737.52</v>
      </c>
      <c r="C611" s="6">
        <v>2116</v>
      </c>
      <c r="D611" s="6">
        <v>4259</v>
      </c>
      <c r="E611" s="6">
        <v>6361</v>
      </c>
    </row>
    <row r="612" spans="1:5">
      <c r="A612" s="7">
        <v>43288.3125</v>
      </c>
      <c r="B612" s="8">
        <v>737.31</v>
      </c>
      <c r="C612" s="3">
        <v>2065</v>
      </c>
      <c r="D612" s="3">
        <v>4312</v>
      </c>
      <c r="E612" s="3">
        <v>6362</v>
      </c>
    </row>
    <row r="613" spans="1:5">
      <c r="A613" s="5">
        <v>43288.322916666664</v>
      </c>
      <c r="B613" s="4">
        <v>737.1</v>
      </c>
      <c r="C613" s="6">
        <v>2015</v>
      </c>
      <c r="D613" s="6">
        <v>4362</v>
      </c>
      <c r="E613" s="6">
        <v>6366</v>
      </c>
    </row>
    <row r="614" spans="1:5">
      <c r="A614" s="7">
        <v>43288.333333333336</v>
      </c>
      <c r="B614" s="8">
        <v>737.17</v>
      </c>
      <c r="C614" s="3">
        <v>1978</v>
      </c>
      <c r="D614" s="3">
        <v>4388</v>
      </c>
      <c r="E614" s="3">
        <v>6363</v>
      </c>
    </row>
    <row r="615" spans="1:5">
      <c r="A615" s="5">
        <v>43288.34375</v>
      </c>
      <c r="B615" s="4">
        <v>737.08</v>
      </c>
      <c r="C615" s="6">
        <v>1977</v>
      </c>
      <c r="D615" s="6">
        <v>4390</v>
      </c>
      <c r="E615" s="6">
        <v>6367</v>
      </c>
    </row>
    <row r="616" spans="1:5">
      <c r="A616" s="7">
        <v>43288.354166666664</v>
      </c>
      <c r="B616" s="8">
        <v>737.16</v>
      </c>
      <c r="C616" s="3">
        <v>1979</v>
      </c>
      <c r="D616" s="3">
        <v>4390</v>
      </c>
      <c r="E616" s="3">
        <v>6368</v>
      </c>
    </row>
    <row r="617" spans="1:5">
      <c r="A617" s="5">
        <v>43288.364583333336</v>
      </c>
      <c r="B617" s="4">
        <v>737.12</v>
      </c>
      <c r="C617" s="6">
        <v>1979</v>
      </c>
      <c r="D617" s="6">
        <v>4390</v>
      </c>
      <c r="E617" s="6">
        <v>6369</v>
      </c>
    </row>
    <row r="618" spans="1:5">
      <c r="A618" s="7">
        <v>43288.375</v>
      </c>
      <c r="B618" s="8">
        <v>737.12</v>
      </c>
      <c r="C618" s="3">
        <v>1980</v>
      </c>
      <c r="D618" s="3">
        <v>4390</v>
      </c>
      <c r="E618" s="3">
        <v>6369</v>
      </c>
    </row>
    <row r="619" spans="1:5">
      <c r="A619" s="5">
        <v>43288.385416666664</v>
      </c>
      <c r="B619" s="4">
        <v>737.16</v>
      </c>
      <c r="C619" s="6">
        <v>1981</v>
      </c>
      <c r="D619" s="6">
        <v>4390</v>
      </c>
      <c r="E619" s="6">
        <v>6371</v>
      </c>
    </row>
    <row r="620" spans="1:5">
      <c r="A620" s="7">
        <v>43288.395833333336</v>
      </c>
      <c r="B620" s="8">
        <v>737.11</v>
      </c>
      <c r="C620" s="3">
        <v>1981</v>
      </c>
      <c r="D620" s="3">
        <v>4390</v>
      </c>
      <c r="E620" s="3">
        <v>6371</v>
      </c>
    </row>
    <row r="621" spans="1:5">
      <c r="A621" s="5">
        <v>43288.40625</v>
      </c>
      <c r="B621" s="4">
        <v>737.16</v>
      </c>
      <c r="C621" s="6">
        <v>1981</v>
      </c>
      <c r="D621" s="6">
        <v>4390</v>
      </c>
      <c r="E621" s="6">
        <v>6371</v>
      </c>
    </row>
    <row r="622" spans="1:5">
      <c r="A622" s="7">
        <v>43288.416666666664</v>
      </c>
      <c r="B622" s="8">
        <v>737.13</v>
      </c>
      <c r="C622" s="3">
        <v>1982</v>
      </c>
      <c r="D622" s="3">
        <v>4390</v>
      </c>
      <c r="E622" s="3">
        <v>6372</v>
      </c>
    </row>
    <row r="623" spans="1:5">
      <c r="A623" s="5">
        <v>43288.427083333336</v>
      </c>
      <c r="B623" s="4">
        <v>737.14</v>
      </c>
      <c r="C623" s="6">
        <v>1983</v>
      </c>
      <c r="D623" s="6">
        <v>4390</v>
      </c>
      <c r="E623" s="6">
        <v>6372</v>
      </c>
    </row>
    <row r="624" spans="1:5">
      <c r="A624" s="7">
        <v>43288.4375</v>
      </c>
      <c r="B624" s="8">
        <v>737.15</v>
      </c>
      <c r="C624" s="3">
        <v>1983</v>
      </c>
      <c r="D624" s="3">
        <v>4390</v>
      </c>
      <c r="E624" s="3">
        <v>6373</v>
      </c>
    </row>
    <row r="625" spans="1:5">
      <c r="A625" s="5">
        <v>43288.447916666664</v>
      </c>
      <c r="B625" s="4">
        <v>737.14</v>
      </c>
      <c r="C625" s="6">
        <v>1984</v>
      </c>
      <c r="D625" s="6">
        <v>4390</v>
      </c>
      <c r="E625" s="6">
        <v>6373</v>
      </c>
    </row>
    <row r="626" spans="1:5">
      <c r="A626" s="7">
        <v>43288.458333333336</v>
      </c>
      <c r="B626" s="8">
        <v>737.16</v>
      </c>
      <c r="C626" s="3">
        <v>1984</v>
      </c>
      <c r="D626" s="3">
        <v>4390</v>
      </c>
      <c r="E626" s="3">
        <v>6374</v>
      </c>
    </row>
    <row r="627" spans="1:5">
      <c r="A627" s="5">
        <v>43288.46875</v>
      </c>
      <c r="B627" s="4">
        <v>737.14</v>
      </c>
      <c r="C627" s="6">
        <v>1984</v>
      </c>
      <c r="D627" s="6">
        <v>4390</v>
      </c>
      <c r="E627" s="6">
        <v>6374</v>
      </c>
    </row>
    <row r="628" spans="1:5">
      <c r="A628" s="7">
        <v>43288.479166666664</v>
      </c>
      <c r="B628" s="8">
        <v>737.15</v>
      </c>
      <c r="C628" s="3">
        <v>1985</v>
      </c>
      <c r="D628" s="3">
        <v>4390</v>
      </c>
      <c r="E628" s="3">
        <v>6374</v>
      </c>
    </row>
    <row r="629" spans="1:5">
      <c r="A629" s="5">
        <v>43288.489583333336</v>
      </c>
      <c r="B629" s="4">
        <v>737.15</v>
      </c>
      <c r="C629" s="6">
        <v>1985</v>
      </c>
      <c r="D629" s="6">
        <v>4390</v>
      </c>
      <c r="E629" s="6">
        <v>6375</v>
      </c>
    </row>
    <row r="630" spans="1:5">
      <c r="A630" s="7">
        <v>43288.5</v>
      </c>
      <c r="B630" s="8">
        <v>737.15</v>
      </c>
      <c r="C630" s="3">
        <v>1985</v>
      </c>
      <c r="D630" s="3">
        <v>4389</v>
      </c>
      <c r="E630" s="3">
        <v>6375</v>
      </c>
    </row>
    <row r="631" spans="1:5">
      <c r="A631" s="5">
        <v>43288.510416666664</v>
      </c>
      <c r="B631" s="4">
        <v>737.16</v>
      </c>
      <c r="C631" s="6">
        <v>1986</v>
      </c>
      <c r="D631" s="6">
        <v>4389</v>
      </c>
      <c r="E631" s="6">
        <v>6376</v>
      </c>
    </row>
    <row r="632" spans="1:5">
      <c r="A632" s="7">
        <v>43288.520833333336</v>
      </c>
      <c r="B632" s="8">
        <v>737.15</v>
      </c>
      <c r="C632" s="3">
        <v>1987</v>
      </c>
      <c r="D632" s="3">
        <v>4389</v>
      </c>
      <c r="E632" s="3">
        <v>6376</v>
      </c>
    </row>
    <row r="633" spans="1:5">
      <c r="A633" s="5">
        <v>43288.53125</v>
      </c>
      <c r="B633" s="4">
        <v>737.17</v>
      </c>
      <c r="C633" s="6">
        <v>1988</v>
      </c>
      <c r="D633" s="6">
        <v>4389</v>
      </c>
      <c r="E633" s="6">
        <v>6377</v>
      </c>
    </row>
    <row r="634" spans="1:5">
      <c r="A634" s="7">
        <v>43288.541666666664</v>
      </c>
      <c r="B634" s="8">
        <v>737.17</v>
      </c>
      <c r="C634" s="3">
        <v>1988</v>
      </c>
      <c r="D634" s="3">
        <v>4389</v>
      </c>
      <c r="E634" s="3">
        <v>6377</v>
      </c>
    </row>
    <row r="635" spans="1:5">
      <c r="A635" s="5">
        <v>43288.552083333336</v>
      </c>
      <c r="B635" s="4">
        <v>737.16</v>
      </c>
      <c r="C635" s="6">
        <v>1988</v>
      </c>
      <c r="D635" s="6">
        <v>4389</v>
      </c>
      <c r="E635" s="6">
        <v>6377</v>
      </c>
    </row>
    <row r="636" spans="1:5">
      <c r="A636" s="7">
        <v>43288.5625</v>
      </c>
      <c r="B636" s="8">
        <v>737.17</v>
      </c>
      <c r="C636" s="3">
        <v>1989</v>
      </c>
      <c r="D636" s="3">
        <v>4389</v>
      </c>
      <c r="E636" s="3">
        <v>6378</v>
      </c>
    </row>
    <row r="637" spans="1:5">
      <c r="A637" s="5">
        <v>43288.572916666664</v>
      </c>
      <c r="B637" s="4">
        <v>737.17</v>
      </c>
      <c r="C637" s="6">
        <v>1989</v>
      </c>
      <c r="D637" s="6">
        <v>4389</v>
      </c>
      <c r="E637" s="6">
        <v>6378</v>
      </c>
    </row>
    <row r="638" spans="1:5">
      <c r="A638" s="7">
        <v>43288.583333333336</v>
      </c>
      <c r="B638" s="8">
        <v>737.17</v>
      </c>
      <c r="C638" s="3">
        <v>1989</v>
      </c>
      <c r="D638" s="3">
        <v>4389</v>
      </c>
      <c r="E638" s="3">
        <v>6378</v>
      </c>
    </row>
    <row r="639" spans="1:5">
      <c r="A639" s="5">
        <v>43288.59375</v>
      </c>
      <c r="B639" s="4">
        <v>737.18</v>
      </c>
      <c r="C639" s="6">
        <v>1989</v>
      </c>
      <c r="D639" s="6">
        <v>4389</v>
      </c>
      <c r="E639" s="6">
        <v>6378</v>
      </c>
    </row>
    <row r="640" spans="1:5">
      <c r="A640" s="7">
        <v>43288.604166666664</v>
      </c>
      <c r="B640" s="8">
        <v>737.17</v>
      </c>
      <c r="C640" s="3">
        <v>1989</v>
      </c>
      <c r="D640" s="3">
        <v>4389</v>
      </c>
      <c r="E640" s="3">
        <v>6378</v>
      </c>
    </row>
    <row r="641" spans="1:5">
      <c r="A641" s="5">
        <v>43288.614583333336</v>
      </c>
      <c r="B641" s="4">
        <v>737.17</v>
      </c>
      <c r="C641" s="6">
        <v>1990</v>
      </c>
      <c r="D641" s="6">
        <v>4389</v>
      </c>
      <c r="E641" s="6">
        <v>6379</v>
      </c>
    </row>
    <row r="642" spans="1:5">
      <c r="A642" s="7">
        <v>43288.625</v>
      </c>
      <c r="B642" s="8">
        <v>737.17</v>
      </c>
      <c r="C642" s="3">
        <v>1990</v>
      </c>
      <c r="D642" s="3">
        <v>4389</v>
      </c>
      <c r="E642" s="3">
        <v>6379</v>
      </c>
    </row>
    <row r="643" spans="1:5">
      <c r="A643" s="5">
        <v>43288.635416666664</v>
      </c>
      <c r="B643" s="4">
        <v>737.18</v>
      </c>
      <c r="C643" s="6">
        <v>1990</v>
      </c>
      <c r="D643" s="6">
        <v>4389</v>
      </c>
      <c r="E643" s="6">
        <v>6379</v>
      </c>
    </row>
    <row r="644" spans="1:5">
      <c r="A644" s="7">
        <v>43288.645833333336</v>
      </c>
      <c r="B644" s="8">
        <v>737.17</v>
      </c>
      <c r="C644" s="3">
        <v>1990</v>
      </c>
      <c r="D644" s="3">
        <v>4389</v>
      </c>
      <c r="E644" s="3">
        <v>6379</v>
      </c>
    </row>
    <row r="645" spans="1:5">
      <c r="A645" s="5">
        <v>43288.65625</v>
      </c>
      <c r="B645" s="4">
        <v>737.17</v>
      </c>
      <c r="C645" s="6">
        <v>1990</v>
      </c>
      <c r="D645" s="6">
        <v>4389</v>
      </c>
      <c r="E645" s="6">
        <v>6379</v>
      </c>
    </row>
    <row r="646" spans="1:5">
      <c r="A646" s="7">
        <v>43288.666666666664</v>
      </c>
      <c r="B646" s="8">
        <v>737.18</v>
      </c>
      <c r="C646" s="3">
        <v>1990</v>
      </c>
      <c r="D646" s="3">
        <v>4389</v>
      </c>
      <c r="E646" s="3">
        <v>6379</v>
      </c>
    </row>
    <row r="647" spans="1:5">
      <c r="A647" s="5">
        <v>43288.677083333336</v>
      </c>
      <c r="B647" s="4">
        <v>737.18</v>
      </c>
      <c r="C647" s="6">
        <v>1991</v>
      </c>
      <c r="D647" s="6">
        <v>4389</v>
      </c>
      <c r="E647" s="6">
        <v>6379</v>
      </c>
    </row>
    <row r="648" spans="1:5">
      <c r="A648" s="7">
        <v>43288.6875</v>
      </c>
      <c r="B648" s="8">
        <v>737.18</v>
      </c>
      <c r="C648" s="3">
        <v>1991</v>
      </c>
      <c r="D648" s="3">
        <v>4389</v>
      </c>
      <c r="E648" s="3">
        <v>6380</v>
      </c>
    </row>
    <row r="649" spans="1:5">
      <c r="A649" s="5">
        <v>43288.697916666664</v>
      </c>
      <c r="B649" s="4">
        <v>737.18</v>
      </c>
      <c r="C649" s="6">
        <v>1991</v>
      </c>
      <c r="D649" s="6">
        <v>4389</v>
      </c>
      <c r="E649" s="6">
        <v>6380</v>
      </c>
    </row>
    <row r="650" spans="1:5">
      <c r="A650" s="7">
        <v>43288.708333333336</v>
      </c>
      <c r="B650" s="8">
        <v>737.18</v>
      </c>
      <c r="C650" s="3">
        <v>1991</v>
      </c>
      <c r="D650" s="3">
        <v>4389</v>
      </c>
      <c r="E650" s="3">
        <v>6380</v>
      </c>
    </row>
    <row r="651" spans="1:5">
      <c r="A651" s="5">
        <v>43288.71875</v>
      </c>
      <c r="B651" s="4">
        <v>737.18</v>
      </c>
      <c r="C651" s="6">
        <v>1991</v>
      </c>
      <c r="D651" s="6">
        <v>4389</v>
      </c>
      <c r="E651" s="6">
        <v>6380</v>
      </c>
    </row>
    <row r="652" spans="1:5">
      <c r="A652" s="7">
        <v>43288.729166666664</v>
      </c>
      <c r="B652" s="8">
        <v>737.18</v>
      </c>
      <c r="C652" s="3">
        <v>1992</v>
      </c>
      <c r="D652" s="3">
        <v>4389</v>
      </c>
      <c r="E652" s="3">
        <v>6380</v>
      </c>
    </row>
    <row r="653" spans="1:5">
      <c r="A653" s="5">
        <v>43288.739583333336</v>
      </c>
      <c r="B653" s="4">
        <v>737.19</v>
      </c>
      <c r="C653" s="6">
        <v>1992</v>
      </c>
      <c r="D653" s="6">
        <v>4389</v>
      </c>
      <c r="E653" s="6">
        <v>6381</v>
      </c>
    </row>
    <row r="654" spans="1:5">
      <c r="A654" s="7">
        <v>43288.75</v>
      </c>
      <c r="B654" s="8">
        <v>737.18</v>
      </c>
      <c r="C654" s="3">
        <v>1993</v>
      </c>
      <c r="D654" s="3">
        <v>4389</v>
      </c>
      <c r="E654" s="3">
        <v>6381</v>
      </c>
    </row>
    <row r="655" spans="1:5">
      <c r="A655" s="5">
        <v>43288.760416666664</v>
      </c>
      <c r="B655" s="4">
        <v>737.19</v>
      </c>
      <c r="C655" s="6">
        <v>1993</v>
      </c>
      <c r="D655" s="6">
        <v>4389</v>
      </c>
      <c r="E655" s="6">
        <v>6381</v>
      </c>
    </row>
    <row r="656" spans="1:5">
      <c r="A656" s="7">
        <v>43288.770833333336</v>
      </c>
      <c r="B656" s="8">
        <v>737.18</v>
      </c>
      <c r="C656" s="3">
        <v>1993</v>
      </c>
      <c r="D656" s="3">
        <v>4389</v>
      </c>
      <c r="E656" s="3">
        <v>6381</v>
      </c>
    </row>
    <row r="657" spans="1:5">
      <c r="A657" s="5">
        <v>43288.78125</v>
      </c>
      <c r="B657" s="4">
        <v>737.18</v>
      </c>
      <c r="C657" s="6">
        <v>1993</v>
      </c>
      <c r="D657" s="6">
        <v>4389</v>
      </c>
      <c r="E657" s="6">
        <v>6382</v>
      </c>
    </row>
    <row r="658" spans="1:5">
      <c r="A658" s="7">
        <v>43288.791666666664</v>
      </c>
      <c r="B658" s="8">
        <v>737.18</v>
      </c>
      <c r="C658" s="3">
        <v>1993</v>
      </c>
      <c r="D658" s="3">
        <v>4388</v>
      </c>
      <c r="E658" s="3">
        <v>6381</v>
      </c>
    </row>
    <row r="659" spans="1:5">
      <c r="A659" s="5">
        <v>43288.802083333336</v>
      </c>
      <c r="B659" s="4">
        <v>737.18</v>
      </c>
      <c r="C659" s="6">
        <v>1993</v>
      </c>
      <c r="D659" s="6">
        <v>4388</v>
      </c>
      <c r="E659" s="6">
        <v>6381</v>
      </c>
    </row>
    <row r="660" spans="1:5">
      <c r="A660" s="7">
        <v>43288.8125</v>
      </c>
      <c r="B660" s="8">
        <v>737.19</v>
      </c>
      <c r="C660" s="3">
        <v>1993</v>
      </c>
      <c r="D660" s="3">
        <v>4388</v>
      </c>
      <c r="E660" s="3">
        <v>6382</v>
      </c>
    </row>
    <row r="661" spans="1:5">
      <c r="A661" s="5">
        <v>43288.822916666664</v>
      </c>
      <c r="B661" s="4">
        <v>737.19</v>
      </c>
      <c r="C661" s="6">
        <v>1993</v>
      </c>
      <c r="D661" s="6">
        <v>4388</v>
      </c>
      <c r="E661" s="6">
        <v>6382</v>
      </c>
    </row>
    <row r="662" spans="1:5">
      <c r="A662" s="7">
        <v>43288.833333333336</v>
      </c>
      <c r="B662" s="8">
        <v>737.19</v>
      </c>
      <c r="C662" s="3">
        <v>1994</v>
      </c>
      <c r="D662" s="3">
        <v>4388</v>
      </c>
      <c r="E662" s="3">
        <v>6382</v>
      </c>
    </row>
    <row r="663" spans="1:5">
      <c r="A663" s="5">
        <v>43288.84375</v>
      </c>
      <c r="B663" s="4">
        <v>737.19</v>
      </c>
      <c r="C663" s="6">
        <v>1993</v>
      </c>
      <c r="D663" s="6">
        <v>4388</v>
      </c>
      <c r="E663" s="6">
        <v>6382</v>
      </c>
    </row>
    <row r="664" spans="1:5">
      <c r="A664" s="7">
        <v>43288.854166666664</v>
      </c>
      <c r="B664" s="8">
        <v>737.18</v>
      </c>
      <c r="C664" s="3">
        <v>1993</v>
      </c>
      <c r="D664" s="3">
        <v>4388</v>
      </c>
      <c r="E664" s="3">
        <v>6382</v>
      </c>
    </row>
    <row r="665" spans="1:5">
      <c r="A665" s="5">
        <v>43288.864583333336</v>
      </c>
      <c r="B665" s="4">
        <v>737.18</v>
      </c>
      <c r="C665" s="6">
        <v>1994</v>
      </c>
      <c r="D665" s="6">
        <v>4388</v>
      </c>
      <c r="E665" s="6">
        <v>6382</v>
      </c>
    </row>
    <row r="666" spans="1:5">
      <c r="A666" s="7">
        <v>43288.875</v>
      </c>
      <c r="B666" s="8">
        <v>737.19</v>
      </c>
      <c r="C666" s="3">
        <v>1994</v>
      </c>
      <c r="D666" s="3">
        <v>4388</v>
      </c>
      <c r="E666" s="3">
        <v>6382</v>
      </c>
    </row>
    <row r="667" spans="1:5">
      <c r="A667" s="5">
        <v>43288.885416666664</v>
      </c>
      <c r="B667" s="4">
        <v>737.19</v>
      </c>
      <c r="C667" s="6">
        <v>1994</v>
      </c>
      <c r="D667" s="6">
        <v>4388</v>
      </c>
      <c r="E667" s="6">
        <v>6382</v>
      </c>
    </row>
    <row r="668" spans="1:5">
      <c r="A668" s="7">
        <v>43288.895833333336</v>
      </c>
      <c r="B668" s="8">
        <v>737.19</v>
      </c>
      <c r="C668" s="3">
        <v>1994</v>
      </c>
      <c r="D668" s="3">
        <v>4388</v>
      </c>
      <c r="E668" s="3">
        <v>6382</v>
      </c>
    </row>
    <row r="669" spans="1:5">
      <c r="A669" s="5">
        <v>43288.90625</v>
      </c>
      <c r="B669" s="4">
        <v>737.19</v>
      </c>
      <c r="C669" s="6">
        <v>1994</v>
      </c>
      <c r="D669" s="6">
        <v>4388</v>
      </c>
      <c r="E669" s="6">
        <v>6382</v>
      </c>
    </row>
    <row r="670" spans="1:5">
      <c r="A670" s="7">
        <v>43288.916666666664</v>
      </c>
      <c r="B670" s="8">
        <v>737.19</v>
      </c>
      <c r="C670" s="3">
        <v>1994</v>
      </c>
      <c r="D670" s="3">
        <v>4388</v>
      </c>
      <c r="E670" s="3">
        <v>6382</v>
      </c>
    </row>
    <row r="671" spans="1:5">
      <c r="A671" s="5">
        <v>43288.927083333336</v>
      </c>
      <c r="B671" s="4">
        <v>737.19</v>
      </c>
      <c r="C671" s="6">
        <v>1994</v>
      </c>
      <c r="D671" s="6">
        <v>4388</v>
      </c>
      <c r="E671" s="6">
        <v>6382</v>
      </c>
    </row>
    <row r="672" spans="1:5">
      <c r="A672" s="7">
        <v>43288.9375</v>
      </c>
      <c r="B672" s="8">
        <v>737.19</v>
      </c>
      <c r="C672" s="3">
        <v>1994</v>
      </c>
      <c r="D672" s="3">
        <v>4388</v>
      </c>
      <c r="E672" s="3">
        <v>6382</v>
      </c>
    </row>
    <row r="673" spans="1:5">
      <c r="A673" s="5">
        <v>43288.947916666664</v>
      </c>
      <c r="B673" s="4">
        <v>737.2</v>
      </c>
      <c r="C673" s="6">
        <v>1995</v>
      </c>
      <c r="D673" s="6">
        <v>4388</v>
      </c>
      <c r="E673" s="6">
        <v>6382</v>
      </c>
    </row>
    <row r="674" spans="1:5">
      <c r="A674" s="7">
        <v>43288.958333333336</v>
      </c>
      <c r="B674" s="8">
        <v>737.19</v>
      </c>
      <c r="C674" s="3">
        <v>1995</v>
      </c>
      <c r="D674" s="3">
        <v>4388</v>
      </c>
      <c r="E674" s="3">
        <v>6382</v>
      </c>
    </row>
    <row r="675" spans="1:5">
      <c r="A675" s="5">
        <v>43288.96875</v>
      </c>
      <c r="B675" s="4">
        <v>737.2</v>
      </c>
      <c r="C675" s="6">
        <v>1995</v>
      </c>
      <c r="D675" s="6">
        <v>4388</v>
      </c>
      <c r="E675" s="6">
        <v>6382</v>
      </c>
    </row>
    <row r="676" spans="1:5">
      <c r="A676" s="7">
        <v>43288.979166666664</v>
      </c>
      <c r="B676" s="8">
        <v>737.2</v>
      </c>
      <c r="C676" s="3">
        <v>1995</v>
      </c>
      <c r="D676" s="3">
        <v>4388</v>
      </c>
      <c r="E676" s="3">
        <v>6382</v>
      </c>
    </row>
    <row r="677" spans="1:5">
      <c r="A677" s="5">
        <v>43288.989583333336</v>
      </c>
      <c r="B677" s="4">
        <v>737.2</v>
      </c>
      <c r="C677" s="6">
        <v>1995</v>
      </c>
      <c r="D677" s="6">
        <v>4388</v>
      </c>
      <c r="E677" s="6">
        <v>6383</v>
      </c>
    </row>
    <row r="678" spans="1:5">
      <c r="A678" s="7">
        <v>43289</v>
      </c>
      <c r="B678" s="8">
        <v>737.2</v>
      </c>
      <c r="C678" s="3">
        <v>1996</v>
      </c>
      <c r="D678" s="3">
        <v>4388</v>
      </c>
      <c r="E678" s="3">
        <v>6384</v>
      </c>
    </row>
    <row r="679" spans="1:5">
      <c r="A679" s="5">
        <v>43289.010416666664</v>
      </c>
      <c r="B679" s="4">
        <v>737.2</v>
      </c>
      <c r="C679" s="6">
        <v>1996</v>
      </c>
      <c r="D679" s="6">
        <v>4388</v>
      </c>
      <c r="E679" s="6">
        <v>6384</v>
      </c>
    </row>
    <row r="680" spans="1:5">
      <c r="A680" s="7">
        <v>43289.020833333336</v>
      </c>
      <c r="B680" s="8">
        <v>737.2</v>
      </c>
      <c r="C680" s="3">
        <v>1996</v>
      </c>
      <c r="D680" s="3">
        <v>4388</v>
      </c>
      <c r="E680" s="3">
        <v>6384</v>
      </c>
    </row>
    <row r="681" spans="1:5">
      <c r="A681" s="5">
        <v>43289.03125</v>
      </c>
      <c r="B681" s="4">
        <v>737.2</v>
      </c>
      <c r="C681" s="6">
        <v>1996</v>
      </c>
      <c r="D681" s="6">
        <v>4388</v>
      </c>
      <c r="E681" s="6">
        <v>6384</v>
      </c>
    </row>
    <row r="682" spans="1:5">
      <c r="A682" s="7">
        <v>43289.041666666664</v>
      </c>
      <c r="B682" s="8">
        <v>737.2</v>
      </c>
      <c r="C682" s="3">
        <v>1996</v>
      </c>
      <c r="D682" s="3">
        <v>4388</v>
      </c>
      <c r="E682" s="3">
        <v>6384</v>
      </c>
    </row>
    <row r="683" spans="1:5">
      <c r="A683" s="5">
        <v>43289.052083333336</v>
      </c>
      <c r="B683" s="4">
        <v>737.2</v>
      </c>
      <c r="C683" s="6">
        <v>1996</v>
      </c>
      <c r="D683" s="6">
        <v>4387</v>
      </c>
      <c r="E683" s="6">
        <v>6384</v>
      </c>
    </row>
    <row r="684" spans="1:5">
      <c r="A684" s="7">
        <v>43289.0625</v>
      </c>
      <c r="B684" s="8">
        <v>737.2</v>
      </c>
      <c r="C684" s="3">
        <v>1996</v>
      </c>
      <c r="D684" s="3">
        <v>4387</v>
      </c>
      <c r="E684" s="3">
        <v>6384</v>
      </c>
    </row>
    <row r="685" spans="1:5">
      <c r="A685" s="5">
        <v>43289.072916666664</v>
      </c>
      <c r="B685" s="4">
        <v>737.2</v>
      </c>
      <c r="C685" s="6">
        <v>1996</v>
      </c>
      <c r="D685" s="6">
        <v>4387</v>
      </c>
      <c r="E685" s="6">
        <v>6384</v>
      </c>
    </row>
    <row r="686" spans="1:5">
      <c r="A686" s="7">
        <v>43289.083333333336</v>
      </c>
      <c r="B686" s="8">
        <v>737.2</v>
      </c>
      <c r="C686" s="3">
        <v>1996</v>
      </c>
      <c r="D686" s="3">
        <v>4387</v>
      </c>
      <c r="E686" s="3">
        <v>6384</v>
      </c>
    </row>
    <row r="687" spans="1:5">
      <c r="A687" s="5">
        <v>43289.09375</v>
      </c>
      <c r="B687" s="4">
        <v>737.2</v>
      </c>
      <c r="C687" s="6">
        <v>1997</v>
      </c>
      <c r="D687" s="6">
        <v>4387</v>
      </c>
      <c r="E687" s="6">
        <v>6384</v>
      </c>
    </row>
    <row r="688" spans="1:5">
      <c r="A688" s="7">
        <v>43289.104166666664</v>
      </c>
      <c r="B688" s="8">
        <v>737.2</v>
      </c>
      <c r="C688" s="3">
        <v>1997</v>
      </c>
      <c r="D688" s="3">
        <v>4387</v>
      </c>
      <c r="E688" s="3">
        <v>6384</v>
      </c>
    </row>
    <row r="689" spans="1:5">
      <c r="A689" s="5">
        <v>43289.114583333336</v>
      </c>
      <c r="B689" s="4">
        <v>737.2</v>
      </c>
      <c r="C689" s="6">
        <v>1997</v>
      </c>
      <c r="D689" s="6">
        <v>4387</v>
      </c>
      <c r="E689" s="6">
        <v>6384</v>
      </c>
    </row>
    <row r="690" spans="1:5">
      <c r="A690" s="7">
        <v>43289.125</v>
      </c>
      <c r="B690" s="8">
        <v>737.2</v>
      </c>
      <c r="C690" s="3">
        <v>1997</v>
      </c>
      <c r="D690" s="3">
        <v>4387</v>
      </c>
      <c r="E690" s="3">
        <v>6384</v>
      </c>
    </row>
    <row r="691" spans="1:5">
      <c r="A691" s="5">
        <v>43289.135416666664</v>
      </c>
      <c r="B691" s="4">
        <v>737.2</v>
      </c>
      <c r="C691" s="6">
        <v>1997</v>
      </c>
      <c r="D691" s="6">
        <v>4387</v>
      </c>
      <c r="E691" s="6">
        <v>6384</v>
      </c>
    </row>
    <row r="692" spans="1:5">
      <c r="A692" s="7">
        <v>43289.145833333336</v>
      </c>
      <c r="B692" s="8">
        <v>737.2</v>
      </c>
      <c r="C692" s="3">
        <v>1997</v>
      </c>
      <c r="D692" s="3">
        <v>4387</v>
      </c>
      <c r="E692" s="3">
        <v>6384</v>
      </c>
    </row>
    <row r="693" spans="1:5">
      <c r="A693" s="5">
        <v>43289.15625</v>
      </c>
      <c r="B693" s="4">
        <v>737.2</v>
      </c>
      <c r="C693" s="6">
        <v>1997</v>
      </c>
      <c r="D693" s="6">
        <v>4387</v>
      </c>
      <c r="E693" s="6">
        <v>6384</v>
      </c>
    </row>
    <row r="694" spans="1:5">
      <c r="A694" s="7">
        <v>43289.166666666664</v>
      </c>
      <c r="B694" s="8">
        <v>737.2</v>
      </c>
      <c r="C694" s="3">
        <v>1997</v>
      </c>
      <c r="D694" s="3">
        <v>4387</v>
      </c>
      <c r="E694" s="3">
        <v>6384</v>
      </c>
    </row>
    <row r="695" spans="1:5">
      <c r="A695" s="5">
        <v>43289.177083333336</v>
      </c>
      <c r="B695" s="4">
        <v>737.2</v>
      </c>
      <c r="C695" s="6">
        <v>1997</v>
      </c>
      <c r="D695" s="6">
        <v>4387</v>
      </c>
      <c r="E695" s="6">
        <v>6384</v>
      </c>
    </row>
    <row r="696" spans="1:5">
      <c r="A696" s="7">
        <v>43289.1875</v>
      </c>
      <c r="B696" s="8">
        <v>737.21</v>
      </c>
      <c r="C696" s="3">
        <v>1997</v>
      </c>
      <c r="D696" s="3">
        <v>4387</v>
      </c>
      <c r="E696" s="3">
        <v>6385</v>
      </c>
    </row>
    <row r="697" spans="1:5">
      <c r="A697" s="5">
        <v>43289.197916666664</v>
      </c>
      <c r="B697" s="4">
        <v>737.21</v>
      </c>
      <c r="C697" s="6">
        <v>1997</v>
      </c>
      <c r="D697" s="6">
        <v>4387</v>
      </c>
      <c r="E697" s="6">
        <v>6384</v>
      </c>
    </row>
    <row r="698" spans="1:5">
      <c r="A698" s="7">
        <v>43289.208333333336</v>
      </c>
      <c r="B698" s="8">
        <v>737.2</v>
      </c>
      <c r="C698" s="3">
        <v>1997</v>
      </c>
      <c r="D698" s="3">
        <v>4387</v>
      </c>
      <c r="E698" s="3">
        <v>6385</v>
      </c>
    </row>
    <row r="699" spans="1:5">
      <c r="A699" s="5">
        <v>43289.21875</v>
      </c>
      <c r="B699" s="4">
        <v>737.21</v>
      </c>
      <c r="C699" s="6">
        <v>1998</v>
      </c>
      <c r="D699" s="6">
        <v>4387</v>
      </c>
      <c r="E699" s="6">
        <v>6385</v>
      </c>
    </row>
    <row r="700" spans="1:5">
      <c r="A700" s="7">
        <v>43289.229166666664</v>
      </c>
      <c r="B700" s="8">
        <v>737.21</v>
      </c>
      <c r="C700" s="3">
        <v>1997</v>
      </c>
      <c r="D700" s="3">
        <v>4387</v>
      </c>
      <c r="E700" s="3">
        <v>6384</v>
      </c>
    </row>
    <row r="701" spans="1:5">
      <c r="A701" s="5">
        <v>43289.239583333336</v>
      </c>
      <c r="B701" s="4">
        <v>737.21</v>
      </c>
      <c r="C701" s="6">
        <v>1998</v>
      </c>
      <c r="D701" s="6">
        <v>4387</v>
      </c>
      <c r="E701" s="6">
        <v>6385</v>
      </c>
    </row>
    <row r="702" spans="1:5">
      <c r="A702" s="7">
        <v>43289.25</v>
      </c>
      <c r="B702" s="8">
        <v>737.21</v>
      </c>
      <c r="C702" s="3">
        <v>1998</v>
      </c>
      <c r="D702" s="3">
        <v>4387</v>
      </c>
      <c r="E702" s="3">
        <v>6384</v>
      </c>
    </row>
    <row r="703" spans="1:5">
      <c r="A703" s="5">
        <v>43289.260416666664</v>
      </c>
      <c r="B703" s="4">
        <v>737.21</v>
      </c>
      <c r="C703" s="6">
        <v>1998</v>
      </c>
      <c r="D703" s="6">
        <v>4387</v>
      </c>
      <c r="E703" s="6">
        <v>6385</v>
      </c>
    </row>
    <row r="704" spans="1:5">
      <c r="A704" s="7">
        <v>43289.270833333336</v>
      </c>
      <c r="B704" s="8">
        <v>737.21</v>
      </c>
      <c r="C704" s="3">
        <v>1998</v>
      </c>
      <c r="D704" s="3">
        <v>4387</v>
      </c>
      <c r="E704" s="3">
        <v>6385</v>
      </c>
    </row>
    <row r="705" spans="1:5">
      <c r="A705" s="5">
        <v>43289.28125</v>
      </c>
      <c r="B705" s="4">
        <v>737.21</v>
      </c>
      <c r="C705" s="6">
        <v>1998</v>
      </c>
      <c r="D705" s="6">
        <v>4387</v>
      </c>
      <c r="E705" s="6">
        <v>6385</v>
      </c>
    </row>
    <row r="706" spans="1:5">
      <c r="A706" s="7">
        <v>43289.291666666664</v>
      </c>
      <c r="B706" s="8">
        <v>737.21</v>
      </c>
      <c r="C706" s="3">
        <v>1998</v>
      </c>
      <c r="D706" s="3">
        <v>4387</v>
      </c>
      <c r="E706" s="3">
        <v>6385</v>
      </c>
    </row>
    <row r="707" spans="1:5">
      <c r="A707" s="5">
        <v>43289.302083333336</v>
      </c>
      <c r="B707" s="4">
        <v>737.21</v>
      </c>
      <c r="C707" s="6">
        <v>1998</v>
      </c>
      <c r="D707" s="6">
        <v>4387</v>
      </c>
      <c r="E707" s="6">
        <v>6385</v>
      </c>
    </row>
    <row r="708" spans="1:5">
      <c r="A708" s="7">
        <v>43289.3125</v>
      </c>
      <c r="B708" s="8">
        <v>737.21</v>
      </c>
      <c r="C708" s="3">
        <v>1998</v>
      </c>
      <c r="D708" s="3">
        <v>4387</v>
      </c>
      <c r="E708" s="3">
        <v>6385</v>
      </c>
    </row>
    <row r="709" spans="1:5">
      <c r="A709" s="5">
        <v>43289.322916666664</v>
      </c>
      <c r="B709" s="4">
        <v>737.21</v>
      </c>
      <c r="C709" s="6">
        <v>1998</v>
      </c>
      <c r="D709" s="6">
        <v>4387</v>
      </c>
      <c r="E709" s="6">
        <v>6385</v>
      </c>
    </row>
    <row r="710" spans="1:5">
      <c r="A710" s="7">
        <v>43289.333333333336</v>
      </c>
      <c r="B710" s="8">
        <v>737.21</v>
      </c>
      <c r="C710" s="3">
        <v>1998</v>
      </c>
      <c r="D710" s="3">
        <v>4387</v>
      </c>
      <c r="E710" s="3">
        <v>6385</v>
      </c>
    </row>
    <row r="711" spans="1:5">
      <c r="A711" s="5">
        <v>43289.34375</v>
      </c>
      <c r="B711" s="4">
        <v>737.21</v>
      </c>
      <c r="C711" s="6">
        <v>1999</v>
      </c>
      <c r="D711" s="6">
        <v>4387</v>
      </c>
      <c r="E711" s="6">
        <v>6386</v>
      </c>
    </row>
    <row r="712" spans="1:5">
      <c r="A712" s="7">
        <v>43289.354166666664</v>
      </c>
      <c r="B712" s="8">
        <v>737.21</v>
      </c>
      <c r="C712" s="3">
        <v>2000</v>
      </c>
      <c r="D712" s="3">
        <v>4387</v>
      </c>
      <c r="E712" s="3">
        <v>6386</v>
      </c>
    </row>
    <row r="713" spans="1:5">
      <c r="A713" s="5">
        <v>43289.364583333336</v>
      </c>
      <c r="B713" s="4">
        <v>737.21</v>
      </c>
      <c r="C713" s="6">
        <v>2000</v>
      </c>
      <c r="D713" s="6">
        <v>4386</v>
      </c>
      <c r="E713" s="6">
        <v>6386</v>
      </c>
    </row>
    <row r="714" spans="1:5">
      <c r="A714" s="7">
        <v>43289.375</v>
      </c>
      <c r="B714" s="8">
        <v>737.21</v>
      </c>
      <c r="C714" s="3">
        <v>2000</v>
      </c>
      <c r="D714" s="3">
        <v>4386</v>
      </c>
      <c r="E714" s="3">
        <v>6386</v>
      </c>
    </row>
    <row r="715" spans="1:5">
      <c r="A715" s="5">
        <v>43289.385416666664</v>
      </c>
      <c r="B715" s="4">
        <v>737.21</v>
      </c>
      <c r="C715" s="6">
        <v>2000</v>
      </c>
      <c r="D715" s="6">
        <v>4386</v>
      </c>
      <c r="E715" s="6">
        <v>6386</v>
      </c>
    </row>
    <row r="716" spans="1:5">
      <c r="A716" s="7">
        <v>43289.395833333336</v>
      </c>
      <c r="B716" s="8">
        <v>737.21</v>
      </c>
      <c r="C716" s="3">
        <v>2000</v>
      </c>
      <c r="D716" s="3">
        <v>4386</v>
      </c>
      <c r="E716" s="3">
        <v>6386</v>
      </c>
    </row>
    <row r="717" spans="1:5">
      <c r="A717" s="5">
        <v>43289.40625</v>
      </c>
      <c r="B717" s="4">
        <v>737.21</v>
      </c>
      <c r="C717" s="6">
        <v>2000</v>
      </c>
      <c r="D717" s="6">
        <v>4386</v>
      </c>
      <c r="E717" s="6">
        <v>6386</v>
      </c>
    </row>
    <row r="718" spans="1:5">
      <c r="A718" s="7">
        <v>43289.416666666664</v>
      </c>
      <c r="B718" s="8">
        <v>737.21</v>
      </c>
      <c r="C718" s="3">
        <v>2000</v>
      </c>
      <c r="D718" s="3">
        <v>4386</v>
      </c>
      <c r="E718" s="3">
        <v>6386</v>
      </c>
    </row>
    <row r="719" spans="1:5">
      <c r="A719" s="5">
        <v>43289.427083333336</v>
      </c>
      <c r="B719" s="4">
        <v>737.21</v>
      </c>
      <c r="C719" s="6">
        <v>2000</v>
      </c>
      <c r="D719" s="6">
        <v>4386</v>
      </c>
      <c r="E719" s="6">
        <v>6386</v>
      </c>
    </row>
    <row r="720" spans="1:5">
      <c r="A720" s="7">
        <v>43289.4375</v>
      </c>
      <c r="B720" s="8">
        <v>737.21</v>
      </c>
      <c r="C720" s="3">
        <v>2000</v>
      </c>
      <c r="D720" s="3">
        <v>4386</v>
      </c>
      <c r="E720" s="3">
        <v>6386</v>
      </c>
    </row>
    <row r="721" spans="1:5">
      <c r="A721" s="5">
        <v>43289.447916666664</v>
      </c>
      <c r="B721" s="4">
        <v>737.21</v>
      </c>
      <c r="C721" s="6">
        <v>2000</v>
      </c>
      <c r="D721" s="6">
        <v>4386</v>
      </c>
      <c r="E721" s="6">
        <v>6386</v>
      </c>
    </row>
    <row r="722" spans="1:5">
      <c r="A722" s="7">
        <v>43289.458333333336</v>
      </c>
      <c r="B722" s="8">
        <v>737.21</v>
      </c>
      <c r="C722" s="3">
        <v>2000</v>
      </c>
      <c r="D722" s="3">
        <v>4386</v>
      </c>
      <c r="E722" s="3">
        <v>6386</v>
      </c>
    </row>
    <row r="723" spans="1:5">
      <c r="A723" s="5">
        <v>43289.46875</v>
      </c>
      <c r="B723" s="4">
        <v>737.21</v>
      </c>
      <c r="C723" s="6">
        <v>2000</v>
      </c>
      <c r="D723" s="6">
        <v>4386</v>
      </c>
      <c r="E723" s="6">
        <v>6386</v>
      </c>
    </row>
    <row r="724" spans="1:5">
      <c r="A724" s="7">
        <v>43289.479166666664</v>
      </c>
      <c r="B724" s="8">
        <v>737.21</v>
      </c>
      <c r="C724" s="3">
        <v>2000</v>
      </c>
      <c r="D724" s="3">
        <v>4386</v>
      </c>
      <c r="E724" s="3">
        <v>6386</v>
      </c>
    </row>
    <row r="725" spans="1:5">
      <c r="A725" s="5">
        <v>43289.489583333336</v>
      </c>
      <c r="B725" s="4">
        <v>737.21</v>
      </c>
      <c r="C725" s="6">
        <v>2000</v>
      </c>
      <c r="D725" s="6">
        <v>4386</v>
      </c>
      <c r="E725" s="6">
        <v>6386</v>
      </c>
    </row>
    <row r="726" spans="1:5">
      <c r="A726" s="7">
        <v>43289.5</v>
      </c>
      <c r="B726" s="8">
        <v>737.21</v>
      </c>
      <c r="C726" s="3">
        <v>2000</v>
      </c>
      <c r="D726" s="3">
        <v>4386</v>
      </c>
      <c r="E726" s="3">
        <v>6386</v>
      </c>
    </row>
    <row r="727" spans="1:5">
      <c r="A727" s="5">
        <v>43289.510416666664</v>
      </c>
      <c r="B727" s="4">
        <v>737.21</v>
      </c>
      <c r="C727" s="6">
        <v>2000</v>
      </c>
      <c r="D727" s="6">
        <v>4386</v>
      </c>
      <c r="E727" s="6">
        <v>6386</v>
      </c>
    </row>
    <row r="728" spans="1:5">
      <c r="A728" s="7">
        <v>43289.520833333336</v>
      </c>
      <c r="B728" s="8">
        <v>737.21</v>
      </c>
      <c r="C728" s="3">
        <v>2000</v>
      </c>
      <c r="D728" s="3">
        <v>4386</v>
      </c>
      <c r="E728" s="3">
        <v>6386</v>
      </c>
    </row>
    <row r="729" spans="1:5">
      <c r="A729" s="5">
        <v>43289.53125</v>
      </c>
      <c r="B729" s="4">
        <v>737.21</v>
      </c>
      <c r="C729" s="6">
        <v>2000</v>
      </c>
      <c r="D729" s="6">
        <v>4386</v>
      </c>
      <c r="E729" s="6">
        <v>6386</v>
      </c>
    </row>
    <row r="730" spans="1:5">
      <c r="A730" s="7">
        <v>43289.541666666664</v>
      </c>
      <c r="B730" s="8">
        <v>737.21</v>
      </c>
      <c r="C730" s="3">
        <v>2000</v>
      </c>
      <c r="D730" s="3">
        <v>4386</v>
      </c>
      <c r="E730" s="3">
        <v>6387</v>
      </c>
    </row>
    <row r="731" spans="1:5">
      <c r="A731" s="5">
        <v>43289.552083333336</v>
      </c>
      <c r="B731" s="4">
        <v>737.21</v>
      </c>
      <c r="C731" s="6">
        <v>2000</v>
      </c>
      <c r="D731" s="6">
        <v>4386</v>
      </c>
      <c r="E731" s="6">
        <v>6386</v>
      </c>
    </row>
    <row r="732" spans="1:5">
      <c r="A732" s="7">
        <v>43289.5625</v>
      </c>
      <c r="B732" s="8">
        <v>737.21</v>
      </c>
      <c r="C732" s="3">
        <v>2000</v>
      </c>
      <c r="D732" s="3">
        <v>4386</v>
      </c>
      <c r="E732" s="3">
        <v>6386</v>
      </c>
    </row>
    <row r="733" spans="1:5">
      <c r="A733" s="5">
        <v>43289.572916666664</v>
      </c>
      <c r="B733" s="4">
        <v>737.21</v>
      </c>
      <c r="C733" s="6">
        <v>2000</v>
      </c>
      <c r="D733" s="6">
        <v>4386</v>
      </c>
      <c r="E733" s="6">
        <v>6386</v>
      </c>
    </row>
    <row r="734" spans="1:5">
      <c r="A734" s="7">
        <v>43289.583333333336</v>
      </c>
      <c r="B734" s="8">
        <v>737.21</v>
      </c>
      <c r="C734" s="3">
        <v>2000</v>
      </c>
      <c r="D734" s="3">
        <v>4386</v>
      </c>
      <c r="E734" s="3">
        <v>6386</v>
      </c>
    </row>
    <row r="735" spans="1:5">
      <c r="A735" s="5">
        <v>43289.59375</v>
      </c>
      <c r="B735" s="4">
        <v>737.22</v>
      </c>
      <c r="C735" s="6">
        <v>2000</v>
      </c>
      <c r="D735" s="6">
        <v>4386</v>
      </c>
      <c r="E735" s="6">
        <v>6386</v>
      </c>
    </row>
    <row r="736" spans="1:5">
      <c r="A736" s="7">
        <v>43289.604166666664</v>
      </c>
      <c r="B736" s="8">
        <v>737.21</v>
      </c>
      <c r="C736" s="3">
        <v>2000</v>
      </c>
      <c r="D736" s="3">
        <v>4386</v>
      </c>
      <c r="E736" s="3">
        <v>6386</v>
      </c>
    </row>
    <row r="737" spans="1:5">
      <c r="A737" s="5">
        <v>43289.614583333336</v>
      </c>
      <c r="B737" s="4">
        <v>737.22</v>
      </c>
      <c r="C737" s="6">
        <v>2001</v>
      </c>
      <c r="D737" s="6">
        <v>4386</v>
      </c>
      <c r="E737" s="6">
        <v>6387</v>
      </c>
    </row>
    <row r="738" spans="1:5">
      <c r="A738" s="7">
        <v>43289.625</v>
      </c>
      <c r="B738" s="8">
        <v>737.21</v>
      </c>
      <c r="C738" s="3">
        <v>2000</v>
      </c>
      <c r="D738" s="3">
        <v>4386</v>
      </c>
      <c r="E738" s="3">
        <v>6386</v>
      </c>
    </row>
    <row r="739" spans="1:5">
      <c r="A739" s="5">
        <v>43289.635416666664</v>
      </c>
      <c r="B739" s="4">
        <v>737.22</v>
      </c>
      <c r="C739" s="6">
        <v>2001</v>
      </c>
      <c r="D739" s="6">
        <v>4386</v>
      </c>
      <c r="E739" s="6">
        <v>6386</v>
      </c>
    </row>
    <row r="740" spans="1:5">
      <c r="A740" s="7">
        <v>43289.645833333336</v>
      </c>
      <c r="B740" s="8">
        <v>737.23</v>
      </c>
      <c r="C740" s="3">
        <v>2001</v>
      </c>
      <c r="D740" s="3">
        <v>4386</v>
      </c>
      <c r="E740" s="3">
        <v>6387</v>
      </c>
    </row>
    <row r="741" spans="1:5">
      <c r="A741" s="5">
        <v>43289.65625</v>
      </c>
      <c r="B741" s="4">
        <v>737.22</v>
      </c>
      <c r="C741" s="6">
        <v>2001</v>
      </c>
      <c r="D741" s="6">
        <v>4386</v>
      </c>
      <c r="E741" s="6">
        <v>6387</v>
      </c>
    </row>
    <row r="742" spans="1:5">
      <c r="A742" s="7">
        <v>43289.666666666664</v>
      </c>
      <c r="B742" s="8">
        <v>737.22</v>
      </c>
      <c r="C742" s="3">
        <v>2001</v>
      </c>
      <c r="D742" s="3">
        <v>4385</v>
      </c>
      <c r="E742" s="3">
        <v>6387</v>
      </c>
    </row>
    <row r="743" spans="1:5">
      <c r="A743" s="5">
        <v>43289.677083333336</v>
      </c>
      <c r="B743" s="4">
        <v>737.63</v>
      </c>
      <c r="C743" s="6">
        <v>2015</v>
      </c>
      <c r="D743" s="6">
        <v>4343</v>
      </c>
      <c r="E743" s="6">
        <v>6378</v>
      </c>
    </row>
    <row r="744" spans="1:5">
      <c r="A744" s="7">
        <v>43289.6875</v>
      </c>
      <c r="B744" s="8">
        <v>738.15</v>
      </c>
      <c r="C744" s="3">
        <v>2107</v>
      </c>
      <c r="D744" s="3">
        <v>4228</v>
      </c>
      <c r="E744" s="3">
        <v>6374</v>
      </c>
    </row>
    <row r="745" spans="1:5">
      <c r="A745" s="5">
        <v>43289.697916666664</v>
      </c>
      <c r="B745" s="4">
        <v>738.71</v>
      </c>
      <c r="C745" s="6">
        <v>2243</v>
      </c>
      <c r="D745" s="6">
        <v>4089</v>
      </c>
      <c r="E745" s="6">
        <v>6372</v>
      </c>
    </row>
    <row r="746" spans="1:5">
      <c r="A746" s="7">
        <v>43289.708333333336</v>
      </c>
      <c r="B746" s="8">
        <v>739.26</v>
      </c>
      <c r="C746" s="3">
        <v>2379</v>
      </c>
      <c r="D746" s="3">
        <v>3951</v>
      </c>
      <c r="E746" s="3">
        <v>6370</v>
      </c>
    </row>
    <row r="747" spans="1:5">
      <c r="A747" s="5">
        <v>43289.71875</v>
      </c>
      <c r="B747" s="4">
        <v>739.79</v>
      </c>
      <c r="C747" s="6">
        <v>2517</v>
      </c>
      <c r="D747" s="6">
        <v>3813</v>
      </c>
      <c r="E747" s="6">
        <v>6369</v>
      </c>
    </row>
    <row r="748" spans="1:5">
      <c r="A748" s="7">
        <v>43289.729166666664</v>
      </c>
      <c r="B748" s="8">
        <v>740.32</v>
      </c>
      <c r="C748" s="3">
        <v>2655</v>
      </c>
      <c r="D748" s="3">
        <v>3675</v>
      </c>
      <c r="E748" s="3">
        <v>6370</v>
      </c>
    </row>
    <row r="749" spans="1:5">
      <c r="A749" s="5">
        <v>43289.739583333336</v>
      </c>
      <c r="B749" s="4">
        <v>740.83</v>
      </c>
      <c r="C749" s="6">
        <v>2794</v>
      </c>
      <c r="D749" s="6">
        <v>3537</v>
      </c>
      <c r="E749" s="6">
        <v>6371</v>
      </c>
    </row>
    <row r="750" spans="1:5">
      <c r="A750" s="7">
        <v>43289.75</v>
      </c>
      <c r="B750" s="8">
        <v>741.34</v>
      </c>
      <c r="C750" s="3">
        <v>2933</v>
      </c>
      <c r="D750" s="3">
        <v>3400</v>
      </c>
      <c r="E750" s="3">
        <v>6373</v>
      </c>
    </row>
    <row r="751" spans="1:5">
      <c r="A751" s="5">
        <v>43289.760416666664</v>
      </c>
      <c r="B751" s="4">
        <v>741.84</v>
      </c>
      <c r="C751" s="6">
        <v>3073</v>
      </c>
      <c r="D751" s="6">
        <v>3261</v>
      </c>
      <c r="E751" s="6">
        <v>6373</v>
      </c>
    </row>
    <row r="752" spans="1:5">
      <c r="A752" s="7">
        <v>43289.770833333336</v>
      </c>
      <c r="B752" s="8">
        <v>742.17</v>
      </c>
      <c r="C752" s="3">
        <v>3208</v>
      </c>
      <c r="D752" s="3">
        <v>3140</v>
      </c>
      <c r="E752" s="3">
        <v>6363</v>
      </c>
    </row>
    <row r="753" spans="1:5">
      <c r="A753" s="5">
        <v>43289.78125</v>
      </c>
      <c r="B753" s="4">
        <v>742.14</v>
      </c>
      <c r="C753" s="6">
        <v>3281</v>
      </c>
      <c r="D753" s="6">
        <v>3089</v>
      </c>
      <c r="E753" s="6">
        <v>6372</v>
      </c>
    </row>
    <row r="754" spans="1:5">
      <c r="A754" s="7">
        <v>43289.791666666664</v>
      </c>
      <c r="B754" s="8">
        <v>742.13</v>
      </c>
      <c r="C754" s="3">
        <v>3287</v>
      </c>
      <c r="D754" s="3">
        <v>3085</v>
      </c>
      <c r="E754" s="3">
        <v>6372</v>
      </c>
    </row>
    <row r="755" spans="1:5">
      <c r="A755" s="5">
        <v>43289.802083333336</v>
      </c>
      <c r="B755" s="4">
        <v>742.19</v>
      </c>
      <c r="C755" s="6">
        <v>3287</v>
      </c>
      <c r="D755" s="6">
        <v>3085</v>
      </c>
      <c r="E755" s="6">
        <v>6372</v>
      </c>
    </row>
    <row r="756" spans="1:5">
      <c r="A756" s="7">
        <v>43289.8125</v>
      </c>
      <c r="B756" s="8">
        <v>742.17</v>
      </c>
      <c r="C756" s="3">
        <v>3286</v>
      </c>
      <c r="D756" s="3">
        <v>3085</v>
      </c>
      <c r="E756" s="3">
        <v>6371</v>
      </c>
    </row>
    <row r="757" spans="1:5">
      <c r="A757" s="5">
        <v>43289.822916666664</v>
      </c>
      <c r="B757" s="4">
        <v>742.13</v>
      </c>
      <c r="C757" s="6">
        <v>3286</v>
      </c>
      <c r="D757" s="6">
        <v>3085</v>
      </c>
      <c r="E757" s="6">
        <v>6371</v>
      </c>
    </row>
    <row r="758" spans="1:5">
      <c r="A758" s="7">
        <v>43289.833333333336</v>
      </c>
      <c r="B758" s="8">
        <v>742.16</v>
      </c>
      <c r="C758" s="3">
        <v>3286</v>
      </c>
      <c r="D758" s="3">
        <v>3085</v>
      </c>
      <c r="E758" s="3">
        <v>6371</v>
      </c>
    </row>
    <row r="759" spans="1:5">
      <c r="A759" s="5">
        <v>43289.84375</v>
      </c>
      <c r="B759" s="4">
        <v>742.17</v>
      </c>
      <c r="C759" s="6">
        <v>3285</v>
      </c>
      <c r="D759" s="6">
        <v>3085</v>
      </c>
      <c r="E759" s="6">
        <v>6370</v>
      </c>
    </row>
    <row r="760" spans="1:5">
      <c r="A760" s="7">
        <v>43289.854166666664</v>
      </c>
      <c r="B760" s="8">
        <v>742.14</v>
      </c>
      <c r="C760" s="3">
        <v>3285</v>
      </c>
      <c r="D760" s="3">
        <v>3085</v>
      </c>
      <c r="E760" s="3">
        <v>6369</v>
      </c>
    </row>
    <row r="761" spans="1:5">
      <c r="A761" s="5">
        <v>43289.864583333336</v>
      </c>
      <c r="B761" s="4">
        <v>742.15</v>
      </c>
      <c r="C761" s="6">
        <v>3284</v>
      </c>
      <c r="D761" s="6">
        <v>3085</v>
      </c>
      <c r="E761" s="6">
        <v>6369</v>
      </c>
    </row>
    <row r="762" spans="1:5">
      <c r="A762" s="7">
        <v>43289.875</v>
      </c>
      <c r="B762" s="8">
        <v>742.15</v>
      </c>
      <c r="C762" s="3">
        <v>3284</v>
      </c>
      <c r="D762" s="3">
        <v>3085</v>
      </c>
      <c r="E762" s="3">
        <v>6368</v>
      </c>
    </row>
    <row r="763" spans="1:5">
      <c r="A763" s="5">
        <v>43289.885416666664</v>
      </c>
      <c r="B763" s="4">
        <v>742.15</v>
      </c>
      <c r="C763" s="6">
        <v>3283</v>
      </c>
      <c r="D763" s="6">
        <v>3085</v>
      </c>
      <c r="E763" s="6">
        <v>6368</v>
      </c>
    </row>
    <row r="764" spans="1:5">
      <c r="A764" s="7">
        <v>43289.895833333336</v>
      </c>
      <c r="B764" s="8">
        <v>742.15</v>
      </c>
      <c r="C764" s="3">
        <v>3284</v>
      </c>
      <c r="D764" s="3">
        <v>3085</v>
      </c>
      <c r="E764" s="3">
        <v>6368</v>
      </c>
    </row>
    <row r="765" spans="1:5">
      <c r="A765" s="5">
        <v>43289.90625</v>
      </c>
      <c r="B765" s="4">
        <v>742.15</v>
      </c>
      <c r="C765" s="6">
        <v>3283</v>
      </c>
      <c r="D765" s="6">
        <v>3085</v>
      </c>
      <c r="E765" s="6">
        <v>6368</v>
      </c>
    </row>
    <row r="766" spans="1:5">
      <c r="A766" s="7">
        <v>43289.916666666664</v>
      </c>
      <c r="B766" s="8">
        <v>742.14</v>
      </c>
      <c r="C766" s="3">
        <v>3283</v>
      </c>
      <c r="D766" s="3">
        <v>3085</v>
      </c>
      <c r="E766" s="3">
        <v>6367</v>
      </c>
    </row>
    <row r="767" spans="1:5">
      <c r="A767" s="5">
        <v>43289.927083333336</v>
      </c>
      <c r="B767" s="4">
        <v>742.15</v>
      </c>
      <c r="C767" s="6">
        <v>3283</v>
      </c>
      <c r="D767" s="6">
        <v>3085</v>
      </c>
      <c r="E767" s="6">
        <v>6368</v>
      </c>
    </row>
    <row r="768" spans="1:5">
      <c r="A768" s="7">
        <v>43289.9375</v>
      </c>
      <c r="B768" s="8">
        <v>742.15</v>
      </c>
      <c r="C768" s="3">
        <v>3283</v>
      </c>
      <c r="D768" s="3">
        <v>3085</v>
      </c>
      <c r="E768" s="3">
        <v>6367</v>
      </c>
    </row>
    <row r="769" spans="1:5">
      <c r="A769" s="5">
        <v>43289.947916666664</v>
      </c>
      <c r="B769" s="4">
        <v>742.14</v>
      </c>
      <c r="C769" s="6">
        <v>3282</v>
      </c>
      <c r="D769" s="6">
        <v>3085</v>
      </c>
      <c r="E769" s="6">
        <v>6367</v>
      </c>
    </row>
    <row r="770" spans="1:5">
      <c r="A770" s="7">
        <v>43289.958333333336</v>
      </c>
      <c r="B770" s="8">
        <v>742.15</v>
      </c>
      <c r="C770" s="3">
        <v>3282</v>
      </c>
      <c r="D770" s="3">
        <v>3085</v>
      </c>
      <c r="E770" s="3">
        <v>6367</v>
      </c>
    </row>
    <row r="771" spans="1:5">
      <c r="A771" s="5">
        <v>43289.96875</v>
      </c>
      <c r="B771" s="4">
        <v>742.15</v>
      </c>
      <c r="C771" s="6">
        <v>3282</v>
      </c>
      <c r="D771" s="6">
        <v>3085</v>
      </c>
      <c r="E771" s="6">
        <v>6367</v>
      </c>
    </row>
    <row r="772" spans="1:5">
      <c r="A772" s="7">
        <v>43289.979166666664</v>
      </c>
      <c r="B772" s="8">
        <v>742.14</v>
      </c>
      <c r="C772" s="3">
        <v>3282</v>
      </c>
      <c r="D772" s="3">
        <v>3085</v>
      </c>
      <c r="E772" s="3">
        <v>6366</v>
      </c>
    </row>
    <row r="773" spans="1:5">
      <c r="A773" s="5">
        <v>43289.989583333336</v>
      </c>
      <c r="B773" s="4">
        <v>742.14</v>
      </c>
      <c r="C773" s="6">
        <v>3282</v>
      </c>
      <c r="D773" s="6">
        <v>3085</v>
      </c>
      <c r="E773" s="6">
        <v>6366</v>
      </c>
    </row>
    <row r="774" spans="1:5">
      <c r="A774" s="7">
        <v>43290</v>
      </c>
      <c r="B774" s="8">
        <v>742.15</v>
      </c>
      <c r="C774" s="3">
        <v>3282</v>
      </c>
      <c r="D774" s="3">
        <v>3085</v>
      </c>
      <c r="E774" s="3">
        <v>6367</v>
      </c>
    </row>
    <row r="775" spans="1:5">
      <c r="A775" s="5">
        <v>43290.010416666664</v>
      </c>
      <c r="B775" s="4">
        <v>742.14</v>
      </c>
      <c r="C775" s="6">
        <v>3282</v>
      </c>
      <c r="D775" s="6">
        <v>3084</v>
      </c>
      <c r="E775" s="6">
        <v>6366</v>
      </c>
    </row>
    <row r="776" spans="1:5">
      <c r="A776" s="7">
        <v>43290.020833333336</v>
      </c>
      <c r="B776" s="8">
        <v>742.14</v>
      </c>
      <c r="C776" s="3">
        <v>3282</v>
      </c>
      <c r="D776" s="3">
        <v>3084</v>
      </c>
      <c r="E776" s="3">
        <v>6366</v>
      </c>
    </row>
    <row r="777" spans="1:5">
      <c r="A777" s="5">
        <v>43290.03125</v>
      </c>
      <c r="B777" s="4">
        <v>742.15</v>
      </c>
      <c r="C777" s="6">
        <v>3282</v>
      </c>
      <c r="D777" s="6">
        <v>3084</v>
      </c>
      <c r="E777" s="6">
        <v>6366</v>
      </c>
    </row>
    <row r="778" spans="1:5">
      <c r="A778" s="7">
        <v>43290.041666666664</v>
      </c>
      <c r="B778" s="8">
        <v>742.14</v>
      </c>
      <c r="C778" s="3">
        <v>3281</v>
      </c>
      <c r="D778" s="3">
        <v>3085</v>
      </c>
      <c r="E778" s="3">
        <v>6366</v>
      </c>
    </row>
    <row r="779" spans="1:5">
      <c r="A779" s="5">
        <v>43290.052083333336</v>
      </c>
      <c r="B779" s="4">
        <v>741.93</v>
      </c>
      <c r="C779" s="6">
        <v>3272</v>
      </c>
      <c r="D779" s="6">
        <v>3105</v>
      </c>
      <c r="E779" s="6">
        <v>6369</v>
      </c>
    </row>
    <row r="780" spans="1:5">
      <c r="A780" s="7">
        <v>43290.0625</v>
      </c>
      <c r="B780" s="8">
        <v>741.8</v>
      </c>
      <c r="C780" s="3">
        <v>3225</v>
      </c>
      <c r="D780" s="3">
        <v>3156</v>
      </c>
      <c r="E780" s="3">
        <v>6368</v>
      </c>
    </row>
    <row r="781" spans="1:5">
      <c r="A781" s="5">
        <v>43290.072916666664</v>
      </c>
      <c r="B781" s="4">
        <v>741.56</v>
      </c>
      <c r="C781" s="6">
        <v>3165</v>
      </c>
      <c r="D781" s="6">
        <v>3212</v>
      </c>
      <c r="E781" s="6">
        <v>6364</v>
      </c>
    </row>
    <row r="782" spans="1:5">
      <c r="A782" s="7">
        <v>43290.083333333336</v>
      </c>
      <c r="B782" s="8">
        <v>741.33</v>
      </c>
      <c r="C782" s="3">
        <v>3107</v>
      </c>
      <c r="D782" s="3">
        <v>3269</v>
      </c>
      <c r="E782" s="3">
        <v>6363</v>
      </c>
    </row>
    <row r="783" spans="1:5">
      <c r="A783" s="5">
        <v>43290.09375</v>
      </c>
      <c r="B783" s="4">
        <v>741.16</v>
      </c>
      <c r="C783" s="6">
        <v>3051</v>
      </c>
      <c r="D783" s="6">
        <v>3325</v>
      </c>
      <c r="E783" s="6">
        <v>6363</v>
      </c>
    </row>
    <row r="784" spans="1:5">
      <c r="A784" s="7">
        <v>43290.104166666664</v>
      </c>
      <c r="B784" s="8">
        <v>740.94</v>
      </c>
      <c r="C784" s="3">
        <v>2994</v>
      </c>
      <c r="D784" s="3">
        <v>3381</v>
      </c>
      <c r="E784" s="3">
        <v>6361</v>
      </c>
    </row>
    <row r="785" spans="1:5">
      <c r="A785" s="5">
        <v>43290.114583333336</v>
      </c>
      <c r="B785" s="4">
        <v>740.71</v>
      </c>
      <c r="C785" s="6">
        <v>2937</v>
      </c>
      <c r="D785" s="6">
        <v>3444</v>
      </c>
      <c r="E785" s="6">
        <v>6360</v>
      </c>
    </row>
    <row r="786" spans="1:5">
      <c r="A786" s="7">
        <v>43290.125</v>
      </c>
      <c r="B786" s="8">
        <v>740.31</v>
      </c>
      <c r="C786" s="3">
        <v>2859</v>
      </c>
      <c r="D786" s="3">
        <v>3536</v>
      </c>
      <c r="E786" s="3">
        <v>6362</v>
      </c>
    </row>
    <row r="787" spans="1:5">
      <c r="A787" s="5">
        <v>43290.135416666664</v>
      </c>
      <c r="B787" s="4">
        <v>739.92</v>
      </c>
      <c r="C787" s="6">
        <v>2758</v>
      </c>
      <c r="D787" s="6">
        <v>3641</v>
      </c>
      <c r="E787" s="6">
        <v>6365</v>
      </c>
    </row>
    <row r="788" spans="1:5">
      <c r="A788" s="7">
        <v>43290.145833333336</v>
      </c>
      <c r="B788" s="8">
        <v>739.53</v>
      </c>
      <c r="C788" s="3">
        <v>2657</v>
      </c>
      <c r="D788" s="3">
        <v>3746</v>
      </c>
      <c r="E788" s="3">
        <v>6367</v>
      </c>
    </row>
    <row r="789" spans="1:5">
      <c r="A789" s="5">
        <v>43290.15625</v>
      </c>
      <c r="B789" s="4">
        <v>739.15</v>
      </c>
      <c r="C789" s="6">
        <v>2557</v>
      </c>
      <c r="D789" s="6">
        <v>3850</v>
      </c>
      <c r="E789" s="6">
        <v>6368</v>
      </c>
    </row>
    <row r="790" spans="1:5">
      <c r="A790" s="7">
        <v>43290.166666666664</v>
      </c>
      <c r="B790" s="8">
        <v>738.76</v>
      </c>
      <c r="C790" s="3">
        <v>2457</v>
      </c>
      <c r="D790" s="3">
        <v>3952</v>
      </c>
      <c r="E790" s="3">
        <v>6368</v>
      </c>
    </row>
    <row r="791" spans="1:5">
      <c r="A791" s="5">
        <v>43290.177083333336</v>
      </c>
      <c r="B791" s="4">
        <v>738.37</v>
      </c>
      <c r="C791" s="6">
        <v>2359</v>
      </c>
      <c r="D791" s="6">
        <v>4054</v>
      </c>
      <c r="E791" s="6">
        <v>6369</v>
      </c>
    </row>
    <row r="792" spans="1:5">
      <c r="A792" s="7">
        <v>43290.1875</v>
      </c>
      <c r="B792" s="8">
        <v>737.98</v>
      </c>
      <c r="C792" s="3">
        <v>2262</v>
      </c>
      <c r="D792" s="3">
        <v>4146</v>
      </c>
      <c r="E792" s="3">
        <v>6379</v>
      </c>
    </row>
    <row r="793" spans="1:5">
      <c r="A793" s="5">
        <v>43290.197916666664</v>
      </c>
      <c r="B793" s="4">
        <v>737.8</v>
      </c>
      <c r="C793" s="6">
        <v>2184</v>
      </c>
      <c r="D793" s="6">
        <v>4208</v>
      </c>
      <c r="E793" s="6">
        <v>6379</v>
      </c>
    </row>
    <row r="794" spans="1:5">
      <c r="A794" s="7">
        <v>43290.208333333336</v>
      </c>
      <c r="B794" s="8">
        <v>737.56</v>
      </c>
      <c r="C794" s="3">
        <v>2129</v>
      </c>
      <c r="D794" s="3">
        <v>4261</v>
      </c>
      <c r="E794" s="3">
        <v>6376</v>
      </c>
    </row>
    <row r="795" spans="1:5">
      <c r="A795" s="5">
        <v>43290.21875</v>
      </c>
      <c r="B795" s="4">
        <v>737.35</v>
      </c>
      <c r="C795" s="6">
        <v>2076</v>
      </c>
      <c r="D795" s="6">
        <v>4314</v>
      </c>
      <c r="E795" s="6">
        <v>6375</v>
      </c>
    </row>
    <row r="796" spans="1:5">
      <c r="A796" s="7">
        <v>43290.229166666664</v>
      </c>
      <c r="B796" s="8">
        <v>737.15</v>
      </c>
      <c r="C796" s="3">
        <v>2026</v>
      </c>
      <c r="D796" s="3">
        <v>4364</v>
      </c>
      <c r="E796" s="3">
        <v>6379</v>
      </c>
    </row>
    <row r="797" spans="1:5">
      <c r="A797" s="5">
        <v>43290.239583333336</v>
      </c>
      <c r="B797" s="4">
        <v>737.21</v>
      </c>
      <c r="C797" s="6">
        <v>1989</v>
      </c>
      <c r="D797" s="6">
        <v>4389</v>
      </c>
      <c r="E797" s="6">
        <v>6375</v>
      </c>
    </row>
    <row r="798" spans="1:5">
      <c r="A798" s="7">
        <v>43290.25</v>
      </c>
      <c r="B798" s="8">
        <v>737.13</v>
      </c>
      <c r="C798" s="3">
        <v>1987</v>
      </c>
      <c r="D798" s="3">
        <v>4391</v>
      </c>
      <c r="E798" s="3">
        <v>6378</v>
      </c>
    </row>
    <row r="799" spans="1:5">
      <c r="A799" s="5">
        <v>43290.260416666664</v>
      </c>
      <c r="B799" s="4">
        <v>737.21</v>
      </c>
      <c r="C799" s="6">
        <v>1989</v>
      </c>
      <c r="D799" s="6">
        <v>4391</v>
      </c>
      <c r="E799" s="6">
        <v>6380</v>
      </c>
    </row>
    <row r="800" spans="1:5">
      <c r="A800" s="7">
        <v>43290.270833333336</v>
      </c>
      <c r="B800" s="8">
        <v>737.17</v>
      </c>
      <c r="C800" s="3">
        <v>1990</v>
      </c>
      <c r="D800" s="3">
        <v>4391</v>
      </c>
      <c r="E800" s="3">
        <v>6381</v>
      </c>
    </row>
    <row r="801" spans="1:5">
      <c r="A801" s="5">
        <v>43290.28125</v>
      </c>
      <c r="B801" s="4">
        <v>737.16</v>
      </c>
      <c r="C801" s="6">
        <v>1990</v>
      </c>
      <c r="D801" s="6">
        <v>4391</v>
      </c>
      <c r="E801" s="6">
        <v>6380</v>
      </c>
    </row>
    <row r="802" spans="1:5">
      <c r="A802" s="7">
        <v>43290.291666666664</v>
      </c>
      <c r="B802" s="8">
        <v>737.2</v>
      </c>
      <c r="C802" s="3">
        <v>1990</v>
      </c>
      <c r="D802" s="3">
        <v>4391</v>
      </c>
      <c r="E802" s="3">
        <v>6381</v>
      </c>
    </row>
    <row r="803" spans="1:5">
      <c r="A803" s="5">
        <v>43290.302083333336</v>
      </c>
      <c r="B803" s="4">
        <v>737.15</v>
      </c>
      <c r="C803" s="6">
        <v>1990</v>
      </c>
      <c r="D803" s="6">
        <v>4391</v>
      </c>
      <c r="E803" s="6">
        <v>6381</v>
      </c>
    </row>
    <row r="804" spans="1:5">
      <c r="A804" s="7">
        <v>43290.3125</v>
      </c>
      <c r="B804" s="8">
        <v>737.2</v>
      </c>
      <c r="C804" s="3">
        <v>1990</v>
      </c>
      <c r="D804" s="3">
        <v>4391</v>
      </c>
      <c r="E804" s="3">
        <v>6381</v>
      </c>
    </row>
    <row r="805" spans="1:5">
      <c r="A805" s="5">
        <v>43290.322916666664</v>
      </c>
      <c r="B805" s="4">
        <v>737.17</v>
      </c>
      <c r="C805" s="6">
        <v>1991</v>
      </c>
      <c r="D805" s="6">
        <v>4391</v>
      </c>
      <c r="E805" s="6">
        <v>6382</v>
      </c>
    </row>
    <row r="806" spans="1:5">
      <c r="A806" s="7">
        <v>43290.333333333336</v>
      </c>
      <c r="B806" s="8">
        <v>737.17</v>
      </c>
      <c r="C806" s="3">
        <v>1991</v>
      </c>
      <c r="D806" s="3">
        <v>4391</v>
      </c>
      <c r="E806" s="3">
        <v>6382</v>
      </c>
    </row>
    <row r="807" spans="1:5">
      <c r="A807" s="5">
        <v>43290.34375</v>
      </c>
      <c r="B807" s="4">
        <v>737.2</v>
      </c>
      <c r="C807" s="6">
        <v>1991</v>
      </c>
      <c r="D807" s="6">
        <v>4391</v>
      </c>
      <c r="E807" s="6">
        <v>6382</v>
      </c>
    </row>
    <row r="808" spans="1:5">
      <c r="A808" s="7">
        <v>43290.354166666664</v>
      </c>
      <c r="B808" s="8">
        <v>737.16</v>
      </c>
      <c r="C808" s="3">
        <v>1992</v>
      </c>
      <c r="D808" s="3">
        <v>4391</v>
      </c>
      <c r="E808" s="3">
        <v>6382</v>
      </c>
    </row>
    <row r="809" spans="1:5">
      <c r="A809" s="5">
        <v>43290.364583333336</v>
      </c>
      <c r="B809" s="4">
        <v>737.2</v>
      </c>
      <c r="C809" s="6">
        <v>1992</v>
      </c>
      <c r="D809" s="6">
        <v>4391</v>
      </c>
      <c r="E809" s="6">
        <v>6382</v>
      </c>
    </row>
    <row r="810" spans="1:5">
      <c r="A810" s="7">
        <v>43290.375</v>
      </c>
      <c r="B810" s="8">
        <v>737.18</v>
      </c>
      <c r="C810" s="3">
        <v>1992</v>
      </c>
      <c r="D810" s="3">
        <v>4391</v>
      </c>
      <c r="E810" s="3">
        <v>6383</v>
      </c>
    </row>
    <row r="811" spans="1:5">
      <c r="A811" s="5">
        <v>43290.385416666664</v>
      </c>
      <c r="B811" s="4">
        <v>737.18</v>
      </c>
      <c r="C811" s="6">
        <v>1992</v>
      </c>
      <c r="D811" s="6">
        <v>4390</v>
      </c>
      <c r="E811" s="6">
        <v>6383</v>
      </c>
    </row>
    <row r="812" spans="1:5">
      <c r="A812" s="7">
        <v>43290.395833333336</v>
      </c>
      <c r="B812" s="8">
        <v>737.19</v>
      </c>
      <c r="C812" s="3">
        <v>1993</v>
      </c>
      <c r="D812" s="3">
        <v>4391</v>
      </c>
      <c r="E812" s="3">
        <v>6383</v>
      </c>
    </row>
    <row r="813" spans="1:5">
      <c r="A813" s="5">
        <v>43290.40625</v>
      </c>
      <c r="B813" s="4">
        <v>737.17</v>
      </c>
      <c r="C813" s="6">
        <v>1993</v>
      </c>
      <c r="D813" s="6">
        <v>4390</v>
      </c>
      <c r="E813" s="6">
        <v>6383</v>
      </c>
    </row>
    <row r="814" spans="1:5">
      <c r="A814" s="7">
        <v>43290.416666666664</v>
      </c>
      <c r="B814" s="8">
        <v>737.2</v>
      </c>
      <c r="C814" s="3">
        <v>1993</v>
      </c>
      <c r="D814" s="3">
        <v>4390</v>
      </c>
      <c r="E814" s="3">
        <v>6383</v>
      </c>
    </row>
    <row r="815" spans="1:5">
      <c r="A815" s="5">
        <v>43290.427083333336</v>
      </c>
      <c r="B815" s="4">
        <v>737.18</v>
      </c>
      <c r="C815" s="6">
        <v>1994</v>
      </c>
      <c r="D815" s="6">
        <v>4390</v>
      </c>
      <c r="E815" s="6">
        <v>6384</v>
      </c>
    </row>
    <row r="816" spans="1:5">
      <c r="A816" s="7">
        <v>43290.4375</v>
      </c>
      <c r="B816" s="8">
        <v>737.19</v>
      </c>
      <c r="C816" s="3">
        <v>1993</v>
      </c>
      <c r="D816" s="3">
        <v>4390</v>
      </c>
      <c r="E816" s="3">
        <v>6384</v>
      </c>
    </row>
    <row r="817" spans="1:5">
      <c r="A817" s="5">
        <v>43290.447916666664</v>
      </c>
      <c r="B817" s="4">
        <v>737.2</v>
      </c>
      <c r="C817" s="6">
        <v>1994</v>
      </c>
      <c r="D817" s="6">
        <v>4390</v>
      </c>
      <c r="E817" s="6">
        <v>6384</v>
      </c>
    </row>
    <row r="818" spans="1:5">
      <c r="A818" s="7">
        <v>43290.458333333336</v>
      </c>
      <c r="B818" s="8">
        <v>737.18</v>
      </c>
      <c r="C818" s="3">
        <v>1994</v>
      </c>
      <c r="D818" s="3">
        <v>4390</v>
      </c>
      <c r="E818" s="3">
        <v>6384</v>
      </c>
    </row>
    <row r="819" spans="1:5">
      <c r="A819" s="5">
        <v>43290.46875</v>
      </c>
      <c r="B819" s="4">
        <v>737.2</v>
      </c>
      <c r="C819" s="6">
        <v>1994</v>
      </c>
      <c r="D819" s="6">
        <v>4390</v>
      </c>
      <c r="E819" s="6">
        <v>6384</v>
      </c>
    </row>
    <row r="820" spans="1:5">
      <c r="A820" s="7">
        <v>43290.479166666664</v>
      </c>
      <c r="B820" s="8">
        <v>737.18</v>
      </c>
      <c r="C820" s="3">
        <v>1995</v>
      </c>
      <c r="D820" s="3">
        <v>4390</v>
      </c>
      <c r="E820" s="3">
        <v>6385</v>
      </c>
    </row>
    <row r="821" spans="1:5">
      <c r="A821" s="5">
        <v>43290.489583333336</v>
      </c>
      <c r="B821" s="4">
        <v>737.19</v>
      </c>
      <c r="C821" s="6">
        <v>1994</v>
      </c>
      <c r="D821" s="6">
        <v>4390</v>
      </c>
      <c r="E821" s="6">
        <v>6385</v>
      </c>
    </row>
    <row r="822" spans="1:5">
      <c r="A822" s="7">
        <v>43290.5</v>
      </c>
      <c r="B822" s="8">
        <v>737.19</v>
      </c>
      <c r="C822" s="3">
        <v>1995</v>
      </c>
      <c r="D822" s="3">
        <v>4390</v>
      </c>
      <c r="E822" s="3">
        <v>6386</v>
      </c>
    </row>
    <row r="823" spans="1:5">
      <c r="A823" s="5">
        <v>43290.510416666664</v>
      </c>
      <c r="B823" s="4">
        <v>737.2</v>
      </c>
      <c r="C823" s="6">
        <v>1995</v>
      </c>
      <c r="D823" s="6">
        <v>4390</v>
      </c>
      <c r="E823" s="6">
        <v>6385</v>
      </c>
    </row>
    <row r="824" spans="1:5">
      <c r="A824" s="7">
        <v>43290.520833333336</v>
      </c>
      <c r="B824" s="8">
        <v>737.2</v>
      </c>
      <c r="C824" s="3">
        <v>1996</v>
      </c>
      <c r="D824" s="3">
        <v>4390</v>
      </c>
      <c r="E824" s="3">
        <v>6386</v>
      </c>
    </row>
    <row r="825" spans="1:5">
      <c r="A825" s="5">
        <v>43290.53125</v>
      </c>
      <c r="B825" s="4">
        <v>737.2</v>
      </c>
      <c r="C825" s="6">
        <v>1996</v>
      </c>
      <c r="D825" s="6">
        <v>4390</v>
      </c>
      <c r="E825" s="6">
        <v>6386</v>
      </c>
    </row>
    <row r="826" spans="1:5">
      <c r="A826" s="7">
        <v>43290.541666666664</v>
      </c>
      <c r="B826" s="8">
        <v>737.2</v>
      </c>
      <c r="C826" s="3">
        <v>1996</v>
      </c>
      <c r="D826" s="3">
        <v>4384</v>
      </c>
      <c r="E826" s="3">
        <v>6385</v>
      </c>
    </row>
    <row r="827" spans="1:5">
      <c r="A827" s="5">
        <v>43290.552083333336</v>
      </c>
      <c r="B827" s="4">
        <v>737.78</v>
      </c>
      <c r="C827" s="6">
        <v>2028</v>
      </c>
      <c r="D827" s="6">
        <v>4322</v>
      </c>
      <c r="E827" s="6">
        <v>6375</v>
      </c>
    </row>
    <row r="828" spans="1:5">
      <c r="A828" s="7">
        <v>43290.5625</v>
      </c>
      <c r="B828" s="8">
        <v>738.27</v>
      </c>
      <c r="C828" s="3">
        <v>2139</v>
      </c>
      <c r="D828" s="3">
        <v>4193</v>
      </c>
      <c r="E828" s="3">
        <v>6372</v>
      </c>
    </row>
    <row r="829" spans="1:5">
      <c r="A829" s="5">
        <v>43290.572916666664</v>
      </c>
      <c r="B829" s="4">
        <v>738.83</v>
      </c>
      <c r="C829" s="6">
        <v>2273</v>
      </c>
      <c r="D829" s="6">
        <v>4054</v>
      </c>
      <c r="E829" s="6">
        <v>6367</v>
      </c>
    </row>
    <row r="830" spans="1:5">
      <c r="A830" s="7">
        <v>43290.583333333336</v>
      </c>
      <c r="B830" s="8">
        <v>739.39</v>
      </c>
      <c r="C830" s="3">
        <v>2411</v>
      </c>
      <c r="D830" s="3">
        <v>3916</v>
      </c>
      <c r="E830" s="3">
        <v>6368</v>
      </c>
    </row>
    <row r="831" spans="1:5">
      <c r="A831" s="5">
        <v>43290.59375</v>
      </c>
      <c r="B831" s="4">
        <v>739.92</v>
      </c>
      <c r="C831" s="6">
        <v>2549</v>
      </c>
      <c r="D831" s="6">
        <v>3778</v>
      </c>
      <c r="E831" s="6">
        <v>6368</v>
      </c>
    </row>
    <row r="832" spans="1:5">
      <c r="A832" s="7">
        <v>43290.604166666664</v>
      </c>
      <c r="B832" s="8">
        <v>740.44</v>
      </c>
      <c r="C832" s="3">
        <v>2688</v>
      </c>
      <c r="D832" s="3">
        <v>3640</v>
      </c>
      <c r="E832" s="3">
        <v>6369</v>
      </c>
    </row>
    <row r="833" spans="1:5">
      <c r="A833" s="5">
        <v>43290.614583333336</v>
      </c>
      <c r="B833" s="4">
        <v>740.96</v>
      </c>
      <c r="C833" s="6">
        <v>2828</v>
      </c>
      <c r="D833" s="6">
        <v>3502</v>
      </c>
      <c r="E833" s="6">
        <v>6370</v>
      </c>
    </row>
    <row r="834" spans="1:5">
      <c r="A834" s="7">
        <v>43290.625</v>
      </c>
      <c r="B834" s="8">
        <v>741.47</v>
      </c>
      <c r="C834" s="3">
        <v>2968</v>
      </c>
      <c r="D834" s="3">
        <v>3363</v>
      </c>
      <c r="E834" s="3">
        <v>6372</v>
      </c>
    </row>
    <row r="835" spans="1:5">
      <c r="A835" s="5">
        <v>43290.635416666664</v>
      </c>
      <c r="B835" s="4">
        <v>741.97</v>
      </c>
      <c r="C835" s="6">
        <v>3109</v>
      </c>
      <c r="D835" s="6">
        <v>3225</v>
      </c>
      <c r="E835" s="6">
        <v>6371</v>
      </c>
    </row>
    <row r="836" spans="1:5">
      <c r="A836" s="7">
        <v>43290.645833333336</v>
      </c>
      <c r="B836" s="8">
        <v>742.46</v>
      </c>
      <c r="C836" s="3">
        <v>3249</v>
      </c>
      <c r="D836" s="3">
        <v>3086</v>
      </c>
      <c r="E836" s="3">
        <v>6371</v>
      </c>
    </row>
    <row r="837" spans="1:5">
      <c r="A837" s="5">
        <v>43290.65625</v>
      </c>
      <c r="B837" s="4">
        <v>742.94</v>
      </c>
      <c r="C837" s="6">
        <v>3389</v>
      </c>
      <c r="D837" s="6">
        <v>2948</v>
      </c>
      <c r="E837" s="6">
        <v>6371</v>
      </c>
    </row>
    <row r="838" spans="1:5">
      <c r="A838" s="7">
        <v>43290.666666666664</v>
      </c>
      <c r="B838" s="8">
        <v>743.41</v>
      </c>
      <c r="C838" s="3">
        <v>3530</v>
      </c>
      <c r="D838" s="3">
        <v>2808</v>
      </c>
      <c r="E838" s="3">
        <v>6371</v>
      </c>
    </row>
    <row r="839" spans="1:5">
      <c r="A839" s="5">
        <v>43290.677083333336</v>
      </c>
      <c r="B839" s="4">
        <v>743.89</v>
      </c>
      <c r="C839" s="6">
        <v>3673</v>
      </c>
      <c r="D839" s="6">
        <v>2668</v>
      </c>
      <c r="E839" s="6">
        <v>6371</v>
      </c>
    </row>
    <row r="840" spans="1:5">
      <c r="A840" s="7">
        <v>43290.6875</v>
      </c>
      <c r="B840" s="8">
        <v>744.35</v>
      </c>
      <c r="C840" s="3">
        <v>3814</v>
      </c>
      <c r="D840" s="3">
        <v>2528</v>
      </c>
      <c r="E840" s="3">
        <v>6372</v>
      </c>
    </row>
    <row r="841" spans="1:5">
      <c r="A841" s="5">
        <v>43290.697916666664</v>
      </c>
      <c r="B841" s="4">
        <v>744.81</v>
      </c>
      <c r="C841" s="6">
        <v>3956</v>
      </c>
      <c r="D841" s="6">
        <v>2388</v>
      </c>
      <c r="E841" s="6">
        <v>6373</v>
      </c>
    </row>
    <row r="842" spans="1:5">
      <c r="A842" s="7">
        <v>43290.708333333336</v>
      </c>
      <c r="B842" s="8">
        <v>745.26</v>
      </c>
      <c r="C842" s="3">
        <v>4098</v>
      </c>
      <c r="D842" s="3">
        <v>2248</v>
      </c>
      <c r="E842" s="3">
        <v>6374</v>
      </c>
    </row>
    <row r="843" spans="1:5">
      <c r="A843" s="5">
        <v>43290.71875</v>
      </c>
      <c r="B843" s="4">
        <v>745.7</v>
      </c>
      <c r="C843" s="6">
        <v>4239</v>
      </c>
      <c r="D843" s="6">
        <v>2108</v>
      </c>
      <c r="E843" s="6">
        <v>6374</v>
      </c>
    </row>
    <row r="844" spans="1:5">
      <c r="A844" s="7">
        <v>43290.729166666664</v>
      </c>
      <c r="B844" s="8">
        <v>746.14</v>
      </c>
      <c r="C844" s="3">
        <v>4380</v>
      </c>
      <c r="D844" s="3">
        <v>1968</v>
      </c>
      <c r="E844" s="3">
        <v>6374</v>
      </c>
    </row>
    <row r="845" spans="1:5">
      <c r="A845" s="5">
        <v>43290.739583333336</v>
      </c>
      <c r="B845" s="4">
        <v>746.57</v>
      </c>
      <c r="C845" s="6">
        <v>4521</v>
      </c>
      <c r="D845" s="6">
        <v>1828</v>
      </c>
      <c r="E845" s="6">
        <v>6373</v>
      </c>
    </row>
    <row r="846" spans="1:5">
      <c r="A846" s="7">
        <v>43290.75</v>
      </c>
      <c r="B846" s="8">
        <v>747</v>
      </c>
      <c r="C846" s="3">
        <v>4661</v>
      </c>
      <c r="D846" s="3">
        <v>1688</v>
      </c>
      <c r="E846" s="3">
        <v>6375</v>
      </c>
    </row>
    <row r="847" spans="1:5">
      <c r="A847" s="5">
        <v>43290.760416666664</v>
      </c>
      <c r="B847" s="4">
        <v>747.42</v>
      </c>
      <c r="C847" s="6">
        <v>4801</v>
      </c>
      <c r="D847" s="6">
        <v>1548</v>
      </c>
      <c r="E847" s="6">
        <v>6374</v>
      </c>
    </row>
    <row r="848" spans="1:5">
      <c r="A848" s="7">
        <v>43290.770833333336</v>
      </c>
      <c r="B848" s="8">
        <v>747.84</v>
      </c>
      <c r="C848" s="3">
        <v>4941</v>
      </c>
      <c r="D848" s="3">
        <v>1406</v>
      </c>
      <c r="E848" s="3">
        <v>6372</v>
      </c>
    </row>
    <row r="849" spans="1:5">
      <c r="A849" s="5">
        <v>43290.78125</v>
      </c>
      <c r="B849" s="4">
        <v>748.25</v>
      </c>
      <c r="C849" s="6">
        <v>5081</v>
      </c>
      <c r="D849" s="6">
        <v>1265</v>
      </c>
      <c r="E849" s="6">
        <v>6369</v>
      </c>
    </row>
    <row r="850" spans="1:5">
      <c r="A850" s="7">
        <v>43290.791666666664</v>
      </c>
      <c r="B850" s="8">
        <v>748.63</v>
      </c>
      <c r="C850" s="3">
        <v>5218</v>
      </c>
      <c r="D850" s="3">
        <v>1124</v>
      </c>
      <c r="E850" s="3">
        <v>6365</v>
      </c>
    </row>
    <row r="851" spans="1:5">
      <c r="A851" s="5">
        <v>43290.802083333336</v>
      </c>
      <c r="B851" s="4">
        <v>748.88</v>
      </c>
      <c r="C851" s="6">
        <v>5342</v>
      </c>
      <c r="D851" s="6">
        <v>1004</v>
      </c>
      <c r="E851" s="6">
        <v>6360</v>
      </c>
    </row>
    <row r="852" spans="1:5">
      <c r="A852" s="7">
        <v>43290.8125</v>
      </c>
      <c r="B852" s="8">
        <v>749</v>
      </c>
      <c r="C852" s="3">
        <v>5424</v>
      </c>
      <c r="D852" s="8">
        <v>932</v>
      </c>
      <c r="E852" s="3">
        <v>6362</v>
      </c>
    </row>
    <row r="853" spans="1:5">
      <c r="A853" s="5">
        <v>43290.822916666664</v>
      </c>
      <c r="B853" s="4">
        <v>748.97</v>
      </c>
      <c r="C853" s="6">
        <v>5446</v>
      </c>
      <c r="D853" s="4">
        <v>911</v>
      </c>
      <c r="E853" s="6">
        <v>6358</v>
      </c>
    </row>
    <row r="854" spans="1:5">
      <c r="A854" s="7">
        <v>43290.833333333336</v>
      </c>
      <c r="B854" s="8">
        <v>748.92</v>
      </c>
      <c r="C854" s="3">
        <v>5443</v>
      </c>
      <c r="D854" s="8">
        <v>911</v>
      </c>
      <c r="E854" s="3">
        <v>6354</v>
      </c>
    </row>
    <row r="855" spans="1:5">
      <c r="A855" s="5">
        <v>43290.84375</v>
      </c>
      <c r="B855" s="4">
        <v>748.93</v>
      </c>
      <c r="C855" s="6">
        <v>5444</v>
      </c>
      <c r="D855" s="4">
        <v>911</v>
      </c>
      <c r="E855" s="6">
        <v>6355</v>
      </c>
    </row>
    <row r="856" spans="1:5">
      <c r="A856" s="7">
        <v>43290.854166666664</v>
      </c>
      <c r="B856" s="8">
        <v>748.96</v>
      </c>
      <c r="C856" s="3">
        <v>5443</v>
      </c>
      <c r="D856" s="8">
        <v>911</v>
      </c>
      <c r="E856" s="3">
        <v>6354</v>
      </c>
    </row>
    <row r="857" spans="1:5">
      <c r="A857" s="5">
        <v>43290.864583333336</v>
      </c>
      <c r="B857" s="4">
        <v>748.94</v>
      </c>
      <c r="C857" s="6">
        <v>5441</v>
      </c>
      <c r="D857" s="4">
        <v>911</v>
      </c>
      <c r="E857" s="6">
        <v>6352</v>
      </c>
    </row>
    <row r="858" spans="1:5">
      <c r="A858" s="7">
        <v>43290.875</v>
      </c>
      <c r="B858" s="8">
        <v>748.93</v>
      </c>
      <c r="C858" s="3">
        <v>5439</v>
      </c>
      <c r="D858" s="8">
        <v>911</v>
      </c>
      <c r="E858" s="3">
        <v>6350</v>
      </c>
    </row>
    <row r="859" spans="1:5">
      <c r="A859" s="5">
        <v>43290.885416666664</v>
      </c>
      <c r="B859" s="4">
        <v>748.94</v>
      </c>
      <c r="C859" s="6">
        <v>5439</v>
      </c>
      <c r="D859" s="4">
        <v>911</v>
      </c>
      <c r="E859" s="6">
        <v>6350</v>
      </c>
    </row>
    <row r="860" spans="1:5">
      <c r="A860" s="7">
        <v>43290.895833333336</v>
      </c>
      <c r="B860" s="8">
        <v>748.94</v>
      </c>
      <c r="C860" s="3">
        <v>5438</v>
      </c>
      <c r="D860" s="8">
        <v>911</v>
      </c>
      <c r="E860" s="3">
        <v>6349</v>
      </c>
    </row>
    <row r="861" spans="1:5">
      <c r="A861" s="5">
        <v>43290.90625</v>
      </c>
      <c r="B861" s="4">
        <v>748.93</v>
      </c>
      <c r="C861" s="6">
        <v>5437</v>
      </c>
      <c r="D861" s="4">
        <v>911</v>
      </c>
      <c r="E861" s="6">
        <v>6348</v>
      </c>
    </row>
    <row r="862" spans="1:5">
      <c r="A862" s="7">
        <v>43290.916666666664</v>
      </c>
      <c r="B862" s="8">
        <v>748.93</v>
      </c>
      <c r="C862" s="3">
        <v>5436</v>
      </c>
      <c r="D862" s="8">
        <v>911</v>
      </c>
      <c r="E862" s="3">
        <v>6347</v>
      </c>
    </row>
    <row r="863" spans="1:5">
      <c r="A863" s="5">
        <v>43290.927083333336</v>
      </c>
      <c r="B863" s="4">
        <v>748.84</v>
      </c>
      <c r="C863" s="6">
        <v>5435</v>
      </c>
      <c r="D863" s="4">
        <v>919</v>
      </c>
      <c r="E863" s="6">
        <v>6349</v>
      </c>
    </row>
    <row r="864" spans="1:5">
      <c r="A864" s="7">
        <v>43290.9375</v>
      </c>
      <c r="B864" s="8">
        <v>748.66</v>
      </c>
      <c r="C864" s="3">
        <v>5398</v>
      </c>
      <c r="D864" s="8">
        <v>961</v>
      </c>
      <c r="E864" s="3">
        <v>6347</v>
      </c>
    </row>
    <row r="865" spans="1:5">
      <c r="A865" s="5">
        <v>43290.947916666664</v>
      </c>
      <c r="B865" s="4">
        <v>748.47</v>
      </c>
      <c r="C865" s="6">
        <v>5337</v>
      </c>
      <c r="D865" s="6">
        <v>1024</v>
      </c>
      <c r="E865" s="6">
        <v>6348</v>
      </c>
    </row>
    <row r="866" spans="1:5">
      <c r="A866" s="7">
        <v>43290.958333333336</v>
      </c>
      <c r="B866" s="8">
        <v>748.18</v>
      </c>
      <c r="C866" s="3">
        <v>5271</v>
      </c>
      <c r="D866" s="3">
        <v>1100</v>
      </c>
      <c r="E866" s="3">
        <v>6350</v>
      </c>
    </row>
    <row r="867" spans="1:5">
      <c r="A867" s="5">
        <v>43290.96875</v>
      </c>
      <c r="B867" s="4">
        <v>747.89</v>
      </c>
      <c r="C867" s="6">
        <v>5175</v>
      </c>
      <c r="D867" s="6">
        <v>1209</v>
      </c>
      <c r="E867" s="6">
        <v>6354</v>
      </c>
    </row>
    <row r="868" spans="1:5">
      <c r="A868" s="7">
        <v>43290.979166666664</v>
      </c>
      <c r="B868" s="8">
        <v>747.52</v>
      </c>
      <c r="C868" s="3">
        <v>5057</v>
      </c>
      <c r="D868" s="3">
        <v>1327</v>
      </c>
      <c r="E868" s="3">
        <v>6355</v>
      </c>
    </row>
    <row r="869" spans="1:5">
      <c r="A869" s="5">
        <v>43290.989583333336</v>
      </c>
      <c r="B869" s="4">
        <v>747.14</v>
      </c>
      <c r="C869" s="6">
        <v>4937</v>
      </c>
      <c r="D869" s="6">
        <v>1446</v>
      </c>
      <c r="E869" s="6">
        <v>6355</v>
      </c>
    </row>
    <row r="870" spans="1:5">
      <c r="A870" s="7">
        <v>43291</v>
      </c>
      <c r="B870" s="8">
        <v>746.8</v>
      </c>
      <c r="C870" s="3">
        <v>4820</v>
      </c>
      <c r="D870" s="3">
        <v>1565</v>
      </c>
      <c r="E870" s="3">
        <v>6358</v>
      </c>
    </row>
    <row r="871" spans="1:5">
      <c r="A871" s="5">
        <v>43291.010416666664</v>
      </c>
      <c r="B871" s="4">
        <v>746.45</v>
      </c>
      <c r="C871" s="6">
        <v>4703</v>
      </c>
      <c r="D871" s="6">
        <v>1683</v>
      </c>
      <c r="E871" s="6">
        <v>6357</v>
      </c>
    </row>
    <row r="872" spans="1:5">
      <c r="A872" s="7">
        <v>43291.020833333336</v>
      </c>
      <c r="B872" s="8">
        <v>746.08</v>
      </c>
      <c r="C872" s="3">
        <v>4584</v>
      </c>
      <c r="D872" s="3">
        <v>1801</v>
      </c>
      <c r="E872" s="3">
        <v>6356</v>
      </c>
    </row>
    <row r="873" spans="1:5">
      <c r="A873" s="5">
        <v>43291.03125</v>
      </c>
      <c r="B873" s="4">
        <v>745.71</v>
      </c>
      <c r="C873" s="6">
        <v>4467</v>
      </c>
      <c r="D873" s="6">
        <v>1917</v>
      </c>
      <c r="E873" s="6">
        <v>6355</v>
      </c>
    </row>
    <row r="874" spans="1:5">
      <c r="A874" s="7">
        <v>43291.041666666664</v>
      </c>
      <c r="B874" s="8">
        <v>745.36</v>
      </c>
      <c r="C874" s="3">
        <v>4351</v>
      </c>
      <c r="D874" s="3">
        <v>2033</v>
      </c>
      <c r="E874" s="3">
        <v>6356</v>
      </c>
    </row>
    <row r="875" spans="1:5">
      <c r="A875" s="5">
        <v>43291.052083333336</v>
      </c>
      <c r="B875" s="4">
        <v>744.99</v>
      </c>
      <c r="C875" s="6">
        <v>4235</v>
      </c>
      <c r="D875" s="6">
        <v>2149</v>
      </c>
      <c r="E875" s="6">
        <v>6354</v>
      </c>
    </row>
    <row r="876" spans="1:5">
      <c r="A876" s="7">
        <v>43291.0625</v>
      </c>
      <c r="B876" s="8">
        <v>744.62</v>
      </c>
      <c r="C876" s="3">
        <v>4119</v>
      </c>
      <c r="D876" s="3">
        <v>2263</v>
      </c>
      <c r="E876" s="3">
        <v>6353</v>
      </c>
    </row>
    <row r="877" spans="1:5">
      <c r="A877" s="5">
        <v>43291.072916666664</v>
      </c>
      <c r="B877" s="4">
        <v>744.24</v>
      </c>
      <c r="C877" s="6">
        <v>4005</v>
      </c>
      <c r="D877" s="6">
        <v>2377</v>
      </c>
      <c r="E877" s="6">
        <v>6353</v>
      </c>
    </row>
    <row r="878" spans="1:5">
      <c r="A878" s="7">
        <v>43291.083333333336</v>
      </c>
      <c r="B878" s="8">
        <v>743.88</v>
      </c>
      <c r="C878" s="3">
        <v>3890</v>
      </c>
      <c r="D878" s="3">
        <v>2490</v>
      </c>
      <c r="E878" s="3">
        <v>6351</v>
      </c>
    </row>
    <row r="879" spans="1:5">
      <c r="A879" s="5">
        <v>43291.09375</v>
      </c>
      <c r="B879" s="4">
        <v>743.5</v>
      </c>
      <c r="C879" s="6">
        <v>3777</v>
      </c>
      <c r="D879" s="6">
        <v>2602</v>
      </c>
      <c r="E879" s="6">
        <v>6349</v>
      </c>
    </row>
    <row r="880" spans="1:5">
      <c r="A880" s="7">
        <v>43291.104166666664</v>
      </c>
      <c r="B880" s="8">
        <v>743.12</v>
      </c>
      <c r="C880" s="3">
        <v>3664</v>
      </c>
      <c r="D880" s="3">
        <v>2713</v>
      </c>
      <c r="E880" s="3">
        <v>6348</v>
      </c>
    </row>
    <row r="881" spans="1:5">
      <c r="A881" s="5">
        <v>43291.114583333336</v>
      </c>
      <c r="B881" s="4">
        <v>742.74</v>
      </c>
      <c r="C881" s="6">
        <v>3552</v>
      </c>
      <c r="D881" s="6">
        <v>2824</v>
      </c>
      <c r="E881" s="6">
        <v>6346</v>
      </c>
    </row>
    <row r="882" spans="1:5">
      <c r="A882" s="7">
        <v>43291.125</v>
      </c>
      <c r="B882" s="8">
        <v>742.37</v>
      </c>
      <c r="C882" s="3">
        <v>3441</v>
      </c>
      <c r="D882" s="3">
        <v>2934</v>
      </c>
      <c r="E882" s="3">
        <v>6345</v>
      </c>
    </row>
    <row r="883" spans="1:5">
      <c r="A883" s="5">
        <v>43291.135416666664</v>
      </c>
      <c r="B883" s="4">
        <v>741.99</v>
      </c>
      <c r="C883" s="6">
        <v>3331</v>
      </c>
      <c r="D883" s="6">
        <v>3044</v>
      </c>
      <c r="E883" s="6">
        <v>6344</v>
      </c>
    </row>
    <row r="884" spans="1:5">
      <c r="A884" s="7">
        <v>43291.145833333336</v>
      </c>
      <c r="B884" s="8">
        <v>741.6</v>
      </c>
      <c r="C884" s="3">
        <v>3222</v>
      </c>
      <c r="D884" s="3">
        <v>3152</v>
      </c>
      <c r="E884" s="3">
        <v>6343</v>
      </c>
    </row>
    <row r="885" spans="1:5">
      <c r="A885" s="5">
        <v>43291.15625</v>
      </c>
      <c r="B885" s="4">
        <v>741.22</v>
      </c>
      <c r="C885" s="6">
        <v>3115</v>
      </c>
      <c r="D885" s="6">
        <v>3259</v>
      </c>
      <c r="E885" s="6">
        <v>6342</v>
      </c>
    </row>
    <row r="886" spans="1:5">
      <c r="A886" s="7">
        <v>43291.166666666664</v>
      </c>
      <c r="B886" s="8">
        <v>740.83</v>
      </c>
      <c r="C886" s="3">
        <v>3008</v>
      </c>
      <c r="D886" s="3">
        <v>3367</v>
      </c>
      <c r="E886" s="3">
        <v>6342</v>
      </c>
    </row>
    <row r="887" spans="1:5">
      <c r="A887" s="5">
        <v>43291.177083333336</v>
      </c>
      <c r="B887" s="4">
        <v>740.45</v>
      </c>
      <c r="C887" s="6">
        <v>2902</v>
      </c>
      <c r="D887" s="6">
        <v>3473</v>
      </c>
      <c r="E887" s="6">
        <v>6341</v>
      </c>
    </row>
    <row r="888" spans="1:5">
      <c r="A888" s="7">
        <v>43291.1875</v>
      </c>
      <c r="B888" s="8">
        <v>740.06</v>
      </c>
      <c r="C888" s="3">
        <v>2798</v>
      </c>
      <c r="D888" s="3">
        <v>3578</v>
      </c>
      <c r="E888" s="3">
        <v>6342</v>
      </c>
    </row>
    <row r="889" spans="1:5">
      <c r="A889" s="5">
        <v>43291.197916666664</v>
      </c>
      <c r="B889" s="4">
        <v>739.68</v>
      </c>
      <c r="C889" s="6">
        <v>2696</v>
      </c>
      <c r="D889" s="6">
        <v>3683</v>
      </c>
      <c r="E889" s="6">
        <v>6343</v>
      </c>
    </row>
    <row r="890" spans="1:5">
      <c r="A890" s="7">
        <v>43291.208333333336</v>
      </c>
      <c r="B890" s="8">
        <v>739.29</v>
      </c>
      <c r="C890" s="3">
        <v>2595</v>
      </c>
      <c r="D890" s="3">
        <v>3787</v>
      </c>
      <c r="E890" s="3">
        <v>6343</v>
      </c>
    </row>
    <row r="891" spans="1:5">
      <c r="A891" s="5">
        <v>43291.21875</v>
      </c>
      <c r="B891" s="4">
        <v>738.9</v>
      </c>
      <c r="C891" s="6">
        <v>2495</v>
      </c>
      <c r="D891" s="6">
        <v>3890</v>
      </c>
      <c r="E891" s="6">
        <v>6345</v>
      </c>
    </row>
    <row r="892" spans="1:5">
      <c r="A892" s="7">
        <v>43291.229166666664</v>
      </c>
      <c r="B892" s="8">
        <v>738.52</v>
      </c>
      <c r="C892" s="3">
        <v>2397</v>
      </c>
      <c r="D892" s="3">
        <v>3993</v>
      </c>
      <c r="E892" s="3">
        <v>6347</v>
      </c>
    </row>
    <row r="893" spans="1:5">
      <c r="A893" s="5">
        <v>43291.239583333336</v>
      </c>
      <c r="B893" s="4">
        <v>738.13</v>
      </c>
      <c r="C893" s="6">
        <v>2300</v>
      </c>
      <c r="D893" s="6">
        <v>4092</v>
      </c>
      <c r="E893" s="6">
        <v>6354</v>
      </c>
    </row>
    <row r="894" spans="1:5">
      <c r="A894" s="7">
        <v>43291.25</v>
      </c>
      <c r="B894" s="8">
        <v>737.89</v>
      </c>
      <c r="C894" s="3">
        <v>2211</v>
      </c>
      <c r="D894" s="3">
        <v>4165</v>
      </c>
      <c r="E894" s="3">
        <v>6358</v>
      </c>
    </row>
    <row r="895" spans="1:5">
      <c r="A895" s="5">
        <v>43291.260416666664</v>
      </c>
      <c r="B895" s="4">
        <v>737.65</v>
      </c>
      <c r="C895" s="6">
        <v>2149</v>
      </c>
      <c r="D895" s="6">
        <v>4219</v>
      </c>
      <c r="E895" s="6">
        <v>6354</v>
      </c>
    </row>
    <row r="896" spans="1:5">
      <c r="A896" s="7">
        <v>43291.270833333336</v>
      </c>
      <c r="B896" s="8">
        <v>737.45</v>
      </c>
      <c r="C896" s="3">
        <v>2097</v>
      </c>
      <c r="D896" s="3">
        <v>4271</v>
      </c>
      <c r="E896" s="3">
        <v>6354</v>
      </c>
    </row>
    <row r="897" spans="1:5">
      <c r="A897" s="5">
        <v>43291.28125</v>
      </c>
      <c r="B897" s="4">
        <v>737.23</v>
      </c>
      <c r="C897" s="6">
        <v>2047</v>
      </c>
      <c r="D897" s="6">
        <v>4324</v>
      </c>
      <c r="E897" s="6">
        <v>6356</v>
      </c>
    </row>
    <row r="898" spans="1:5">
      <c r="A898" s="7">
        <v>43291.291666666664</v>
      </c>
      <c r="B898" s="8">
        <v>737.02</v>
      </c>
      <c r="C898" s="3">
        <v>1997</v>
      </c>
      <c r="D898" s="3">
        <v>4370</v>
      </c>
      <c r="E898" s="3">
        <v>6359</v>
      </c>
    </row>
    <row r="899" spans="1:5">
      <c r="A899" s="5">
        <v>43291.302083333336</v>
      </c>
      <c r="B899" s="4">
        <v>737.16</v>
      </c>
      <c r="C899" s="6">
        <v>1972</v>
      </c>
      <c r="D899" s="6">
        <v>4387</v>
      </c>
      <c r="E899" s="6">
        <v>6358</v>
      </c>
    </row>
    <row r="900" spans="1:5">
      <c r="A900" s="7">
        <v>43291.3125</v>
      </c>
      <c r="B900" s="8">
        <v>737.07</v>
      </c>
      <c r="C900" s="3">
        <v>1974</v>
      </c>
      <c r="D900" s="3">
        <v>4386</v>
      </c>
      <c r="E900" s="3">
        <v>6361</v>
      </c>
    </row>
    <row r="901" spans="1:5">
      <c r="A901" s="5">
        <v>43291.322916666664</v>
      </c>
      <c r="B901" s="4">
        <v>737.1</v>
      </c>
      <c r="C901" s="6">
        <v>1974</v>
      </c>
      <c r="D901" s="6">
        <v>4386</v>
      </c>
      <c r="E901" s="6">
        <v>6360</v>
      </c>
    </row>
    <row r="902" spans="1:5">
      <c r="A902" s="7">
        <v>43291.333333333336</v>
      </c>
      <c r="B902" s="8">
        <v>737.13</v>
      </c>
      <c r="C902" s="3">
        <v>1975</v>
      </c>
      <c r="D902" s="3">
        <v>4386</v>
      </c>
      <c r="E902" s="3">
        <v>6362</v>
      </c>
    </row>
    <row r="903" spans="1:5">
      <c r="A903" s="5">
        <v>43291.34375</v>
      </c>
      <c r="B903" s="4">
        <v>737.08</v>
      </c>
      <c r="C903" s="6">
        <v>1975</v>
      </c>
      <c r="D903" s="6">
        <v>4386</v>
      </c>
      <c r="E903" s="6">
        <v>6362</v>
      </c>
    </row>
    <row r="904" spans="1:5">
      <c r="A904" s="7">
        <v>43291.354166666664</v>
      </c>
      <c r="B904" s="8">
        <v>737.14</v>
      </c>
      <c r="C904" s="3">
        <v>1976</v>
      </c>
      <c r="D904" s="3">
        <v>4386</v>
      </c>
      <c r="E904" s="3">
        <v>6362</v>
      </c>
    </row>
    <row r="905" spans="1:5">
      <c r="A905" s="5">
        <v>43291.364583333336</v>
      </c>
      <c r="B905" s="4">
        <v>737.11</v>
      </c>
      <c r="C905" s="6">
        <v>1977</v>
      </c>
      <c r="D905" s="6">
        <v>4386</v>
      </c>
      <c r="E905" s="6">
        <v>6363</v>
      </c>
    </row>
    <row r="906" spans="1:5">
      <c r="A906" s="7">
        <v>43291.375</v>
      </c>
      <c r="B906" s="8">
        <v>737.12</v>
      </c>
      <c r="C906" s="3">
        <v>1977</v>
      </c>
      <c r="D906" s="3">
        <v>4386</v>
      </c>
      <c r="E906" s="3">
        <v>6364</v>
      </c>
    </row>
    <row r="907" spans="1:5">
      <c r="A907" s="5">
        <v>43291.385416666664</v>
      </c>
      <c r="B907" s="4">
        <v>737.13</v>
      </c>
      <c r="C907" s="6">
        <v>1978</v>
      </c>
      <c r="D907" s="6">
        <v>4386</v>
      </c>
      <c r="E907" s="6">
        <v>6364</v>
      </c>
    </row>
    <row r="908" spans="1:5">
      <c r="A908" s="7">
        <v>43291.395833333336</v>
      </c>
      <c r="B908" s="8">
        <v>737.11</v>
      </c>
      <c r="C908" s="3">
        <v>1979</v>
      </c>
      <c r="D908" s="3">
        <v>4386</v>
      </c>
      <c r="E908" s="3">
        <v>6365</v>
      </c>
    </row>
    <row r="909" spans="1:5">
      <c r="A909" s="5">
        <v>43291.40625</v>
      </c>
      <c r="B909" s="4">
        <v>737.14</v>
      </c>
      <c r="C909" s="6">
        <v>1979</v>
      </c>
      <c r="D909" s="6">
        <v>4386</v>
      </c>
      <c r="E909" s="6">
        <v>6365</v>
      </c>
    </row>
    <row r="910" spans="1:5">
      <c r="A910" s="7">
        <v>43291.416666666664</v>
      </c>
      <c r="B910" s="8">
        <v>737.12</v>
      </c>
      <c r="C910" s="3">
        <v>1980</v>
      </c>
      <c r="D910" s="3">
        <v>4386</v>
      </c>
      <c r="E910" s="3">
        <v>6366</v>
      </c>
    </row>
    <row r="911" spans="1:5">
      <c r="A911" s="5">
        <v>43291.427083333336</v>
      </c>
      <c r="B911" s="4">
        <v>737.14</v>
      </c>
      <c r="C911" s="6">
        <v>1980</v>
      </c>
      <c r="D911" s="6">
        <v>4386</v>
      </c>
      <c r="E911" s="6">
        <v>6366</v>
      </c>
    </row>
    <row r="912" spans="1:5">
      <c r="A912" s="7">
        <v>43291.4375</v>
      </c>
      <c r="B912" s="8">
        <v>737.14</v>
      </c>
      <c r="C912" s="3">
        <v>1981</v>
      </c>
      <c r="D912" s="3">
        <v>4386</v>
      </c>
      <c r="E912" s="3">
        <v>6367</v>
      </c>
    </row>
    <row r="913" spans="1:5">
      <c r="A913" s="5">
        <v>43291.447916666664</v>
      </c>
      <c r="B913" s="4">
        <v>737.13</v>
      </c>
      <c r="C913" s="6">
        <v>1982</v>
      </c>
      <c r="D913" s="6">
        <v>4386</v>
      </c>
      <c r="E913" s="6">
        <v>6368</v>
      </c>
    </row>
    <row r="914" spans="1:5">
      <c r="A914" s="7">
        <v>43291.458333333336</v>
      </c>
      <c r="B914" s="8">
        <v>737.15</v>
      </c>
      <c r="C914" s="3">
        <v>1982</v>
      </c>
      <c r="D914" s="3">
        <v>4386</v>
      </c>
      <c r="E914" s="3">
        <v>6368</v>
      </c>
    </row>
    <row r="915" spans="1:5">
      <c r="A915" s="5">
        <v>43291.46875</v>
      </c>
      <c r="B915" s="4">
        <v>737.13</v>
      </c>
      <c r="C915" s="6">
        <v>1982</v>
      </c>
      <c r="D915" s="6">
        <v>4386</v>
      </c>
      <c r="E915" s="6">
        <v>6368</v>
      </c>
    </row>
    <row r="916" spans="1:5">
      <c r="A916" s="7">
        <v>43291.479166666664</v>
      </c>
      <c r="B916" s="8">
        <v>737.14</v>
      </c>
      <c r="C916" s="3">
        <v>1983</v>
      </c>
      <c r="D916" s="3">
        <v>4386</v>
      </c>
      <c r="E916" s="3">
        <v>6369</v>
      </c>
    </row>
    <row r="917" spans="1:5">
      <c r="A917" s="5">
        <v>43291.489583333336</v>
      </c>
      <c r="B917" s="4">
        <v>737.14</v>
      </c>
      <c r="C917" s="6">
        <v>1983</v>
      </c>
      <c r="D917" s="6">
        <v>4386</v>
      </c>
      <c r="E917" s="6">
        <v>6369</v>
      </c>
    </row>
    <row r="918" spans="1:5">
      <c r="A918" s="7">
        <v>43291.5</v>
      </c>
      <c r="B918" s="8">
        <v>737.14</v>
      </c>
      <c r="C918" s="3">
        <v>1983</v>
      </c>
      <c r="D918" s="3">
        <v>4385</v>
      </c>
      <c r="E918" s="3">
        <v>6369</v>
      </c>
    </row>
    <row r="919" spans="1:5">
      <c r="A919" s="5">
        <v>43291.510416666664</v>
      </c>
      <c r="B919" s="4">
        <v>737.48</v>
      </c>
      <c r="C919" s="6">
        <v>1998</v>
      </c>
      <c r="D919" s="6">
        <v>4353</v>
      </c>
      <c r="E919" s="6">
        <v>6364</v>
      </c>
    </row>
    <row r="920" spans="1:5">
      <c r="A920" s="7">
        <v>43291.520833333336</v>
      </c>
      <c r="B920" s="8">
        <v>737.72</v>
      </c>
      <c r="C920" s="3">
        <v>2059</v>
      </c>
      <c r="D920" s="3">
        <v>4287</v>
      </c>
      <c r="E920" s="3">
        <v>6364</v>
      </c>
    </row>
    <row r="921" spans="1:5">
      <c r="A921" s="5">
        <v>43291.53125</v>
      </c>
      <c r="B921" s="4">
        <v>738.03</v>
      </c>
      <c r="C921" s="6">
        <v>2132</v>
      </c>
      <c r="D921" s="6">
        <v>4217</v>
      </c>
      <c r="E921" s="6">
        <v>6365</v>
      </c>
    </row>
    <row r="922" spans="1:5">
      <c r="A922" s="7">
        <v>43291.541666666664</v>
      </c>
      <c r="B922" s="8">
        <v>738.31</v>
      </c>
      <c r="C922" s="3">
        <v>2203</v>
      </c>
      <c r="D922" s="3">
        <v>4147</v>
      </c>
      <c r="E922" s="3">
        <v>6365</v>
      </c>
    </row>
    <row r="923" spans="1:5">
      <c r="A923" s="5">
        <v>43291.552083333336</v>
      </c>
      <c r="B923" s="4">
        <v>738.59</v>
      </c>
      <c r="C923" s="6">
        <v>2272</v>
      </c>
      <c r="D923" s="6">
        <v>4077</v>
      </c>
      <c r="E923" s="6">
        <v>6364</v>
      </c>
    </row>
    <row r="924" spans="1:5">
      <c r="A924" s="7">
        <v>43291.5625</v>
      </c>
      <c r="B924" s="8">
        <v>738.87</v>
      </c>
      <c r="C924" s="3">
        <v>2341</v>
      </c>
      <c r="D924" s="3">
        <v>4007</v>
      </c>
      <c r="E924" s="3">
        <v>6362</v>
      </c>
    </row>
    <row r="925" spans="1:5">
      <c r="A925" s="5">
        <v>43291.572916666664</v>
      </c>
      <c r="B925" s="4">
        <v>739.14</v>
      </c>
      <c r="C925" s="6">
        <v>2411</v>
      </c>
      <c r="D925" s="6">
        <v>3938</v>
      </c>
      <c r="E925" s="6">
        <v>6362</v>
      </c>
    </row>
    <row r="926" spans="1:5">
      <c r="A926" s="7">
        <v>43291.583333333336</v>
      </c>
      <c r="B926" s="8">
        <v>739.52</v>
      </c>
      <c r="C926" s="3">
        <v>2481</v>
      </c>
      <c r="D926" s="3">
        <v>3856</v>
      </c>
      <c r="E926" s="3">
        <v>6364</v>
      </c>
    </row>
    <row r="927" spans="1:5">
      <c r="A927" s="5">
        <v>43291.59375</v>
      </c>
      <c r="B927" s="4">
        <v>740.02</v>
      </c>
      <c r="C927" s="6">
        <v>2586</v>
      </c>
      <c r="D927" s="6">
        <v>3735</v>
      </c>
      <c r="E927" s="6">
        <v>6360</v>
      </c>
    </row>
    <row r="928" spans="1:5">
      <c r="A928" s="7">
        <v>43291.604166666664</v>
      </c>
      <c r="B928" s="8">
        <v>740.57</v>
      </c>
      <c r="C928" s="3">
        <v>2720</v>
      </c>
      <c r="D928" s="3">
        <v>3596</v>
      </c>
      <c r="E928" s="3">
        <v>6357</v>
      </c>
    </row>
    <row r="929" spans="1:5">
      <c r="A929" s="5">
        <v>43291.614583333336</v>
      </c>
      <c r="B929" s="4">
        <v>741.07</v>
      </c>
      <c r="C929" s="6">
        <v>2858</v>
      </c>
      <c r="D929" s="6">
        <v>3457</v>
      </c>
      <c r="E929" s="6">
        <v>6355</v>
      </c>
    </row>
    <row r="930" spans="1:5">
      <c r="A930" s="7">
        <v>43291.625</v>
      </c>
      <c r="B930" s="8">
        <v>741.58</v>
      </c>
      <c r="C930" s="3">
        <v>2999</v>
      </c>
      <c r="D930" s="3">
        <v>3315</v>
      </c>
      <c r="E930" s="3">
        <v>6356</v>
      </c>
    </row>
    <row r="931" spans="1:5">
      <c r="A931" s="5">
        <v>43291.635416666664</v>
      </c>
      <c r="B931" s="4">
        <v>742.17</v>
      </c>
      <c r="C931" s="6">
        <v>3148</v>
      </c>
      <c r="D931" s="6">
        <v>3164</v>
      </c>
      <c r="E931" s="6">
        <v>6355</v>
      </c>
    </row>
    <row r="932" spans="1:5">
      <c r="A932" s="7">
        <v>43291.645833333336</v>
      </c>
      <c r="B932" s="8">
        <v>742.65</v>
      </c>
      <c r="C932" s="3">
        <v>3303</v>
      </c>
      <c r="D932" s="3">
        <v>3012</v>
      </c>
      <c r="E932" s="3">
        <v>6354</v>
      </c>
    </row>
    <row r="933" spans="1:5">
      <c r="A933" s="5">
        <v>43291.65625</v>
      </c>
      <c r="B933" s="4">
        <v>743.16</v>
      </c>
      <c r="C933" s="6">
        <v>3451</v>
      </c>
      <c r="D933" s="6">
        <v>2869</v>
      </c>
      <c r="E933" s="6">
        <v>6353</v>
      </c>
    </row>
    <row r="934" spans="1:5">
      <c r="A934" s="7">
        <v>43291.666666666664</v>
      </c>
      <c r="B934" s="8">
        <v>743.65</v>
      </c>
      <c r="C934" s="3">
        <v>3596</v>
      </c>
      <c r="D934" s="3">
        <v>2729</v>
      </c>
      <c r="E934" s="3">
        <v>6357</v>
      </c>
    </row>
    <row r="935" spans="1:5">
      <c r="A935" s="5">
        <v>43291.677083333336</v>
      </c>
      <c r="B935" s="4">
        <v>744.11</v>
      </c>
      <c r="C935" s="6">
        <v>3740</v>
      </c>
      <c r="D935" s="6">
        <v>2589</v>
      </c>
      <c r="E935" s="6">
        <v>6359</v>
      </c>
    </row>
    <row r="936" spans="1:5">
      <c r="A936" s="7">
        <v>43291.6875</v>
      </c>
      <c r="B936" s="8">
        <v>744.58</v>
      </c>
      <c r="C936" s="3">
        <v>3883</v>
      </c>
      <c r="D936" s="3">
        <v>2448</v>
      </c>
      <c r="E936" s="3">
        <v>6360</v>
      </c>
    </row>
    <row r="937" spans="1:5">
      <c r="A937" s="5">
        <v>43291.697916666664</v>
      </c>
      <c r="B937" s="4">
        <v>745.04</v>
      </c>
      <c r="C937" s="6">
        <v>4026</v>
      </c>
      <c r="D937" s="6">
        <v>2307</v>
      </c>
      <c r="E937" s="6">
        <v>6362</v>
      </c>
    </row>
    <row r="938" spans="1:5">
      <c r="A938" s="7">
        <v>43291.708333333336</v>
      </c>
      <c r="B938" s="8">
        <v>745.49</v>
      </c>
      <c r="C938" s="3">
        <v>4170</v>
      </c>
      <c r="D938" s="3">
        <v>2165</v>
      </c>
      <c r="E938" s="3">
        <v>6362</v>
      </c>
    </row>
    <row r="939" spans="1:5">
      <c r="A939" s="5">
        <v>43291.71875</v>
      </c>
      <c r="B939" s="4">
        <v>745.93</v>
      </c>
      <c r="C939" s="6">
        <v>4313</v>
      </c>
      <c r="D939" s="6">
        <v>2023</v>
      </c>
      <c r="E939" s="6">
        <v>6363</v>
      </c>
    </row>
    <row r="940" spans="1:5">
      <c r="A940" s="7">
        <v>43291.729166666664</v>
      </c>
      <c r="B940" s="8">
        <v>746.38</v>
      </c>
      <c r="C940" s="3">
        <v>4456</v>
      </c>
      <c r="D940" s="3">
        <v>1881</v>
      </c>
      <c r="E940" s="3">
        <v>6363</v>
      </c>
    </row>
    <row r="941" spans="1:5">
      <c r="A941" s="5">
        <v>43291.739583333336</v>
      </c>
      <c r="B941" s="4">
        <v>746.81</v>
      </c>
      <c r="C941" s="6">
        <v>4599</v>
      </c>
      <c r="D941" s="6">
        <v>1739</v>
      </c>
      <c r="E941" s="6">
        <v>6364</v>
      </c>
    </row>
    <row r="942" spans="1:5">
      <c r="A942" s="7">
        <v>43291.75</v>
      </c>
      <c r="B942" s="8">
        <v>747.24</v>
      </c>
      <c r="C942" s="3">
        <v>4741</v>
      </c>
      <c r="D942" s="3">
        <v>1598</v>
      </c>
      <c r="E942" s="3">
        <v>6363</v>
      </c>
    </row>
    <row r="943" spans="1:5">
      <c r="A943" s="5">
        <v>43291.760416666664</v>
      </c>
      <c r="B943" s="4">
        <v>747.67</v>
      </c>
      <c r="C943" s="6">
        <v>4882</v>
      </c>
      <c r="D943" s="6">
        <v>1456</v>
      </c>
      <c r="E943" s="6">
        <v>6363</v>
      </c>
    </row>
    <row r="944" spans="1:5">
      <c r="A944" s="7">
        <v>43291.770833333336</v>
      </c>
      <c r="B944" s="8">
        <v>748.08</v>
      </c>
      <c r="C944" s="3">
        <v>5023</v>
      </c>
      <c r="D944" s="3">
        <v>1313</v>
      </c>
      <c r="E944" s="3">
        <v>6361</v>
      </c>
    </row>
    <row r="945" spans="1:5">
      <c r="A945" s="5">
        <v>43291.78125</v>
      </c>
      <c r="B945" s="4">
        <v>748.48</v>
      </c>
      <c r="C945" s="6">
        <v>5164</v>
      </c>
      <c r="D945" s="6">
        <v>1171</v>
      </c>
      <c r="E945" s="6">
        <v>6359</v>
      </c>
    </row>
    <row r="946" spans="1:5">
      <c r="A946" s="7">
        <v>43291.791666666664</v>
      </c>
      <c r="B946" s="8">
        <v>748.77</v>
      </c>
      <c r="C946" s="3">
        <v>5299</v>
      </c>
      <c r="D946" s="3">
        <v>1038</v>
      </c>
      <c r="E946" s="3">
        <v>6353</v>
      </c>
    </row>
    <row r="947" spans="1:5">
      <c r="A947" s="5">
        <v>43291.802083333336</v>
      </c>
      <c r="B947" s="4">
        <v>748.98</v>
      </c>
      <c r="C947" s="6">
        <v>5395</v>
      </c>
      <c r="D947" s="4">
        <v>947</v>
      </c>
      <c r="E947" s="6">
        <v>6349</v>
      </c>
    </row>
    <row r="948" spans="1:5">
      <c r="A948" s="7">
        <v>43291.8125</v>
      </c>
      <c r="B948" s="8">
        <v>748.88</v>
      </c>
      <c r="C948" s="3">
        <v>5437</v>
      </c>
      <c r="D948" s="8">
        <v>913</v>
      </c>
      <c r="E948" s="3">
        <v>6352</v>
      </c>
    </row>
    <row r="949" spans="1:5">
      <c r="A949" s="5">
        <v>43291.822916666664</v>
      </c>
      <c r="B949" s="4">
        <v>748.91</v>
      </c>
      <c r="C949" s="6">
        <v>5440</v>
      </c>
      <c r="D949" s="4">
        <v>910</v>
      </c>
      <c r="E949" s="6">
        <v>6350</v>
      </c>
    </row>
    <row r="950" spans="1:5">
      <c r="A950" s="7">
        <v>43291.833333333336</v>
      </c>
      <c r="B950" s="8">
        <v>748.96</v>
      </c>
      <c r="C950" s="3">
        <v>5440</v>
      </c>
      <c r="D950" s="8">
        <v>910</v>
      </c>
      <c r="E950" s="3">
        <v>6350</v>
      </c>
    </row>
    <row r="951" spans="1:5">
      <c r="A951" s="5">
        <v>43291.84375</v>
      </c>
      <c r="B951" s="4">
        <v>748.94</v>
      </c>
      <c r="C951" s="6">
        <v>5437</v>
      </c>
      <c r="D951" s="4">
        <v>910</v>
      </c>
      <c r="E951" s="6">
        <v>6347</v>
      </c>
    </row>
    <row r="952" spans="1:5">
      <c r="A952" s="7">
        <v>43291.854166666664</v>
      </c>
      <c r="B952" s="8">
        <v>748.91</v>
      </c>
      <c r="C952" s="3">
        <v>5436</v>
      </c>
      <c r="D952" s="8">
        <v>910</v>
      </c>
      <c r="E952" s="3">
        <v>6346</v>
      </c>
    </row>
    <row r="953" spans="1:5">
      <c r="A953" s="5">
        <v>43291.864583333336</v>
      </c>
      <c r="B953" s="4">
        <v>748.93</v>
      </c>
      <c r="C953" s="6">
        <v>5436</v>
      </c>
      <c r="D953" s="4">
        <v>910</v>
      </c>
      <c r="E953" s="6">
        <v>6346</v>
      </c>
    </row>
    <row r="954" spans="1:5">
      <c r="A954" s="7">
        <v>43291.875</v>
      </c>
      <c r="B954" s="8">
        <v>748.93</v>
      </c>
      <c r="C954" s="3">
        <v>5435</v>
      </c>
      <c r="D954" s="8">
        <v>910</v>
      </c>
      <c r="E954" s="3">
        <v>6345</v>
      </c>
    </row>
    <row r="955" spans="1:5">
      <c r="A955" s="5">
        <v>43291.885416666664</v>
      </c>
      <c r="B955" s="4">
        <v>748.92</v>
      </c>
      <c r="C955" s="6">
        <v>5433</v>
      </c>
      <c r="D955" s="4">
        <v>910</v>
      </c>
      <c r="E955" s="6">
        <v>6343</v>
      </c>
    </row>
    <row r="956" spans="1:5">
      <c r="A956" s="7">
        <v>43291.895833333336</v>
      </c>
      <c r="B956" s="8">
        <v>748.92</v>
      </c>
      <c r="C956" s="3">
        <v>5435</v>
      </c>
      <c r="D956" s="8">
        <v>910</v>
      </c>
      <c r="E956" s="3">
        <v>6344</v>
      </c>
    </row>
    <row r="957" spans="1:5">
      <c r="A957" s="5">
        <v>43291.90625</v>
      </c>
      <c r="B957" s="4">
        <v>748.92</v>
      </c>
      <c r="C957" s="6">
        <v>5433</v>
      </c>
      <c r="D957" s="4">
        <v>910</v>
      </c>
      <c r="E957" s="6">
        <v>6343</v>
      </c>
    </row>
    <row r="958" spans="1:5">
      <c r="A958" s="7">
        <v>43291.916666666664</v>
      </c>
      <c r="B958" s="8">
        <v>748.92</v>
      </c>
      <c r="C958" s="3">
        <v>5433</v>
      </c>
      <c r="D958" s="8">
        <v>909</v>
      </c>
      <c r="E958" s="3">
        <v>6342</v>
      </c>
    </row>
    <row r="959" spans="1:5">
      <c r="A959" s="5">
        <v>43291.927083333336</v>
      </c>
      <c r="B959" s="4">
        <v>748.84</v>
      </c>
      <c r="C959" s="6">
        <v>5433</v>
      </c>
      <c r="D959" s="4">
        <v>916</v>
      </c>
      <c r="E959" s="6">
        <v>6345</v>
      </c>
    </row>
    <row r="960" spans="1:5">
      <c r="A960" s="7">
        <v>43291.9375</v>
      </c>
      <c r="B960" s="8">
        <v>748.66</v>
      </c>
      <c r="C960" s="3">
        <v>5398</v>
      </c>
      <c r="D960" s="8">
        <v>957</v>
      </c>
      <c r="E960" s="3">
        <v>6343</v>
      </c>
    </row>
    <row r="961" spans="1:5">
      <c r="A961" s="5">
        <v>43291.947916666664</v>
      </c>
      <c r="B961" s="4">
        <v>748.48</v>
      </c>
      <c r="C961" s="6">
        <v>5336</v>
      </c>
      <c r="D961" s="6">
        <v>1020</v>
      </c>
      <c r="E961" s="6">
        <v>6343</v>
      </c>
    </row>
    <row r="962" spans="1:5">
      <c r="A962" s="7">
        <v>43291.958333333336</v>
      </c>
      <c r="B962" s="8">
        <v>748.18</v>
      </c>
      <c r="C962" s="3">
        <v>5269</v>
      </c>
      <c r="D962" s="3">
        <v>1097</v>
      </c>
      <c r="E962" s="3">
        <v>6346</v>
      </c>
    </row>
    <row r="963" spans="1:5">
      <c r="A963" s="5">
        <v>43291.96875</v>
      </c>
      <c r="B963" s="4">
        <v>747.88</v>
      </c>
      <c r="C963" s="6">
        <v>5172</v>
      </c>
      <c r="D963" s="6">
        <v>1207</v>
      </c>
      <c r="E963" s="6">
        <v>6350</v>
      </c>
    </row>
    <row r="964" spans="1:5">
      <c r="A964" s="7">
        <v>43291.979166666664</v>
      </c>
      <c r="B964" s="8">
        <v>747.51</v>
      </c>
      <c r="C964" s="3">
        <v>5054</v>
      </c>
      <c r="D964" s="3">
        <v>1326</v>
      </c>
      <c r="E964" s="3">
        <v>6352</v>
      </c>
    </row>
    <row r="965" spans="1:5">
      <c r="A965" s="5">
        <v>43291.989583333336</v>
      </c>
      <c r="B965" s="4">
        <v>747.14</v>
      </c>
      <c r="C965" s="6">
        <v>4935</v>
      </c>
      <c r="D965" s="6">
        <v>1444</v>
      </c>
      <c r="E965" s="6">
        <v>6351</v>
      </c>
    </row>
    <row r="966" spans="1:5">
      <c r="A966" s="7">
        <v>43292</v>
      </c>
      <c r="B966" s="8">
        <v>746.79</v>
      </c>
      <c r="C966" s="3">
        <v>4818</v>
      </c>
      <c r="D966" s="3">
        <v>1563</v>
      </c>
      <c r="E966" s="3">
        <v>6353</v>
      </c>
    </row>
    <row r="967" spans="1:5">
      <c r="A967" s="5">
        <v>43292.010416666664</v>
      </c>
      <c r="B967" s="4">
        <v>746.44</v>
      </c>
      <c r="C967" s="6">
        <v>4701</v>
      </c>
      <c r="D967" s="6">
        <v>1681</v>
      </c>
      <c r="E967" s="6">
        <v>6353</v>
      </c>
    </row>
    <row r="968" spans="1:5">
      <c r="A968" s="7">
        <v>43292.020833333336</v>
      </c>
      <c r="B968" s="8">
        <v>746.07</v>
      </c>
      <c r="C968" s="3">
        <v>4582</v>
      </c>
      <c r="D968" s="3">
        <v>1798</v>
      </c>
      <c r="E968" s="3">
        <v>6352</v>
      </c>
    </row>
    <row r="969" spans="1:5">
      <c r="A969" s="5">
        <v>43292.03125</v>
      </c>
      <c r="B969" s="4">
        <v>745.71</v>
      </c>
      <c r="C969" s="6">
        <v>4465</v>
      </c>
      <c r="D969" s="6">
        <v>1914</v>
      </c>
      <c r="E969" s="6">
        <v>6351</v>
      </c>
    </row>
    <row r="970" spans="1:5">
      <c r="A970" s="7">
        <v>43292.041666666664</v>
      </c>
      <c r="B970" s="8">
        <v>745.35</v>
      </c>
      <c r="C970" s="3">
        <v>4349</v>
      </c>
      <c r="D970" s="3">
        <v>2031</v>
      </c>
      <c r="E970" s="3">
        <v>6351</v>
      </c>
    </row>
    <row r="971" spans="1:5">
      <c r="A971" s="5">
        <v>43292.052083333336</v>
      </c>
      <c r="B971" s="4">
        <v>744.98</v>
      </c>
      <c r="C971" s="6">
        <v>4233</v>
      </c>
      <c r="D971" s="6">
        <v>2146</v>
      </c>
      <c r="E971" s="6">
        <v>6350</v>
      </c>
    </row>
    <row r="972" spans="1:5">
      <c r="A972" s="7">
        <v>43292.0625</v>
      </c>
      <c r="B972" s="8">
        <v>744.61</v>
      </c>
      <c r="C972" s="3">
        <v>4118</v>
      </c>
      <c r="D972" s="3">
        <v>2260</v>
      </c>
      <c r="E972" s="3">
        <v>6349</v>
      </c>
    </row>
    <row r="973" spans="1:5">
      <c r="A973" s="5">
        <v>43292.072916666664</v>
      </c>
      <c r="B973" s="4">
        <v>744.24</v>
      </c>
      <c r="C973" s="6">
        <v>4003</v>
      </c>
      <c r="D973" s="6">
        <v>2374</v>
      </c>
      <c r="E973" s="6">
        <v>6348</v>
      </c>
    </row>
    <row r="974" spans="1:5">
      <c r="A974" s="7">
        <v>43292.083333333336</v>
      </c>
      <c r="B974" s="8">
        <v>743.87</v>
      </c>
      <c r="C974" s="3">
        <v>3889</v>
      </c>
      <c r="D974" s="3">
        <v>2485</v>
      </c>
      <c r="E974" s="3">
        <v>6345</v>
      </c>
    </row>
    <row r="975" spans="1:5">
      <c r="A975" s="5">
        <v>43292.09375</v>
      </c>
      <c r="B975" s="4">
        <v>743.5</v>
      </c>
      <c r="C975" s="6">
        <v>3776</v>
      </c>
      <c r="D975" s="6">
        <v>2598</v>
      </c>
      <c r="E975" s="6">
        <v>6344</v>
      </c>
    </row>
    <row r="976" spans="1:5">
      <c r="A976" s="7">
        <v>43292.104166666664</v>
      </c>
      <c r="B976" s="8">
        <v>743.12</v>
      </c>
      <c r="C976" s="3">
        <v>3663</v>
      </c>
      <c r="D976" s="3">
        <v>2709</v>
      </c>
      <c r="E976" s="3">
        <v>6343</v>
      </c>
    </row>
    <row r="977" spans="1:5">
      <c r="A977" s="5">
        <v>43292.114583333336</v>
      </c>
      <c r="B977" s="4">
        <v>742.75</v>
      </c>
      <c r="C977" s="6">
        <v>3552</v>
      </c>
      <c r="D977" s="6">
        <v>2820</v>
      </c>
      <c r="E977" s="6">
        <v>6342</v>
      </c>
    </row>
    <row r="978" spans="1:5">
      <c r="A978" s="7">
        <v>43292.125</v>
      </c>
      <c r="B978" s="8">
        <v>742.37</v>
      </c>
      <c r="C978" s="3">
        <v>3441</v>
      </c>
      <c r="D978" s="3">
        <v>2930</v>
      </c>
      <c r="E978" s="3">
        <v>6341</v>
      </c>
    </row>
    <row r="979" spans="1:5">
      <c r="A979" s="5">
        <v>43292.135416666664</v>
      </c>
      <c r="B979" s="4">
        <v>741.98</v>
      </c>
      <c r="C979" s="6">
        <v>3331</v>
      </c>
      <c r="D979" s="6">
        <v>3039</v>
      </c>
      <c r="E979" s="6">
        <v>6339</v>
      </c>
    </row>
    <row r="980" spans="1:5">
      <c r="A980" s="7">
        <v>43292.145833333336</v>
      </c>
      <c r="B980" s="8">
        <v>741.6</v>
      </c>
      <c r="C980" s="3">
        <v>3222</v>
      </c>
      <c r="D980" s="3">
        <v>3147</v>
      </c>
      <c r="E980" s="3">
        <v>6339</v>
      </c>
    </row>
    <row r="981" spans="1:5">
      <c r="A981" s="5">
        <v>43292.15625</v>
      </c>
      <c r="B981" s="4">
        <v>741.22</v>
      </c>
      <c r="C981" s="6">
        <v>3115</v>
      </c>
      <c r="D981" s="6">
        <v>3254</v>
      </c>
      <c r="E981" s="6">
        <v>6338</v>
      </c>
    </row>
    <row r="982" spans="1:5">
      <c r="A982" s="7">
        <v>43292.166666666664</v>
      </c>
      <c r="B982" s="8">
        <v>740.84</v>
      </c>
      <c r="C982" s="3">
        <v>3008</v>
      </c>
      <c r="D982" s="3">
        <v>3361</v>
      </c>
      <c r="E982" s="3">
        <v>6337</v>
      </c>
    </row>
    <row r="983" spans="1:5">
      <c r="A983" s="5">
        <v>43292.177083333336</v>
      </c>
      <c r="B983" s="4">
        <v>740.46</v>
      </c>
      <c r="C983" s="6">
        <v>2903</v>
      </c>
      <c r="D983" s="6">
        <v>3468</v>
      </c>
      <c r="E983" s="6">
        <v>6338</v>
      </c>
    </row>
    <row r="984" spans="1:5">
      <c r="A984" s="7">
        <v>43292.1875</v>
      </c>
      <c r="B984" s="8">
        <v>740.07</v>
      </c>
      <c r="C984" s="3">
        <v>2799</v>
      </c>
      <c r="D984" s="3">
        <v>3573</v>
      </c>
      <c r="E984" s="3">
        <v>6338</v>
      </c>
    </row>
    <row r="985" spans="1:5">
      <c r="A985" s="5">
        <v>43292.197916666664</v>
      </c>
      <c r="B985" s="4">
        <v>739.69</v>
      </c>
      <c r="C985" s="6">
        <v>2697</v>
      </c>
      <c r="D985" s="6">
        <v>3678</v>
      </c>
      <c r="E985" s="6">
        <v>6339</v>
      </c>
    </row>
    <row r="986" spans="1:5">
      <c r="A986" s="7">
        <v>43292.208333333336</v>
      </c>
      <c r="B986" s="8">
        <v>739.3</v>
      </c>
      <c r="C986" s="3">
        <v>2596</v>
      </c>
      <c r="D986" s="3">
        <v>3782</v>
      </c>
      <c r="E986" s="3">
        <v>6340</v>
      </c>
    </row>
    <row r="987" spans="1:5">
      <c r="A987" s="5">
        <v>43292.21875</v>
      </c>
      <c r="B987" s="4">
        <v>738.91</v>
      </c>
      <c r="C987" s="6">
        <v>2496</v>
      </c>
      <c r="D987" s="6">
        <v>3885</v>
      </c>
      <c r="E987" s="6">
        <v>6342</v>
      </c>
    </row>
    <row r="988" spans="1:5">
      <c r="A988" s="7">
        <v>43292.229166666664</v>
      </c>
      <c r="B988" s="8">
        <v>738.52</v>
      </c>
      <c r="C988" s="3">
        <v>2398</v>
      </c>
      <c r="D988" s="3">
        <v>3988</v>
      </c>
      <c r="E988" s="3">
        <v>6343</v>
      </c>
    </row>
    <row r="989" spans="1:5">
      <c r="A989" s="5">
        <v>43292.239583333336</v>
      </c>
      <c r="B989" s="4">
        <v>738.13</v>
      </c>
      <c r="C989" s="6">
        <v>2301</v>
      </c>
      <c r="D989" s="6">
        <v>4086</v>
      </c>
      <c r="E989" s="6">
        <v>6350</v>
      </c>
    </row>
    <row r="990" spans="1:5">
      <c r="A990" s="7">
        <v>43292.25</v>
      </c>
      <c r="B990" s="8">
        <v>737.9</v>
      </c>
      <c r="C990" s="3">
        <v>2212</v>
      </c>
      <c r="D990" s="3">
        <v>4159</v>
      </c>
      <c r="E990" s="3">
        <v>6354</v>
      </c>
    </row>
    <row r="991" spans="1:5">
      <c r="A991" s="5">
        <v>43292.260416666664</v>
      </c>
      <c r="B991" s="4">
        <v>737.68</v>
      </c>
      <c r="C991" s="6">
        <v>2151</v>
      </c>
      <c r="D991" s="6">
        <v>4203</v>
      </c>
      <c r="E991" s="6">
        <v>6347</v>
      </c>
    </row>
    <row r="992" spans="1:5">
      <c r="A992" s="7">
        <v>43292.270833333336</v>
      </c>
      <c r="B992" s="8">
        <v>737.8</v>
      </c>
      <c r="C992" s="3">
        <v>2133</v>
      </c>
      <c r="D992" s="3">
        <v>4215</v>
      </c>
      <c r="E992" s="3">
        <v>6348</v>
      </c>
    </row>
    <row r="993" spans="1:5">
      <c r="A993" s="5">
        <v>43292.28125</v>
      </c>
      <c r="B993" s="4">
        <v>737.79</v>
      </c>
      <c r="C993" s="6">
        <v>2135</v>
      </c>
      <c r="D993" s="6">
        <v>4215</v>
      </c>
      <c r="E993" s="6">
        <v>6350</v>
      </c>
    </row>
    <row r="994" spans="1:5">
      <c r="A994" s="7">
        <v>43292.291666666664</v>
      </c>
      <c r="B994" s="8">
        <v>737.75</v>
      </c>
      <c r="C994" s="3">
        <v>2134</v>
      </c>
      <c r="D994" s="3">
        <v>4215</v>
      </c>
      <c r="E994" s="3">
        <v>6349</v>
      </c>
    </row>
    <row r="995" spans="1:5">
      <c r="A995" s="5">
        <v>43292.302083333336</v>
      </c>
      <c r="B995" s="4">
        <v>737.83</v>
      </c>
      <c r="C995" s="6">
        <v>2135</v>
      </c>
      <c r="D995" s="6">
        <v>4215</v>
      </c>
      <c r="E995" s="6">
        <v>6351</v>
      </c>
    </row>
    <row r="996" spans="1:5">
      <c r="A996" s="7">
        <v>43292.3125</v>
      </c>
      <c r="B996" s="8">
        <v>737.77</v>
      </c>
      <c r="C996" s="3">
        <v>2136</v>
      </c>
      <c r="D996" s="3">
        <v>4215</v>
      </c>
      <c r="E996" s="3">
        <v>6351</v>
      </c>
    </row>
    <row r="997" spans="1:5">
      <c r="A997" s="5">
        <v>43292.322916666664</v>
      </c>
      <c r="B997" s="4">
        <v>737.8</v>
      </c>
      <c r="C997" s="6">
        <v>2137</v>
      </c>
      <c r="D997" s="6">
        <v>4215</v>
      </c>
      <c r="E997" s="6">
        <v>6352</v>
      </c>
    </row>
    <row r="998" spans="1:5">
      <c r="A998" s="7">
        <v>43292.333333333336</v>
      </c>
      <c r="B998" s="8">
        <v>737.82</v>
      </c>
      <c r="C998" s="3">
        <v>2138</v>
      </c>
      <c r="D998" s="3">
        <v>4215</v>
      </c>
      <c r="E998" s="3">
        <v>6353</v>
      </c>
    </row>
    <row r="999" spans="1:5">
      <c r="A999" s="5">
        <v>43292.34375</v>
      </c>
      <c r="B999" s="4">
        <v>737.78</v>
      </c>
      <c r="C999" s="6">
        <v>2138</v>
      </c>
      <c r="D999" s="6">
        <v>4215</v>
      </c>
      <c r="E999" s="6">
        <v>6353</v>
      </c>
    </row>
    <row r="1000" spans="1:5">
      <c r="A1000" s="7">
        <v>43292.354166666664</v>
      </c>
      <c r="B1000" s="8">
        <v>737.84</v>
      </c>
      <c r="C1000" s="3">
        <v>2139</v>
      </c>
      <c r="D1000" s="3">
        <v>4215</v>
      </c>
      <c r="E1000" s="3">
        <v>6355</v>
      </c>
    </row>
    <row r="1001" spans="1:5">
      <c r="A1001" s="5">
        <v>43292.364583333336</v>
      </c>
      <c r="B1001" s="4">
        <v>737.8</v>
      </c>
      <c r="C1001" s="6">
        <v>2140</v>
      </c>
      <c r="D1001" s="6">
        <v>4215</v>
      </c>
      <c r="E1001" s="6">
        <v>6355</v>
      </c>
    </row>
    <row r="1002" spans="1:5">
      <c r="A1002" s="7">
        <v>43292.375</v>
      </c>
      <c r="B1002" s="8">
        <v>737.8</v>
      </c>
      <c r="C1002" s="3">
        <v>2140</v>
      </c>
      <c r="D1002" s="3">
        <v>4215</v>
      </c>
      <c r="E1002" s="3">
        <v>6355</v>
      </c>
    </row>
    <row r="1003" spans="1:5">
      <c r="A1003" s="5">
        <v>43292.385416666664</v>
      </c>
      <c r="B1003" s="4">
        <v>737.83</v>
      </c>
      <c r="C1003" s="6">
        <v>2141</v>
      </c>
      <c r="D1003" s="6">
        <v>4215</v>
      </c>
      <c r="E1003" s="6">
        <v>6356</v>
      </c>
    </row>
    <row r="1004" spans="1:5">
      <c r="A1004" s="7">
        <v>43292.395833333336</v>
      </c>
      <c r="B1004" s="8">
        <v>737.8</v>
      </c>
      <c r="C1004" s="3">
        <v>2141</v>
      </c>
      <c r="D1004" s="3">
        <v>4215</v>
      </c>
      <c r="E1004" s="3">
        <v>6356</v>
      </c>
    </row>
    <row r="1005" spans="1:5">
      <c r="A1005" s="5">
        <v>43292.40625</v>
      </c>
      <c r="B1005" s="4">
        <v>737.83</v>
      </c>
      <c r="C1005" s="6">
        <v>2142</v>
      </c>
      <c r="D1005" s="6">
        <v>4215</v>
      </c>
      <c r="E1005" s="6">
        <v>6357</v>
      </c>
    </row>
    <row r="1006" spans="1:5">
      <c r="A1006" s="7">
        <v>43292.416666666664</v>
      </c>
      <c r="B1006" s="8">
        <v>737.82</v>
      </c>
      <c r="C1006" s="3">
        <v>2143</v>
      </c>
      <c r="D1006" s="3">
        <v>4215</v>
      </c>
      <c r="E1006" s="3">
        <v>6358</v>
      </c>
    </row>
    <row r="1007" spans="1:5">
      <c r="A1007" s="5">
        <v>43292.427083333336</v>
      </c>
      <c r="B1007" s="4">
        <v>737.82</v>
      </c>
      <c r="C1007" s="6">
        <v>2143</v>
      </c>
      <c r="D1007" s="6">
        <v>4215</v>
      </c>
      <c r="E1007" s="6">
        <v>6358</v>
      </c>
    </row>
    <row r="1008" spans="1:5">
      <c r="A1008" s="7">
        <v>43292.4375</v>
      </c>
      <c r="B1008" s="8">
        <v>737.84</v>
      </c>
      <c r="C1008" s="3">
        <v>2144</v>
      </c>
      <c r="D1008" s="3">
        <v>4215</v>
      </c>
      <c r="E1008" s="3">
        <v>6359</v>
      </c>
    </row>
    <row r="1009" spans="1:5">
      <c r="A1009" s="5">
        <v>43292.447916666664</v>
      </c>
      <c r="B1009" s="4">
        <v>737.82</v>
      </c>
      <c r="C1009" s="6">
        <v>2144</v>
      </c>
      <c r="D1009" s="6">
        <v>4215</v>
      </c>
      <c r="E1009" s="6">
        <v>6359</v>
      </c>
    </row>
    <row r="1010" spans="1:5">
      <c r="A1010" s="7">
        <v>43292.458333333336</v>
      </c>
      <c r="B1010" s="8">
        <v>737.82</v>
      </c>
      <c r="C1010" s="3">
        <v>2144</v>
      </c>
      <c r="D1010" s="3">
        <v>4215</v>
      </c>
      <c r="E1010" s="3">
        <v>6359</v>
      </c>
    </row>
    <row r="1011" spans="1:5">
      <c r="A1011" s="5">
        <v>43292.46875</v>
      </c>
      <c r="B1011" s="4">
        <v>737.83</v>
      </c>
      <c r="C1011" s="6">
        <v>2145</v>
      </c>
      <c r="D1011" s="6">
        <v>4215</v>
      </c>
      <c r="E1011" s="6">
        <v>6360</v>
      </c>
    </row>
    <row r="1012" spans="1:5">
      <c r="A1012" s="7">
        <v>43292.479166666664</v>
      </c>
      <c r="B1012" s="8">
        <v>737.82</v>
      </c>
      <c r="C1012" s="3">
        <v>2145</v>
      </c>
      <c r="D1012" s="3">
        <v>4215</v>
      </c>
      <c r="E1012" s="3">
        <v>6360</v>
      </c>
    </row>
    <row r="1013" spans="1:5">
      <c r="A1013" s="5">
        <v>43292.489583333336</v>
      </c>
      <c r="B1013" s="4">
        <v>737.84</v>
      </c>
      <c r="C1013" s="6">
        <v>2146</v>
      </c>
      <c r="D1013" s="6">
        <v>4215</v>
      </c>
      <c r="E1013" s="6">
        <v>6361</v>
      </c>
    </row>
    <row r="1014" spans="1:5">
      <c r="A1014" s="7">
        <v>43292.5</v>
      </c>
      <c r="B1014" s="8">
        <v>738</v>
      </c>
      <c r="C1014" s="3">
        <v>2147</v>
      </c>
      <c r="D1014" s="3">
        <v>4200</v>
      </c>
      <c r="E1014" s="3">
        <v>6355</v>
      </c>
    </row>
    <row r="1015" spans="1:5">
      <c r="A1015" s="5">
        <v>43292.510416666664</v>
      </c>
      <c r="B1015" s="4">
        <v>738.26</v>
      </c>
      <c r="C1015" s="6">
        <v>2194</v>
      </c>
      <c r="D1015" s="6">
        <v>4146</v>
      </c>
      <c r="E1015" s="6">
        <v>6357</v>
      </c>
    </row>
    <row r="1016" spans="1:5">
      <c r="A1016" s="7">
        <v>43292.520833333336</v>
      </c>
      <c r="B1016" s="8">
        <v>738.26</v>
      </c>
      <c r="C1016" s="3">
        <v>2194</v>
      </c>
      <c r="D1016" s="3">
        <v>4146</v>
      </c>
      <c r="E1016" s="3">
        <v>6357</v>
      </c>
    </row>
    <row r="1017" spans="1:5">
      <c r="A1017" s="5">
        <v>43292.53125</v>
      </c>
      <c r="B1017" s="4">
        <v>738.26</v>
      </c>
      <c r="C1017" s="6">
        <v>2194</v>
      </c>
      <c r="D1017" s="6">
        <v>4146</v>
      </c>
      <c r="E1017" s="6">
        <v>6357</v>
      </c>
    </row>
    <row r="1018" spans="1:5">
      <c r="A1018" s="7">
        <v>43292.541666666664</v>
      </c>
      <c r="B1018" s="8">
        <v>738.26</v>
      </c>
      <c r="C1018" s="3">
        <v>2194</v>
      </c>
      <c r="D1018" s="3">
        <v>4146</v>
      </c>
      <c r="E1018" s="3">
        <v>6357</v>
      </c>
    </row>
    <row r="1019" spans="1:5">
      <c r="A1019" s="5">
        <v>43292.552083333336</v>
      </c>
      <c r="B1019" s="4">
        <v>738.26</v>
      </c>
      <c r="C1019" s="6">
        <v>2194</v>
      </c>
      <c r="D1019" s="6">
        <v>4146</v>
      </c>
      <c r="E1019" s="6">
        <v>6357</v>
      </c>
    </row>
    <row r="1020" spans="1:5">
      <c r="A1020" s="7">
        <v>43292.5625</v>
      </c>
      <c r="B1020" s="8">
        <v>738.45</v>
      </c>
      <c r="C1020" s="3">
        <v>2305</v>
      </c>
      <c r="D1020" s="3">
        <v>4054</v>
      </c>
      <c r="E1020" s="3">
        <v>6359</v>
      </c>
    </row>
    <row r="1021" spans="1:5">
      <c r="A1021" s="5">
        <v>43292.572916666664</v>
      </c>
      <c r="B1021" s="4">
        <v>738.53</v>
      </c>
      <c r="C1021" s="6">
        <v>2307</v>
      </c>
      <c r="D1021" s="6">
        <v>4054</v>
      </c>
      <c r="E1021" s="6">
        <v>6360</v>
      </c>
    </row>
    <row r="1022" spans="1:5">
      <c r="A1022" s="7">
        <v>43292.583333333336</v>
      </c>
      <c r="B1022" s="8">
        <v>738.52</v>
      </c>
      <c r="C1022" s="3">
        <v>2306</v>
      </c>
      <c r="D1022" s="3">
        <v>4044</v>
      </c>
      <c r="E1022" s="3">
        <v>6358</v>
      </c>
    </row>
    <row r="1023" spans="1:5">
      <c r="A1023" s="5">
        <v>43292.59375</v>
      </c>
      <c r="B1023" s="4">
        <v>739.11</v>
      </c>
      <c r="C1023" s="6">
        <v>2352</v>
      </c>
      <c r="D1023" s="6">
        <v>3969</v>
      </c>
      <c r="E1023" s="6">
        <v>6351</v>
      </c>
    </row>
    <row r="1024" spans="1:5">
      <c r="A1024" s="7">
        <v>43292.604166666664</v>
      </c>
      <c r="B1024" s="8">
        <v>739.62</v>
      </c>
      <c r="C1024" s="3">
        <v>2476</v>
      </c>
      <c r="D1024" s="3">
        <v>3837</v>
      </c>
      <c r="E1024" s="3">
        <v>6352</v>
      </c>
    </row>
    <row r="1025" spans="1:5">
      <c r="A1025" s="5">
        <v>43292.614583333336</v>
      </c>
      <c r="B1025" s="4">
        <v>740.14</v>
      </c>
      <c r="C1025" s="6">
        <v>2610</v>
      </c>
      <c r="D1025" s="6">
        <v>3700</v>
      </c>
      <c r="E1025" s="6">
        <v>6350</v>
      </c>
    </row>
    <row r="1026" spans="1:5">
      <c r="A1026" s="7">
        <v>43292.625</v>
      </c>
      <c r="B1026" s="8">
        <v>740.66</v>
      </c>
      <c r="C1026" s="3">
        <v>2749</v>
      </c>
      <c r="D1026" s="3">
        <v>3561</v>
      </c>
      <c r="E1026" s="3">
        <v>6351</v>
      </c>
    </row>
    <row r="1027" spans="1:5">
      <c r="A1027" s="5">
        <v>43292.635416666664</v>
      </c>
      <c r="B1027" s="4">
        <v>741.18</v>
      </c>
      <c r="C1027" s="6">
        <v>2888</v>
      </c>
      <c r="D1027" s="6">
        <v>3423</v>
      </c>
      <c r="E1027" s="6">
        <v>6352</v>
      </c>
    </row>
    <row r="1028" spans="1:5">
      <c r="A1028" s="7">
        <v>43292.645833333336</v>
      </c>
      <c r="B1028" s="8">
        <v>741.68</v>
      </c>
      <c r="C1028" s="3">
        <v>3028</v>
      </c>
      <c r="D1028" s="3">
        <v>3284</v>
      </c>
      <c r="E1028" s="3">
        <v>6353</v>
      </c>
    </row>
    <row r="1029" spans="1:5">
      <c r="A1029" s="5">
        <v>43292.65625</v>
      </c>
      <c r="B1029" s="4">
        <v>742.18</v>
      </c>
      <c r="C1029" s="6">
        <v>3169</v>
      </c>
      <c r="D1029" s="6">
        <v>3146</v>
      </c>
      <c r="E1029" s="6">
        <v>6351</v>
      </c>
    </row>
    <row r="1030" spans="1:5">
      <c r="A1030" s="7">
        <v>43292.666666666664</v>
      </c>
      <c r="B1030" s="8">
        <v>742.67</v>
      </c>
      <c r="C1030" s="3">
        <v>3310</v>
      </c>
      <c r="D1030" s="3">
        <v>3007</v>
      </c>
      <c r="E1030" s="3">
        <v>6351</v>
      </c>
    </row>
    <row r="1031" spans="1:5">
      <c r="A1031" s="5">
        <v>43292.677083333336</v>
      </c>
      <c r="B1031" s="4">
        <v>743.15</v>
      </c>
      <c r="C1031" s="6">
        <v>3451</v>
      </c>
      <c r="D1031" s="6">
        <v>2868</v>
      </c>
      <c r="E1031" s="6">
        <v>6353</v>
      </c>
    </row>
    <row r="1032" spans="1:5">
      <c r="A1032" s="7">
        <v>43292.6875</v>
      </c>
      <c r="B1032" s="8">
        <v>743.62</v>
      </c>
      <c r="C1032" s="3">
        <v>3593</v>
      </c>
      <c r="D1032" s="3">
        <v>2728</v>
      </c>
      <c r="E1032" s="3">
        <v>6353</v>
      </c>
    </row>
    <row r="1033" spans="1:5">
      <c r="A1033" s="5">
        <v>43292.697916666664</v>
      </c>
      <c r="B1033" s="4">
        <v>744.09</v>
      </c>
      <c r="C1033" s="6">
        <v>3735</v>
      </c>
      <c r="D1033" s="6">
        <v>2589</v>
      </c>
      <c r="E1033" s="6">
        <v>6355</v>
      </c>
    </row>
    <row r="1034" spans="1:5">
      <c r="A1034" s="7">
        <v>43292.708333333336</v>
      </c>
      <c r="B1034" s="8">
        <v>744.56</v>
      </c>
      <c r="C1034" s="3">
        <v>3877</v>
      </c>
      <c r="D1034" s="3">
        <v>2450</v>
      </c>
      <c r="E1034" s="3">
        <v>6356</v>
      </c>
    </row>
    <row r="1035" spans="1:5">
      <c r="A1035" s="5">
        <v>43292.71875</v>
      </c>
      <c r="B1035" s="4">
        <v>745.01</v>
      </c>
      <c r="C1035" s="6">
        <v>4019</v>
      </c>
      <c r="D1035" s="6">
        <v>2311</v>
      </c>
      <c r="E1035" s="6">
        <v>6358</v>
      </c>
    </row>
    <row r="1036" spans="1:5">
      <c r="A1036" s="7">
        <v>43292.729166666664</v>
      </c>
      <c r="B1036" s="8">
        <v>745.46</v>
      </c>
      <c r="C1036" s="3">
        <v>4161</v>
      </c>
      <c r="D1036" s="3">
        <v>2171</v>
      </c>
      <c r="E1036" s="3">
        <v>6360</v>
      </c>
    </row>
    <row r="1037" spans="1:5">
      <c r="A1037" s="5">
        <v>43292.739583333336</v>
      </c>
      <c r="B1037" s="4">
        <v>745.9</v>
      </c>
      <c r="C1037" s="6">
        <v>4302</v>
      </c>
      <c r="D1037" s="6">
        <v>2031</v>
      </c>
      <c r="E1037" s="6">
        <v>6360</v>
      </c>
    </row>
    <row r="1038" spans="1:5">
      <c r="A1038" s="7">
        <v>43292.75</v>
      </c>
      <c r="B1038" s="8">
        <v>746.33</v>
      </c>
      <c r="C1038" s="3">
        <v>4443</v>
      </c>
      <c r="D1038" s="3">
        <v>1891</v>
      </c>
      <c r="E1038" s="3">
        <v>6361</v>
      </c>
    </row>
    <row r="1039" spans="1:5">
      <c r="A1039" s="5">
        <v>43292.760416666664</v>
      </c>
      <c r="B1039" s="4">
        <v>746.77</v>
      </c>
      <c r="C1039" s="6">
        <v>4584</v>
      </c>
      <c r="D1039" s="6">
        <v>1750</v>
      </c>
      <c r="E1039" s="6">
        <v>6359</v>
      </c>
    </row>
    <row r="1040" spans="1:5">
      <c r="A1040" s="7">
        <v>43292.770833333336</v>
      </c>
      <c r="B1040" s="8">
        <v>747.19</v>
      </c>
      <c r="C1040" s="3">
        <v>4726</v>
      </c>
      <c r="D1040" s="3">
        <v>1609</v>
      </c>
      <c r="E1040" s="3">
        <v>6359</v>
      </c>
    </row>
    <row r="1041" spans="1:5">
      <c r="A1041" s="5">
        <v>43292.78125</v>
      </c>
      <c r="B1041" s="4">
        <v>747.61</v>
      </c>
      <c r="C1041" s="6">
        <v>4866</v>
      </c>
      <c r="D1041" s="6">
        <v>1468</v>
      </c>
      <c r="E1041" s="6">
        <v>6358</v>
      </c>
    </row>
    <row r="1042" spans="1:5">
      <c r="A1042" s="7">
        <v>43292.791666666664</v>
      </c>
      <c r="B1042" s="8">
        <v>748.03</v>
      </c>
      <c r="C1042" s="3">
        <v>5007</v>
      </c>
      <c r="D1042" s="3">
        <v>1326</v>
      </c>
      <c r="E1042" s="3">
        <v>6357</v>
      </c>
    </row>
    <row r="1043" spans="1:5">
      <c r="A1043" s="5">
        <v>43292.802083333336</v>
      </c>
      <c r="B1043" s="4">
        <v>748.27</v>
      </c>
      <c r="C1043" s="6">
        <v>5137</v>
      </c>
      <c r="D1043" s="6">
        <v>1205</v>
      </c>
      <c r="E1043" s="6">
        <v>6356</v>
      </c>
    </row>
    <row r="1044" spans="1:5">
      <c r="A1044" s="7">
        <v>43292.8125</v>
      </c>
      <c r="B1044" s="8">
        <v>748.31</v>
      </c>
      <c r="C1044" s="3">
        <v>5215</v>
      </c>
      <c r="D1044" s="3">
        <v>1141</v>
      </c>
      <c r="E1044" s="3">
        <v>6362</v>
      </c>
    </row>
    <row r="1045" spans="1:5">
      <c r="A1045" s="5">
        <v>43292.822916666664</v>
      </c>
      <c r="B1045" s="4">
        <v>748.33</v>
      </c>
      <c r="C1045" s="6">
        <v>5231</v>
      </c>
      <c r="D1045" s="6">
        <v>1129</v>
      </c>
      <c r="E1045" s="6">
        <v>6360</v>
      </c>
    </row>
    <row r="1046" spans="1:5">
      <c r="A1046" s="7">
        <v>43292.833333333336</v>
      </c>
      <c r="B1046" s="8">
        <v>748.3</v>
      </c>
      <c r="C1046" s="3">
        <v>5226</v>
      </c>
      <c r="D1046" s="3">
        <v>1129</v>
      </c>
      <c r="E1046" s="3">
        <v>6355</v>
      </c>
    </row>
    <row r="1047" spans="1:5">
      <c r="A1047" s="5">
        <v>43292.84375</v>
      </c>
      <c r="B1047" s="4">
        <v>748.3</v>
      </c>
      <c r="C1047" s="6">
        <v>5223</v>
      </c>
      <c r="D1047" s="6">
        <v>1129</v>
      </c>
      <c r="E1047" s="6">
        <v>6352</v>
      </c>
    </row>
    <row r="1048" spans="1:5">
      <c r="A1048" s="7">
        <v>43292.854166666664</v>
      </c>
      <c r="B1048" s="8">
        <v>748.32</v>
      </c>
      <c r="C1048" s="3">
        <v>5224</v>
      </c>
      <c r="D1048" s="3">
        <v>1129</v>
      </c>
      <c r="E1048" s="3">
        <v>6353</v>
      </c>
    </row>
    <row r="1049" spans="1:5">
      <c r="A1049" s="5">
        <v>43292.864583333336</v>
      </c>
      <c r="B1049" s="4">
        <v>748.31</v>
      </c>
      <c r="C1049" s="6">
        <v>5222</v>
      </c>
      <c r="D1049" s="6">
        <v>1129</v>
      </c>
      <c r="E1049" s="6">
        <v>6350</v>
      </c>
    </row>
    <row r="1050" spans="1:5">
      <c r="A1050" s="7">
        <v>43292.875</v>
      </c>
      <c r="B1050" s="8">
        <v>748.29</v>
      </c>
      <c r="C1050" s="3">
        <v>5220</v>
      </c>
      <c r="D1050" s="3">
        <v>1129</v>
      </c>
      <c r="E1050" s="3">
        <v>6349</v>
      </c>
    </row>
    <row r="1051" spans="1:5">
      <c r="A1051" s="5">
        <v>43292.885416666664</v>
      </c>
      <c r="B1051" s="4">
        <v>748.29</v>
      </c>
      <c r="C1051" s="6">
        <v>5221</v>
      </c>
      <c r="D1051" s="6">
        <v>1129</v>
      </c>
      <c r="E1051" s="6">
        <v>6349</v>
      </c>
    </row>
    <row r="1052" spans="1:5">
      <c r="A1052" s="7">
        <v>43292.895833333336</v>
      </c>
      <c r="B1052" s="8">
        <v>748.3</v>
      </c>
      <c r="C1052" s="3">
        <v>5221</v>
      </c>
      <c r="D1052" s="3">
        <v>1128</v>
      </c>
      <c r="E1052" s="3">
        <v>6349</v>
      </c>
    </row>
    <row r="1053" spans="1:5">
      <c r="A1053" s="5">
        <v>43292.90625</v>
      </c>
      <c r="B1053" s="4">
        <v>748.3</v>
      </c>
      <c r="C1053" s="6">
        <v>5219</v>
      </c>
      <c r="D1053" s="6">
        <v>1128</v>
      </c>
      <c r="E1053" s="6">
        <v>6348</v>
      </c>
    </row>
    <row r="1054" spans="1:5">
      <c r="A1054" s="7">
        <v>43292.916666666664</v>
      </c>
      <c r="B1054" s="8">
        <v>748.29</v>
      </c>
      <c r="C1054" s="3">
        <v>5219</v>
      </c>
      <c r="D1054" s="3">
        <v>1128</v>
      </c>
      <c r="E1054" s="3">
        <v>6347</v>
      </c>
    </row>
    <row r="1055" spans="1:5">
      <c r="A1055" s="5">
        <v>43292.927083333336</v>
      </c>
      <c r="B1055" s="4">
        <v>748.3</v>
      </c>
      <c r="C1055" s="6">
        <v>5219</v>
      </c>
      <c r="D1055" s="6">
        <v>1128</v>
      </c>
      <c r="E1055" s="6">
        <v>6347</v>
      </c>
    </row>
    <row r="1056" spans="1:5">
      <c r="A1056" s="7">
        <v>43292.9375</v>
      </c>
      <c r="B1056" s="8">
        <v>748.3</v>
      </c>
      <c r="C1056" s="3">
        <v>5218</v>
      </c>
      <c r="D1056" s="3">
        <v>1129</v>
      </c>
      <c r="E1056" s="3">
        <v>6347</v>
      </c>
    </row>
    <row r="1057" spans="1:5">
      <c r="A1057" s="5">
        <v>43292.947916666664</v>
      </c>
      <c r="B1057" s="4">
        <v>748.09</v>
      </c>
      <c r="C1057" s="6">
        <v>5201</v>
      </c>
      <c r="D1057" s="6">
        <v>1155</v>
      </c>
      <c r="E1057" s="6">
        <v>6347</v>
      </c>
    </row>
    <row r="1058" spans="1:5">
      <c r="A1058" s="7">
        <v>43292.958333333336</v>
      </c>
      <c r="B1058" s="8">
        <v>747.91</v>
      </c>
      <c r="C1058" s="3">
        <v>5148</v>
      </c>
      <c r="D1058" s="3">
        <v>1212</v>
      </c>
      <c r="E1058" s="3">
        <v>6347</v>
      </c>
    </row>
    <row r="1059" spans="1:5">
      <c r="A1059" s="5">
        <v>43292.96875</v>
      </c>
      <c r="B1059" s="4">
        <v>747.68</v>
      </c>
      <c r="C1059" s="6">
        <v>5086</v>
      </c>
      <c r="D1059" s="6">
        <v>1282</v>
      </c>
      <c r="E1059" s="6">
        <v>6348</v>
      </c>
    </row>
    <row r="1060" spans="1:5">
      <c r="A1060" s="7">
        <v>43292.979166666664</v>
      </c>
      <c r="B1060" s="8">
        <v>747.34</v>
      </c>
      <c r="C1060" s="3">
        <v>4992</v>
      </c>
      <c r="D1060" s="3">
        <v>1383</v>
      </c>
      <c r="E1060" s="3">
        <v>6346</v>
      </c>
    </row>
    <row r="1061" spans="1:5">
      <c r="A1061" s="5">
        <v>43292.989583333336</v>
      </c>
      <c r="B1061" s="4">
        <v>746.96</v>
      </c>
      <c r="C1061" s="6">
        <v>4876</v>
      </c>
      <c r="D1061" s="6">
        <v>1502</v>
      </c>
      <c r="E1061" s="6">
        <v>6350</v>
      </c>
    </row>
    <row r="1062" spans="1:5">
      <c r="A1062" s="7">
        <v>43293</v>
      </c>
      <c r="B1062" s="8">
        <v>746.61</v>
      </c>
      <c r="C1062" s="3">
        <v>4760</v>
      </c>
      <c r="D1062" s="3">
        <v>1620</v>
      </c>
      <c r="E1062" s="3">
        <v>6352</v>
      </c>
    </row>
    <row r="1063" spans="1:5">
      <c r="A1063" s="5">
        <v>43293.010416666664</v>
      </c>
      <c r="B1063" s="4">
        <v>746.27</v>
      </c>
      <c r="C1063" s="6">
        <v>4643</v>
      </c>
      <c r="D1063" s="6">
        <v>1738</v>
      </c>
      <c r="E1063" s="6">
        <v>6352</v>
      </c>
    </row>
    <row r="1064" spans="1:5">
      <c r="A1064" s="7">
        <v>43293.020833333336</v>
      </c>
      <c r="B1064" s="8">
        <v>745.9</v>
      </c>
      <c r="C1064" s="3">
        <v>4525</v>
      </c>
      <c r="D1064" s="3">
        <v>1855</v>
      </c>
      <c r="E1064" s="3">
        <v>6351</v>
      </c>
    </row>
    <row r="1065" spans="1:5">
      <c r="A1065" s="5">
        <v>43293.03125</v>
      </c>
      <c r="B1065" s="4">
        <v>745.52</v>
      </c>
      <c r="C1065" s="6">
        <v>4408</v>
      </c>
      <c r="D1065" s="6">
        <v>1971</v>
      </c>
      <c r="E1065" s="6">
        <v>6351</v>
      </c>
    </row>
    <row r="1066" spans="1:5">
      <c r="A1066" s="7">
        <v>43293.041666666664</v>
      </c>
      <c r="B1066" s="8">
        <v>745.17</v>
      </c>
      <c r="C1066" s="3">
        <v>4292</v>
      </c>
      <c r="D1066" s="3">
        <v>2088</v>
      </c>
      <c r="E1066" s="3">
        <v>6351</v>
      </c>
    </row>
    <row r="1067" spans="1:5">
      <c r="A1067" s="5">
        <v>43293.052083333336</v>
      </c>
      <c r="B1067" s="4">
        <v>744.8</v>
      </c>
      <c r="C1067" s="6">
        <v>4176</v>
      </c>
      <c r="D1067" s="6">
        <v>2202</v>
      </c>
      <c r="E1067" s="6">
        <v>6350</v>
      </c>
    </row>
    <row r="1068" spans="1:5">
      <c r="A1068" s="7">
        <v>43293.0625</v>
      </c>
      <c r="B1068" s="8">
        <v>744.42</v>
      </c>
      <c r="C1068" s="3">
        <v>4061</v>
      </c>
      <c r="D1068" s="3">
        <v>2317</v>
      </c>
      <c r="E1068" s="3">
        <v>6348</v>
      </c>
    </row>
    <row r="1069" spans="1:5">
      <c r="A1069" s="5">
        <v>43293.072916666664</v>
      </c>
      <c r="B1069" s="4">
        <v>744.05</v>
      </c>
      <c r="C1069" s="6">
        <v>3946</v>
      </c>
      <c r="D1069" s="6">
        <v>2430</v>
      </c>
      <c r="E1069" s="6">
        <v>6347</v>
      </c>
    </row>
    <row r="1070" spans="1:5">
      <c r="A1070" s="7">
        <v>43293.083333333336</v>
      </c>
      <c r="B1070" s="8">
        <v>743.68</v>
      </c>
      <c r="C1070" s="3">
        <v>3832</v>
      </c>
      <c r="D1070" s="3">
        <v>2542</v>
      </c>
      <c r="E1070" s="3">
        <v>6345</v>
      </c>
    </row>
    <row r="1071" spans="1:5">
      <c r="A1071" s="5">
        <v>43293.09375</v>
      </c>
      <c r="B1071" s="4">
        <v>743.31</v>
      </c>
      <c r="C1071" s="6">
        <v>3719</v>
      </c>
      <c r="D1071" s="6">
        <v>2654</v>
      </c>
      <c r="E1071" s="6">
        <v>6343</v>
      </c>
    </row>
    <row r="1072" spans="1:5">
      <c r="A1072" s="7">
        <v>43293.104166666664</v>
      </c>
      <c r="B1072" s="8">
        <v>742.93</v>
      </c>
      <c r="C1072" s="3">
        <v>3607</v>
      </c>
      <c r="D1072" s="3">
        <v>2765</v>
      </c>
      <c r="E1072" s="3">
        <v>6342</v>
      </c>
    </row>
    <row r="1073" spans="1:5">
      <c r="A1073" s="5">
        <v>43293.114583333336</v>
      </c>
      <c r="B1073" s="4">
        <v>742.55</v>
      </c>
      <c r="C1073" s="6">
        <v>3495</v>
      </c>
      <c r="D1073" s="6">
        <v>2875</v>
      </c>
      <c r="E1073" s="6">
        <v>6340</v>
      </c>
    </row>
    <row r="1074" spans="1:5">
      <c r="A1074" s="7">
        <v>43293.125</v>
      </c>
      <c r="B1074" s="8">
        <v>742.17</v>
      </c>
      <c r="C1074" s="3">
        <v>3385</v>
      </c>
      <c r="D1074" s="3">
        <v>2985</v>
      </c>
      <c r="E1074" s="3">
        <v>6340</v>
      </c>
    </row>
    <row r="1075" spans="1:5">
      <c r="A1075" s="5">
        <v>43293.135416666664</v>
      </c>
      <c r="B1075" s="4">
        <v>741.79</v>
      </c>
      <c r="C1075" s="6">
        <v>3276</v>
      </c>
      <c r="D1075" s="6">
        <v>3094</v>
      </c>
      <c r="E1075" s="6">
        <v>6338</v>
      </c>
    </row>
    <row r="1076" spans="1:5">
      <c r="A1076" s="7">
        <v>43293.145833333336</v>
      </c>
      <c r="B1076" s="8">
        <v>741.41</v>
      </c>
      <c r="C1076" s="3">
        <v>3167</v>
      </c>
      <c r="D1076" s="3">
        <v>3202</v>
      </c>
      <c r="E1076" s="3">
        <v>6337</v>
      </c>
    </row>
    <row r="1077" spans="1:5">
      <c r="A1077" s="5">
        <v>43293.15625</v>
      </c>
      <c r="B1077" s="4">
        <v>741.02</v>
      </c>
      <c r="C1077" s="6">
        <v>3060</v>
      </c>
      <c r="D1077" s="6">
        <v>3309</v>
      </c>
      <c r="E1077" s="6">
        <v>6336</v>
      </c>
    </row>
    <row r="1078" spans="1:5">
      <c r="A1078" s="7">
        <v>43293.166666666664</v>
      </c>
      <c r="B1078" s="8">
        <v>740.63</v>
      </c>
      <c r="C1078" s="3">
        <v>2953</v>
      </c>
      <c r="D1078" s="3">
        <v>3416</v>
      </c>
      <c r="E1078" s="3">
        <v>6336</v>
      </c>
    </row>
    <row r="1079" spans="1:5">
      <c r="A1079" s="5">
        <v>43293.177083333336</v>
      </c>
      <c r="B1079" s="4">
        <v>740.26</v>
      </c>
      <c r="C1079" s="6">
        <v>2849</v>
      </c>
      <c r="D1079" s="6">
        <v>3521</v>
      </c>
      <c r="E1079" s="6">
        <v>6337</v>
      </c>
    </row>
    <row r="1080" spans="1:5">
      <c r="A1080" s="7">
        <v>43293.1875</v>
      </c>
      <c r="B1080" s="8">
        <v>739.87</v>
      </c>
      <c r="C1080" s="3">
        <v>2746</v>
      </c>
      <c r="D1080" s="3">
        <v>3627</v>
      </c>
      <c r="E1080" s="3">
        <v>6338</v>
      </c>
    </row>
    <row r="1081" spans="1:5">
      <c r="A1081" s="5">
        <v>43293.197916666664</v>
      </c>
      <c r="B1081" s="4">
        <v>739.48</v>
      </c>
      <c r="C1081" s="6">
        <v>2644</v>
      </c>
      <c r="D1081" s="6">
        <v>3732</v>
      </c>
      <c r="E1081" s="6">
        <v>6339</v>
      </c>
    </row>
    <row r="1082" spans="1:5">
      <c r="A1082" s="7">
        <v>43293.208333333336</v>
      </c>
      <c r="B1082" s="8">
        <v>739.1</v>
      </c>
      <c r="C1082" s="3">
        <v>2543</v>
      </c>
      <c r="D1082" s="3">
        <v>3835</v>
      </c>
      <c r="E1082" s="3">
        <v>6339</v>
      </c>
    </row>
    <row r="1083" spans="1:5">
      <c r="A1083" s="5">
        <v>43293.21875</v>
      </c>
      <c r="B1083" s="4">
        <v>738.7</v>
      </c>
      <c r="C1083" s="6">
        <v>2444</v>
      </c>
      <c r="D1083" s="6">
        <v>3938</v>
      </c>
      <c r="E1083" s="6">
        <v>6341</v>
      </c>
    </row>
    <row r="1084" spans="1:5">
      <c r="A1084" s="7">
        <v>43293.229166666664</v>
      </c>
      <c r="B1084" s="8">
        <v>738.32</v>
      </c>
      <c r="C1084" s="3">
        <v>2347</v>
      </c>
      <c r="D1084" s="3">
        <v>4040</v>
      </c>
      <c r="E1084" s="3">
        <v>6343</v>
      </c>
    </row>
    <row r="1085" spans="1:5">
      <c r="A1085" s="5">
        <v>43293.239583333336</v>
      </c>
      <c r="B1085" s="4">
        <v>737.96</v>
      </c>
      <c r="C1085" s="6">
        <v>2251</v>
      </c>
      <c r="D1085" s="6">
        <v>4129</v>
      </c>
      <c r="E1085" s="6">
        <v>6353</v>
      </c>
    </row>
    <row r="1086" spans="1:5">
      <c r="A1086" s="7">
        <v>43293.25</v>
      </c>
      <c r="B1086" s="8">
        <v>737.76</v>
      </c>
      <c r="C1086" s="3">
        <v>2175</v>
      </c>
      <c r="D1086" s="3">
        <v>4190</v>
      </c>
      <c r="E1086" s="3">
        <v>6352</v>
      </c>
    </row>
    <row r="1087" spans="1:5">
      <c r="A1087" s="5">
        <v>43293.260416666664</v>
      </c>
      <c r="B1087" s="4">
        <v>737.53</v>
      </c>
      <c r="C1087" s="6">
        <v>2120</v>
      </c>
      <c r="D1087" s="6">
        <v>4243</v>
      </c>
      <c r="E1087" s="6">
        <v>6349</v>
      </c>
    </row>
    <row r="1088" spans="1:5">
      <c r="A1088" s="7">
        <v>43293.270833333336</v>
      </c>
      <c r="B1088" s="8">
        <v>737.33</v>
      </c>
      <c r="C1088" s="3">
        <v>2068</v>
      </c>
      <c r="D1088" s="3">
        <v>4296</v>
      </c>
      <c r="E1088" s="3">
        <v>6349</v>
      </c>
    </row>
    <row r="1089" spans="1:5">
      <c r="A1089" s="5">
        <v>43293.28125</v>
      </c>
      <c r="B1089" s="4">
        <v>737.11</v>
      </c>
      <c r="C1089" s="6">
        <v>2019</v>
      </c>
      <c r="D1089" s="6">
        <v>4348</v>
      </c>
      <c r="E1089" s="6">
        <v>6352</v>
      </c>
    </row>
    <row r="1090" spans="1:5">
      <c r="A1090" s="7">
        <v>43293.291666666664</v>
      </c>
      <c r="B1090" s="8">
        <v>737.05</v>
      </c>
      <c r="C1090" s="3">
        <v>1972</v>
      </c>
      <c r="D1090" s="3">
        <v>4384</v>
      </c>
      <c r="E1090" s="3">
        <v>6350</v>
      </c>
    </row>
    <row r="1091" spans="1:5">
      <c r="A1091" s="5">
        <v>43293.302083333336</v>
      </c>
      <c r="B1091" s="4">
        <v>737.03</v>
      </c>
      <c r="C1091" s="6">
        <v>1963</v>
      </c>
      <c r="D1091" s="6">
        <v>4390</v>
      </c>
      <c r="E1091" s="6">
        <v>6353</v>
      </c>
    </row>
    <row r="1092" spans="1:5">
      <c r="A1092" s="7">
        <v>43293.3125</v>
      </c>
      <c r="B1092" s="8">
        <v>737.1</v>
      </c>
      <c r="C1092" s="3">
        <v>1965</v>
      </c>
      <c r="D1092" s="3">
        <v>4390</v>
      </c>
      <c r="E1092" s="3">
        <v>6355</v>
      </c>
    </row>
    <row r="1093" spans="1:5">
      <c r="A1093" s="5">
        <v>43293.322916666664</v>
      </c>
      <c r="B1093" s="4">
        <v>737.04</v>
      </c>
      <c r="C1093" s="6">
        <v>1966</v>
      </c>
      <c r="D1093" s="6">
        <v>4390</v>
      </c>
      <c r="E1093" s="6">
        <v>6356</v>
      </c>
    </row>
    <row r="1094" spans="1:5">
      <c r="A1094" s="7">
        <v>43293.333333333336</v>
      </c>
      <c r="B1094" s="8">
        <v>737.1</v>
      </c>
      <c r="C1094" s="3">
        <v>1966</v>
      </c>
      <c r="D1094" s="3">
        <v>4390</v>
      </c>
      <c r="E1094" s="3">
        <v>6356</v>
      </c>
    </row>
    <row r="1095" spans="1:5">
      <c r="A1095" s="5">
        <v>43293.34375</v>
      </c>
      <c r="B1095" s="4">
        <v>737.06</v>
      </c>
      <c r="C1095" s="6">
        <v>1967</v>
      </c>
      <c r="D1095" s="6">
        <v>4390</v>
      </c>
      <c r="E1095" s="6">
        <v>6357</v>
      </c>
    </row>
    <row r="1096" spans="1:5">
      <c r="A1096" s="7">
        <v>43293.354166666664</v>
      </c>
      <c r="B1096" s="8">
        <v>737.07</v>
      </c>
      <c r="C1096" s="3">
        <v>1967</v>
      </c>
      <c r="D1096" s="3">
        <v>4390</v>
      </c>
      <c r="E1096" s="3">
        <v>6357</v>
      </c>
    </row>
    <row r="1097" spans="1:5">
      <c r="A1097" s="5">
        <v>43293.364583333336</v>
      </c>
      <c r="B1097" s="4">
        <v>737.09</v>
      </c>
      <c r="C1097" s="6">
        <v>1968</v>
      </c>
      <c r="D1097" s="6">
        <v>4390</v>
      </c>
      <c r="E1097" s="6">
        <v>6358</v>
      </c>
    </row>
    <row r="1098" spans="1:5">
      <c r="A1098" s="7">
        <v>43293.375</v>
      </c>
      <c r="B1098" s="8">
        <v>737.06</v>
      </c>
      <c r="C1098" s="3">
        <v>1968</v>
      </c>
      <c r="D1098" s="3">
        <v>4390</v>
      </c>
      <c r="E1098" s="3">
        <v>6358</v>
      </c>
    </row>
    <row r="1099" spans="1:5">
      <c r="A1099" s="5">
        <v>43293.385416666664</v>
      </c>
      <c r="B1099" s="4">
        <v>737.1</v>
      </c>
      <c r="C1099" s="6">
        <v>1969</v>
      </c>
      <c r="D1099" s="6">
        <v>4390</v>
      </c>
      <c r="E1099" s="6">
        <v>6359</v>
      </c>
    </row>
    <row r="1100" spans="1:5">
      <c r="A1100" s="7">
        <v>43293.395833333336</v>
      </c>
      <c r="B1100" s="8">
        <v>737.08</v>
      </c>
      <c r="C1100" s="3">
        <v>1970</v>
      </c>
      <c r="D1100" s="3">
        <v>4390</v>
      </c>
      <c r="E1100" s="3">
        <v>6360</v>
      </c>
    </row>
    <row r="1101" spans="1:5">
      <c r="A1101" s="5">
        <v>43293.40625</v>
      </c>
      <c r="B1101" s="4">
        <v>737.09</v>
      </c>
      <c r="C1101" s="6">
        <v>1970</v>
      </c>
      <c r="D1101" s="6">
        <v>4389</v>
      </c>
      <c r="E1101" s="6">
        <v>6360</v>
      </c>
    </row>
    <row r="1102" spans="1:5">
      <c r="A1102" s="7">
        <v>43293.416666666664</v>
      </c>
      <c r="B1102" s="8">
        <v>737.1</v>
      </c>
      <c r="C1102" s="3">
        <v>1971</v>
      </c>
      <c r="D1102" s="3">
        <v>4389</v>
      </c>
      <c r="E1102" s="3">
        <v>6361</v>
      </c>
    </row>
    <row r="1103" spans="1:5">
      <c r="A1103" s="5">
        <v>43293.427083333336</v>
      </c>
      <c r="B1103" s="4">
        <v>737.07</v>
      </c>
      <c r="C1103" s="6">
        <v>1972</v>
      </c>
      <c r="D1103" s="6">
        <v>4389</v>
      </c>
      <c r="E1103" s="6">
        <v>6361</v>
      </c>
    </row>
    <row r="1104" spans="1:5">
      <c r="A1104" s="7">
        <v>43293.4375</v>
      </c>
      <c r="B1104" s="8">
        <v>737.11</v>
      </c>
      <c r="C1104" s="3">
        <v>1972</v>
      </c>
      <c r="D1104" s="3">
        <v>4389</v>
      </c>
      <c r="E1104" s="3">
        <v>6361</v>
      </c>
    </row>
    <row r="1105" spans="1:5">
      <c r="A1105" s="5">
        <v>43293.447916666664</v>
      </c>
      <c r="B1105" s="4">
        <v>737.09</v>
      </c>
      <c r="C1105" s="6">
        <v>1973</v>
      </c>
      <c r="D1105" s="6">
        <v>4389</v>
      </c>
      <c r="E1105" s="6">
        <v>6362</v>
      </c>
    </row>
    <row r="1106" spans="1:5">
      <c r="A1106" s="7">
        <v>43293.458333333336</v>
      </c>
      <c r="B1106" s="8">
        <v>737.1</v>
      </c>
      <c r="C1106" s="3">
        <v>1973</v>
      </c>
      <c r="D1106" s="3">
        <v>4389</v>
      </c>
      <c r="E1106" s="3">
        <v>6363</v>
      </c>
    </row>
    <row r="1107" spans="1:5">
      <c r="A1107" s="5">
        <v>43293.46875</v>
      </c>
      <c r="B1107" s="4">
        <v>737.11</v>
      </c>
      <c r="C1107" s="6">
        <v>1974</v>
      </c>
      <c r="D1107" s="6">
        <v>4389</v>
      </c>
      <c r="E1107" s="6">
        <v>6363</v>
      </c>
    </row>
    <row r="1108" spans="1:5">
      <c r="A1108" s="7">
        <v>43293.479166666664</v>
      </c>
      <c r="B1108" s="8">
        <v>737.1</v>
      </c>
      <c r="C1108" s="3">
        <v>1974</v>
      </c>
      <c r="D1108" s="3">
        <v>4389</v>
      </c>
      <c r="E1108" s="3">
        <v>6363</v>
      </c>
    </row>
    <row r="1109" spans="1:5">
      <c r="A1109" s="5">
        <v>43293.489583333336</v>
      </c>
      <c r="B1109" s="4">
        <v>737.11</v>
      </c>
      <c r="C1109" s="6">
        <v>1975</v>
      </c>
      <c r="D1109" s="6">
        <v>4389</v>
      </c>
      <c r="E1109" s="6">
        <v>6364</v>
      </c>
    </row>
    <row r="1110" spans="1:5">
      <c r="A1110" s="7">
        <v>43293.5</v>
      </c>
      <c r="B1110" s="8">
        <v>737.11</v>
      </c>
      <c r="C1110" s="3">
        <v>1975</v>
      </c>
      <c r="D1110" s="3">
        <v>4388</v>
      </c>
      <c r="E1110" s="3">
        <v>6364</v>
      </c>
    </row>
    <row r="1111" spans="1:5">
      <c r="A1111" s="5">
        <v>43293.510416666664</v>
      </c>
      <c r="B1111" s="4">
        <v>737.44</v>
      </c>
      <c r="C1111" s="6">
        <v>1988</v>
      </c>
      <c r="D1111" s="6">
        <v>4357</v>
      </c>
      <c r="E1111" s="6">
        <v>6359</v>
      </c>
    </row>
    <row r="1112" spans="1:5">
      <c r="A1112" s="7">
        <v>43293.520833333336</v>
      </c>
      <c r="B1112" s="8">
        <v>737.67</v>
      </c>
      <c r="C1112" s="3">
        <v>2049</v>
      </c>
      <c r="D1112" s="3">
        <v>4292</v>
      </c>
      <c r="E1112" s="3">
        <v>6359</v>
      </c>
    </row>
    <row r="1113" spans="1:5">
      <c r="A1113" s="5">
        <v>43293.53125</v>
      </c>
      <c r="B1113" s="4">
        <v>737.99</v>
      </c>
      <c r="C1113" s="6">
        <v>2120</v>
      </c>
      <c r="D1113" s="6">
        <v>4222</v>
      </c>
      <c r="E1113" s="6">
        <v>6359</v>
      </c>
    </row>
    <row r="1114" spans="1:5">
      <c r="A1114" s="7">
        <v>43293.541666666664</v>
      </c>
      <c r="B1114" s="8">
        <v>738.27</v>
      </c>
      <c r="C1114" s="3">
        <v>2191</v>
      </c>
      <c r="D1114" s="3">
        <v>4153</v>
      </c>
      <c r="E1114" s="3">
        <v>6358</v>
      </c>
    </row>
    <row r="1115" spans="1:5">
      <c r="A1115" s="5">
        <v>43293.552083333336</v>
      </c>
      <c r="B1115" s="4">
        <v>738.54</v>
      </c>
      <c r="C1115" s="6">
        <v>2259</v>
      </c>
      <c r="D1115" s="6">
        <v>4084</v>
      </c>
      <c r="E1115" s="6">
        <v>6357</v>
      </c>
    </row>
    <row r="1116" spans="1:5">
      <c r="A1116" s="7">
        <v>43293.5625</v>
      </c>
      <c r="B1116" s="8">
        <v>738.83</v>
      </c>
      <c r="C1116" s="3">
        <v>2328</v>
      </c>
      <c r="D1116" s="3">
        <v>4014</v>
      </c>
      <c r="E1116" s="3">
        <v>6357</v>
      </c>
    </row>
    <row r="1117" spans="1:5">
      <c r="A1117" s="5">
        <v>43293.572916666664</v>
      </c>
      <c r="B1117" s="4">
        <v>739.1</v>
      </c>
      <c r="C1117" s="6">
        <v>2397</v>
      </c>
      <c r="D1117" s="6">
        <v>3944</v>
      </c>
      <c r="E1117" s="6">
        <v>6359</v>
      </c>
    </row>
    <row r="1118" spans="1:5">
      <c r="A1118" s="7">
        <v>43293.583333333336</v>
      </c>
      <c r="B1118" s="8">
        <v>739.59</v>
      </c>
      <c r="C1118" s="3">
        <v>2478</v>
      </c>
      <c r="D1118" s="3">
        <v>3846</v>
      </c>
      <c r="E1118" s="3">
        <v>6356</v>
      </c>
    </row>
    <row r="1119" spans="1:5">
      <c r="A1119" s="5">
        <v>43293.59375</v>
      </c>
      <c r="B1119" s="4">
        <v>740.09</v>
      </c>
      <c r="C1119" s="6">
        <v>2598</v>
      </c>
      <c r="D1119" s="6">
        <v>3713</v>
      </c>
      <c r="E1119" s="6">
        <v>6350</v>
      </c>
    </row>
    <row r="1120" spans="1:5">
      <c r="A1120" s="7">
        <v>43293.604166666664</v>
      </c>
      <c r="B1120" s="8">
        <v>740.59</v>
      </c>
      <c r="C1120" s="3">
        <v>2734</v>
      </c>
      <c r="D1120" s="3">
        <v>3575</v>
      </c>
      <c r="E1120" s="3">
        <v>6348</v>
      </c>
    </row>
    <row r="1121" spans="1:5">
      <c r="A1121" s="5">
        <v>43293.614583333336</v>
      </c>
      <c r="B1121" s="4">
        <v>741.13</v>
      </c>
      <c r="C1121" s="6">
        <v>2872</v>
      </c>
      <c r="D1121" s="6">
        <v>3437</v>
      </c>
      <c r="E1121" s="6">
        <v>6350</v>
      </c>
    </row>
    <row r="1122" spans="1:5">
      <c r="A1122" s="7">
        <v>43293.625</v>
      </c>
      <c r="B1122" s="8">
        <v>741.62</v>
      </c>
      <c r="C1122" s="3">
        <v>3012</v>
      </c>
      <c r="D1122" s="3">
        <v>3299</v>
      </c>
      <c r="E1122" s="3">
        <v>6350</v>
      </c>
    </row>
    <row r="1123" spans="1:5">
      <c r="A1123" s="5">
        <v>43293.635416666664</v>
      </c>
      <c r="B1123" s="4">
        <v>742.12</v>
      </c>
      <c r="C1123" s="6">
        <v>3152</v>
      </c>
      <c r="D1123" s="6">
        <v>3160</v>
      </c>
      <c r="E1123" s="6">
        <v>6350</v>
      </c>
    </row>
    <row r="1124" spans="1:5">
      <c r="A1124" s="7">
        <v>43293.645833333336</v>
      </c>
      <c r="B1124" s="8">
        <v>742.61</v>
      </c>
      <c r="C1124" s="3">
        <v>3293</v>
      </c>
      <c r="D1124" s="3">
        <v>3021</v>
      </c>
      <c r="E1124" s="3">
        <v>6350</v>
      </c>
    </row>
    <row r="1125" spans="1:5">
      <c r="A1125" s="5">
        <v>43293.65625</v>
      </c>
      <c r="B1125" s="4">
        <v>743.09</v>
      </c>
      <c r="C1125" s="6">
        <v>3435</v>
      </c>
      <c r="D1125" s="6">
        <v>2882</v>
      </c>
      <c r="E1125" s="6">
        <v>6350</v>
      </c>
    </row>
    <row r="1126" spans="1:5">
      <c r="A1126" s="7">
        <v>43293.666666666664</v>
      </c>
      <c r="B1126" s="8">
        <v>743.57</v>
      </c>
      <c r="C1126" s="3">
        <v>3576</v>
      </c>
      <c r="D1126" s="3">
        <v>2743</v>
      </c>
      <c r="E1126" s="3">
        <v>6350</v>
      </c>
    </row>
    <row r="1127" spans="1:5">
      <c r="A1127" s="5">
        <v>43293.677083333336</v>
      </c>
      <c r="B1127" s="4">
        <v>744.03</v>
      </c>
      <c r="C1127" s="6">
        <v>3718</v>
      </c>
      <c r="D1127" s="6">
        <v>2604</v>
      </c>
      <c r="E1127" s="6">
        <v>6353</v>
      </c>
    </row>
    <row r="1128" spans="1:5">
      <c r="A1128" s="7">
        <v>43293.6875</v>
      </c>
      <c r="B1128" s="8">
        <v>744.5</v>
      </c>
      <c r="C1128" s="3">
        <v>3859</v>
      </c>
      <c r="D1128" s="3">
        <v>2464</v>
      </c>
      <c r="E1128" s="3">
        <v>6353</v>
      </c>
    </row>
    <row r="1129" spans="1:5">
      <c r="A1129" s="5">
        <v>43293.697916666664</v>
      </c>
      <c r="B1129" s="4">
        <v>744.95</v>
      </c>
      <c r="C1129" s="6">
        <v>4000</v>
      </c>
      <c r="D1129" s="6">
        <v>2325</v>
      </c>
      <c r="E1129" s="6">
        <v>6354</v>
      </c>
    </row>
    <row r="1130" spans="1:5">
      <c r="A1130" s="7">
        <v>43293.708333333336</v>
      </c>
      <c r="B1130" s="8">
        <v>745.4</v>
      </c>
      <c r="C1130" s="3">
        <v>4142</v>
      </c>
      <c r="D1130" s="3">
        <v>2186</v>
      </c>
      <c r="E1130" s="3">
        <v>6355</v>
      </c>
    </row>
    <row r="1131" spans="1:5">
      <c r="A1131" s="5">
        <v>43293.71875</v>
      </c>
      <c r="B1131" s="4">
        <v>745.84</v>
      </c>
      <c r="C1131" s="6">
        <v>4282</v>
      </c>
      <c r="D1131" s="6">
        <v>2046</v>
      </c>
      <c r="E1131" s="6">
        <v>6356</v>
      </c>
    </row>
    <row r="1132" spans="1:5">
      <c r="A1132" s="7">
        <v>43293.729166666664</v>
      </c>
      <c r="B1132" s="8">
        <v>746.28</v>
      </c>
      <c r="C1132" s="3">
        <v>4423</v>
      </c>
      <c r="D1132" s="3">
        <v>1906</v>
      </c>
      <c r="E1132" s="3">
        <v>6357</v>
      </c>
    </row>
    <row r="1133" spans="1:5">
      <c r="A1133" s="5">
        <v>43293.739583333336</v>
      </c>
      <c r="B1133" s="4">
        <v>746.7</v>
      </c>
      <c r="C1133" s="6">
        <v>4564</v>
      </c>
      <c r="D1133" s="6">
        <v>1766</v>
      </c>
      <c r="E1133" s="6">
        <v>6355</v>
      </c>
    </row>
    <row r="1134" spans="1:5">
      <c r="A1134" s="7">
        <v>43293.75</v>
      </c>
      <c r="B1134" s="8">
        <v>747.13</v>
      </c>
      <c r="C1134" s="3">
        <v>4705</v>
      </c>
      <c r="D1134" s="3">
        <v>1625</v>
      </c>
      <c r="E1134" s="3">
        <v>6355</v>
      </c>
    </row>
    <row r="1135" spans="1:5">
      <c r="A1135" s="5">
        <v>43293.760416666664</v>
      </c>
      <c r="B1135" s="4">
        <v>747.55</v>
      </c>
      <c r="C1135" s="6">
        <v>4846</v>
      </c>
      <c r="D1135" s="6">
        <v>1485</v>
      </c>
      <c r="E1135" s="6">
        <v>6356</v>
      </c>
    </row>
    <row r="1136" spans="1:5">
      <c r="A1136" s="7">
        <v>43293.770833333336</v>
      </c>
      <c r="B1136" s="8">
        <v>747.78</v>
      </c>
      <c r="C1136" s="3">
        <v>4977</v>
      </c>
      <c r="D1136" s="3">
        <v>1362</v>
      </c>
      <c r="E1136" s="3">
        <v>6355</v>
      </c>
    </row>
    <row r="1137" spans="1:5">
      <c r="A1137" s="5">
        <v>43293.78125</v>
      </c>
      <c r="B1137" s="4">
        <v>747.83</v>
      </c>
      <c r="C1137" s="6">
        <v>5062</v>
      </c>
      <c r="D1137" s="6">
        <v>1295</v>
      </c>
      <c r="E1137" s="6">
        <v>6362</v>
      </c>
    </row>
    <row r="1138" spans="1:5">
      <c r="A1138" s="7">
        <v>43293.791666666664</v>
      </c>
      <c r="B1138" s="8">
        <v>747.93</v>
      </c>
      <c r="C1138" s="3">
        <v>5081</v>
      </c>
      <c r="D1138" s="3">
        <v>1281</v>
      </c>
      <c r="E1138" s="3">
        <v>6362</v>
      </c>
    </row>
    <row r="1139" spans="1:5">
      <c r="A1139" s="5">
        <v>43293.802083333336</v>
      </c>
      <c r="B1139" s="4">
        <v>747.87</v>
      </c>
      <c r="C1139" s="6">
        <v>5075</v>
      </c>
      <c r="D1139" s="6">
        <v>1281</v>
      </c>
      <c r="E1139" s="6">
        <v>6356</v>
      </c>
    </row>
    <row r="1140" spans="1:5">
      <c r="A1140" s="7">
        <v>43293.8125</v>
      </c>
      <c r="B1140" s="8">
        <v>747.84</v>
      </c>
      <c r="C1140" s="3">
        <v>5073</v>
      </c>
      <c r="D1140" s="3">
        <v>1281</v>
      </c>
      <c r="E1140" s="3">
        <v>6354</v>
      </c>
    </row>
    <row r="1141" spans="1:5">
      <c r="A1141" s="5">
        <v>43293.822916666664</v>
      </c>
      <c r="B1141" s="4">
        <v>747.87</v>
      </c>
      <c r="C1141" s="6">
        <v>5075</v>
      </c>
      <c r="D1141" s="6">
        <v>1281</v>
      </c>
      <c r="E1141" s="6">
        <v>6356</v>
      </c>
    </row>
    <row r="1142" spans="1:5">
      <c r="A1142" s="7">
        <v>43293.833333333336</v>
      </c>
      <c r="B1142" s="8">
        <v>747.88</v>
      </c>
      <c r="C1142" s="3">
        <v>5072</v>
      </c>
      <c r="D1142" s="3">
        <v>1281</v>
      </c>
      <c r="E1142" s="3">
        <v>6353</v>
      </c>
    </row>
    <row r="1143" spans="1:5">
      <c r="A1143" s="5">
        <v>43293.84375</v>
      </c>
      <c r="B1143" s="4">
        <v>747.85</v>
      </c>
      <c r="C1143" s="6">
        <v>5069</v>
      </c>
      <c r="D1143" s="6">
        <v>1281</v>
      </c>
      <c r="E1143" s="6">
        <v>6350</v>
      </c>
    </row>
    <row r="1144" spans="1:5">
      <c r="A1144" s="7">
        <v>43293.854166666664</v>
      </c>
      <c r="B1144" s="8">
        <v>747.84</v>
      </c>
      <c r="C1144" s="3">
        <v>5069</v>
      </c>
      <c r="D1144" s="3">
        <v>1281</v>
      </c>
      <c r="E1144" s="3">
        <v>6350</v>
      </c>
    </row>
    <row r="1145" spans="1:5">
      <c r="A1145" s="5">
        <v>43293.864583333336</v>
      </c>
      <c r="B1145" s="4">
        <v>747.86</v>
      </c>
      <c r="C1145" s="6">
        <v>5070</v>
      </c>
      <c r="D1145" s="6">
        <v>1281</v>
      </c>
      <c r="E1145" s="6">
        <v>6351</v>
      </c>
    </row>
    <row r="1146" spans="1:5">
      <c r="A1146" s="7">
        <v>43293.875</v>
      </c>
      <c r="B1146" s="8">
        <v>747.86</v>
      </c>
      <c r="C1146" s="3">
        <v>5069</v>
      </c>
      <c r="D1146" s="3">
        <v>1281</v>
      </c>
      <c r="E1146" s="3">
        <v>6349</v>
      </c>
    </row>
    <row r="1147" spans="1:5">
      <c r="A1147" s="5">
        <v>43293.885416666664</v>
      </c>
      <c r="B1147" s="4">
        <v>747.85</v>
      </c>
      <c r="C1147" s="6">
        <v>5068</v>
      </c>
      <c r="D1147" s="6">
        <v>1280</v>
      </c>
      <c r="E1147" s="6">
        <v>6348</v>
      </c>
    </row>
    <row r="1148" spans="1:5">
      <c r="A1148" s="7">
        <v>43293.895833333336</v>
      </c>
      <c r="B1148" s="8">
        <v>747.84</v>
      </c>
      <c r="C1148" s="3">
        <v>5068</v>
      </c>
      <c r="D1148" s="3">
        <v>1280</v>
      </c>
      <c r="E1148" s="3">
        <v>6348</v>
      </c>
    </row>
    <row r="1149" spans="1:5">
      <c r="A1149" s="5">
        <v>43293.90625</v>
      </c>
      <c r="B1149" s="4">
        <v>747.85</v>
      </c>
      <c r="C1149" s="6">
        <v>5068</v>
      </c>
      <c r="D1149" s="6">
        <v>1280</v>
      </c>
      <c r="E1149" s="6">
        <v>6348</v>
      </c>
    </row>
    <row r="1150" spans="1:5">
      <c r="A1150" s="7">
        <v>43293.916666666664</v>
      </c>
      <c r="B1150" s="8">
        <v>747.85</v>
      </c>
      <c r="C1150" s="3">
        <v>5067</v>
      </c>
      <c r="D1150" s="3">
        <v>1280</v>
      </c>
      <c r="E1150" s="3">
        <v>6347</v>
      </c>
    </row>
    <row r="1151" spans="1:5">
      <c r="A1151" s="5">
        <v>43293.927083333336</v>
      </c>
      <c r="B1151" s="4">
        <v>747.84</v>
      </c>
      <c r="C1151" s="6">
        <v>5066</v>
      </c>
      <c r="D1151" s="6">
        <v>1280</v>
      </c>
      <c r="E1151" s="6">
        <v>6346</v>
      </c>
    </row>
    <row r="1152" spans="1:5">
      <c r="A1152" s="7">
        <v>43293.9375</v>
      </c>
      <c r="B1152" s="8">
        <v>747.84</v>
      </c>
      <c r="C1152" s="3">
        <v>5067</v>
      </c>
      <c r="D1152" s="3">
        <v>1282</v>
      </c>
      <c r="E1152" s="3">
        <v>6347</v>
      </c>
    </row>
    <row r="1153" spans="1:5">
      <c r="A1153" s="5">
        <v>43293.947916666664</v>
      </c>
      <c r="B1153" s="4">
        <v>747.66</v>
      </c>
      <c r="C1153" s="6">
        <v>5045</v>
      </c>
      <c r="D1153" s="6">
        <v>1311</v>
      </c>
      <c r="E1153" s="6">
        <v>6347</v>
      </c>
    </row>
    <row r="1154" spans="1:5">
      <c r="A1154" s="7">
        <v>43293.958333333336</v>
      </c>
      <c r="B1154" s="8">
        <v>747.44</v>
      </c>
      <c r="C1154" s="3">
        <v>4990</v>
      </c>
      <c r="D1154" s="3">
        <v>1369</v>
      </c>
      <c r="E1154" s="3">
        <v>6346</v>
      </c>
    </row>
    <row r="1155" spans="1:5">
      <c r="A1155" s="5">
        <v>43293.96875</v>
      </c>
      <c r="B1155" s="4">
        <v>747.2</v>
      </c>
      <c r="C1155" s="6">
        <v>4928</v>
      </c>
      <c r="D1155" s="6">
        <v>1438</v>
      </c>
      <c r="E1155" s="6">
        <v>6347</v>
      </c>
    </row>
    <row r="1156" spans="1:5">
      <c r="A1156" s="7">
        <v>43293.979166666664</v>
      </c>
      <c r="B1156" s="8">
        <v>746.87</v>
      </c>
      <c r="C1156" s="3">
        <v>4835</v>
      </c>
      <c r="D1156" s="3">
        <v>1540</v>
      </c>
      <c r="E1156" s="3">
        <v>6347</v>
      </c>
    </row>
    <row r="1157" spans="1:5">
      <c r="A1157" s="5">
        <v>43293.989583333336</v>
      </c>
      <c r="B1157" s="4">
        <v>746.49</v>
      </c>
      <c r="C1157" s="6">
        <v>4720</v>
      </c>
      <c r="D1157" s="6">
        <v>1658</v>
      </c>
      <c r="E1157" s="6">
        <v>6350</v>
      </c>
    </row>
    <row r="1158" spans="1:5">
      <c r="A1158" s="7">
        <v>43294</v>
      </c>
      <c r="B1158" s="8">
        <v>746.13</v>
      </c>
      <c r="C1158" s="3">
        <v>4604</v>
      </c>
      <c r="D1158" s="3">
        <v>1775</v>
      </c>
      <c r="E1158" s="3">
        <v>6350</v>
      </c>
    </row>
    <row r="1159" spans="1:5">
      <c r="A1159" s="5">
        <v>43294.010416666664</v>
      </c>
      <c r="B1159" s="4">
        <v>745.79</v>
      </c>
      <c r="C1159" s="6">
        <v>4487</v>
      </c>
      <c r="D1159" s="6">
        <v>1892</v>
      </c>
      <c r="E1159" s="6">
        <v>6350</v>
      </c>
    </row>
    <row r="1160" spans="1:5">
      <c r="A1160" s="7">
        <v>43294.020833333336</v>
      </c>
      <c r="B1160" s="8">
        <v>745.41</v>
      </c>
      <c r="C1160" s="3">
        <v>4370</v>
      </c>
      <c r="D1160" s="3">
        <v>2008</v>
      </c>
      <c r="E1160" s="3">
        <v>6349</v>
      </c>
    </row>
    <row r="1161" spans="1:5">
      <c r="A1161" s="5">
        <v>43294.03125</v>
      </c>
      <c r="B1161" s="4">
        <v>745.04</v>
      </c>
      <c r="C1161" s="6">
        <v>4253</v>
      </c>
      <c r="D1161" s="6">
        <v>2124</v>
      </c>
      <c r="E1161" s="6">
        <v>6348</v>
      </c>
    </row>
    <row r="1162" spans="1:5">
      <c r="A1162" s="7">
        <v>43294.041666666664</v>
      </c>
      <c r="B1162" s="8">
        <v>744.67</v>
      </c>
      <c r="C1162" s="3">
        <v>4138</v>
      </c>
      <c r="D1162" s="3">
        <v>2239</v>
      </c>
      <c r="E1162" s="3">
        <v>6349</v>
      </c>
    </row>
    <row r="1163" spans="1:5">
      <c r="A1163" s="5">
        <v>43294.052083333336</v>
      </c>
      <c r="B1163" s="4">
        <v>744.31</v>
      </c>
      <c r="C1163" s="6">
        <v>4023</v>
      </c>
      <c r="D1163" s="6">
        <v>2352</v>
      </c>
      <c r="E1163" s="6">
        <v>6347</v>
      </c>
    </row>
    <row r="1164" spans="1:5">
      <c r="A1164" s="7">
        <v>43294.0625</v>
      </c>
      <c r="B1164" s="8">
        <v>743.93</v>
      </c>
      <c r="C1164" s="3">
        <v>3908</v>
      </c>
      <c r="D1164" s="3">
        <v>2465</v>
      </c>
      <c r="E1164" s="3">
        <v>6345</v>
      </c>
    </row>
    <row r="1165" spans="1:5">
      <c r="A1165" s="5">
        <v>43294.072916666664</v>
      </c>
      <c r="B1165" s="4">
        <v>743.56</v>
      </c>
      <c r="C1165" s="6">
        <v>3795</v>
      </c>
      <c r="D1165" s="6">
        <v>2578</v>
      </c>
      <c r="E1165" s="6">
        <v>6344</v>
      </c>
    </row>
    <row r="1166" spans="1:5">
      <c r="A1166" s="7">
        <v>43294.083333333336</v>
      </c>
      <c r="B1166" s="8">
        <v>743.18</v>
      </c>
      <c r="C1166" s="3">
        <v>3683</v>
      </c>
      <c r="D1166" s="3">
        <v>2689</v>
      </c>
      <c r="E1166" s="3">
        <v>6342</v>
      </c>
    </row>
    <row r="1167" spans="1:5">
      <c r="A1167" s="5">
        <v>43294.09375</v>
      </c>
      <c r="B1167" s="4">
        <v>742.81</v>
      </c>
      <c r="C1167" s="6">
        <v>3570</v>
      </c>
      <c r="D1167" s="6">
        <v>2801</v>
      </c>
      <c r="E1167" s="6">
        <v>6341</v>
      </c>
    </row>
    <row r="1168" spans="1:5">
      <c r="A1168" s="7">
        <v>43294.104166666664</v>
      </c>
      <c r="B1168" s="8">
        <v>742.43</v>
      </c>
      <c r="C1168" s="3">
        <v>3460</v>
      </c>
      <c r="D1168" s="3">
        <v>2910</v>
      </c>
      <c r="E1168" s="3">
        <v>6340</v>
      </c>
    </row>
    <row r="1169" spans="1:5">
      <c r="A1169" s="5">
        <v>43294.114583333336</v>
      </c>
      <c r="B1169" s="4">
        <v>742.04</v>
      </c>
      <c r="C1169" s="6">
        <v>3350</v>
      </c>
      <c r="D1169" s="6">
        <v>3020</v>
      </c>
      <c r="E1169" s="6">
        <v>6339</v>
      </c>
    </row>
    <row r="1170" spans="1:5">
      <c r="A1170" s="7">
        <v>43294.125</v>
      </c>
      <c r="B1170" s="8">
        <v>741.66</v>
      </c>
      <c r="C1170" s="3">
        <v>3240</v>
      </c>
      <c r="D1170" s="3">
        <v>3129</v>
      </c>
      <c r="E1170" s="3">
        <v>6338</v>
      </c>
    </row>
    <row r="1171" spans="1:5">
      <c r="A1171" s="5">
        <v>43294.135416666664</v>
      </c>
      <c r="B1171" s="4">
        <v>741.29</v>
      </c>
      <c r="C1171" s="6">
        <v>3132</v>
      </c>
      <c r="D1171" s="6">
        <v>3236</v>
      </c>
      <c r="E1171" s="6">
        <v>6337</v>
      </c>
    </row>
    <row r="1172" spans="1:5">
      <c r="A1172" s="7">
        <v>43294.145833333336</v>
      </c>
      <c r="B1172" s="8">
        <v>740.9</v>
      </c>
      <c r="C1172" s="3">
        <v>3025</v>
      </c>
      <c r="D1172" s="3">
        <v>3344</v>
      </c>
      <c r="E1172" s="3">
        <v>6337</v>
      </c>
    </row>
    <row r="1173" spans="1:5">
      <c r="A1173" s="5">
        <v>43294.15625</v>
      </c>
      <c r="B1173" s="4">
        <v>740.51</v>
      </c>
      <c r="C1173" s="6">
        <v>2920</v>
      </c>
      <c r="D1173" s="6">
        <v>3450</v>
      </c>
      <c r="E1173" s="6">
        <v>6336</v>
      </c>
    </row>
    <row r="1174" spans="1:5">
      <c r="A1174" s="7">
        <v>43294.166666666664</v>
      </c>
      <c r="B1174" s="8">
        <v>740.13</v>
      </c>
      <c r="C1174" s="3">
        <v>2816</v>
      </c>
      <c r="D1174" s="3">
        <v>3555</v>
      </c>
      <c r="E1174" s="3">
        <v>6337</v>
      </c>
    </row>
    <row r="1175" spans="1:5">
      <c r="A1175" s="5">
        <v>43294.177083333336</v>
      </c>
      <c r="B1175" s="4">
        <v>739.74</v>
      </c>
      <c r="C1175" s="6">
        <v>2713</v>
      </c>
      <c r="D1175" s="6">
        <v>3659</v>
      </c>
      <c r="E1175" s="6">
        <v>6337</v>
      </c>
    </row>
    <row r="1176" spans="1:5">
      <c r="A1176" s="7">
        <v>43294.1875</v>
      </c>
      <c r="B1176" s="8">
        <v>739.36</v>
      </c>
      <c r="C1176" s="3">
        <v>2611</v>
      </c>
      <c r="D1176" s="3">
        <v>3763</v>
      </c>
      <c r="E1176" s="3">
        <v>6337</v>
      </c>
    </row>
    <row r="1177" spans="1:5">
      <c r="A1177" s="5">
        <v>43294.197916666664</v>
      </c>
      <c r="B1177" s="4">
        <v>738.97</v>
      </c>
      <c r="C1177" s="6">
        <v>2511</v>
      </c>
      <c r="D1177" s="6">
        <v>3867</v>
      </c>
      <c r="E1177" s="6">
        <v>6339</v>
      </c>
    </row>
    <row r="1178" spans="1:5">
      <c r="A1178" s="7">
        <v>43294.208333333336</v>
      </c>
      <c r="B1178" s="8">
        <v>738.58</v>
      </c>
      <c r="C1178" s="3">
        <v>2413</v>
      </c>
      <c r="D1178" s="3">
        <v>3969</v>
      </c>
      <c r="E1178" s="3">
        <v>6341</v>
      </c>
    </row>
    <row r="1179" spans="1:5">
      <c r="A1179" s="5">
        <v>43294.21875</v>
      </c>
      <c r="B1179" s="4">
        <v>738.19</v>
      </c>
      <c r="C1179" s="6">
        <v>2316</v>
      </c>
      <c r="D1179" s="6">
        <v>4070</v>
      </c>
      <c r="E1179" s="6">
        <v>6345</v>
      </c>
    </row>
    <row r="1180" spans="1:5">
      <c r="A1180" s="7">
        <v>43294.229166666664</v>
      </c>
      <c r="B1180" s="8">
        <v>737.92</v>
      </c>
      <c r="C1180" s="3">
        <v>2224</v>
      </c>
      <c r="D1180" s="3">
        <v>4149</v>
      </c>
      <c r="E1180" s="3">
        <v>6352</v>
      </c>
    </row>
    <row r="1181" spans="1:5">
      <c r="A1181" s="5">
        <v>43294.239583333336</v>
      </c>
      <c r="B1181" s="4">
        <v>737.67</v>
      </c>
      <c r="C1181" s="6">
        <v>2158</v>
      </c>
      <c r="D1181" s="6">
        <v>4204</v>
      </c>
      <c r="E1181" s="6">
        <v>6348</v>
      </c>
    </row>
    <row r="1182" spans="1:5">
      <c r="A1182" s="7">
        <v>43294.25</v>
      </c>
      <c r="B1182" s="8">
        <v>737.48</v>
      </c>
      <c r="C1182" s="3">
        <v>2106</v>
      </c>
      <c r="D1182" s="3">
        <v>4257</v>
      </c>
      <c r="E1182" s="3">
        <v>6348</v>
      </c>
    </row>
    <row r="1183" spans="1:5">
      <c r="A1183" s="5">
        <v>43294.260416666664</v>
      </c>
      <c r="B1183" s="4">
        <v>737.26</v>
      </c>
      <c r="C1183" s="6">
        <v>2055</v>
      </c>
      <c r="D1183" s="6">
        <v>4309</v>
      </c>
      <c r="E1183" s="6">
        <v>6350</v>
      </c>
    </row>
    <row r="1184" spans="1:5">
      <c r="A1184" s="7">
        <v>43294.270833333336</v>
      </c>
      <c r="B1184" s="8">
        <v>737.05</v>
      </c>
      <c r="C1184" s="3">
        <v>2005</v>
      </c>
      <c r="D1184" s="3">
        <v>4360</v>
      </c>
      <c r="E1184" s="3">
        <v>6353</v>
      </c>
    </row>
    <row r="1185" spans="1:5">
      <c r="A1185" s="5">
        <v>43294.28125</v>
      </c>
      <c r="B1185" s="4">
        <v>737.13</v>
      </c>
      <c r="C1185" s="6">
        <v>1966</v>
      </c>
      <c r="D1185" s="6">
        <v>4387</v>
      </c>
      <c r="E1185" s="6">
        <v>6349</v>
      </c>
    </row>
    <row r="1186" spans="1:5">
      <c r="A1186" s="7">
        <v>43294.291666666664</v>
      </c>
      <c r="B1186" s="8">
        <v>737.02</v>
      </c>
      <c r="C1186" s="3">
        <v>1964</v>
      </c>
      <c r="D1186" s="3">
        <v>4389</v>
      </c>
      <c r="E1186" s="3">
        <v>6352</v>
      </c>
    </row>
    <row r="1187" spans="1:5">
      <c r="A1187" s="5">
        <v>43294.302083333336</v>
      </c>
      <c r="B1187" s="4">
        <v>737.11</v>
      </c>
      <c r="C1187" s="6">
        <v>1965</v>
      </c>
      <c r="D1187" s="6">
        <v>4389</v>
      </c>
      <c r="E1187" s="6">
        <v>6354</v>
      </c>
    </row>
    <row r="1188" spans="1:5">
      <c r="A1188" s="7">
        <v>43294.3125</v>
      </c>
      <c r="B1188" s="8">
        <v>737.06</v>
      </c>
      <c r="C1188" s="3">
        <v>1966</v>
      </c>
      <c r="D1188" s="3">
        <v>4389</v>
      </c>
      <c r="E1188" s="3">
        <v>6355</v>
      </c>
    </row>
    <row r="1189" spans="1:5">
      <c r="A1189" s="5">
        <v>43294.322916666664</v>
      </c>
      <c r="B1189" s="4">
        <v>737.07</v>
      </c>
      <c r="C1189" s="6">
        <v>1966</v>
      </c>
      <c r="D1189" s="6">
        <v>4389</v>
      </c>
      <c r="E1189" s="6">
        <v>6355</v>
      </c>
    </row>
    <row r="1190" spans="1:5">
      <c r="A1190" s="7">
        <v>43294.333333333336</v>
      </c>
      <c r="B1190" s="8">
        <v>737.1</v>
      </c>
      <c r="C1190" s="3">
        <v>1968</v>
      </c>
      <c r="D1190" s="3">
        <v>4389</v>
      </c>
      <c r="E1190" s="3">
        <v>6356</v>
      </c>
    </row>
    <row r="1191" spans="1:5">
      <c r="A1191" s="5">
        <v>43294.34375</v>
      </c>
      <c r="B1191" s="4">
        <v>737.05</v>
      </c>
      <c r="C1191" s="6">
        <v>1968</v>
      </c>
      <c r="D1191" s="6">
        <v>4389</v>
      </c>
      <c r="E1191" s="6">
        <v>6356</v>
      </c>
    </row>
    <row r="1192" spans="1:5">
      <c r="A1192" s="7">
        <v>43294.354166666664</v>
      </c>
      <c r="B1192" s="8">
        <v>737.11</v>
      </c>
      <c r="C1192" s="3">
        <v>1968</v>
      </c>
      <c r="D1192" s="3">
        <v>4389</v>
      </c>
      <c r="E1192" s="3">
        <v>6357</v>
      </c>
    </row>
    <row r="1193" spans="1:5">
      <c r="A1193" s="5">
        <v>43294.364583333336</v>
      </c>
      <c r="B1193" s="4">
        <v>737.07</v>
      </c>
      <c r="C1193" s="6">
        <v>1969</v>
      </c>
      <c r="D1193" s="6">
        <v>4389</v>
      </c>
      <c r="E1193" s="6">
        <v>6358</v>
      </c>
    </row>
    <row r="1194" spans="1:5">
      <c r="A1194" s="7">
        <v>43294.375</v>
      </c>
      <c r="B1194" s="8">
        <v>737.09</v>
      </c>
      <c r="C1194" s="3">
        <v>1970</v>
      </c>
      <c r="D1194" s="3">
        <v>4388</v>
      </c>
      <c r="E1194" s="3">
        <v>6358</v>
      </c>
    </row>
    <row r="1195" spans="1:5">
      <c r="A1195" s="5">
        <v>43294.385416666664</v>
      </c>
      <c r="B1195" s="4">
        <v>737.09</v>
      </c>
      <c r="C1195" s="6">
        <v>1971</v>
      </c>
      <c r="D1195" s="6">
        <v>4388</v>
      </c>
      <c r="E1195" s="6">
        <v>6359</v>
      </c>
    </row>
    <row r="1196" spans="1:5">
      <c r="A1196" s="7">
        <v>43294.395833333336</v>
      </c>
      <c r="B1196" s="8">
        <v>737.08</v>
      </c>
      <c r="C1196" s="3">
        <v>1971</v>
      </c>
      <c r="D1196" s="3">
        <v>4388</v>
      </c>
      <c r="E1196" s="3">
        <v>6359</v>
      </c>
    </row>
    <row r="1197" spans="1:5">
      <c r="A1197" s="5">
        <v>43294.40625</v>
      </c>
      <c r="B1197" s="4">
        <v>737.11</v>
      </c>
      <c r="C1197" s="6">
        <v>1971</v>
      </c>
      <c r="D1197" s="6">
        <v>4388</v>
      </c>
      <c r="E1197" s="6">
        <v>6360</v>
      </c>
    </row>
    <row r="1198" spans="1:5">
      <c r="A1198" s="7">
        <v>43294.416666666664</v>
      </c>
      <c r="B1198" s="8">
        <v>737.09</v>
      </c>
      <c r="C1198" s="3">
        <v>1972</v>
      </c>
      <c r="D1198" s="3">
        <v>4388</v>
      </c>
      <c r="E1198" s="3">
        <v>6360</v>
      </c>
    </row>
    <row r="1199" spans="1:5">
      <c r="A1199" s="5">
        <v>43294.427083333336</v>
      </c>
      <c r="B1199" s="4">
        <v>737.11</v>
      </c>
      <c r="C1199" s="6">
        <v>1972</v>
      </c>
      <c r="D1199" s="6">
        <v>4388</v>
      </c>
      <c r="E1199" s="6">
        <v>6361</v>
      </c>
    </row>
    <row r="1200" spans="1:5">
      <c r="A1200" s="7">
        <v>43294.4375</v>
      </c>
      <c r="B1200" s="8">
        <v>737.1</v>
      </c>
      <c r="C1200" s="3">
        <v>1973</v>
      </c>
      <c r="D1200" s="3">
        <v>4388</v>
      </c>
      <c r="E1200" s="3">
        <v>6362</v>
      </c>
    </row>
    <row r="1201" spans="1:5">
      <c r="A1201" s="5">
        <v>43294.447916666664</v>
      </c>
      <c r="B1201" s="4">
        <v>737.09</v>
      </c>
      <c r="C1201" s="6">
        <v>1974</v>
      </c>
      <c r="D1201" s="6">
        <v>4388</v>
      </c>
      <c r="E1201" s="6">
        <v>6362</v>
      </c>
    </row>
    <row r="1202" spans="1:5">
      <c r="A1202" s="7">
        <v>43294.458333333336</v>
      </c>
      <c r="B1202" s="8">
        <v>737.11</v>
      </c>
      <c r="C1202" s="3">
        <v>1974</v>
      </c>
      <c r="D1202" s="3">
        <v>4388</v>
      </c>
      <c r="E1202" s="3">
        <v>6362</v>
      </c>
    </row>
    <row r="1203" spans="1:5">
      <c r="A1203" s="5">
        <v>43294.46875</v>
      </c>
      <c r="B1203" s="4">
        <v>737.1</v>
      </c>
      <c r="C1203" s="6">
        <v>1974</v>
      </c>
      <c r="D1203" s="6">
        <v>4388</v>
      </c>
      <c r="E1203" s="6">
        <v>6362</v>
      </c>
    </row>
    <row r="1204" spans="1:5">
      <c r="A1204" s="7">
        <v>43294.479166666664</v>
      </c>
      <c r="B1204" s="8">
        <v>737.11</v>
      </c>
      <c r="C1204" s="3">
        <v>1974</v>
      </c>
      <c r="D1204" s="3">
        <v>4388</v>
      </c>
      <c r="E1204" s="3">
        <v>6362</v>
      </c>
    </row>
    <row r="1205" spans="1:5">
      <c r="A1205" s="5">
        <v>43294.489583333336</v>
      </c>
      <c r="B1205" s="4">
        <v>737.11</v>
      </c>
      <c r="C1205" s="6">
        <v>1975</v>
      </c>
      <c r="D1205" s="6">
        <v>4388</v>
      </c>
      <c r="E1205" s="6">
        <v>6363</v>
      </c>
    </row>
    <row r="1206" spans="1:5">
      <c r="A1206" s="7">
        <v>43294.5</v>
      </c>
      <c r="B1206" s="8">
        <v>737.11</v>
      </c>
      <c r="C1206" s="3">
        <v>1976</v>
      </c>
      <c r="D1206" s="3">
        <v>4388</v>
      </c>
      <c r="E1206" s="3">
        <v>6364</v>
      </c>
    </row>
    <row r="1207" spans="1:5">
      <c r="A1207" s="5">
        <v>43294.510416666664</v>
      </c>
      <c r="B1207" s="4">
        <v>737.11</v>
      </c>
      <c r="C1207" s="6">
        <v>1976</v>
      </c>
      <c r="D1207" s="6">
        <v>4388</v>
      </c>
      <c r="E1207" s="6">
        <v>6364</v>
      </c>
    </row>
    <row r="1208" spans="1:5">
      <c r="A1208" s="7">
        <v>43294.520833333336</v>
      </c>
      <c r="B1208" s="8">
        <v>737.11</v>
      </c>
      <c r="C1208" s="3">
        <v>1976</v>
      </c>
      <c r="D1208" s="3">
        <v>4388</v>
      </c>
      <c r="E1208" s="3">
        <v>6364</v>
      </c>
    </row>
    <row r="1209" spans="1:5">
      <c r="A1209" s="5">
        <v>43294.53125</v>
      </c>
      <c r="B1209" s="4">
        <v>737.11</v>
      </c>
      <c r="C1209" s="6">
        <v>1976</v>
      </c>
      <c r="D1209" s="6">
        <v>4388</v>
      </c>
      <c r="E1209" s="6">
        <v>6364</v>
      </c>
    </row>
    <row r="1210" spans="1:5">
      <c r="A1210" s="7">
        <v>43294.541666666664</v>
      </c>
      <c r="B1210" s="8">
        <v>737.11</v>
      </c>
      <c r="C1210" s="3">
        <v>1976</v>
      </c>
      <c r="D1210" s="3">
        <v>4388</v>
      </c>
      <c r="E1210" s="3">
        <v>6364</v>
      </c>
    </row>
    <row r="1211" spans="1:5">
      <c r="A1211" s="5">
        <v>43294.552083333336</v>
      </c>
      <c r="B1211" s="4">
        <v>737.36</v>
      </c>
      <c r="C1211" s="6">
        <v>1984</v>
      </c>
      <c r="D1211" s="6">
        <v>4364</v>
      </c>
      <c r="E1211" s="6">
        <v>6359</v>
      </c>
    </row>
    <row r="1212" spans="1:5">
      <c r="A1212" s="7">
        <v>43294.5625</v>
      </c>
      <c r="B1212" s="8">
        <v>737.62</v>
      </c>
      <c r="C1212" s="3">
        <v>2039</v>
      </c>
      <c r="D1212" s="3">
        <v>4302</v>
      </c>
      <c r="E1212" s="3">
        <v>6360</v>
      </c>
    </row>
    <row r="1213" spans="1:5">
      <c r="A1213" s="5">
        <v>43294.572916666664</v>
      </c>
      <c r="B1213" s="4">
        <v>737.96</v>
      </c>
      <c r="C1213" s="6">
        <v>2112</v>
      </c>
      <c r="D1213" s="6">
        <v>4232</v>
      </c>
      <c r="E1213" s="6">
        <v>6360</v>
      </c>
    </row>
    <row r="1214" spans="1:5">
      <c r="A1214" s="7">
        <v>43294.583333333336</v>
      </c>
      <c r="B1214" s="8">
        <v>738.22</v>
      </c>
      <c r="C1214" s="3">
        <v>2181</v>
      </c>
      <c r="D1214" s="3">
        <v>4162</v>
      </c>
      <c r="E1214" s="3">
        <v>6360</v>
      </c>
    </row>
    <row r="1215" spans="1:5">
      <c r="A1215" s="5">
        <v>43294.59375</v>
      </c>
      <c r="B1215" s="4">
        <v>738.67</v>
      </c>
      <c r="C1215" s="6">
        <v>2256</v>
      </c>
      <c r="D1215" s="6">
        <v>4072</v>
      </c>
      <c r="E1215" s="6">
        <v>6358</v>
      </c>
    </row>
    <row r="1216" spans="1:5">
      <c r="A1216" s="7">
        <v>43294.604166666664</v>
      </c>
      <c r="B1216" s="8">
        <v>739.18</v>
      </c>
      <c r="C1216" s="3">
        <v>2368</v>
      </c>
      <c r="D1216" s="3">
        <v>3943</v>
      </c>
      <c r="E1216" s="3">
        <v>6351</v>
      </c>
    </row>
    <row r="1217" spans="1:5">
      <c r="A1217" s="5">
        <v>43294.614583333336</v>
      </c>
      <c r="B1217" s="4">
        <v>739.74</v>
      </c>
      <c r="C1217" s="6">
        <v>2503</v>
      </c>
      <c r="D1217" s="6">
        <v>3805</v>
      </c>
      <c r="E1217" s="6">
        <v>6349</v>
      </c>
    </row>
    <row r="1218" spans="1:5">
      <c r="A1218" s="7">
        <v>43294.625</v>
      </c>
      <c r="B1218" s="8">
        <v>740.26</v>
      </c>
      <c r="C1218" s="3">
        <v>2640</v>
      </c>
      <c r="D1218" s="3">
        <v>3667</v>
      </c>
      <c r="E1218" s="3">
        <v>6347</v>
      </c>
    </row>
    <row r="1219" spans="1:5">
      <c r="A1219" s="5">
        <v>43294.635416666664</v>
      </c>
      <c r="B1219" s="4">
        <v>740.77</v>
      </c>
      <c r="C1219" s="6">
        <v>2778</v>
      </c>
      <c r="D1219" s="6">
        <v>3530</v>
      </c>
      <c r="E1219" s="6">
        <v>6348</v>
      </c>
    </row>
    <row r="1220" spans="1:5">
      <c r="A1220" s="7">
        <v>43294.645833333336</v>
      </c>
      <c r="B1220" s="8">
        <v>741.28</v>
      </c>
      <c r="C1220" s="3">
        <v>2917</v>
      </c>
      <c r="D1220" s="3">
        <v>3392</v>
      </c>
      <c r="E1220" s="3">
        <v>6349</v>
      </c>
    </row>
    <row r="1221" spans="1:5">
      <c r="A1221" s="5">
        <v>43294.65625</v>
      </c>
      <c r="B1221" s="4">
        <v>741.79</v>
      </c>
      <c r="C1221" s="6">
        <v>3057</v>
      </c>
      <c r="D1221" s="6">
        <v>3253</v>
      </c>
      <c r="E1221" s="6">
        <v>6350</v>
      </c>
    </row>
    <row r="1222" spans="1:5">
      <c r="A1222" s="7">
        <v>43294.666666666664</v>
      </c>
      <c r="B1222" s="8">
        <v>742.28</v>
      </c>
      <c r="C1222" s="3">
        <v>3198</v>
      </c>
      <c r="D1222" s="3">
        <v>3115</v>
      </c>
      <c r="E1222" s="3">
        <v>6349</v>
      </c>
    </row>
    <row r="1223" spans="1:5">
      <c r="A1223" s="5">
        <v>43294.677083333336</v>
      </c>
      <c r="B1223" s="4">
        <v>742.76</v>
      </c>
      <c r="C1223" s="6">
        <v>3339</v>
      </c>
      <c r="D1223" s="6">
        <v>2976</v>
      </c>
      <c r="E1223" s="6">
        <v>6350</v>
      </c>
    </row>
    <row r="1224" spans="1:5">
      <c r="A1224" s="7">
        <v>43294.6875</v>
      </c>
      <c r="B1224" s="8">
        <v>743.24</v>
      </c>
      <c r="C1224" s="3">
        <v>3480</v>
      </c>
      <c r="D1224" s="3">
        <v>2837</v>
      </c>
      <c r="E1224" s="3">
        <v>6350</v>
      </c>
    </row>
    <row r="1225" spans="1:5">
      <c r="A1225" s="5">
        <v>43294.697916666664</v>
      </c>
      <c r="B1225" s="4">
        <v>743.72</v>
      </c>
      <c r="C1225" s="6">
        <v>3621</v>
      </c>
      <c r="D1225" s="6">
        <v>2697</v>
      </c>
      <c r="E1225" s="6">
        <v>6351</v>
      </c>
    </row>
    <row r="1226" spans="1:5">
      <c r="A1226" s="7">
        <v>43294.708333333336</v>
      </c>
      <c r="B1226" s="8">
        <v>744.18</v>
      </c>
      <c r="C1226" s="3">
        <v>3764</v>
      </c>
      <c r="D1226" s="3">
        <v>2559</v>
      </c>
      <c r="E1226" s="3">
        <v>6352</v>
      </c>
    </row>
    <row r="1227" spans="1:5">
      <c r="A1227" s="5">
        <v>43294.71875</v>
      </c>
      <c r="B1227" s="4">
        <v>744.65</v>
      </c>
      <c r="C1227" s="6">
        <v>3905</v>
      </c>
      <c r="D1227" s="6">
        <v>2419</v>
      </c>
      <c r="E1227" s="6">
        <v>6354</v>
      </c>
    </row>
    <row r="1228" spans="1:5">
      <c r="A1228" s="7">
        <v>43294.729166666664</v>
      </c>
      <c r="B1228" s="8">
        <v>745.1</v>
      </c>
      <c r="C1228" s="3">
        <v>4047</v>
      </c>
      <c r="D1228" s="3">
        <v>2279</v>
      </c>
      <c r="E1228" s="3">
        <v>6353</v>
      </c>
    </row>
    <row r="1229" spans="1:5">
      <c r="A1229" s="5">
        <v>43294.739583333336</v>
      </c>
      <c r="B1229" s="4">
        <v>745.54</v>
      </c>
      <c r="C1229" s="6">
        <v>4188</v>
      </c>
      <c r="D1229" s="6">
        <v>2140</v>
      </c>
      <c r="E1229" s="6">
        <v>6355</v>
      </c>
    </row>
    <row r="1230" spans="1:5">
      <c r="A1230" s="7">
        <v>43294.75</v>
      </c>
      <c r="B1230" s="8">
        <v>745.98</v>
      </c>
      <c r="C1230" s="3">
        <v>4329</v>
      </c>
      <c r="D1230" s="3">
        <v>1999</v>
      </c>
      <c r="E1230" s="3">
        <v>6356</v>
      </c>
    </row>
    <row r="1231" spans="1:5">
      <c r="A1231" s="5">
        <v>43294.760416666664</v>
      </c>
      <c r="B1231" s="4">
        <v>746.42</v>
      </c>
      <c r="C1231" s="6">
        <v>4470</v>
      </c>
      <c r="D1231" s="6">
        <v>1859</v>
      </c>
      <c r="E1231" s="6">
        <v>6355</v>
      </c>
    </row>
    <row r="1232" spans="1:5">
      <c r="A1232" s="7">
        <v>43294.770833333336</v>
      </c>
      <c r="B1232" s="8">
        <v>746.85</v>
      </c>
      <c r="C1232" s="3">
        <v>4611</v>
      </c>
      <c r="D1232" s="3">
        <v>1718</v>
      </c>
      <c r="E1232" s="3">
        <v>6356</v>
      </c>
    </row>
    <row r="1233" spans="1:5">
      <c r="A1233" s="5">
        <v>43294.78125</v>
      </c>
      <c r="B1233" s="4">
        <v>747.28</v>
      </c>
      <c r="C1233" s="6">
        <v>4752</v>
      </c>
      <c r="D1233" s="6">
        <v>1578</v>
      </c>
      <c r="E1233" s="6">
        <v>6355</v>
      </c>
    </row>
    <row r="1234" spans="1:5">
      <c r="A1234" s="7">
        <v>43294.791666666664</v>
      </c>
      <c r="B1234" s="8">
        <v>747.53</v>
      </c>
      <c r="C1234" s="3">
        <v>4888</v>
      </c>
      <c r="D1234" s="3">
        <v>1451</v>
      </c>
      <c r="E1234" s="3">
        <v>6355</v>
      </c>
    </row>
    <row r="1235" spans="1:5">
      <c r="A1235" s="5">
        <v>43294.802083333336</v>
      </c>
      <c r="B1235" s="4">
        <v>747.82</v>
      </c>
      <c r="C1235" s="6">
        <v>4982</v>
      </c>
      <c r="D1235" s="6">
        <v>1366</v>
      </c>
      <c r="E1235" s="6">
        <v>6356</v>
      </c>
    </row>
    <row r="1236" spans="1:5">
      <c r="A1236" s="7">
        <v>43294.8125</v>
      </c>
      <c r="B1236" s="8">
        <v>747.78</v>
      </c>
      <c r="C1236" s="3">
        <v>5045</v>
      </c>
      <c r="D1236" s="3">
        <v>1311</v>
      </c>
      <c r="E1236" s="3">
        <v>6362</v>
      </c>
    </row>
    <row r="1237" spans="1:5">
      <c r="A1237" s="5">
        <v>43294.822916666664</v>
      </c>
      <c r="B1237" s="4">
        <v>747.85</v>
      </c>
      <c r="C1237" s="6">
        <v>5063</v>
      </c>
      <c r="D1237" s="6">
        <v>1296</v>
      </c>
      <c r="E1237" s="6">
        <v>6359</v>
      </c>
    </row>
    <row r="1238" spans="1:5">
      <c r="A1238" s="7">
        <v>43294.833333333336</v>
      </c>
      <c r="B1238" s="8">
        <v>747.83</v>
      </c>
      <c r="C1238" s="3">
        <v>5060</v>
      </c>
      <c r="D1238" s="3">
        <v>1296</v>
      </c>
      <c r="E1238" s="3">
        <v>6356</v>
      </c>
    </row>
    <row r="1239" spans="1:5">
      <c r="A1239" s="5">
        <v>43294.84375</v>
      </c>
      <c r="B1239" s="4">
        <v>747.81</v>
      </c>
      <c r="C1239" s="6">
        <v>5057</v>
      </c>
      <c r="D1239" s="6">
        <v>1296</v>
      </c>
      <c r="E1239" s="6">
        <v>6353</v>
      </c>
    </row>
    <row r="1240" spans="1:5">
      <c r="A1240" s="7">
        <v>43294.854166666664</v>
      </c>
      <c r="B1240" s="8">
        <v>747.81</v>
      </c>
      <c r="C1240" s="3">
        <v>5056</v>
      </c>
      <c r="D1240" s="3">
        <v>1296</v>
      </c>
      <c r="E1240" s="3">
        <v>6353</v>
      </c>
    </row>
    <row r="1241" spans="1:5">
      <c r="A1241" s="5">
        <v>43294.864583333336</v>
      </c>
      <c r="B1241" s="4">
        <v>747.81</v>
      </c>
      <c r="C1241" s="6">
        <v>5055</v>
      </c>
      <c r="D1241" s="6">
        <v>1296</v>
      </c>
      <c r="E1241" s="6">
        <v>6351</v>
      </c>
    </row>
    <row r="1242" spans="1:5">
      <c r="A1242" s="7">
        <v>43294.875</v>
      </c>
      <c r="B1242" s="8">
        <v>747.81</v>
      </c>
      <c r="C1242" s="3">
        <v>5054</v>
      </c>
      <c r="D1242" s="3">
        <v>1296</v>
      </c>
      <c r="E1242" s="3">
        <v>6350</v>
      </c>
    </row>
    <row r="1243" spans="1:5">
      <c r="A1243" s="5">
        <v>43294.885416666664</v>
      </c>
      <c r="B1243" s="4">
        <v>747.8</v>
      </c>
      <c r="C1243" s="6">
        <v>5053</v>
      </c>
      <c r="D1243" s="6">
        <v>1296</v>
      </c>
      <c r="E1243" s="6">
        <v>6349</v>
      </c>
    </row>
    <row r="1244" spans="1:5">
      <c r="A1244" s="7">
        <v>43294.895833333336</v>
      </c>
      <c r="B1244" s="8">
        <v>747.8</v>
      </c>
      <c r="C1244" s="3">
        <v>5053</v>
      </c>
      <c r="D1244" s="3">
        <v>1296</v>
      </c>
      <c r="E1244" s="3">
        <v>6349</v>
      </c>
    </row>
    <row r="1245" spans="1:5">
      <c r="A1245" s="5">
        <v>43294.90625</v>
      </c>
      <c r="B1245" s="4">
        <v>747.81</v>
      </c>
      <c r="C1245" s="6">
        <v>5053</v>
      </c>
      <c r="D1245" s="6">
        <v>1296</v>
      </c>
      <c r="E1245" s="6">
        <v>6348</v>
      </c>
    </row>
    <row r="1246" spans="1:5">
      <c r="A1246" s="7">
        <v>43294.916666666664</v>
      </c>
      <c r="B1246" s="8">
        <v>747.8</v>
      </c>
      <c r="C1246" s="3">
        <v>5051</v>
      </c>
      <c r="D1246" s="3">
        <v>1296</v>
      </c>
      <c r="E1246" s="3">
        <v>6347</v>
      </c>
    </row>
    <row r="1247" spans="1:5">
      <c r="A1247" s="5">
        <v>43294.927083333336</v>
      </c>
      <c r="B1247" s="4">
        <v>747.8</v>
      </c>
      <c r="C1247" s="6">
        <v>5050</v>
      </c>
      <c r="D1247" s="6">
        <v>1296</v>
      </c>
      <c r="E1247" s="6">
        <v>6346</v>
      </c>
    </row>
    <row r="1248" spans="1:5">
      <c r="A1248" s="7">
        <v>43294.9375</v>
      </c>
      <c r="B1248" s="8">
        <v>747.8</v>
      </c>
      <c r="C1248" s="3">
        <v>5050</v>
      </c>
      <c r="D1248" s="3">
        <v>1296</v>
      </c>
      <c r="E1248" s="3">
        <v>6346</v>
      </c>
    </row>
    <row r="1249" spans="1:5">
      <c r="A1249" s="5">
        <v>43294.947916666664</v>
      </c>
      <c r="B1249" s="4">
        <v>747.8</v>
      </c>
      <c r="C1249" s="6">
        <v>5049</v>
      </c>
      <c r="D1249" s="6">
        <v>1296</v>
      </c>
      <c r="E1249" s="6">
        <v>6345</v>
      </c>
    </row>
    <row r="1250" spans="1:5">
      <c r="A1250" s="7">
        <v>43294.958333333336</v>
      </c>
      <c r="B1250" s="8">
        <v>747.79</v>
      </c>
      <c r="C1250" s="3">
        <v>5049</v>
      </c>
      <c r="D1250" s="3">
        <v>1296</v>
      </c>
      <c r="E1250" s="3">
        <v>6345</v>
      </c>
    </row>
    <row r="1251" spans="1:5">
      <c r="A1251" s="5">
        <v>43294.96875</v>
      </c>
      <c r="B1251" s="4">
        <v>747.61</v>
      </c>
      <c r="C1251" s="6">
        <v>5037</v>
      </c>
      <c r="D1251" s="6">
        <v>1318</v>
      </c>
      <c r="E1251" s="6">
        <v>6347</v>
      </c>
    </row>
    <row r="1252" spans="1:5">
      <c r="A1252" s="7">
        <v>43294.979166666664</v>
      </c>
      <c r="B1252" s="8">
        <v>747.45</v>
      </c>
      <c r="C1252" s="3">
        <v>4987</v>
      </c>
      <c r="D1252" s="3">
        <v>1373</v>
      </c>
      <c r="E1252" s="3">
        <v>6347</v>
      </c>
    </row>
    <row r="1253" spans="1:5">
      <c r="A1253" s="5">
        <v>43294.989583333336</v>
      </c>
      <c r="B1253" s="4">
        <v>747.14</v>
      </c>
      <c r="C1253" s="6">
        <v>4914</v>
      </c>
      <c r="D1253" s="6">
        <v>1454</v>
      </c>
      <c r="E1253" s="6">
        <v>6346</v>
      </c>
    </row>
    <row r="1254" spans="1:5">
      <c r="A1254" s="7">
        <v>43295</v>
      </c>
      <c r="B1254" s="8">
        <v>746.78</v>
      </c>
      <c r="C1254" s="3">
        <v>4811</v>
      </c>
      <c r="D1254" s="3">
        <v>1566</v>
      </c>
      <c r="E1254" s="3">
        <v>6349</v>
      </c>
    </row>
    <row r="1255" spans="1:5">
      <c r="A1255" s="5">
        <v>43295.010416666664</v>
      </c>
      <c r="B1255" s="4">
        <v>746.42</v>
      </c>
      <c r="C1255" s="6">
        <v>4694</v>
      </c>
      <c r="D1255" s="6">
        <v>1684</v>
      </c>
      <c r="E1255" s="6">
        <v>6350</v>
      </c>
    </row>
    <row r="1256" spans="1:5">
      <c r="A1256" s="7">
        <v>43295.020833333336</v>
      </c>
      <c r="B1256" s="8">
        <v>746.05</v>
      </c>
      <c r="C1256" s="3">
        <v>4577</v>
      </c>
      <c r="D1256" s="3">
        <v>1801</v>
      </c>
      <c r="E1256" s="3">
        <v>6350</v>
      </c>
    </row>
    <row r="1257" spans="1:5">
      <c r="A1257" s="5">
        <v>43295.03125</v>
      </c>
      <c r="B1257" s="4">
        <v>745.69</v>
      </c>
      <c r="C1257" s="6">
        <v>4460</v>
      </c>
      <c r="D1257" s="6">
        <v>1917</v>
      </c>
      <c r="E1257" s="6">
        <v>6349</v>
      </c>
    </row>
    <row r="1258" spans="1:5">
      <c r="A1258" s="7">
        <v>43295.041666666664</v>
      </c>
      <c r="B1258" s="8">
        <v>745.33</v>
      </c>
      <c r="C1258" s="3">
        <v>4344</v>
      </c>
      <c r="D1258" s="3">
        <v>2034</v>
      </c>
      <c r="E1258" s="3">
        <v>6348</v>
      </c>
    </row>
    <row r="1259" spans="1:5">
      <c r="A1259" s="5">
        <v>43295.052083333336</v>
      </c>
      <c r="B1259" s="4">
        <v>744.96</v>
      </c>
      <c r="C1259" s="6">
        <v>4227</v>
      </c>
      <c r="D1259" s="6">
        <v>2149</v>
      </c>
      <c r="E1259" s="6">
        <v>6347</v>
      </c>
    </row>
    <row r="1260" spans="1:5">
      <c r="A1260" s="7">
        <v>43295.0625</v>
      </c>
      <c r="B1260" s="8">
        <v>744.59</v>
      </c>
      <c r="C1260" s="3">
        <v>4112</v>
      </c>
      <c r="D1260" s="3">
        <v>2263</v>
      </c>
      <c r="E1260" s="3">
        <v>6346</v>
      </c>
    </row>
    <row r="1261" spans="1:5">
      <c r="A1261" s="5">
        <v>43295.072916666664</v>
      </c>
      <c r="B1261" s="4">
        <v>744.22</v>
      </c>
      <c r="C1261" s="6">
        <v>3997</v>
      </c>
      <c r="D1261" s="6">
        <v>2376</v>
      </c>
      <c r="E1261" s="6">
        <v>6344</v>
      </c>
    </row>
    <row r="1262" spans="1:5">
      <c r="A1262" s="7">
        <v>43295.083333333336</v>
      </c>
      <c r="B1262" s="8">
        <v>743.85</v>
      </c>
      <c r="C1262" s="3">
        <v>3883</v>
      </c>
      <c r="D1262" s="3">
        <v>2489</v>
      </c>
      <c r="E1262" s="3">
        <v>6343</v>
      </c>
    </row>
    <row r="1263" spans="1:5">
      <c r="A1263" s="5">
        <v>43295.09375</v>
      </c>
      <c r="B1263" s="4">
        <v>743.48</v>
      </c>
      <c r="C1263" s="6">
        <v>3769</v>
      </c>
      <c r="D1263" s="6">
        <v>2601</v>
      </c>
      <c r="E1263" s="6">
        <v>6341</v>
      </c>
    </row>
    <row r="1264" spans="1:5">
      <c r="A1264" s="7">
        <v>43295.104166666664</v>
      </c>
      <c r="B1264" s="8">
        <v>743.09</v>
      </c>
      <c r="C1264" s="3">
        <v>3657</v>
      </c>
      <c r="D1264" s="3">
        <v>2713</v>
      </c>
      <c r="E1264" s="3">
        <v>6340</v>
      </c>
    </row>
    <row r="1265" spans="1:5">
      <c r="A1265" s="5">
        <v>43295.114583333336</v>
      </c>
      <c r="B1265" s="4">
        <v>742.72</v>
      </c>
      <c r="C1265" s="6">
        <v>3545</v>
      </c>
      <c r="D1265" s="6">
        <v>2824</v>
      </c>
      <c r="E1265" s="6">
        <v>6339</v>
      </c>
    </row>
    <row r="1266" spans="1:5">
      <c r="A1266" s="7">
        <v>43295.125</v>
      </c>
      <c r="B1266" s="8">
        <v>742.34</v>
      </c>
      <c r="C1266" s="3">
        <v>3434</v>
      </c>
      <c r="D1266" s="3">
        <v>2934</v>
      </c>
      <c r="E1266" s="3">
        <v>6338</v>
      </c>
    </row>
    <row r="1267" spans="1:5">
      <c r="A1267" s="5">
        <v>43295.135416666664</v>
      </c>
      <c r="B1267" s="4">
        <v>741.96</v>
      </c>
      <c r="C1267" s="6">
        <v>3324</v>
      </c>
      <c r="D1267" s="6">
        <v>3044</v>
      </c>
      <c r="E1267" s="6">
        <v>6337</v>
      </c>
    </row>
    <row r="1268" spans="1:5">
      <c r="A1268" s="7">
        <v>43295.145833333336</v>
      </c>
      <c r="B1268" s="8">
        <v>741.58</v>
      </c>
      <c r="C1268" s="3">
        <v>3215</v>
      </c>
      <c r="D1268" s="3">
        <v>3152</v>
      </c>
      <c r="E1268" s="3">
        <v>6336</v>
      </c>
    </row>
    <row r="1269" spans="1:5">
      <c r="A1269" s="5">
        <v>43295.15625</v>
      </c>
      <c r="B1269" s="4">
        <v>741.19</v>
      </c>
      <c r="C1269" s="6">
        <v>3107</v>
      </c>
      <c r="D1269" s="6">
        <v>3260</v>
      </c>
      <c r="E1269" s="6">
        <v>6335</v>
      </c>
    </row>
    <row r="1270" spans="1:5">
      <c r="A1270" s="7">
        <v>43295.166666666664</v>
      </c>
      <c r="B1270" s="8">
        <v>740.81</v>
      </c>
      <c r="C1270" s="3">
        <v>3000</v>
      </c>
      <c r="D1270" s="3">
        <v>3367</v>
      </c>
      <c r="E1270" s="3">
        <v>6335</v>
      </c>
    </row>
    <row r="1271" spans="1:5">
      <c r="A1271" s="5">
        <v>43295.177083333336</v>
      </c>
      <c r="B1271" s="4">
        <v>740.42</v>
      </c>
      <c r="C1271" s="6">
        <v>2895</v>
      </c>
      <c r="D1271" s="6">
        <v>3473</v>
      </c>
      <c r="E1271" s="6">
        <v>6335</v>
      </c>
    </row>
    <row r="1272" spans="1:5">
      <c r="A1272" s="7">
        <v>43295.1875</v>
      </c>
      <c r="B1272" s="8">
        <v>740.04</v>
      </c>
      <c r="C1272" s="3">
        <v>2791</v>
      </c>
      <c r="D1272" s="3">
        <v>3579</v>
      </c>
      <c r="E1272" s="3">
        <v>6335</v>
      </c>
    </row>
    <row r="1273" spans="1:5">
      <c r="A1273" s="5">
        <v>43295.197916666664</v>
      </c>
      <c r="B1273" s="4">
        <v>739.65</v>
      </c>
      <c r="C1273" s="6">
        <v>2688</v>
      </c>
      <c r="D1273" s="6">
        <v>3683</v>
      </c>
      <c r="E1273" s="6">
        <v>6336</v>
      </c>
    </row>
    <row r="1274" spans="1:5">
      <c r="A1274" s="7">
        <v>43295.208333333336</v>
      </c>
      <c r="B1274" s="8">
        <v>739.26</v>
      </c>
      <c r="C1274" s="3">
        <v>2587</v>
      </c>
      <c r="D1274" s="3">
        <v>3787</v>
      </c>
      <c r="E1274" s="3">
        <v>6336</v>
      </c>
    </row>
    <row r="1275" spans="1:5">
      <c r="A1275" s="5">
        <v>43295.21875</v>
      </c>
      <c r="B1275" s="4">
        <v>738.88</v>
      </c>
      <c r="C1275" s="6">
        <v>2487</v>
      </c>
      <c r="D1275" s="6">
        <v>3891</v>
      </c>
      <c r="E1275" s="6">
        <v>6339</v>
      </c>
    </row>
    <row r="1276" spans="1:5">
      <c r="A1276" s="7">
        <v>43295.229166666664</v>
      </c>
      <c r="B1276" s="8">
        <v>738.49</v>
      </c>
      <c r="C1276" s="3">
        <v>2389</v>
      </c>
      <c r="D1276" s="3">
        <v>3993</v>
      </c>
      <c r="E1276" s="3">
        <v>6340</v>
      </c>
    </row>
    <row r="1277" spans="1:5">
      <c r="A1277" s="5">
        <v>43295.239583333336</v>
      </c>
      <c r="B1277" s="4">
        <v>738.1</v>
      </c>
      <c r="C1277" s="6">
        <v>2293</v>
      </c>
      <c r="D1277" s="6">
        <v>4091</v>
      </c>
      <c r="E1277" s="6">
        <v>6348</v>
      </c>
    </row>
    <row r="1278" spans="1:5">
      <c r="A1278" s="7">
        <v>43295.25</v>
      </c>
      <c r="B1278" s="8">
        <v>737.88</v>
      </c>
      <c r="C1278" s="3">
        <v>2206</v>
      </c>
      <c r="D1278" s="3">
        <v>4161</v>
      </c>
      <c r="E1278" s="3">
        <v>6351</v>
      </c>
    </row>
    <row r="1279" spans="1:5">
      <c r="A1279" s="5">
        <v>43295.260416666664</v>
      </c>
      <c r="B1279" s="4">
        <v>737.63</v>
      </c>
      <c r="C1279" s="6">
        <v>2146</v>
      </c>
      <c r="D1279" s="6">
        <v>4214</v>
      </c>
      <c r="E1279" s="6">
        <v>6346</v>
      </c>
    </row>
    <row r="1280" spans="1:5">
      <c r="A1280" s="7">
        <v>43295.270833333336</v>
      </c>
      <c r="B1280" s="8">
        <v>737.43</v>
      </c>
      <c r="C1280" s="3">
        <v>2093</v>
      </c>
      <c r="D1280" s="3">
        <v>4267</v>
      </c>
      <c r="E1280" s="3">
        <v>6346</v>
      </c>
    </row>
    <row r="1281" spans="1:5">
      <c r="A1281" s="5">
        <v>43295.28125</v>
      </c>
      <c r="B1281" s="4">
        <v>737.22</v>
      </c>
      <c r="C1281" s="6">
        <v>2043</v>
      </c>
      <c r="D1281" s="6">
        <v>4319</v>
      </c>
      <c r="E1281" s="6">
        <v>6348</v>
      </c>
    </row>
    <row r="1282" spans="1:5">
      <c r="A1282" s="7">
        <v>43295.291666666664</v>
      </c>
      <c r="B1282" s="8">
        <v>737</v>
      </c>
      <c r="C1282" s="3">
        <v>1993</v>
      </c>
      <c r="D1282" s="3">
        <v>4368</v>
      </c>
      <c r="E1282" s="3">
        <v>6352</v>
      </c>
    </row>
    <row r="1283" spans="1:5">
      <c r="A1283" s="5">
        <v>43295.302083333336</v>
      </c>
      <c r="B1283" s="4">
        <v>737.12</v>
      </c>
      <c r="C1283" s="6">
        <v>1962</v>
      </c>
      <c r="D1283" s="6">
        <v>4389</v>
      </c>
      <c r="E1283" s="6">
        <v>6349</v>
      </c>
    </row>
    <row r="1284" spans="1:5">
      <c r="A1284" s="7">
        <v>43295.3125</v>
      </c>
      <c r="B1284" s="8">
        <v>737.04</v>
      </c>
      <c r="C1284" s="3">
        <v>1964</v>
      </c>
      <c r="D1284" s="3">
        <v>4389</v>
      </c>
      <c r="E1284" s="3">
        <v>6353</v>
      </c>
    </row>
    <row r="1285" spans="1:5">
      <c r="A1285" s="5">
        <v>43295.322916666664</v>
      </c>
      <c r="B1285" s="4">
        <v>737.07</v>
      </c>
      <c r="C1285" s="6">
        <v>1964</v>
      </c>
      <c r="D1285" s="6">
        <v>4389</v>
      </c>
      <c r="E1285" s="6">
        <v>6352</v>
      </c>
    </row>
    <row r="1286" spans="1:5">
      <c r="A1286" s="7">
        <v>43295.333333333336</v>
      </c>
      <c r="B1286" s="8">
        <v>737.07</v>
      </c>
      <c r="C1286" s="3">
        <v>1965</v>
      </c>
      <c r="D1286" s="3">
        <v>4389</v>
      </c>
      <c r="E1286" s="3">
        <v>6354</v>
      </c>
    </row>
    <row r="1287" spans="1:5">
      <c r="A1287" s="5">
        <v>43295.34375</v>
      </c>
      <c r="B1287" s="4">
        <v>737.05</v>
      </c>
      <c r="C1287" s="6">
        <v>1965</v>
      </c>
      <c r="D1287" s="6">
        <v>4389</v>
      </c>
      <c r="E1287" s="6">
        <v>6354</v>
      </c>
    </row>
    <row r="1288" spans="1:5">
      <c r="A1288" s="7">
        <v>43295.354166666664</v>
      </c>
      <c r="B1288" s="8">
        <v>737.09</v>
      </c>
      <c r="C1288" s="3">
        <v>1966</v>
      </c>
      <c r="D1288" s="3">
        <v>4389</v>
      </c>
      <c r="E1288" s="3">
        <v>6355</v>
      </c>
    </row>
    <row r="1289" spans="1:5">
      <c r="A1289" s="5">
        <v>43295.364583333336</v>
      </c>
      <c r="B1289" s="4">
        <v>737.05</v>
      </c>
      <c r="C1289" s="6">
        <v>1966</v>
      </c>
      <c r="D1289" s="6">
        <v>4389</v>
      </c>
      <c r="E1289" s="6">
        <v>6355</v>
      </c>
    </row>
    <row r="1290" spans="1:5">
      <c r="A1290" s="7">
        <v>43295.375</v>
      </c>
      <c r="B1290" s="8">
        <v>737.09</v>
      </c>
      <c r="C1290" s="3">
        <v>1967</v>
      </c>
      <c r="D1290" s="3">
        <v>4389</v>
      </c>
      <c r="E1290" s="3">
        <v>6356</v>
      </c>
    </row>
    <row r="1291" spans="1:5">
      <c r="A1291" s="5">
        <v>43295.385416666664</v>
      </c>
      <c r="B1291" s="4">
        <v>737.07</v>
      </c>
      <c r="C1291" s="6">
        <v>1968</v>
      </c>
      <c r="D1291" s="6">
        <v>4389</v>
      </c>
      <c r="E1291" s="6">
        <v>6357</v>
      </c>
    </row>
    <row r="1292" spans="1:5">
      <c r="A1292" s="7">
        <v>43295.395833333336</v>
      </c>
      <c r="B1292" s="8">
        <v>737.07</v>
      </c>
      <c r="C1292" s="3">
        <v>1968</v>
      </c>
      <c r="D1292" s="3">
        <v>4389</v>
      </c>
      <c r="E1292" s="3">
        <v>6357</v>
      </c>
    </row>
    <row r="1293" spans="1:5">
      <c r="A1293" s="5">
        <v>43295.40625</v>
      </c>
      <c r="B1293" s="4">
        <v>737.1</v>
      </c>
      <c r="C1293" s="6">
        <v>1969</v>
      </c>
      <c r="D1293" s="6">
        <v>4389</v>
      </c>
      <c r="E1293" s="6">
        <v>6358</v>
      </c>
    </row>
    <row r="1294" spans="1:5">
      <c r="A1294" s="7">
        <v>43295.416666666664</v>
      </c>
      <c r="B1294" s="8">
        <v>737.07</v>
      </c>
      <c r="C1294" s="3">
        <v>1970</v>
      </c>
      <c r="D1294" s="3">
        <v>4389</v>
      </c>
      <c r="E1294" s="3">
        <v>6359</v>
      </c>
    </row>
    <row r="1295" spans="1:5">
      <c r="A1295" s="5">
        <v>43295.427083333336</v>
      </c>
      <c r="B1295" s="4">
        <v>737.1</v>
      </c>
      <c r="C1295" s="6">
        <v>1970</v>
      </c>
      <c r="D1295" s="6">
        <v>4389</v>
      </c>
      <c r="E1295" s="6">
        <v>6359</v>
      </c>
    </row>
    <row r="1296" spans="1:5">
      <c r="A1296" s="7">
        <v>43295.4375</v>
      </c>
      <c r="B1296" s="8">
        <v>737.09</v>
      </c>
      <c r="C1296" s="3">
        <v>1971</v>
      </c>
      <c r="D1296" s="3">
        <v>4389</v>
      </c>
      <c r="E1296" s="3">
        <v>6360</v>
      </c>
    </row>
    <row r="1297" spans="1:5">
      <c r="A1297" s="5">
        <v>43295.447916666664</v>
      </c>
      <c r="B1297" s="4">
        <v>737.09</v>
      </c>
      <c r="C1297" s="6">
        <v>1971</v>
      </c>
      <c r="D1297" s="6">
        <v>4389</v>
      </c>
      <c r="E1297" s="6">
        <v>6360</v>
      </c>
    </row>
    <row r="1298" spans="1:5">
      <c r="A1298" s="7">
        <v>43295.458333333336</v>
      </c>
      <c r="B1298" s="8">
        <v>737.1</v>
      </c>
      <c r="C1298" s="3">
        <v>1972</v>
      </c>
      <c r="D1298" s="3">
        <v>4389</v>
      </c>
      <c r="E1298" s="3">
        <v>6360</v>
      </c>
    </row>
    <row r="1299" spans="1:5">
      <c r="A1299" s="5">
        <v>43295.46875</v>
      </c>
      <c r="B1299" s="4">
        <v>737.09</v>
      </c>
      <c r="C1299" s="6">
        <v>1972</v>
      </c>
      <c r="D1299" s="6">
        <v>4388</v>
      </c>
      <c r="E1299" s="6">
        <v>6361</v>
      </c>
    </row>
    <row r="1300" spans="1:5">
      <c r="A1300" s="7">
        <v>43295.479166666664</v>
      </c>
      <c r="B1300" s="8">
        <v>737.39</v>
      </c>
      <c r="C1300" s="3">
        <v>1983</v>
      </c>
      <c r="D1300" s="3">
        <v>4360</v>
      </c>
      <c r="E1300" s="3">
        <v>6355</v>
      </c>
    </row>
    <row r="1301" spans="1:5">
      <c r="A1301" s="5">
        <v>43295.489583333336</v>
      </c>
      <c r="B1301" s="4">
        <v>737.63</v>
      </c>
      <c r="C1301" s="6">
        <v>2041</v>
      </c>
      <c r="D1301" s="6">
        <v>4295</v>
      </c>
      <c r="E1301" s="6">
        <v>6355</v>
      </c>
    </row>
    <row r="1302" spans="1:5">
      <c r="A1302" s="7">
        <v>43295.5</v>
      </c>
      <c r="B1302" s="8">
        <v>737.97</v>
      </c>
      <c r="C1302" s="3">
        <v>2114</v>
      </c>
      <c r="D1302" s="3">
        <v>4226</v>
      </c>
      <c r="E1302" s="3">
        <v>6356</v>
      </c>
    </row>
    <row r="1303" spans="1:5">
      <c r="A1303" s="5">
        <v>43295.510416666664</v>
      </c>
      <c r="B1303" s="4">
        <v>738.24</v>
      </c>
      <c r="C1303" s="6">
        <v>2184</v>
      </c>
      <c r="D1303" s="6">
        <v>4156</v>
      </c>
      <c r="E1303" s="6">
        <v>6356</v>
      </c>
    </row>
    <row r="1304" spans="1:5">
      <c r="A1304" s="7">
        <v>43295.520833333336</v>
      </c>
      <c r="B1304" s="8">
        <v>738.52</v>
      </c>
      <c r="C1304" s="3">
        <v>2253</v>
      </c>
      <c r="D1304" s="3">
        <v>4087</v>
      </c>
      <c r="E1304" s="3">
        <v>6355</v>
      </c>
    </row>
    <row r="1305" spans="1:5">
      <c r="A1305" s="5">
        <v>43295.53125</v>
      </c>
      <c r="B1305" s="4">
        <v>738.8</v>
      </c>
      <c r="C1305" s="6">
        <v>2322</v>
      </c>
      <c r="D1305" s="6">
        <v>4017</v>
      </c>
      <c r="E1305" s="6">
        <v>6356</v>
      </c>
    </row>
    <row r="1306" spans="1:5">
      <c r="A1306" s="7">
        <v>43295.541666666664</v>
      </c>
      <c r="B1306" s="8">
        <v>739.3</v>
      </c>
      <c r="C1306" s="3">
        <v>2402</v>
      </c>
      <c r="D1306" s="3">
        <v>3920</v>
      </c>
      <c r="E1306" s="3">
        <v>6354</v>
      </c>
    </row>
    <row r="1307" spans="1:5">
      <c r="A1307" s="5">
        <v>43295.552083333336</v>
      </c>
      <c r="B1307" s="4">
        <v>739.79</v>
      </c>
      <c r="C1307" s="6">
        <v>2521</v>
      </c>
      <c r="D1307" s="6">
        <v>3786</v>
      </c>
      <c r="E1307" s="6">
        <v>6347</v>
      </c>
    </row>
    <row r="1308" spans="1:5">
      <c r="A1308" s="7">
        <v>43295.5625</v>
      </c>
      <c r="B1308" s="8">
        <v>740.32</v>
      </c>
      <c r="C1308" s="3">
        <v>2657</v>
      </c>
      <c r="D1308" s="3">
        <v>3648</v>
      </c>
      <c r="E1308" s="3">
        <v>6345</v>
      </c>
    </row>
    <row r="1309" spans="1:5">
      <c r="A1309" s="5">
        <v>43295.572916666664</v>
      </c>
      <c r="B1309" s="4">
        <v>740.84</v>
      </c>
      <c r="C1309" s="6">
        <v>2796</v>
      </c>
      <c r="D1309" s="6">
        <v>3509</v>
      </c>
      <c r="E1309" s="6">
        <v>6345</v>
      </c>
    </row>
    <row r="1310" spans="1:5">
      <c r="A1310" s="7">
        <v>43295.583333333336</v>
      </c>
      <c r="B1310" s="8">
        <v>741.35</v>
      </c>
      <c r="C1310" s="3">
        <v>2936</v>
      </c>
      <c r="D1310" s="3">
        <v>3371</v>
      </c>
      <c r="E1310" s="3">
        <v>6346</v>
      </c>
    </row>
    <row r="1311" spans="1:5">
      <c r="A1311" s="5">
        <v>43295.59375</v>
      </c>
      <c r="B1311" s="4">
        <v>741.85</v>
      </c>
      <c r="C1311" s="6">
        <v>3077</v>
      </c>
      <c r="D1311" s="6">
        <v>3230</v>
      </c>
      <c r="E1311" s="6">
        <v>6347</v>
      </c>
    </row>
    <row r="1312" spans="1:5">
      <c r="A1312" s="7">
        <v>43295.604166666664</v>
      </c>
      <c r="B1312" s="8">
        <v>742.35</v>
      </c>
      <c r="C1312" s="3">
        <v>3219</v>
      </c>
      <c r="D1312" s="3">
        <v>3090</v>
      </c>
      <c r="E1312" s="3">
        <v>6346</v>
      </c>
    </row>
    <row r="1313" spans="1:5">
      <c r="A1313" s="5">
        <v>43295.614583333336</v>
      </c>
      <c r="B1313" s="4">
        <v>742.84</v>
      </c>
      <c r="C1313" s="6">
        <v>3360</v>
      </c>
      <c r="D1313" s="6">
        <v>2950</v>
      </c>
      <c r="E1313" s="6">
        <v>6344</v>
      </c>
    </row>
    <row r="1314" spans="1:5">
      <c r="A1314" s="7">
        <v>43295.625</v>
      </c>
      <c r="B1314" s="8">
        <v>743.32</v>
      </c>
      <c r="C1314" s="3">
        <v>3502</v>
      </c>
      <c r="D1314" s="3">
        <v>2810</v>
      </c>
      <c r="E1314" s="3">
        <v>6346</v>
      </c>
    </row>
    <row r="1315" spans="1:5">
      <c r="A1315" s="5">
        <v>43295.635416666664</v>
      </c>
      <c r="B1315" s="4">
        <v>743.8</v>
      </c>
      <c r="C1315" s="6">
        <v>3645</v>
      </c>
      <c r="D1315" s="6">
        <v>2671</v>
      </c>
      <c r="E1315" s="6">
        <v>6347</v>
      </c>
    </row>
    <row r="1316" spans="1:5">
      <c r="A1316" s="7">
        <v>43295.645833333336</v>
      </c>
      <c r="B1316" s="8">
        <v>744.27</v>
      </c>
      <c r="C1316" s="3">
        <v>3788</v>
      </c>
      <c r="D1316" s="3">
        <v>2531</v>
      </c>
      <c r="E1316" s="3">
        <v>6349</v>
      </c>
    </row>
    <row r="1317" spans="1:5">
      <c r="A1317" s="5">
        <v>43295.65625</v>
      </c>
      <c r="B1317" s="4">
        <v>744.73</v>
      </c>
      <c r="C1317" s="6">
        <v>3931</v>
      </c>
      <c r="D1317" s="6">
        <v>2389</v>
      </c>
      <c r="E1317" s="6">
        <v>6350</v>
      </c>
    </row>
    <row r="1318" spans="1:5">
      <c r="A1318" s="7">
        <v>43295.666666666664</v>
      </c>
      <c r="B1318" s="8">
        <v>745.18</v>
      </c>
      <c r="C1318" s="3">
        <v>4074</v>
      </c>
      <c r="D1318" s="3">
        <v>2248</v>
      </c>
      <c r="E1318" s="3">
        <v>6350</v>
      </c>
    </row>
    <row r="1319" spans="1:5">
      <c r="A1319" s="5">
        <v>43295.677083333336</v>
      </c>
      <c r="B1319" s="4">
        <v>745.64</v>
      </c>
      <c r="C1319" s="6">
        <v>4217</v>
      </c>
      <c r="D1319" s="6">
        <v>2107</v>
      </c>
      <c r="E1319" s="6">
        <v>6351</v>
      </c>
    </row>
    <row r="1320" spans="1:5">
      <c r="A1320" s="7">
        <v>43295.6875</v>
      </c>
      <c r="B1320" s="8">
        <v>746.08</v>
      </c>
      <c r="C1320" s="3">
        <v>4359</v>
      </c>
      <c r="D1320" s="3">
        <v>1965</v>
      </c>
      <c r="E1320" s="3">
        <v>6352</v>
      </c>
    </row>
    <row r="1321" spans="1:5">
      <c r="A1321" s="5">
        <v>43295.697916666664</v>
      </c>
      <c r="B1321" s="4">
        <v>746.52</v>
      </c>
      <c r="C1321" s="6">
        <v>4502</v>
      </c>
      <c r="D1321" s="6">
        <v>1824</v>
      </c>
      <c r="E1321" s="6">
        <v>6352</v>
      </c>
    </row>
    <row r="1322" spans="1:5">
      <c r="A1322" s="7">
        <v>43295.708333333336</v>
      </c>
      <c r="B1322" s="8">
        <v>746.96</v>
      </c>
      <c r="C1322" s="3">
        <v>4644</v>
      </c>
      <c r="D1322" s="3">
        <v>1682</v>
      </c>
      <c r="E1322" s="3">
        <v>6352</v>
      </c>
    </row>
    <row r="1323" spans="1:5">
      <c r="A1323" s="5">
        <v>43295.71875</v>
      </c>
      <c r="B1323" s="4">
        <v>747.18</v>
      </c>
      <c r="C1323" s="6">
        <v>4780</v>
      </c>
      <c r="D1323" s="6">
        <v>1556</v>
      </c>
      <c r="E1323" s="6">
        <v>6353</v>
      </c>
    </row>
    <row r="1324" spans="1:5">
      <c r="A1324" s="7">
        <v>43295.729166666664</v>
      </c>
      <c r="B1324" s="8">
        <v>747.48</v>
      </c>
      <c r="C1324" s="3">
        <v>4874</v>
      </c>
      <c r="D1324" s="3">
        <v>1473</v>
      </c>
      <c r="E1324" s="3">
        <v>6356</v>
      </c>
    </row>
    <row r="1325" spans="1:5">
      <c r="A1325" s="5">
        <v>43295.739583333336</v>
      </c>
      <c r="B1325" s="4">
        <v>747.67</v>
      </c>
      <c r="C1325" s="6">
        <v>4944</v>
      </c>
      <c r="D1325" s="6">
        <v>1403</v>
      </c>
      <c r="E1325" s="6">
        <v>6357</v>
      </c>
    </row>
    <row r="1326" spans="1:5">
      <c r="A1326" s="7">
        <v>43295.75</v>
      </c>
      <c r="B1326" s="8">
        <v>747.86</v>
      </c>
      <c r="C1326" s="3">
        <v>5013</v>
      </c>
      <c r="D1326" s="3">
        <v>1333</v>
      </c>
      <c r="E1326" s="3">
        <v>6356</v>
      </c>
    </row>
    <row r="1327" spans="1:5">
      <c r="A1327" s="5">
        <v>43295.760416666664</v>
      </c>
      <c r="B1327" s="4">
        <v>747.85</v>
      </c>
      <c r="C1327" s="6">
        <v>5075</v>
      </c>
      <c r="D1327" s="6">
        <v>1281</v>
      </c>
      <c r="E1327" s="6">
        <v>6361</v>
      </c>
    </row>
    <row r="1328" spans="1:5">
      <c r="A1328" s="7">
        <v>43295.770833333336</v>
      </c>
      <c r="B1328" s="8">
        <v>747.93</v>
      </c>
      <c r="C1328" s="3">
        <v>5092</v>
      </c>
      <c r="D1328" s="3">
        <v>1268</v>
      </c>
      <c r="E1328" s="3">
        <v>6360</v>
      </c>
    </row>
    <row r="1329" spans="1:5">
      <c r="A1329" s="5">
        <v>43295.78125</v>
      </c>
      <c r="B1329" s="4">
        <v>747.92</v>
      </c>
      <c r="C1329" s="6">
        <v>5086</v>
      </c>
      <c r="D1329" s="6">
        <v>1268</v>
      </c>
      <c r="E1329" s="6">
        <v>6354</v>
      </c>
    </row>
    <row r="1330" spans="1:5">
      <c r="A1330" s="7">
        <v>43295.791666666664</v>
      </c>
      <c r="B1330" s="8">
        <v>747.89</v>
      </c>
      <c r="C1330" s="3">
        <v>5083</v>
      </c>
      <c r="D1330" s="3">
        <v>1268</v>
      </c>
      <c r="E1330" s="3">
        <v>6351</v>
      </c>
    </row>
    <row r="1331" spans="1:5">
      <c r="A1331" s="5">
        <v>43295.802083333336</v>
      </c>
      <c r="B1331" s="4">
        <v>747.9</v>
      </c>
      <c r="C1331" s="6">
        <v>5086</v>
      </c>
      <c r="D1331" s="6">
        <v>1268</v>
      </c>
      <c r="E1331" s="6">
        <v>6355</v>
      </c>
    </row>
    <row r="1332" spans="1:5">
      <c r="A1332" s="7">
        <v>43295.8125</v>
      </c>
      <c r="B1332" s="8">
        <v>747.96</v>
      </c>
      <c r="C1332" s="3">
        <v>5091</v>
      </c>
      <c r="D1332" s="3">
        <v>1269</v>
      </c>
      <c r="E1332" s="3">
        <v>6359</v>
      </c>
    </row>
    <row r="1333" spans="1:5">
      <c r="A1333" s="5">
        <v>43295.822916666664</v>
      </c>
      <c r="B1333" s="4">
        <v>747.94</v>
      </c>
      <c r="C1333" s="6">
        <v>5094</v>
      </c>
      <c r="D1333" s="6">
        <v>1269</v>
      </c>
      <c r="E1333" s="6">
        <v>6363</v>
      </c>
    </row>
    <row r="1334" spans="1:5">
      <c r="A1334" s="7">
        <v>43295.833333333336</v>
      </c>
      <c r="B1334" s="8">
        <v>747.91</v>
      </c>
      <c r="C1334" s="3">
        <v>5093</v>
      </c>
      <c r="D1334" s="3">
        <v>1269</v>
      </c>
      <c r="E1334" s="3">
        <v>6363</v>
      </c>
    </row>
    <row r="1335" spans="1:5">
      <c r="A1335" s="5">
        <v>43295.84375</v>
      </c>
      <c r="B1335" s="4">
        <v>747.93</v>
      </c>
      <c r="C1335" s="6">
        <v>5094</v>
      </c>
      <c r="D1335" s="6">
        <v>1269</v>
      </c>
      <c r="E1335" s="6">
        <v>6363</v>
      </c>
    </row>
    <row r="1336" spans="1:5">
      <c r="A1336" s="7">
        <v>43295.854166666664</v>
      </c>
      <c r="B1336" s="8">
        <v>747.93</v>
      </c>
      <c r="C1336" s="3">
        <v>5093</v>
      </c>
      <c r="D1336" s="3">
        <v>1269</v>
      </c>
      <c r="E1336" s="3">
        <v>6362</v>
      </c>
    </row>
    <row r="1337" spans="1:5">
      <c r="A1337" s="5">
        <v>43295.864583333336</v>
      </c>
      <c r="B1337" s="4">
        <v>747.92</v>
      </c>
      <c r="C1337" s="6">
        <v>5091</v>
      </c>
      <c r="D1337" s="6">
        <v>1269</v>
      </c>
      <c r="E1337" s="6">
        <v>6361</v>
      </c>
    </row>
    <row r="1338" spans="1:5">
      <c r="A1338" s="7">
        <v>43295.875</v>
      </c>
      <c r="B1338" s="8">
        <v>747.91</v>
      </c>
      <c r="C1338" s="3">
        <v>5091</v>
      </c>
      <c r="D1338" s="3">
        <v>1269</v>
      </c>
      <c r="E1338" s="3">
        <v>6360</v>
      </c>
    </row>
    <row r="1339" spans="1:5">
      <c r="A1339" s="5">
        <v>43295.885416666664</v>
      </c>
      <c r="B1339" s="4">
        <v>747.92</v>
      </c>
      <c r="C1339" s="6">
        <v>5092</v>
      </c>
      <c r="D1339" s="6">
        <v>1269</v>
      </c>
      <c r="E1339" s="6">
        <v>6361</v>
      </c>
    </row>
    <row r="1340" spans="1:5">
      <c r="A1340" s="7">
        <v>43295.895833333336</v>
      </c>
      <c r="B1340" s="8">
        <v>747.93</v>
      </c>
      <c r="C1340" s="3">
        <v>5092</v>
      </c>
      <c r="D1340" s="3">
        <v>1269</v>
      </c>
      <c r="E1340" s="3">
        <v>6361</v>
      </c>
    </row>
    <row r="1341" spans="1:5">
      <c r="A1341" s="5">
        <v>43295.90625</v>
      </c>
      <c r="B1341" s="4">
        <v>747.92</v>
      </c>
      <c r="C1341" s="6">
        <v>5091</v>
      </c>
      <c r="D1341" s="6">
        <v>1269</v>
      </c>
      <c r="E1341" s="6">
        <v>6360</v>
      </c>
    </row>
    <row r="1342" spans="1:5">
      <c r="A1342" s="7">
        <v>43295.916666666664</v>
      </c>
      <c r="B1342" s="8">
        <v>747.91</v>
      </c>
      <c r="C1342" s="3">
        <v>5091</v>
      </c>
      <c r="D1342" s="3">
        <v>1269</v>
      </c>
      <c r="E1342" s="3">
        <v>6360</v>
      </c>
    </row>
    <row r="1343" spans="1:5">
      <c r="A1343" s="5">
        <v>43295.927083333336</v>
      </c>
      <c r="B1343" s="4">
        <v>747.92</v>
      </c>
      <c r="C1343" s="6">
        <v>5091</v>
      </c>
      <c r="D1343" s="6">
        <v>1269</v>
      </c>
      <c r="E1343" s="6">
        <v>6360</v>
      </c>
    </row>
    <row r="1344" spans="1:5">
      <c r="A1344" s="7">
        <v>43295.9375</v>
      </c>
      <c r="B1344" s="8">
        <v>747.93</v>
      </c>
      <c r="C1344" s="3">
        <v>5091</v>
      </c>
      <c r="D1344" s="3">
        <v>1269</v>
      </c>
      <c r="E1344" s="3">
        <v>6360</v>
      </c>
    </row>
    <row r="1345" spans="1:5">
      <c r="A1345" s="5">
        <v>43295.947916666664</v>
      </c>
      <c r="B1345" s="4">
        <v>747.92</v>
      </c>
      <c r="C1345" s="6">
        <v>5090</v>
      </c>
      <c r="D1345" s="6">
        <v>1269</v>
      </c>
      <c r="E1345" s="6">
        <v>6359</v>
      </c>
    </row>
    <row r="1346" spans="1:5">
      <c r="A1346" s="7">
        <v>43295.958333333336</v>
      </c>
      <c r="B1346" s="8">
        <v>747.91</v>
      </c>
      <c r="C1346" s="3">
        <v>5089</v>
      </c>
      <c r="D1346" s="3">
        <v>1269</v>
      </c>
      <c r="E1346" s="3">
        <v>6358</v>
      </c>
    </row>
    <row r="1347" spans="1:5">
      <c r="A1347" s="5">
        <v>43295.96875</v>
      </c>
      <c r="B1347" s="4">
        <v>747.91</v>
      </c>
      <c r="C1347" s="6">
        <v>5090</v>
      </c>
      <c r="D1347" s="6">
        <v>1273</v>
      </c>
      <c r="E1347" s="6">
        <v>6360</v>
      </c>
    </row>
    <row r="1348" spans="1:5">
      <c r="A1348" s="7">
        <v>43295.979166666664</v>
      </c>
      <c r="B1348" s="8">
        <v>747.68</v>
      </c>
      <c r="C1348" s="3">
        <v>5059</v>
      </c>
      <c r="D1348" s="3">
        <v>1310</v>
      </c>
      <c r="E1348" s="3">
        <v>6358</v>
      </c>
    </row>
    <row r="1349" spans="1:5">
      <c r="A1349" s="5">
        <v>43295.989583333336</v>
      </c>
      <c r="B1349" s="4">
        <v>747.48</v>
      </c>
      <c r="C1349" s="6">
        <v>4999</v>
      </c>
      <c r="D1349" s="6">
        <v>1371</v>
      </c>
      <c r="E1349" s="6">
        <v>6357</v>
      </c>
    </row>
    <row r="1350" spans="1:5">
      <c r="A1350" s="7">
        <v>43296</v>
      </c>
      <c r="B1350" s="8">
        <v>747.32</v>
      </c>
      <c r="C1350" s="3">
        <v>4941</v>
      </c>
      <c r="D1350" s="3">
        <v>1433</v>
      </c>
      <c r="E1350" s="3">
        <v>6361</v>
      </c>
    </row>
    <row r="1351" spans="1:5">
      <c r="A1351" s="5">
        <v>43296.010416666664</v>
      </c>
      <c r="B1351" s="4">
        <v>747.16</v>
      </c>
      <c r="C1351" s="6">
        <v>4882</v>
      </c>
      <c r="D1351" s="6">
        <v>1496</v>
      </c>
      <c r="E1351" s="6">
        <v>6363</v>
      </c>
    </row>
    <row r="1352" spans="1:5">
      <c r="A1352" s="7">
        <v>43296.020833333336</v>
      </c>
      <c r="B1352" s="8">
        <v>746.78</v>
      </c>
      <c r="C1352" s="3">
        <v>4809</v>
      </c>
      <c r="D1352" s="3">
        <v>1583</v>
      </c>
      <c r="E1352" s="3">
        <v>6368</v>
      </c>
    </row>
    <row r="1353" spans="1:5">
      <c r="A1353" s="5">
        <v>43296.03125</v>
      </c>
      <c r="B1353" s="4">
        <v>746.43</v>
      </c>
      <c r="C1353" s="6">
        <v>4704</v>
      </c>
      <c r="D1353" s="6">
        <v>1698</v>
      </c>
      <c r="E1353" s="6">
        <v>6374</v>
      </c>
    </row>
    <row r="1354" spans="1:5">
      <c r="A1354" s="7">
        <v>43296.041666666664</v>
      </c>
      <c r="B1354" s="8">
        <v>746.12</v>
      </c>
      <c r="C1354" s="3">
        <v>4590</v>
      </c>
      <c r="D1354" s="3">
        <v>1815</v>
      </c>
      <c r="E1354" s="3">
        <v>6377</v>
      </c>
    </row>
    <row r="1355" spans="1:5">
      <c r="A1355" s="5">
        <v>43296.052083333336</v>
      </c>
      <c r="B1355" s="4">
        <v>745.74</v>
      </c>
      <c r="C1355" s="6">
        <v>4473</v>
      </c>
      <c r="D1355" s="6">
        <v>1932</v>
      </c>
      <c r="E1355" s="6">
        <v>6376</v>
      </c>
    </row>
    <row r="1356" spans="1:5">
      <c r="A1356" s="7">
        <v>43296.0625</v>
      </c>
      <c r="B1356" s="8">
        <v>745.37</v>
      </c>
      <c r="C1356" s="3">
        <v>4357</v>
      </c>
      <c r="D1356" s="3">
        <v>2048</v>
      </c>
      <c r="E1356" s="3">
        <v>6376</v>
      </c>
    </row>
    <row r="1357" spans="1:5">
      <c r="A1357" s="5">
        <v>43296.072916666664</v>
      </c>
      <c r="B1357" s="4">
        <v>745.01</v>
      </c>
      <c r="C1357" s="6">
        <v>4242</v>
      </c>
      <c r="D1357" s="6">
        <v>2163</v>
      </c>
      <c r="E1357" s="6">
        <v>6376</v>
      </c>
    </row>
    <row r="1358" spans="1:5">
      <c r="A1358" s="7">
        <v>43296.083333333336</v>
      </c>
      <c r="B1358" s="8">
        <v>744.64</v>
      </c>
      <c r="C1358" s="3">
        <v>4127</v>
      </c>
      <c r="D1358" s="3">
        <v>2277</v>
      </c>
      <c r="E1358" s="3">
        <v>6375</v>
      </c>
    </row>
    <row r="1359" spans="1:5">
      <c r="A1359" s="5">
        <v>43296.09375</v>
      </c>
      <c r="B1359" s="4">
        <v>744.26</v>
      </c>
      <c r="C1359" s="6">
        <v>4012</v>
      </c>
      <c r="D1359" s="6">
        <v>2390</v>
      </c>
      <c r="E1359" s="6">
        <v>6373</v>
      </c>
    </row>
    <row r="1360" spans="1:5">
      <c r="A1360" s="7">
        <v>43296.104166666664</v>
      </c>
      <c r="B1360" s="8">
        <v>743.9</v>
      </c>
      <c r="C1360" s="3">
        <v>3898</v>
      </c>
      <c r="D1360" s="3">
        <v>2503</v>
      </c>
      <c r="E1360" s="3">
        <v>6372</v>
      </c>
    </row>
    <row r="1361" spans="1:5">
      <c r="A1361" s="5">
        <v>43296.114583333336</v>
      </c>
      <c r="B1361" s="4">
        <v>743.53</v>
      </c>
      <c r="C1361" s="6">
        <v>3785</v>
      </c>
      <c r="D1361" s="6">
        <v>2615</v>
      </c>
      <c r="E1361" s="6">
        <v>6371</v>
      </c>
    </row>
    <row r="1362" spans="1:5">
      <c r="A1362" s="7">
        <v>43296.125</v>
      </c>
      <c r="B1362" s="8">
        <v>743.15</v>
      </c>
      <c r="C1362" s="3">
        <v>3672</v>
      </c>
      <c r="D1362" s="3">
        <v>2726</v>
      </c>
      <c r="E1362" s="3">
        <v>6369</v>
      </c>
    </row>
    <row r="1363" spans="1:5">
      <c r="A1363" s="5">
        <v>43296.135416666664</v>
      </c>
      <c r="B1363" s="4">
        <v>742.78</v>
      </c>
      <c r="C1363" s="6">
        <v>3561</v>
      </c>
      <c r="D1363" s="6">
        <v>2837</v>
      </c>
      <c r="E1363" s="6">
        <v>6368</v>
      </c>
    </row>
    <row r="1364" spans="1:5">
      <c r="A1364" s="7">
        <v>43296.145833333336</v>
      </c>
      <c r="B1364" s="8">
        <v>742.4</v>
      </c>
      <c r="C1364" s="3">
        <v>3451</v>
      </c>
      <c r="D1364" s="3">
        <v>2946</v>
      </c>
      <c r="E1364" s="3">
        <v>6366</v>
      </c>
    </row>
    <row r="1365" spans="1:5">
      <c r="A1365" s="5">
        <v>43296.15625</v>
      </c>
      <c r="B1365" s="4">
        <v>742.02</v>
      </c>
      <c r="C1365" s="6">
        <v>3341</v>
      </c>
      <c r="D1365" s="6">
        <v>3055</v>
      </c>
      <c r="E1365" s="6">
        <v>6366</v>
      </c>
    </row>
    <row r="1366" spans="1:5">
      <c r="A1366" s="7">
        <v>43296.166666666664</v>
      </c>
      <c r="B1366" s="8">
        <v>741.64</v>
      </c>
      <c r="C1366" s="3">
        <v>3232</v>
      </c>
      <c r="D1366" s="3">
        <v>3163</v>
      </c>
      <c r="E1366" s="3">
        <v>6364</v>
      </c>
    </row>
    <row r="1367" spans="1:5">
      <c r="A1367" s="5">
        <v>43296.177083333336</v>
      </c>
      <c r="B1367" s="4">
        <v>741.26</v>
      </c>
      <c r="C1367" s="6">
        <v>3125</v>
      </c>
      <c r="D1367" s="6">
        <v>3271</v>
      </c>
      <c r="E1367" s="6">
        <v>6364</v>
      </c>
    </row>
    <row r="1368" spans="1:5">
      <c r="A1368" s="7">
        <v>43296.1875</v>
      </c>
      <c r="B1368" s="8">
        <v>740.87</v>
      </c>
      <c r="C1368" s="3">
        <v>3018</v>
      </c>
      <c r="D1368" s="3">
        <v>3378</v>
      </c>
      <c r="E1368" s="3">
        <v>6364</v>
      </c>
    </row>
    <row r="1369" spans="1:5">
      <c r="A1369" s="5">
        <v>43296.197916666664</v>
      </c>
      <c r="B1369" s="4">
        <v>740.5</v>
      </c>
      <c r="C1369" s="6">
        <v>2913</v>
      </c>
      <c r="D1369" s="6">
        <v>3484</v>
      </c>
      <c r="E1369" s="6">
        <v>6363</v>
      </c>
    </row>
    <row r="1370" spans="1:5">
      <c r="A1370" s="7">
        <v>43296.208333333336</v>
      </c>
      <c r="B1370" s="8">
        <v>740.11</v>
      </c>
      <c r="C1370" s="3">
        <v>2809</v>
      </c>
      <c r="D1370" s="3">
        <v>3589</v>
      </c>
      <c r="E1370" s="3">
        <v>6364</v>
      </c>
    </row>
    <row r="1371" spans="1:5">
      <c r="A1371" s="5">
        <v>43296.21875</v>
      </c>
      <c r="B1371" s="4">
        <v>739.72</v>
      </c>
      <c r="C1371" s="6">
        <v>2707</v>
      </c>
      <c r="D1371" s="6">
        <v>3694</v>
      </c>
      <c r="E1371" s="6">
        <v>6366</v>
      </c>
    </row>
    <row r="1372" spans="1:5">
      <c r="A1372" s="7">
        <v>43296.229166666664</v>
      </c>
      <c r="B1372" s="8">
        <v>739.34</v>
      </c>
      <c r="C1372" s="3">
        <v>2606</v>
      </c>
      <c r="D1372" s="3">
        <v>3798</v>
      </c>
      <c r="E1372" s="3">
        <v>6367</v>
      </c>
    </row>
    <row r="1373" spans="1:5">
      <c r="A1373" s="5">
        <v>43296.239583333336</v>
      </c>
      <c r="B1373" s="4">
        <v>738.96</v>
      </c>
      <c r="C1373" s="6">
        <v>2507</v>
      </c>
      <c r="D1373" s="6">
        <v>3902</v>
      </c>
      <c r="E1373" s="6">
        <v>6369</v>
      </c>
    </row>
    <row r="1374" spans="1:5">
      <c r="A1374" s="7">
        <v>43296.25</v>
      </c>
      <c r="B1374" s="8">
        <v>738.57</v>
      </c>
      <c r="C1374" s="3">
        <v>2409</v>
      </c>
      <c r="D1374" s="3">
        <v>4005</v>
      </c>
      <c r="E1374" s="3">
        <v>6371</v>
      </c>
    </row>
    <row r="1375" spans="1:5">
      <c r="A1375" s="5">
        <v>43296.260416666664</v>
      </c>
      <c r="B1375" s="4">
        <v>738.18</v>
      </c>
      <c r="C1375" s="6">
        <v>2312</v>
      </c>
      <c r="D1375" s="6">
        <v>4105</v>
      </c>
      <c r="E1375" s="6">
        <v>6376</v>
      </c>
    </row>
    <row r="1376" spans="1:5">
      <c r="A1376" s="7">
        <v>43296.270833333336</v>
      </c>
      <c r="B1376" s="8">
        <v>737.92</v>
      </c>
      <c r="C1376" s="3">
        <v>2221</v>
      </c>
      <c r="D1376" s="3">
        <v>4182</v>
      </c>
      <c r="E1376" s="3">
        <v>6383</v>
      </c>
    </row>
    <row r="1377" spans="1:5">
      <c r="A1377" s="5">
        <v>43296.28125</v>
      </c>
      <c r="B1377" s="4">
        <v>737.68</v>
      </c>
      <c r="C1377" s="6">
        <v>2157</v>
      </c>
      <c r="D1377" s="6">
        <v>4237</v>
      </c>
      <c r="E1377" s="6">
        <v>6379</v>
      </c>
    </row>
    <row r="1378" spans="1:5">
      <c r="A1378" s="7">
        <v>43296.291666666664</v>
      </c>
      <c r="B1378" s="8">
        <v>737.49</v>
      </c>
      <c r="C1378" s="3">
        <v>2105</v>
      </c>
      <c r="D1378" s="3">
        <v>4290</v>
      </c>
      <c r="E1378" s="3">
        <v>6380</v>
      </c>
    </row>
    <row r="1379" spans="1:5">
      <c r="A1379" s="5">
        <v>43296.302083333336</v>
      </c>
      <c r="B1379" s="4">
        <v>737.26</v>
      </c>
      <c r="C1379" s="6">
        <v>2055</v>
      </c>
      <c r="D1379" s="6">
        <v>4342</v>
      </c>
      <c r="E1379" s="6">
        <v>6382</v>
      </c>
    </row>
    <row r="1380" spans="1:5">
      <c r="A1380" s="7">
        <v>43296.3125</v>
      </c>
      <c r="B1380" s="8">
        <v>737.2</v>
      </c>
      <c r="C1380" s="3">
        <v>2008</v>
      </c>
      <c r="D1380" s="3">
        <v>4380</v>
      </c>
      <c r="E1380" s="3">
        <v>6382</v>
      </c>
    </row>
    <row r="1381" spans="1:5">
      <c r="A1381" s="5">
        <v>43296.322916666664</v>
      </c>
      <c r="B1381" s="4">
        <v>737.19</v>
      </c>
      <c r="C1381" s="6">
        <v>1999</v>
      </c>
      <c r="D1381" s="6">
        <v>4388</v>
      </c>
      <c r="E1381" s="6">
        <v>6388</v>
      </c>
    </row>
    <row r="1382" spans="1:5">
      <c r="A1382" s="7">
        <v>43296.333333333336</v>
      </c>
      <c r="B1382" s="8">
        <v>737.25</v>
      </c>
      <c r="C1382" s="3">
        <v>2003</v>
      </c>
      <c r="D1382" s="3">
        <v>4388</v>
      </c>
      <c r="E1382" s="3">
        <v>6391</v>
      </c>
    </row>
    <row r="1383" spans="1:5">
      <c r="A1383" s="5">
        <v>43296.34375</v>
      </c>
      <c r="B1383" s="4">
        <v>737.2</v>
      </c>
      <c r="C1383" s="6">
        <v>2004</v>
      </c>
      <c r="D1383" s="6">
        <v>4388</v>
      </c>
      <c r="E1383" s="6">
        <v>6392</v>
      </c>
    </row>
    <row r="1384" spans="1:5">
      <c r="A1384" s="7">
        <v>43296.354166666664</v>
      </c>
      <c r="B1384" s="8">
        <v>737.26</v>
      </c>
      <c r="C1384" s="3">
        <v>2005</v>
      </c>
      <c r="D1384" s="3">
        <v>4388</v>
      </c>
      <c r="E1384" s="3">
        <v>6393</v>
      </c>
    </row>
    <row r="1385" spans="1:5">
      <c r="A1385" s="5">
        <v>43296.364583333336</v>
      </c>
      <c r="B1385" s="4">
        <v>737.23</v>
      </c>
      <c r="C1385" s="6">
        <v>2006</v>
      </c>
      <c r="D1385" s="6">
        <v>4388</v>
      </c>
      <c r="E1385" s="6">
        <v>6394</v>
      </c>
    </row>
    <row r="1386" spans="1:5">
      <c r="A1386" s="7">
        <v>43296.375</v>
      </c>
      <c r="B1386" s="8">
        <v>737.24</v>
      </c>
      <c r="C1386" s="3">
        <v>2006</v>
      </c>
      <c r="D1386" s="3">
        <v>4388</v>
      </c>
      <c r="E1386" s="3">
        <v>6394</v>
      </c>
    </row>
    <row r="1387" spans="1:5">
      <c r="A1387" s="5">
        <v>43296.385416666664</v>
      </c>
      <c r="B1387" s="4">
        <v>737.26</v>
      </c>
      <c r="C1387" s="6">
        <v>2008</v>
      </c>
      <c r="D1387" s="6">
        <v>4388</v>
      </c>
      <c r="E1387" s="6">
        <v>6396</v>
      </c>
    </row>
    <row r="1388" spans="1:5">
      <c r="A1388" s="7">
        <v>43296.395833333336</v>
      </c>
      <c r="B1388" s="8">
        <v>737.24</v>
      </c>
      <c r="C1388" s="3">
        <v>2008</v>
      </c>
      <c r="D1388" s="3">
        <v>4388</v>
      </c>
      <c r="E1388" s="3">
        <v>6397</v>
      </c>
    </row>
    <row r="1389" spans="1:5">
      <c r="A1389" s="5">
        <v>43296.40625</v>
      </c>
      <c r="B1389" s="4">
        <v>737.28</v>
      </c>
      <c r="C1389" s="6">
        <v>2009</v>
      </c>
      <c r="D1389" s="6">
        <v>4388</v>
      </c>
      <c r="E1389" s="6">
        <v>6397</v>
      </c>
    </row>
    <row r="1390" spans="1:5">
      <c r="A1390" s="7">
        <v>43296.416666666664</v>
      </c>
      <c r="B1390" s="8">
        <v>737.25</v>
      </c>
      <c r="C1390" s="3">
        <v>2010</v>
      </c>
      <c r="D1390" s="3">
        <v>4388</v>
      </c>
      <c r="E1390" s="3">
        <v>6398</v>
      </c>
    </row>
    <row r="1391" spans="1:5">
      <c r="A1391" s="5">
        <v>43296.427083333336</v>
      </c>
      <c r="B1391" s="4">
        <v>737.26</v>
      </c>
      <c r="C1391" s="6">
        <v>2010</v>
      </c>
      <c r="D1391" s="6">
        <v>4388</v>
      </c>
      <c r="E1391" s="6">
        <v>6398</v>
      </c>
    </row>
    <row r="1392" spans="1:5">
      <c r="A1392" s="7">
        <v>43296.4375</v>
      </c>
      <c r="B1392" s="8">
        <v>737.27</v>
      </c>
      <c r="C1392" s="3">
        <v>2011</v>
      </c>
      <c r="D1392" s="3">
        <v>4388</v>
      </c>
      <c r="E1392" s="3">
        <v>6399</v>
      </c>
    </row>
    <row r="1393" spans="1:5">
      <c r="A1393" s="5">
        <v>43296.447916666664</v>
      </c>
      <c r="B1393" s="4">
        <v>737.26</v>
      </c>
      <c r="C1393" s="6">
        <v>2012</v>
      </c>
      <c r="D1393" s="6">
        <v>4388</v>
      </c>
      <c r="E1393" s="6">
        <v>6400</v>
      </c>
    </row>
    <row r="1394" spans="1:5">
      <c r="A1394" s="7">
        <v>43296.458333333336</v>
      </c>
      <c r="B1394" s="8">
        <v>737.28</v>
      </c>
      <c r="C1394" s="3">
        <v>2012</v>
      </c>
      <c r="D1394" s="3">
        <v>4388</v>
      </c>
      <c r="E1394" s="3">
        <v>6401</v>
      </c>
    </row>
    <row r="1395" spans="1:5">
      <c r="A1395" s="5">
        <v>43296.46875</v>
      </c>
      <c r="B1395" s="4">
        <v>737.26</v>
      </c>
      <c r="C1395" s="6">
        <v>2013</v>
      </c>
      <c r="D1395" s="6">
        <v>4388</v>
      </c>
      <c r="E1395" s="6">
        <v>6401</v>
      </c>
    </row>
    <row r="1396" spans="1:5">
      <c r="A1396" s="7">
        <v>43296.479166666664</v>
      </c>
      <c r="B1396" s="8">
        <v>737.28</v>
      </c>
      <c r="C1396" s="3">
        <v>2013</v>
      </c>
      <c r="D1396" s="3">
        <v>4388</v>
      </c>
      <c r="E1396" s="3">
        <v>6401</v>
      </c>
    </row>
    <row r="1397" spans="1:5">
      <c r="A1397" s="5">
        <v>43296.489583333336</v>
      </c>
      <c r="B1397" s="4">
        <v>737.28</v>
      </c>
      <c r="C1397" s="6">
        <v>2014</v>
      </c>
      <c r="D1397" s="6">
        <v>4388</v>
      </c>
      <c r="E1397" s="6">
        <v>6402</v>
      </c>
    </row>
    <row r="1398" spans="1:5">
      <c r="A1398" s="7">
        <v>43296.5</v>
      </c>
      <c r="B1398" s="8">
        <v>737.28</v>
      </c>
      <c r="C1398" s="3">
        <v>2014</v>
      </c>
      <c r="D1398" s="3">
        <v>4388</v>
      </c>
      <c r="E1398" s="3">
        <v>6402</v>
      </c>
    </row>
    <row r="1399" spans="1:5">
      <c r="A1399" s="5">
        <v>43296.510416666664</v>
      </c>
      <c r="B1399" s="4">
        <v>737.28</v>
      </c>
      <c r="C1399" s="6">
        <v>2015</v>
      </c>
      <c r="D1399" s="6">
        <v>4388</v>
      </c>
      <c r="E1399" s="6">
        <v>6403</v>
      </c>
    </row>
    <row r="1400" spans="1:5">
      <c r="A1400" s="7">
        <v>43296.520833333336</v>
      </c>
      <c r="B1400" s="8">
        <v>737.28</v>
      </c>
      <c r="C1400" s="3">
        <v>2015</v>
      </c>
      <c r="D1400" s="3">
        <v>4388</v>
      </c>
      <c r="E1400" s="3">
        <v>6403</v>
      </c>
    </row>
    <row r="1401" spans="1:5">
      <c r="A1401" s="5">
        <v>43296.53125</v>
      </c>
      <c r="B1401" s="4">
        <v>737.28</v>
      </c>
      <c r="C1401" s="6">
        <v>2016</v>
      </c>
      <c r="D1401" s="6">
        <v>4388</v>
      </c>
      <c r="E1401" s="6">
        <v>6404</v>
      </c>
    </row>
    <row r="1402" spans="1:5">
      <c r="A1402" s="7">
        <v>43296.541666666664</v>
      </c>
      <c r="B1402" s="8">
        <v>737.29</v>
      </c>
      <c r="C1402" s="3">
        <v>2016</v>
      </c>
      <c r="D1402" s="3">
        <v>4388</v>
      </c>
      <c r="E1402" s="3">
        <v>6404</v>
      </c>
    </row>
    <row r="1403" spans="1:5">
      <c r="A1403" s="5">
        <v>43296.552083333336</v>
      </c>
      <c r="B1403" s="4">
        <v>737.28</v>
      </c>
      <c r="C1403" s="6">
        <v>2016</v>
      </c>
      <c r="D1403" s="6">
        <v>4388</v>
      </c>
      <c r="E1403" s="6">
        <v>6404</v>
      </c>
    </row>
    <row r="1404" spans="1:5">
      <c r="A1404" s="7">
        <v>43296.5625</v>
      </c>
      <c r="B1404" s="8">
        <v>737.29</v>
      </c>
      <c r="C1404" s="3">
        <v>2017</v>
      </c>
      <c r="D1404" s="3">
        <v>4388</v>
      </c>
      <c r="E1404" s="3">
        <v>6405</v>
      </c>
    </row>
    <row r="1405" spans="1:5">
      <c r="A1405" s="5">
        <v>43296.572916666664</v>
      </c>
      <c r="B1405" s="4">
        <v>737.29</v>
      </c>
      <c r="C1405" s="6">
        <v>2018</v>
      </c>
      <c r="D1405" s="6">
        <v>4387</v>
      </c>
      <c r="E1405" s="6">
        <v>6406</v>
      </c>
    </row>
    <row r="1406" spans="1:5">
      <c r="A1406" s="7">
        <v>43296.583333333336</v>
      </c>
      <c r="B1406" s="8">
        <v>737.58</v>
      </c>
      <c r="C1406" s="3">
        <v>2027</v>
      </c>
      <c r="D1406" s="3">
        <v>4361</v>
      </c>
      <c r="E1406" s="3">
        <v>6399</v>
      </c>
    </row>
    <row r="1407" spans="1:5">
      <c r="A1407" s="5">
        <v>43296.59375</v>
      </c>
      <c r="B1407" s="4">
        <v>737.81</v>
      </c>
      <c r="C1407" s="6">
        <v>2085</v>
      </c>
      <c r="D1407" s="6">
        <v>4298</v>
      </c>
      <c r="E1407" s="6">
        <v>6400</v>
      </c>
    </row>
    <row r="1408" spans="1:5">
      <c r="A1408" s="7">
        <v>43296.604166666664</v>
      </c>
      <c r="B1408" s="8">
        <v>738.14</v>
      </c>
      <c r="C1408" s="3">
        <v>2157</v>
      </c>
      <c r="D1408" s="3">
        <v>4228</v>
      </c>
      <c r="E1408" s="3">
        <v>6401</v>
      </c>
    </row>
    <row r="1409" spans="1:5">
      <c r="A1409" s="5">
        <v>43296.614583333336</v>
      </c>
      <c r="B1409" s="4">
        <v>738.42</v>
      </c>
      <c r="C1409" s="6">
        <v>2227</v>
      </c>
      <c r="D1409" s="6">
        <v>4159</v>
      </c>
      <c r="E1409" s="6">
        <v>6401</v>
      </c>
    </row>
    <row r="1410" spans="1:5">
      <c r="A1410" s="7">
        <v>43296.625</v>
      </c>
      <c r="B1410" s="8">
        <v>738.7</v>
      </c>
      <c r="C1410" s="3">
        <v>2297</v>
      </c>
      <c r="D1410" s="3">
        <v>4089</v>
      </c>
      <c r="E1410" s="3">
        <v>6400</v>
      </c>
    </row>
    <row r="1411" spans="1:5">
      <c r="A1411" s="5">
        <v>43296.635416666664</v>
      </c>
      <c r="B1411" s="4">
        <v>738.98</v>
      </c>
      <c r="C1411" s="6">
        <v>2367</v>
      </c>
      <c r="D1411" s="6">
        <v>4020</v>
      </c>
      <c r="E1411" s="6">
        <v>6400</v>
      </c>
    </row>
    <row r="1412" spans="1:5">
      <c r="A1412" s="7">
        <v>43296.645833333336</v>
      </c>
      <c r="B1412" s="8">
        <v>739.24</v>
      </c>
      <c r="C1412" s="3">
        <v>2435</v>
      </c>
      <c r="D1412" s="3">
        <v>3950</v>
      </c>
      <c r="E1412" s="3">
        <v>6399</v>
      </c>
    </row>
    <row r="1413" spans="1:5">
      <c r="A1413" s="5">
        <v>43296.65625</v>
      </c>
      <c r="B1413" s="4">
        <v>739.52</v>
      </c>
      <c r="C1413" s="6">
        <v>2504</v>
      </c>
      <c r="D1413" s="6">
        <v>3881</v>
      </c>
      <c r="E1413" s="6">
        <v>6398</v>
      </c>
    </row>
    <row r="1414" spans="1:5">
      <c r="A1414" s="7">
        <v>43296.666666666664</v>
      </c>
      <c r="B1414" s="8">
        <v>739.78</v>
      </c>
      <c r="C1414" s="3">
        <v>2574</v>
      </c>
      <c r="D1414" s="3">
        <v>3811</v>
      </c>
      <c r="E1414" s="3">
        <v>6397</v>
      </c>
    </row>
    <row r="1415" spans="1:5">
      <c r="A1415" s="5">
        <v>43296.677083333336</v>
      </c>
      <c r="B1415" s="4">
        <v>740.03</v>
      </c>
      <c r="C1415" s="6">
        <v>2642</v>
      </c>
      <c r="D1415" s="6">
        <v>3742</v>
      </c>
      <c r="E1415" s="6">
        <v>6396</v>
      </c>
    </row>
    <row r="1416" spans="1:5">
      <c r="A1416" s="7">
        <v>43296.6875</v>
      </c>
      <c r="B1416" s="8">
        <v>740.3</v>
      </c>
      <c r="C1416" s="3">
        <v>2711</v>
      </c>
      <c r="D1416" s="3">
        <v>3673</v>
      </c>
      <c r="E1416" s="3">
        <v>6395</v>
      </c>
    </row>
    <row r="1417" spans="1:5">
      <c r="A1417" s="5">
        <v>43296.697916666664</v>
      </c>
      <c r="B1417" s="4">
        <v>740.56</v>
      </c>
      <c r="C1417" s="6">
        <v>2780</v>
      </c>
      <c r="D1417" s="6">
        <v>3604</v>
      </c>
      <c r="E1417" s="6">
        <v>6395</v>
      </c>
    </row>
    <row r="1418" spans="1:5">
      <c r="A1418" s="7">
        <v>43296.708333333336</v>
      </c>
      <c r="B1418" s="8">
        <v>740.81</v>
      </c>
      <c r="C1418" s="3">
        <v>2850</v>
      </c>
      <c r="D1418" s="3">
        <v>3535</v>
      </c>
      <c r="E1418" s="3">
        <v>6395</v>
      </c>
    </row>
    <row r="1419" spans="1:5">
      <c r="A1419" s="5">
        <v>43296.71875</v>
      </c>
      <c r="B1419" s="4">
        <v>741.06</v>
      </c>
      <c r="C1419" s="6">
        <v>2919</v>
      </c>
      <c r="D1419" s="6">
        <v>3466</v>
      </c>
      <c r="E1419" s="6">
        <v>6395</v>
      </c>
    </row>
    <row r="1420" spans="1:5">
      <c r="A1420" s="7">
        <v>43296.729166666664</v>
      </c>
      <c r="B1420" s="8">
        <v>741.31</v>
      </c>
      <c r="C1420" s="3">
        <v>2988</v>
      </c>
      <c r="D1420" s="3">
        <v>3398</v>
      </c>
      <c r="E1420" s="3">
        <v>6396</v>
      </c>
    </row>
    <row r="1421" spans="1:5">
      <c r="A1421" s="5">
        <v>43296.739583333336</v>
      </c>
      <c r="B1421" s="4">
        <v>741.56</v>
      </c>
      <c r="C1421" s="6">
        <v>3058</v>
      </c>
      <c r="D1421" s="6">
        <v>3328</v>
      </c>
      <c r="E1421" s="6">
        <v>6396</v>
      </c>
    </row>
    <row r="1422" spans="1:5">
      <c r="A1422" s="7">
        <v>43296.75</v>
      </c>
      <c r="B1422" s="8">
        <v>741.81</v>
      </c>
      <c r="C1422" s="3">
        <v>3127</v>
      </c>
      <c r="D1422" s="3">
        <v>3260</v>
      </c>
      <c r="E1422" s="3">
        <v>6396</v>
      </c>
    </row>
    <row r="1423" spans="1:5">
      <c r="A1423" s="5">
        <v>43296.760416666664</v>
      </c>
      <c r="B1423" s="4">
        <v>742.06</v>
      </c>
      <c r="C1423" s="6">
        <v>3196</v>
      </c>
      <c r="D1423" s="6">
        <v>3191</v>
      </c>
      <c r="E1423" s="6">
        <v>6397</v>
      </c>
    </row>
    <row r="1424" spans="1:5">
      <c r="A1424" s="7">
        <v>43296.770833333336</v>
      </c>
      <c r="B1424" s="8">
        <v>742.11</v>
      </c>
      <c r="C1424" s="3">
        <v>3260</v>
      </c>
      <c r="D1424" s="3">
        <v>3138</v>
      </c>
      <c r="E1424" s="3">
        <v>6403</v>
      </c>
    </row>
    <row r="1425" spans="1:5">
      <c r="A1425" s="5">
        <v>43296.78125</v>
      </c>
      <c r="B1425" s="4">
        <v>742.14</v>
      </c>
      <c r="C1425" s="6">
        <v>3276</v>
      </c>
      <c r="D1425" s="6">
        <v>3126</v>
      </c>
      <c r="E1425" s="6">
        <v>6402</v>
      </c>
    </row>
    <row r="1426" spans="1:5">
      <c r="A1426" s="7">
        <v>43296.791666666664</v>
      </c>
      <c r="B1426" s="8">
        <v>742.09</v>
      </c>
      <c r="C1426" s="3">
        <v>3272</v>
      </c>
      <c r="D1426" s="3">
        <v>3126</v>
      </c>
      <c r="E1426" s="3">
        <v>6398</v>
      </c>
    </row>
    <row r="1427" spans="1:5">
      <c r="A1427" s="5">
        <v>43296.802083333336</v>
      </c>
      <c r="B1427" s="4">
        <v>742.1</v>
      </c>
      <c r="C1427" s="6">
        <v>3273</v>
      </c>
      <c r="D1427" s="6">
        <v>3126</v>
      </c>
      <c r="E1427" s="6">
        <v>6399</v>
      </c>
    </row>
    <row r="1428" spans="1:5">
      <c r="A1428" s="7">
        <v>43296.8125</v>
      </c>
      <c r="B1428" s="8">
        <v>742.15</v>
      </c>
      <c r="C1428" s="3">
        <v>3274</v>
      </c>
      <c r="D1428" s="3">
        <v>3126</v>
      </c>
      <c r="E1428" s="3">
        <v>6400</v>
      </c>
    </row>
    <row r="1429" spans="1:5">
      <c r="A1429" s="5">
        <v>43296.822916666664</v>
      </c>
      <c r="B1429" s="4">
        <v>742.1</v>
      </c>
      <c r="C1429" s="6">
        <v>3272</v>
      </c>
      <c r="D1429" s="6">
        <v>3126</v>
      </c>
      <c r="E1429" s="6">
        <v>6398</v>
      </c>
    </row>
    <row r="1430" spans="1:5">
      <c r="A1430" s="7">
        <v>43296.833333333336</v>
      </c>
      <c r="B1430" s="8">
        <v>742.09</v>
      </c>
      <c r="C1430" s="3">
        <v>3272</v>
      </c>
      <c r="D1430" s="3">
        <v>3126</v>
      </c>
      <c r="E1430" s="3">
        <v>6398</v>
      </c>
    </row>
    <row r="1431" spans="1:5">
      <c r="A1431" s="5">
        <v>43296.84375</v>
      </c>
      <c r="B1431" s="4">
        <v>742.14</v>
      </c>
      <c r="C1431" s="6">
        <v>3274</v>
      </c>
      <c r="D1431" s="6">
        <v>3126</v>
      </c>
      <c r="E1431" s="6">
        <v>6400</v>
      </c>
    </row>
    <row r="1432" spans="1:5">
      <c r="A1432" s="7">
        <v>43296.854166666664</v>
      </c>
      <c r="B1432" s="8">
        <v>742.11</v>
      </c>
      <c r="C1432" s="3">
        <v>3273</v>
      </c>
      <c r="D1432" s="3">
        <v>3126</v>
      </c>
      <c r="E1432" s="3">
        <v>6399</v>
      </c>
    </row>
    <row r="1433" spans="1:5">
      <c r="A1433" s="5">
        <v>43296.864583333336</v>
      </c>
      <c r="B1433" s="4">
        <v>742.09</v>
      </c>
      <c r="C1433" s="6">
        <v>3273</v>
      </c>
      <c r="D1433" s="6">
        <v>3126</v>
      </c>
      <c r="E1433" s="6">
        <v>6399</v>
      </c>
    </row>
    <row r="1434" spans="1:5">
      <c r="A1434" s="7">
        <v>43296.875</v>
      </c>
      <c r="B1434" s="8">
        <v>742.13</v>
      </c>
      <c r="C1434" s="3">
        <v>3274</v>
      </c>
      <c r="D1434" s="3">
        <v>3126</v>
      </c>
      <c r="E1434" s="3">
        <v>6400</v>
      </c>
    </row>
    <row r="1435" spans="1:5">
      <c r="A1435" s="5">
        <v>43296.885416666664</v>
      </c>
      <c r="B1435" s="4">
        <v>742.12</v>
      </c>
      <c r="C1435" s="6">
        <v>3273</v>
      </c>
      <c r="D1435" s="6">
        <v>3126</v>
      </c>
      <c r="E1435" s="6">
        <v>6399</v>
      </c>
    </row>
    <row r="1436" spans="1:5">
      <c r="A1436" s="7">
        <v>43296.895833333336</v>
      </c>
      <c r="B1436" s="8">
        <v>742.1</v>
      </c>
      <c r="C1436" s="3">
        <v>3273</v>
      </c>
      <c r="D1436" s="3">
        <v>3126</v>
      </c>
      <c r="E1436" s="3">
        <v>6399</v>
      </c>
    </row>
    <row r="1437" spans="1:5">
      <c r="A1437" s="5">
        <v>43296.90625</v>
      </c>
      <c r="B1437" s="4">
        <v>742.12</v>
      </c>
      <c r="C1437" s="6">
        <v>3274</v>
      </c>
      <c r="D1437" s="6">
        <v>3126</v>
      </c>
      <c r="E1437" s="6">
        <v>6400</v>
      </c>
    </row>
    <row r="1438" spans="1:5">
      <c r="A1438" s="7">
        <v>43296.916666666664</v>
      </c>
      <c r="B1438" s="8">
        <v>742.12</v>
      </c>
      <c r="C1438" s="3">
        <v>3273</v>
      </c>
      <c r="D1438" s="3">
        <v>3126</v>
      </c>
      <c r="E1438" s="3">
        <v>6399</v>
      </c>
    </row>
    <row r="1439" spans="1:5">
      <c r="A1439" s="5">
        <v>43296.927083333336</v>
      </c>
      <c r="B1439" s="4">
        <v>742.1</v>
      </c>
      <c r="C1439" s="6">
        <v>3272</v>
      </c>
      <c r="D1439" s="6">
        <v>3126</v>
      </c>
      <c r="E1439" s="6">
        <v>6398</v>
      </c>
    </row>
    <row r="1440" spans="1:5">
      <c r="A1440" s="7">
        <v>43296.9375</v>
      </c>
      <c r="B1440" s="8">
        <v>742.11</v>
      </c>
      <c r="C1440" s="3">
        <v>3273</v>
      </c>
      <c r="D1440" s="3">
        <v>3126</v>
      </c>
      <c r="E1440" s="3">
        <v>6399</v>
      </c>
    </row>
    <row r="1441" spans="1:5">
      <c r="A1441" s="5">
        <v>43296.947916666664</v>
      </c>
      <c r="B1441" s="4">
        <v>742.12</v>
      </c>
      <c r="C1441" s="6">
        <v>3273</v>
      </c>
      <c r="D1441" s="6">
        <v>3126</v>
      </c>
      <c r="E1441" s="6">
        <v>6399</v>
      </c>
    </row>
    <row r="1442" spans="1:5">
      <c r="A1442" s="7">
        <v>43296.958333333336</v>
      </c>
      <c r="B1442" s="8">
        <v>742.1</v>
      </c>
      <c r="C1442" s="3">
        <v>3272</v>
      </c>
      <c r="D1442" s="3">
        <v>3126</v>
      </c>
      <c r="E1442" s="3">
        <v>6398</v>
      </c>
    </row>
    <row r="1443" spans="1:5">
      <c r="A1443" s="5">
        <v>43296.96875</v>
      </c>
      <c r="B1443" s="4">
        <v>742.11</v>
      </c>
      <c r="C1443" s="6">
        <v>3273</v>
      </c>
      <c r="D1443" s="6">
        <v>3126</v>
      </c>
      <c r="E1443" s="6">
        <v>6399</v>
      </c>
    </row>
    <row r="1444" spans="1:5">
      <c r="A1444" s="7">
        <v>43296.979166666664</v>
      </c>
      <c r="B1444" s="8">
        <v>742.12</v>
      </c>
      <c r="C1444" s="3">
        <v>3274</v>
      </c>
      <c r="D1444" s="3">
        <v>3126</v>
      </c>
      <c r="E1444" s="3">
        <v>6399</v>
      </c>
    </row>
    <row r="1445" spans="1:5">
      <c r="A1445" s="5">
        <v>43296.989583333336</v>
      </c>
      <c r="B1445" s="4">
        <v>742.1</v>
      </c>
      <c r="C1445" s="6">
        <v>3273</v>
      </c>
      <c r="D1445" s="6">
        <v>3126</v>
      </c>
      <c r="E1445" s="6">
        <v>6399</v>
      </c>
    </row>
    <row r="1446" spans="1:5">
      <c r="A1446" s="7">
        <v>43297</v>
      </c>
      <c r="B1446" s="8">
        <v>742.11</v>
      </c>
      <c r="C1446" s="3">
        <v>3273</v>
      </c>
      <c r="D1446" s="3">
        <v>3126</v>
      </c>
      <c r="E1446" s="3">
        <v>6399</v>
      </c>
    </row>
    <row r="1447" spans="1:5">
      <c r="A1447" s="5">
        <v>43297.010416666664</v>
      </c>
      <c r="B1447" s="4">
        <v>741.92</v>
      </c>
      <c r="C1447" s="6">
        <v>3267</v>
      </c>
      <c r="D1447" s="6">
        <v>3143</v>
      </c>
      <c r="E1447" s="6">
        <v>6403</v>
      </c>
    </row>
    <row r="1448" spans="1:5">
      <c r="A1448" s="7">
        <v>43297.020833333336</v>
      </c>
      <c r="B1448" s="8">
        <v>741.77</v>
      </c>
      <c r="C1448" s="3">
        <v>3222</v>
      </c>
      <c r="D1448" s="3">
        <v>3192</v>
      </c>
      <c r="E1448" s="3">
        <v>6401</v>
      </c>
    </row>
    <row r="1449" spans="1:5">
      <c r="A1449" s="5">
        <v>43297.03125</v>
      </c>
      <c r="B1449" s="4">
        <v>741.55</v>
      </c>
      <c r="C1449" s="6">
        <v>3162</v>
      </c>
      <c r="D1449" s="6">
        <v>3248</v>
      </c>
      <c r="E1449" s="6">
        <v>6398</v>
      </c>
    </row>
    <row r="1450" spans="1:5">
      <c r="A1450" s="7">
        <v>43297.041666666664</v>
      </c>
      <c r="B1450" s="8">
        <v>741.34</v>
      </c>
      <c r="C1450" s="3">
        <v>3106</v>
      </c>
      <c r="D1450" s="3">
        <v>3304</v>
      </c>
      <c r="E1450" s="3">
        <v>6397</v>
      </c>
    </row>
    <row r="1451" spans="1:5">
      <c r="A1451" s="5">
        <v>43297.052083333336</v>
      </c>
      <c r="B1451" s="4">
        <v>741.15</v>
      </c>
      <c r="C1451" s="6">
        <v>3050</v>
      </c>
      <c r="D1451" s="6">
        <v>3359</v>
      </c>
      <c r="E1451" s="6">
        <v>6396</v>
      </c>
    </row>
    <row r="1452" spans="1:5">
      <c r="A1452" s="7">
        <v>43297.0625</v>
      </c>
      <c r="B1452" s="8">
        <v>740.94</v>
      </c>
      <c r="C1452" s="3">
        <v>2993</v>
      </c>
      <c r="D1452" s="3">
        <v>3415</v>
      </c>
      <c r="E1452" s="3">
        <v>6395</v>
      </c>
    </row>
    <row r="1453" spans="1:5">
      <c r="A1453" s="5">
        <v>43297.072916666664</v>
      </c>
      <c r="B1453" s="4">
        <v>740.74</v>
      </c>
      <c r="C1453" s="6">
        <v>2937</v>
      </c>
      <c r="D1453" s="6">
        <v>3470</v>
      </c>
      <c r="E1453" s="6">
        <v>6395</v>
      </c>
    </row>
    <row r="1454" spans="1:5">
      <c r="A1454" s="7">
        <v>43297.083333333336</v>
      </c>
      <c r="B1454" s="8">
        <v>740.55</v>
      </c>
      <c r="C1454" s="3">
        <v>2883</v>
      </c>
      <c r="D1454" s="3">
        <v>3525</v>
      </c>
      <c r="E1454" s="3">
        <v>6395</v>
      </c>
    </row>
    <row r="1455" spans="1:5">
      <c r="A1455" s="5">
        <v>43297.09375</v>
      </c>
      <c r="B1455" s="4">
        <v>740.33</v>
      </c>
      <c r="C1455" s="6">
        <v>2828</v>
      </c>
      <c r="D1455" s="6">
        <v>3580</v>
      </c>
      <c r="E1455" s="6">
        <v>6395</v>
      </c>
    </row>
    <row r="1456" spans="1:5">
      <c r="A1456" s="7">
        <v>43297.104166666664</v>
      </c>
      <c r="B1456" s="8">
        <v>740.13</v>
      </c>
      <c r="C1456" s="3">
        <v>2774</v>
      </c>
      <c r="D1456" s="3">
        <v>3635</v>
      </c>
      <c r="E1456" s="3">
        <v>6396</v>
      </c>
    </row>
    <row r="1457" spans="1:5">
      <c r="A1457" s="5">
        <v>43297.114583333336</v>
      </c>
      <c r="B1457" s="4">
        <v>739.93</v>
      </c>
      <c r="C1457" s="6">
        <v>2721</v>
      </c>
      <c r="D1457" s="6">
        <v>3689</v>
      </c>
      <c r="E1457" s="6">
        <v>6397</v>
      </c>
    </row>
    <row r="1458" spans="1:5">
      <c r="A1458" s="7">
        <v>43297.125</v>
      </c>
      <c r="B1458" s="8">
        <v>739.73</v>
      </c>
      <c r="C1458" s="3">
        <v>2667</v>
      </c>
      <c r="D1458" s="3">
        <v>3743</v>
      </c>
      <c r="E1458" s="3">
        <v>6397</v>
      </c>
    </row>
    <row r="1459" spans="1:5">
      <c r="A1459" s="5">
        <v>43297.135416666664</v>
      </c>
      <c r="B1459" s="4">
        <v>739.52</v>
      </c>
      <c r="C1459" s="6">
        <v>2614</v>
      </c>
      <c r="D1459" s="6">
        <v>3798</v>
      </c>
      <c r="E1459" s="6">
        <v>6398</v>
      </c>
    </row>
    <row r="1460" spans="1:5">
      <c r="A1460" s="7">
        <v>43297.145833333336</v>
      </c>
      <c r="B1460" s="8">
        <v>739.32</v>
      </c>
      <c r="C1460" s="3">
        <v>2561</v>
      </c>
      <c r="D1460" s="3">
        <v>3851</v>
      </c>
      <c r="E1460" s="3">
        <v>6399</v>
      </c>
    </row>
    <row r="1461" spans="1:5">
      <c r="A1461" s="5">
        <v>43297.15625</v>
      </c>
      <c r="B1461" s="4">
        <v>739.12</v>
      </c>
      <c r="C1461" s="6">
        <v>2509</v>
      </c>
      <c r="D1461" s="6">
        <v>3905</v>
      </c>
      <c r="E1461" s="6">
        <v>6400</v>
      </c>
    </row>
    <row r="1462" spans="1:5">
      <c r="A1462" s="7">
        <v>43297.166666666664</v>
      </c>
      <c r="B1462" s="8">
        <v>738.91</v>
      </c>
      <c r="C1462" s="3">
        <v>2457</v>
      </c>
      <c r="D1462" s="3">
        <v>3958</v>
      </c>
      <c r="E1462" s="3">
        <v>6401</v>
      </c>
    </row>
    <row r="1463" spans="1:5">
      <c r="A1463" s="5">
        <v>43297.177083333336</v>
      </c>
      <c r="B1463" s="4">
        <v>738.71</v>
      </c>
      <c r="C1463" s="6">
        <v>2405</v>
      </c>
      <c r="D1463" s="6">
        <v>4011</v>
      </c>
      <c r="E1463" s="6">
        <v>6403</v>
      </c>
    </row>
    <row r="1464" spans="1:5">
      <c r="A1464" s="7">
        <v>43297.1875</v>
      </c>
      <c r="B1464" s="8">
        <v>738.5</v>
      </c>
      <c r="C1464" s="3">
        <v>2353</v>
      </c>
      <c r="D1464" s="3">
        <v>4064</v>
      </c>
      <c r="E1464" s="3">
        <v>6404</v>
      </c>
    </row>
    <row r="1465" spans="1:5">
      <c r="A1465" s="5">
        <v>43297.197916666664</v>
      </c>
      <c r="B1465" s="4">
        <v>738.29</v>
      </c>
      <c r="C1465" s="6">
        <v>2302</v>
      </c>
      <c r="D1465" s="6">
        <v>4117</v>
      </c>
      <c r="E1465" s="6">
        <v>6405</v>
      </c>
    </row>
    <row r="1466" spans="1:5">
      <c r="A1466" s="7">
        <v>43297.208333333336</v>
      </c>
      <c r="B1466" s="8">
        <v>738.09</v>
      </c>
      <c r="C1466" s="3">
        <v>2251</v>
      </c>
      <c r="D1466" s="3">
        <v>4169</v>
      </c>
      <c r="E1466" s="3">
        <v>6406</v>
      </c>
    </row>
    <row r="1467" spans="1:5">
      <c r="A1467" s="5">
        <v>43297.21875</v>
      </c>
      <c r="B1467" s="4">
        <v>737.88</v>
      </c>
      <c r="C1467" s="6">
        <v>2200</v>
      </c>
      <c r="D1467" s="6">
        <v>4222</v>
      </c>
      <c r="E1467" s="6">
        <v>6408</v>
      </c>
    </row>
    <row r="1468" spans="1:5">
      <c r="A1468" s="7">
        <v>43297.229166666664</v>
      </c>
      <c r="B1468" s="8">
        <v>737.67</v>
      </c>
      <c r="C1468" s="3">
        <v>2149</v>
      </c>
      <c r="D1468" s="3">
        <v>4268</v>
      </c>
      <c r="E1468" s="3">
        <v>6410</v>
      </c>
    </row>
    <row r="1469" spans="1:5">
      <c r="A1469" s="5">
        <v>43297.239583333336</v>
      </c>
      <c r="B1469" s="4">
        <v>737.79</v>
      </c>
      <c r="C1469" s="6">
        <v>2123</v>
      </c>
      <c r="D1469" s="6">
        <v>4287</v>
      </c>
      <c r="E1469" s="6">
        <v>6409</v>
      </c>
    </row>
    <row r="1470" spans="1:5">
      <c r="A1470" s="7">
        <v>43297.25</v>
      </c>
      <c r="B1470" s="8">
        <v>737.73</v>
      </c>
      <c r="C1470" s="3">
        <v>2124</v>
      </c>
      <c r="D1470" s="3">
        <v>4287</v>
      </c>
      <c r="E1470" s="3">
        <v>6411</v>
      </c>
    </row>
    <row r="1471" spans="1:5">
      <c r="A1471" s="5">
        <v>43297.260416666664</v>
      </c>
      <c r="B1471" s="4">
        <v>737.72</v>
      </c>
      <c r="C1471" s="6">
        <v>2124</v>
      </c>
      <c r="D1471" s="6">
        <v>4287</v>
      </c>
      <c r="E1471" s="6">
        <v>6411</v>
      </c>
    </row>
    <row r="1472" spans="1:5">
      <c r="A1472" s="7">
        <v>43297.270833333336</v>
      </c>
      <c r="B1472" s="8">
        <v>737.78</v>
      </c>
      <c r="C1472" s="3">
        <v>2125</v>
      </c>
      <c r="D1472" s="3">
        <v>4287</v>
      </c>
      <c r="E1472" s="3">
        <v>6412</v>
      </c>
    </row>
    <row r="1473" spans="1:5">
      <c r="A1473" s="5">
        <v>43297.28125</v>
      </c>
      <c r="B1473" s="4">
        <v>737.71</v>
      </c>
      <c r="C1473" s="6">
        <v>2124</v>
      </c>
      <c r="D1473" s="6">
        <v>4287</v>
      </c>
      <c r="E1473" s="6">
        <v>6412</v>
      </c>
    </row>
    <row r="1474" spans="1:5">
      <c r="A1474" s="7">
        <v>43297.291666666664</v>
      </c>
      <c r="B1474" s="8">
        <v>737.76</v>
      </c>
      <c r="C1474" s="3">
        <v>2125</v>
      </c>
      <c r="D1474" s="3">
        <v>4287</v>
      </c>
      <c r="E1474" s="3">
        <v>6412</v>
      </c>
    </row>
    <row r="1475" spans="1:5">
      <c r="A1475" s="5">
        <v>43297.302083333336</v>
      </c>
      <c r="B1475" s="4">
        <v>737.75</v>
      </c>
      <c r="C1475" s="6">
        <v>2126</v>
      </c>
      <c r="D1475" s="6">
        <v>4287</v>
      </c>
      <c r="E1475" s="6">
        <v>6413</v>
      </c>
    </row>
    <row r="1476" spans="1:5">
      <c r="A1476" s="7">
        <v>43297.3125</v>
      </c>
      <c r="B1476" s="8">
        <v>737.73</v>
      </c>
      <c r="C1476" s="3">
        <v>2125</v>
      </c>
      <c r="D1476" s="3">
        <v>4287</v>
      </c>
      <c r="E1476" s="3">
        <v>6412</v>
      </c>
    </row>
    <row r="1477" spans="1:5">
      <c r="A1477" s="5">
        <v>43297.322916666664</v>
      </c>
      <c r="B1477" s="4">
        <v>737.77</v>
      </c>
      <c r="C1477" s="6">
        <v>2126</v>
      </c>
      <c r="D1477" s="6">
        <v>4287</v>
      </c>
      <c r="E1477" s="6">
        <v>6413</v>
      </c>
    </row>
    <row r="1478" spans="1:5">
      <c r="A1478" s="7">
        <v>43297.333333333336</v>
      </c>
      <c r="B1478" s="8">
        <v>737.74</v>
      </c>
      <c r="C1478" s="3">
        <v>2126</v>
      </c>
      <c r="D1478" s="3">
        <v>4287</v>
      </c>
      <c r="E1478" s="3">
        <v>6413</v>
      </c>
    </row>
    <row r="1479" spans="1:5">
      <c r="A1479" s="5">
        <v>43297.34375</v>
      </c>
      <c r="B1479" s="4">
        <v>737.75</v>
      </c>
      <c r="C1479" s="6">
        <v>2126</v>
      </c>
      <c r="D1479" s="6">
        <v>4287</v>
      </c>
      <c r="E1479" s="6">
        <v>6413</v>
      </c>
    </row>
    <row r="1480" spans="1:5">
      <c r="A1480" s="7">
        <v>43297.354166666664</v>
      </c>
      <c r="B1480" s="8">
        <v>737.76</v>
      </c>
      <c r="C1480" s="3">
        <v>2127</v>
      </c>
      <c r="D1480" s="3">
        <v>4287</v>
      </c>
      <c r="E1480" s="3">
        <v>6414</v>
      </c>
    </row>
    <row r="1481" spans="1:5">
      <c r="A1481" s="5">
        <v>43297.364583333336</v>
      </c>
      <c r="B1481" s="4">
        <v>737.74</v>
      </c>
      <c r="C1481" s="6">
        <v>2127</v>
      </c>
      <c r="D1481" s="6">
        <v>4287</v>
      </c>
      <c r="E1481" s="6">
        <v>6414</v>
      </c>
    </row>
    <row r="1482" spans="1:5">
      <c r="A1482" s="7">
        <v>43297.375</v>
      </c>
      <c r="B1482" s="8">
        <v>737.78</v>
      </c>
      <c r="C1482" s="3">
        <v>2127</v>
      </c>
      <c r="D1482" s="3">
        <v>4287</v>
      </c>
      <c r="E1482" s="3">
        <v>6414</v>
      </c>
    </row>
    <row r="1483" spans="1:5">
      <c r="A1483" s="5">
        <v>43297.385416666664</v>
      </c>
      <c r="B1483" s="4">
        <v>737.75</v>
      </c>
      <c r="C1483" s="6">
        <v>2128</v>
      </c>
      <c r="D1483" s="6">
        <v>4287</v>
      </c>
      <c r="E1483" s="6">
        <v>6414</v>
      </c>
    </row>
    <row r="1484" spans="1:5">
      <c r="A1484" s="7">
        <v>43297.395833333336</v>
      </c>
      <c r="B1484" s="8">
        <v>737.76</v>
      </c>
      <c r="C1484" s="3">
        <v>2128</v>
      </c>
      <c r="D1484" s="3">
        <v>4287</v>
      </c>
      <c r="E1484" s="3">
        <v>6414</v>
      </c>
    </row>
    <row r="1485" spans="1:5">
      <c r="A1485" s="5">
        <v>43297.40625</v>
      </c>
      <c r="B1485" s="4">
        <v>737.77</v>
      </c>
      <c r="C1485" s="6">
        <v>2128</v>
      </c>
      <c r="D1485" s="6">
        <v>4287</v>
      </c>
      <c r="E1485" s="6">
        <v>6415</v>
      </c>
    </row>
    <row r="1486" spans="1:5">
      <c r="A1486" s="7">
        <v>43297.416666666664</v>
      </c>
      <c r="B1486" s="8">
        <v>737.75</v>
      </c>
      <c r="C1486" s="3">
        <v>2128</v>
      </c>
      <c r="D1486" s="3">
        <v>4287</v>
      </c>
      <c r="E1486" s="3">
        <v>6415</v>
      </c>
    </row>
    <row r="1487" spans="1:5">
      <c r="A1487" s="5">
        <v>43297.427083333336</v>
      </c>
      <c r="B1487" s="4">
        <v>737.77</v>
      </c>
      <c r="C1487" s="6">
        <v>2129</v>
      </c>
      <c r="D1487" s="6">
        <v>4287</v>
      </c>
      <c r="E1487" s="6">
        <v>6415</v>
      </c>
    </row>
    <row r="1488" spans="1:5">
      <c r="A1488" s="7">
        <v>43297.4375</v>
      </c>
      <c r="B1488" s="8">
        <v>737.76</v>
      </c>
      <c r="C1488" s="3">
        <v>2129</v>
      </c>
      <c r="D1488" s="3">
        <v>4287</v>
      </c>
      <c r="E1488" s="3">
        <v>6416</v>
      </c>
    </row>
    <row r="1489" spans="1:5">
      <c r="A1489" s="5">
        <v>43297.447916666664</v>
      </c>
      <c r="B1489" s="4">
        <v>737.76</v>
      </c>
      <c r="C1489" s="6">
        <v>2129</v>
      </c>
      <c r="D1489" s="6">
        <v>4286</v>
      </c>
      <c r="E1489" s="6">
        <v>6415</v>
      </c>
    </row>
    <row r="1490" spans="1:5">
      <c r="A1490" s="7">
        <v>43297.458333333336</v>
      </c>
      <c r="B1490" s="8">
        <v>738.08</v>
      </c>
      <c r="C1490" s="3">
        <v>2143</v>
      </c>
      <c r="D1490" s="3">
        <v>4256</v>
      </c>
      <c r="E1490" s="3">
        <v>6411</v>
      </c>
    </row>
    <row r="1491" spans="1:5">
      <c r="A1491" s="5">
        <v>43297.46875</v>
      </c>
      <c r="B1491" s="4">
        <v>738.32</v>
      </c>
      <c r="C1491" s="6">
        <v>2202</v>
      </c>
      <c r="D1491" s="6">
        <v>4191</v>
      </c>
      <c r="E1491" s="6">
        <v>6409</v>
      </c>
    </row>
    <row r="1492" spans="1:5">
      <c r="A1492" s="7">
        <v>43297.479166666664</v>
      </c>
      <c r="B1492" s="8">
        <v>738.61</v>
      </c>
      <c r="C1492" s="3">
        <v>2275</v>
      </c>
      <c r="D1492" s="3">
        <v>4121</v>
      </c>
      <c r="E1492" s="3">
        <v>6410</v>
      </c>
    </row>
    <row r="1493" spans="1:5">
      <c r="A1493" s="5">
        <v>43297.489583333336</v>
      </c>
      <c r="B1493" s="4">
        <v>738.9</v>
      </c>
      <c r="C1493" s="6">
        <v>2346</v>
      </c>
      <c r="D1493" s="6">
        <v>4051</v>
      </c>
      <c r="E1493" s="6">
        <v>6411</v>
      </c>
    </row>
    <row r="1494" spans="1:5">
      <c r="A1494" s="7">
        <v>43297.5</v>
      </c>
      <c r="B1494" s="8">
        <v>739.16</v>
      </c>
      <c r="C1494" s="3">
        <v>2415</v>
      </c>
      <c r="D1494" s="3">
        <v>3981</v>
      </c>
      <c r="E1494" s="3">
        <v>6410</v>
      </c>
    </row>
    <row r="1495" spans="1:5">
      <c r="A1495" s="5">
        <v>43297.510416666664</v>
      </c>
      <c r="B1495" s="4">
        <v>739.44</v>
      </c>
      <c r="C1495" s="6">
        <v>2485</v>
      </c>
      <c r="D1495" s="6">
        <v>3912</v>
      </c>
      <c r="E1495" s="6">
        <v>6409</v>
      </c>
    </row>
    <row r="1496" spans="1:5">
      <c r="A1496" s="7">
        <v>43297.520833333336</v>
      </c>
      <c r="B1496" s="8">
        <v>739.7</v>
      </c>
      <c r="C1496" s="3">
        <v>2553</v>
      </c>
      <c r="D1496" s="3">
        <v>3843</v>
      </c>
      <c r="E1496" s="3">
        <v>6409</v>
      </c>
    </row>
    <row r="1497" spans="1:5">
      <c r="A1497" s="5">
        <v>43297.53125</v>
      </c>
      <c r="B1497" s="4">
        <v>739.96</v>
      </c>
      <c r="C1497" s="6">
        <v>2622</v>
      </c>
      <c r="D1497" s="6">
        <v>3774</v>
      </c>
      <c r="E1497" s="6">
        <v>6408</v>
      </c>
    </row>
    <row r="1498" spans="1:5">
      <c r="A1498" s="7">
        <v>43297.541666666664</v>
      </c>
      <c r="B1498" s="8">
        <v>740.23</v>
      </c>
      <c r="C1498" s="3">
        <v>2690</v>
      </c>
      <c r="D1498" s="3">
        <v>3705</v>
      </c>
      <c r="E1498" s="3">
        <v>6406</v>
      </c>
    </row>
    <row r="1499" spans="1:5">
      <c r="A1499" s="5">
        <v>43297.552083333336</v>
      </c>
      <c r="B1499" s="4">
        <v>740.48</v>
      </c>
      <c r="C1499" s="6">
        <v>2759</v>
      </c>
      <c r="D1499" s="6">
        <v>3636</v>
      </c>
      <c r="E1499" s="6">
        <v>6406</v>
      </c>
    </row>
    <row r="1500" spans="1:5">
      <c r="A1500" s="7">
        <v>43297.5625</v>
      </c>
      <c r="B1500" s="8">
        <v>740.73</v>
      </c>
      <c r="C1500" s="3">
        <v>2829</v>
      </c>
      <c r="D1500" s="3">
        <v>3567</v>
      </c>
      <c r="E1500" s="3">
        <v>6407</v>
      </c>
    </row>
    <row r="1501" spans="1:5">
      <c r="A1501" s="5">
        <v>43297.572916666664</v>
      </c>
      <c r="B1501" s="4">
        <v>740.99</v>
      </c>
      <c r="C1501" s="6">
        <v>2898</v>
      </c>
      <c r="D1501" s="6">
        <v>3498</v>
      </c>
      <c r="E1501" s="6">
        <v>6406</v>
      </c>
    </row>
    <row r="1502" spans="1:5">
      <c r="A1502" s="7">
        <v>43297.583333333336</v>
      </c>
      <c r="B1502" s="8">
        <v>741.24</v>
      </c>
      <c r="C1502" s="3">
        <v>2967</v>
      </c>
      <c r="D1502" s="3">
        <v>3429</v>
      </c>
      <c r="E1502" s="3">
        <v>6406</v>
      </c>
    </row>
    <row r="1503" spans="1:5">
      <c r="A1503" s="5">
        <v>43297.59375</v>
      </c>
      <c r="B1503" s="4">
        <v>741.48</v>
      </c>
      <c r="C1503" s="6">
        <v>3036</v>
      </c>
      <c r="D1503" s="6">
        <v>3360</v>
      </c>
      <c r="E1503" s="6">
        <v>6406</v>
      </c>
    </row>
    <row r="1504" spans="1:5">
      <c r="A1504" s="7">
        <v>43297.604166666664</v>
      </c>
      <c r="B1504" s="8">
        <v>741.73</v>
      </c>
      <c r="C1504" s="3">
        <v>3105</v>
      </c>
      <c r="D1504" s="3">
        <v>3292</v>
      </c>
      <c r="E1504" s="3">
        <v>6406</v>
      </c>
    </row>
    <row r="1505" spans="1:5">
      <c r="A1505" s="5">
        <v>43297.614583333336</v>
      </c>
      <c r="B1505" s="4">
        <v>741.97</v>
      </c>
      <c r="C1505" s="6">
        <v>3174</v>
      </c>
      <c r="D1505" s="6">
        <v>3223</v>
      </c>
      <c r="E1505" s="6">
        <v>6406</v>
      </c>
    </row>
    <row r="1506" spans="1:5">
      <c r="A1506" s="7">
        <v>43297.625</v>
      </c>
      <c r="B1506" s="8">
        <v>742.22</v>
      </c>
      <c r="C1506" s="3">
        <v>3243</v>
      </c>
      <c r="D1506" s="3">
        <v>3154</v>
      </c>
      <c r="E1506" s="3">
        <v>6406</v>
      </c>
    </row>
    <row r="1507" spans="1:5">
      <c r="A1507" s="5">
        <v>43297.635416666664</v>
      </c>
      <c r="B1507" s="4">
        <v>742.46</v>
      </c>
      <c r="C1507" s="6">
        <v>3313</v>
      </c>
      <c r="D1507" s="6">
        <v>3085</v>
      </c>
      <c r="E1507" s="6">
        <v>6408</v>
      </c>
    </row>
    <row r="1508" spans="1:5">
      <c r="A1508" s="7">
        <v>43297.645833333336</v>
      </c>
      <c r="B1508" s="8">
        <v>742.7</v>
      </c>
      <c r="C1508" s="3">
        <v>3383</v>
      </c>
      <c r="D1508" s="3">
        <v>3016</v>
      </c>
      <c r="E1508" s="3">
        <v>6408</v>
      </c>
    </row>
    <row r="1509" spans="1:5">
      <c r="A1509" s="5">
        <v>43297.65625</v>
      </c>
      <c r="B1509" s="4">
        <v>742.94</v>
      </c>
      <c r="C1509" s="6">
        <v>3452</v>
      </c>
      <c r="D1509" s="6">
        <v>2946</v>
      </c>
      <c r="E1509" s="6">
        <v>6408</v>
      </c>
    </row>
    <row r="1510" spans="1:5">
      <c r="A1510" s="7">
        <v>43297.666666666664</v>
      </c>
      <c r="B1510" s="8">
        <v>743.18</v>
      </c>
      <c r="C1510" s="3">
        <v>3523</v>
      </c>
      <c r="D1510" s="3">
        <v>2877</v>
      </c>
      <c r="E1510" s="3">
        <v>6409</v>
      </c>
    </row>
    <row r="1511" spans="1:5">
      <c r="A1511" s="5">
        <v>43297.677083333336</v>
      </c>
      <c r="B1511" s="4">
        <v>743.42</v>
      </c>
      <c r="C1511" s="6">
        <v>3593</v>
      </c>
      <c r="D1511" s="6">
        <v>2808</v>
      </c>
      <c r="E1511" s="6">
        <v>6410</v>
      </c>
    </row>
    <row r="1512" spans="1:5">
      <c r="A1512" s="7">
        <v>43297.6875</v>
      </c>
      <c r="B1512" s="8">
        <v>743.65</v>
      </c>
      <c r="C1512" s="3">
        <v>3664</v>
      </c>
      <c r="D1512" s="3">
        <v>2739</v>
      </c>
      <c r="E1512" s="3">
        <v>6412</v>
      </c>
    </row>
    <row r="1513" spans="1:5">
      <c r="A1513" s="5">
        <v>43297.697916666664</v>
      </c>
      <c r="B1513" s="4">
        <v>743.88</v>
      </c>
      <c r="C1513" s="6">
        <v>3735</v>
      </c>
      <c r="D1513" s="6">
        <v>2670</v>
      </c>
      <c r="E1513" s="6">
        <v>6414</v>
      </c>
    </row>
    <row r="1514" spans="1:5">
      <c r="A1514" s="7">
        <v>43297.708333333336</v>
      </c>
      <c r="B1514" s="8">
        <v>744.11</v>
      </c>
      <c r="C1514" s="3">
        <v>3804</v>
      </c>
      <c r="D1514" s="3">
        <v>2601</v>
      </c>
      <c r="E1514" s="3">
        <v>6414</v>
      </c>
    </row>
    <row r="1515" spans="1:5">
      <c r="A1515" s="5">
        <v>43297.71875</v>
      </c>
      <c r="B1515" s="4">
        <v>744.34</v>
      </c>
      <c r="C1515" s="6">
        <v>3874</v>
      </c>
      <c r="D1515" s="6">
        <v>2532</v>
      </c>
      <c r="E1515" s="6">
        <v>6415</v>
      </c>
    </row>
    <row r="1516" spans="1:5">
      <c r="A1516" s="7">
        <v>43297.729166666664</v>
      </c>
      <c r="B1516" s="8">
        <v>744.56</v>
      </c>
      <c r="C1516" s="3">
        <v>3943</v>
      </c>
      <c r="D1516" s="3">
        <v>2462</v>
      </c>
      <c r="E1516" s="3">
        <v>6414</v>
      </c>
    </row>
    <row r="1517" spans="1:5">
      <c r="A1517" s="5">
        <v>43297.739583333336</v>
      </c>
      <c r="B1517" s="4">
        <v>744.79</v>
      </c>
      <c r="C1517" s="6">
        <v>4013</v>
      </c>
      <c r="D1517" s="6">
        <v>2393</v>
      </c>
      <c r="E1517" s="6">
        <v>6415</v>
      </c>
    </row>
    <row r="1518" spans="1:5">
      <c r="A1518" s="7">
        <v>43297.75</v>
      </c>
      <c r="B1518" s="8">
        <v>745.01</v>
      </c>
      <c r="C1518" s="3">
        <v>4083</v>
      </c>
      <c r="D1518" s="3">
        <v>2324</v>
      </c>
      <c r="E1518" s="3">
        <v>6416</v>
      </c>
    </row>
    <row r="1519" spans="1:5">
      <c r="A1519" s="5">
        <v>43297.760416666664</v>
      </c>
      <c r="B1519" s="4">
        <v>745.23</v>
      </c>
      <c r="C1519" s="6">
        <v>4152</v>
      </c>
      <c r="D1519" s="6">
        <v>2255</v>
      </c>
      <c r="E1519" s="6">
        <v>6416</v>
      </c>
    </row>
    <row r="1520" spans="1:5">
      <c r="A1520" s="7">
        <v>43297.770833333336</v>
      </c>
      <c r="B1520" s="8">
        <v>745.22</v>
      </c>
      <c r="C1520" s="3">
        <v>4214</v>
      </c>
      <c r="D1520" s="3">
        <v>2203</v>
      </c>
      <c r="E1520" s="3">
        <v>6421</v>
      </c>
    </row>
    <row r="1521" spans="1:5">
      <c r="A1521" s="5">
        <v>43297.78125</v>
      </c>
      <c r="B1521" s="4">
        <v>745.34</v>
      </c>
      <c r="C1521" s="6">
        <v>4230</v>
      </c>
      <c r="D1521" s="6">
        <v>2190</v>
      </c>
      <c r="E1521" s="6">
        <v>6420</v>
      </c>
    </row>
    <row r="1522" spans="1:5">
      <c r="A1522" s="7">
        <v>43297.791666666664</v>
      </c>
      <c r="B1522" s="8">
        <v>745.28</v>
      </c>
      <c r="C1522" s="3">
        <v>4226</v>
      </c>
      <c r="D1522" s="3">
        <v>2190</v>
      </c>
      <c r="E1522" s="3">
        <v>6416</v>
      </c>
    </row>
    <row r="1523" spans="1:5">
      <c r="A1523" s="5">
        <v>43297.802083333336</v>
      </c>
      <c r="B1523" s="4">
        <v>745.24</v>
      </c>
      <c r="C1523" s="6">
        <v>4225</v>
      </c>
      <c r="D1523" s="6">
        <v>2190</v>
      </c>
      <c r="E1523" s="6">
        <v>6415</v>
      </c>
    </row>
    <row r="1524" spans="1:5">
      <c r="A1524" s="7">
        <v>43297.8125</v>
      </c>
      <c r="B1524" s="8">
        <v>745.28</v>
      </c>
      <c r="C1524" s="3">
        <v>4226</v>
      </c>
      <c r="D1524" s="3">
        <v>2190</v>
      </c>
      <c r="E1524" s="3">
        <v>6417</v>
      </c>
    </row>
    <row r="1525" spans="1:5">
      <c r="A1525" s="5">
        <v>43297.822916666664</v>
      </c>
      <c r="B1525" s="4">
        <v>745.29</v>
      </c>
      <c r="C1525" s="6">
        <v>4225</v>
      </c>
      <c r="D1525" s="6">
        <v>2190</v>
      </c>
      <c r="E1525" s="6">
        <v>6415</v>
      </c>
    </row>
    <row r="1526" spans="1:5">
      <c r="A1526" s="7">
        <v>43297.833333333336</v>
      </c>
      <c r="B1526" s="8">
        <v>745.25</v>
      </c>
      <c r="C1526" s="3">
        <v>4223</v>
      </c>
      <c r="D1526" s="3">
        <v>2190</v>
      </c>
      <c r="E1526" s="3">
        <v>6413</v>
      </c>
    </row>
    <row r="1527" spans="1:5">
      <c r="A1527" s="5">
        <v>43297.84375</v>
      </c>
      <c r="B1527" s="4">
        <v>745.25</v>
      </c>
      <c r="C1527" s="6">
        <v>4224</v>
      </c>
      <c r="D1527" s="6">
        <v>2190</v>
      </c>
      <c r="E1527" s="6">
        <v>6414</v>
      </c>
    </row>
    <row r="1528" spans="1:5">
      <c r="A1528" s="7">
        <v>43297.854166666664</v>
      </c>
      <c r="B1528" s="8">
        <v>745.29</v>
      </c>
      <c r="C1528" s="3">
        <v>4224</v>
      </c>
      <c r="D1528" s="3">
        <v>2190</v>
      </c>
      <c r="E1528" s="3">
        <v>6414</v>
      </c>
    </row>
    <row r="1529" spans="1:5">
      <c r="A1529" s="5">
        <v>43297.864583333336</v>
      </c>
      <c r="B1529" s="4">
        <v>745.26</v>
      </c>
      <c r="C1529" s="6">
        <v>4222</v>
      </c>
      <c r="D1529" s="6">
        <v>2190</v>
      </c>
      <c r="E1529" s="6">
        <v>6412</v>
      </c>
    </row>
    <row r="1530" spans="1:5">
      <c r="A1530" s="7">
        <v>43297.875</v>
      </c>
      <c r="B1530" s="8">
        <v>745.25</v>
      </c>
      <c r="C1530" s="3">
        <v>4222</v>
      </c>
      <c r="D1530" s="3">
        <v>2190</v>
      </c>
      <c r="E1530" s="3">
        <v>6412</v>
      </c>
    </row>
    <row r="1531" spans="1:5">
      <c r="A1531" s="5">
        <v>43297.885416666664</v>
      </c>
      <c r="B1531" s="4">
        <v>745.27</v>
      </c>
      <c r="C1531" s="6">
        <v>4223</v>
      </c>
      <c r="D1531" s="6">
        <v>2190</v>
      </c>
      <c r="E1531" s="6">
        <v>6413</v>
      </c>
    </row>
    <row r="1532" spans="1:5">
      <c r="A1532" s="7">
        <v>43297.895833333336</v>
      </c>
      <c r="B1532" s="8">
        <v>745.28</v>
      </c>
      <c r="C1532" s="3">
        <v>4222</v>
      </c>
      <c r="D1532" s="3">
        <v>2190</v>
      </c>
      <c r="E1532" s="3">
        <v>6412</v>
      </c>
    </row>
    <row r="1533" spans="1:5">
      <c r="A1533" s="5">
        <v>43297.90625</v>
      </c>
      <c r="B1533" s="4">
        <v>745.25</v>
      </c>
      <c r="C1533" s="6">
        <v>4221</v>
      </c>
      <c r="D1533" s="6">
        <v>2190</v>
      </c>
      <c r="E1533" s="6">
        <v>6411</v>
      </c>
    </row>
    <row r="1534" spans="1:5">
      <c r="A1534" s="7">
        <v>43297.916666666664</v>
      </c>
      <c r="B1534" s="8">
        <v>745.25</v>
      </c>
      <c r="C1534" s="3">
        <v>4221</v>
      </c>
      <c r="D1534" s="3">
        <v>2190</v>
      </c>
      <c r="E1534" s="3">
        <v>6412</v>
      </c>
    </row>
    <row r="1535" spans="1:5">
      <c r="A1535" s="5">
        <v>43297.927083333336</v>
      </c>
      <c r="B1535" s="4">
        <v>745.27</v>
      </c>
      <c r="C1535" s="6">
        <v>4222</v>
      </c>
      <c r="D1535" s="6">
        <v>2190</v>
      </c>
      <c r="E1535" s="6">
        <v>6412</v>
      </c>
    </row>
    <row r="1536" spans="1:5">
      <c r="A1536" s="7">
        <v>43297.9375</v>
      </c>
      <c r="B1536" s="8">
        <v>745.26</v>
      </c>
      <c r="C1536" s="3">
        <v>4220</v>
      </c>
      <c r="D1536" s="3">
        <v>2190</v>
      </c>
      <c r="E1536" s="3">
        <v>6410</v>
      </c>
    </row>
    <row r="1537" spans="1:5">
      <c r="A1537" s="5">
        <v>43297.947916666664</v>
      </c>
      <c r="B1537" s="4">
        <v>745.25</v>
      </c>
      <c r="C1537" s="6">
        <v>4220</v>
      </c>
      <c r="D1537" s="6">
        <v>2190</v>
      </c>
      <c r="E1537" s="6">
        <v>6410</v>
      </c>
    </row>
    <row r="1538" spans="1:5">
      <c r="A1538" s="7">
        <v>43297.958333333336</v>
      </c>
      <c r="B1538" s="8">
        <v>745.25</v>
      </c>
      <c r="C1538" s="3">
        <v>4220</v>
      </c>
      <c r="D1538" s="3">
        <v>2190</v>
      </c>
      <c r="E1538" s="3">
        <v>6410</v>
      </c>
    </row>
    <row r="1539" spans="1:5">
      <c r="A1539" s="5">
        <v>43297.96875</v>
      </c>
      <c r="B1539" s="4">
        <v>745.26</v>
      </c>
      <c r="C1539" s="6">
        <v>4220</v>
      </c>
      <c r="D1539" s="6">
        <v>2190</v>
      </c>
      <c r="E1539" s="6">
        <v>6410</v>
      </c>
    </row>
    <row r="1540" spans="1:5">
      <c r="A1540" s="7">
        <v>43297.979166666664</v>
      </c>
      <c r="B1540" s="8">
        <v>745.25</v>
      </c>
      <c r="C1540" s="3">
        <v>4219</v>
      </c>
      <c r="D1540" s="3">
        <v>2190</v>
      </c>
      <c r="E1540" s="3">
        <v>6409</v>
      </c>
    </row>
    <row r="1541" spans="1:5">
      <c r="A1541" s="5">
        <v>43297.989583333336</v>
      </c>
      <c r="B1541" s="4">
        <v>745.25</v>
      </c>
      <c r="C1541" s="6">
        <v>4219</v>
      </c>
      <c r="D1541" s="6">
        <v>2190</v>
      </c>
      <c r="E1541" s="6">
        <v>6409</v>
      </c>
    </row>
    <row r="1542" spans="1:5">
      <c r="A1542" s="7">
        <v>43298</v>
      </c>
      <c r="B1542" s="8">
        <v>745.25</v>
      </c>
      <c r="C1542" s="3">
        <v>4219</v>
      </c>
      <c r="D1542" s="3">
        <v>2192</v>
      </c>
      <c r="E1542" s="3">
        <v>6409</v>
      </c>
    </row>
    <row r="1543" spans="1:5">
      <c r="A1543" s="5">
        <v>43298.010416666664</v>
      </c>
      <c r="B1543" s="4">
        <v>745.02</v>
      </c>
      <c r="C1543" s="6">
        <v>4199</v>
      </c>
      <c r="D1543" s="6">
        <v>2220</v>
      </c>
      <c r="E1543" s="6">
        <v>6410</v>
      </c>
    </row>
    <row r="1544" spans="1:5">
      <c r="A1544" s="7">
        <v>43298.020833333336</v>
      </c>
      <c r="B1544" s="8">
        <v>744.82</v>
      </c>
      <c r="C1544" s="3">
        <v>4144</v>
      </c>
      <c r="D1544" s="3">
        <v>2280</v>
      </c>
      <c r="E1544" s="3">
        <v>6407</v>
      </c>
    </row>
    <row r="1545" spans="1:5">
      <c r="A1545" s="5">
        <v>43298.03125</v>
      </c>
      <c r="B1545" s="4">
        <v>744.48</v>
      </c>
      <c r="C1545" s="6">
        <v>4067</v>
      </c>
      <c r="D1545" s="6">
        <v>2367</v>
      </c>
      <c r="E1545" s="6">
        <v>6409</v>
      </c>
    </row>
    <row r="1546" spans="1:5">
      <c r="A1546" s="7">
        <v>43298.041666666664</v>
      </c>
      <c r="B1546" s="8">
        <v>744.09</v>
      </c>
      <c r="C1546" s="3">
        <v>3959</v>
      </c>
      <c r="D1546" s="3">
        <v>2479</v>
      </c>
      <c r="E1546" s="3">
        <v>6409</v>
      </c>
    </row>
    <row r="1547" spans="1:5">
      <c r="A1547" s="5">
        <v>43298.052083333336</v>
      </c>
      <c r="B1547" s="4">
        <v>743.73</v>
      </c>
      <c r="C1547" s="6">
        <v>3847</v>
      </c>
      <c r="D1547" s="6">
        <v>2591</v>
      </c>
      <c r="E1547" s="6">
        <v>6408</v>
      </c>
    </row>
    <row r="1548" spans="1:5">
      <c r="A1548" s="7">
        <v>43298.0625</v>
      </c>
      <c r="B1548" s="8">
        <v>743.36</v>
      </c>
      <c r="C1548" s="3">
        <v>3734</v>
      </c>
      <c r="D1548" s="3">
        <v>2703</v>
      </c>
      <c r="E1548" s="3">
        <v>6407</v>
      </c>
    </row>
    <row r="1549" spans="1:5">
      <c r="A1549" s="5">
        <v>43298.072916666664</v>
      </c>
      <c r="B1549" s="4">
        <v>742.97</v>
      </c>
      <c r="C1549" s="6">
        <v>3621</v>
      </c>
      <c r="D1549" s="6">
        <v>2814</v>
      </c>
      <c r="E1549" s="6">
        <v>6405</v>
      </c>
    </row>
    <row r="1550" spans="1:5">
      <c r="A1550" s="7">
        <v>43298.083333333336</v>
      </c>
      <c r="B1550" s="8">
        <v>742.6</v>
      </c>
      <c r="C1550" s="3">
        <v>3509</v>
      </c>
      <c r="D1550" s="3">
        <v>2923</v>
      </c>
      <c r="E1550" s="3">
        <v>6402</v>
      </c>
    </row>
    <row r="1551" spans="1:5">
      <c r="A1551" s="5">
        <v>43298.09375</v>
      </c>
      <c r="B1551" s="4">
        <v>742.22</v>
      </c>
      <c r="C1551" s="6">
        <v>3399</v>
      </c>
      <c r="D1551" s="6">
        <v>3033</v>
      </c>
      <c r="E1551" s="6">
        <v>6401</v>
      </c>
    </row>
    <row r="1552" spans="1:5">
      <c r="A1552" s="7">
        <v>43298.104166666664</v>
      </c>
      <c r="B1552" s="8">
        <v>741.83</v>
      </c>
      <c r="C1552" s="3">
        <v>3289</v>
      </c>
      <c r="D1552" s="3">
        <v>3142</v>
      </c>
      <c r="E1552" s="3">
        <v>6400</v>
      </c>
    </row>
    <row r="1553" spans="1:5">
      <c r="A1553" s="5">
        <v>43298.114583333336</v>
      </c>
      <c r="B1553" s="4">
        <v>741.45</v>
      </c>
      <c r="C1553" s="6">
        <v>3180</v>
      </c>
      <c r="D1553" s="6">
        <v>3250</v>
      </c>
      <c r="E1553" s="6">
        <v>6399</v>
      </c>
    </row>
    <row r="1554" spans="1:5">
      <c r="A1554" s="7">
        <v>43298.125</v>
      </c>
      <c r="B1554" s="8">
        <v>741.07</v>
      </c>
      <c r="C1554" s="3">
        <v>3073</v>
      </c>
      <c r="D1554" s="3">
        <v>3357</v>
      </c>
      <c r="E1554" s="3">
        <v>6398</v>
      </c>
    </row>
    <row r="1555" spans="1:5">
      <c r="A1555" s="5">
        <v>43298.135416666664</v>
      </c>
      <c r="B1555" s="4">
        <v>740.68</v>
      </c>
      <c r="C1555" s="6">
        <v>2966</v>
      </c>
      <c r="D1555" s="6">
        <v>3464</v>
      </c>
      <c r="E1555" s="6">
        <v>6397</v>
      </c>
    </row>
    <row r="1556" spans="1:5">
      <c r="A1556" s="7">
        <v>43298.145833333336</v>
      </c>
      <c r="B1556" s="8">
        <v>740.3</v>
      </c>
      <c r="C1556" s="3">
        <v>2861</v>
      </c>
      <c r="D1556" s="3">
        <v>3569</v>
      </c>
      <c r="E1556" s="3">
        <v>6397</v>
      </c>
    </row>
    <row r="1557" spans="1:5">
      <c r="A1557" s="5">
        <v>43298.15625</v>
      </c>
      <c r="B1557" s="4">
        <v>739.91</v>
      </c>
      <c r="C1557" s="6">
        <v>2758</v>
      </c>
      <c r="D1557" s="6">
        <v>3674</v>
      </c>
      <c r="E1557" s="6">
        <v>6398</v>
      </c>
    </row>
    <row r="1558" spans="1:5">
      <c r="A1558" s="7">
        <v>43298.166666666664</v>
      </c>
      <c r="B1558" s="8">
        <v>739.53</v>
      </c>
      <c r="C1558" s="3">
        <v>2656</v>
      </c>
      <c r="D1558" s="3">
        <v>3778</v>
      </c>
      <c r="E1558" s="3">
        <v>6398</v>
      </c>
    </row>
    <row r="1559" spans="1:5">
      <c r="A1559" s="5">
        <v>43298.177083333336</v>
      </c>
      <c r="B1559" s="4">
        <v>739.14</v>
      </c>
      <c r="C1559" s="6">
        <v>2555</v>
      </c>
      <c r="D1559" s="6">
        <v>3881</v>
      </c>
      <c r="E1559" s="6">
        <v>6398</v>
      </c>
    </row>
    <row r="1560" spans="1:5">
      <c r="A1560" s="7">
        <v>43298.1875</v>
      </c>
      <c r="B1560" s="8">
        <v>738.75</v>
      </c>
      <c r="C1560" s="3">
        <v>2456</v>
      </c>
      <c r="D1560" s="3">
        <v>3984</v>
      </c>
      <c r="E1560" s="3">
        <v>6399</v>
      </c>
    </row>
    <row r="1561" spans="1:5">
      <c r="A1561" s="5">
        <v>43298.197916666664</v>
      </c>
      <c r="B1561" s="4">
        <v>738.37</v>
      </c>
      <c r="C1561" s="6">
        <v>2358</v>
      </c>
      <c r="D1561" s="6">
        <v>4086</v>
      </c>
      <c r="E1561" s="6">
        <v>6400</v>
      </c>
    </row>
    <row r="1562" spans="1:5">
      <c r="A1562" s="7">
        <v>43298.208333333336</v>
      </c>
      <c r="B1562" s="8">
        <v>737.99</v>
      </c>
      <c r="C1562" s="3">
        <v>2262</v>
      </c>
      <c r="D1562" s="3">
        <v>4176</v>
      </c>
      <c r="E1562" s="3">
        <v>6410</v>
      </c>
    </row>
    <row r="1563" spans="1:5">
      <c r="A1563" s="5">
        <v>43298.21875</v>
      </c>
      <c r="B1563" s="4">
        <v>737.81</v>
      </c>
      <c r="C1563" s="6">
        <v>2186</v>
      </c>
      <c r="D1563" s="6">
        <v>4238</v>
      </c>
      <c r="E1563" s="6">
        <v>6410</v>
      </c>
    </row>
    <row r="1564" spans="1:5">
      <c r="A1564" s="7">
        <v>43298.229166666664</v>
      </c>
      <c r="B1564" s="8">
        <v>737.58</v>
      </c>
      <c r="C1564" s="3">
        <v>2131</v>
      </c>
      <c r="D1564" s="3">
        <v>4290</v>
      </c>
      <c r="E1564" s="3">
        <v>6407</v>
      </c>
    </row>
    <row r="1565" spans="1:5">
      <c r="A1565" s="5">
        <v>43298.239583333336</v>
      </c>
      <c r="B1565" s="4">
        <v>737.36</v>
      </c>
      <c r="C1565" s="6">
        <v>2078</v>
      </c>
      <c r="D1565" s="6">
        <v>4343</v>
      </c>
      <c r="E1565" s="6">
        <v>6406</v>
      </c>
    </row>
    <row r="1566" spans="1:5">
      <c r="A1566" s="7">
        <v>43298.25</v>
      </c>
      <c r="B1566" s="8">
        <v>737.28</v>
      </c>
      <c r="C1566" s="3">
        <v>2030</v>
      </c>
      <c r="D1566" s="3">
        <v>4381</v>
      </c>
      <c r="E1566" s="3">
        <v>6405</v>
      </c>
    </row>
    <row r="1567" spans="1:5">
      <c r="A1567" s="5">
        <v>43298.260416666664</v>
      </c>
      <c r="B1567" s="4">
        <v>737.27</v>
      </c>
      <c r="C1567" s="6">
        <v>2019</v>
      </c>
      <c r="D1567" s="6">
        <v>4390</v>
      </c>
      <c r="E1567" s="6">
        <v>6408</v>
      </c>
    </row>
    <row r="1568" spans="1:5">
      <c r="A1568" s="7">
        <v>43298.270833333336</v>
      </c>
      <c r="B1568" s="8">
        <v>737.33</v>
      </c>
      <c r="C1568" s="3">
        <v>2021</v>
      </c>
      <c r="D1568" s="3">
        <v>4390</v>
      </c>
      <c r="E1568" s="3">
        <v>6410</v>
      </c>
    </row>
    <row r="1569" spans="1:5">
      <c r="A1569" s="5">
        <v>43298.28125</v>
      </c>
      <c r="B1569" s="4">
        <v>737.27</v>
      </c>
      <c r="C1569" s="6">
        <v>2021</v>
      </c>
      <c r="D1569" s="6">
        <v>4390</v>
      </c>
      <c r="E1569" s="6">
        <v>6411</v>
      </c>
    </row>
    <row r="1570" spans="1:5">
      <c r="A1570" s="7">
        <v>43298.291666666664</v>
      </c>
      <c r="B1570" s="8">
        <v>737.34</v>
      </c>
      <c r="C1570" s="3">
        <v>2022</v>
      </c>
      <c r="D1570" s="3">
        <v>4390</v>
      </c>
      <c r="E1570" s="3">
        <v>6411</v>
      </c>
    </row>
    <row r="1571" spans="1:5">
      <c r="A1571" s="5">
        <v>43298.302083333336</v>
      </c>
      <c r="B1571" s="4">
        <v>737.3</v>
      </c>
      <c r="C1571" s="6">
        <v>2023</v>
      </c>
      <c r="D1571" s="6">
        <v>4390</v>
      </c>
      <c r="E1571" s="6">
        <v>6412</v>
      </c>
    </row>
    <row r="1572" spans="1:5">
      <c r="A1572" s="7">
        <v>43298.3125</v>
      </c>
      <c r="B1572" s="8">
        <v>737.31</v>
      </c>
      <c r="C1572" s="3">
        <v>2023</v>
      </c>
      <c r="D1572" s="3">
        <v>4390</v>
      </c>
      <c r="E1572" s="3">
        <v>6412</v>
      </c>
    </row>
    <row r="1573" spans="1:5">
      <c r="A1573" s="5">
        <v>43298.322916666664</v>
      </c>
      <c r="B1573" s="4">
        <v>737.34</v>
      </c>
      <c r="C1573" s="6">
        <v>2024</v>
      </c>
      <c r="D1573" s="6">
        <v>4389</v>
      </c>
      <c r="E1573" s="6">
        <v>6413</v>
      </c>
    </row>
    <row r="1574" spans="1:5">
      <c r="A1574" s="7">
        <v>43298.333333333336</v>
      </c>
      <c r="B1574" s="8">
        <v>737.3</v>
      </c>
      <c r="C1574" s="3">
        <v>2024</v>
      </c>
      <c r="D1574" s="3">
        <v>4389</v>
      </c>
      <c r="E1574" s="3">
        <v>6414</v>
      </c>
    </row>
    <row r="1575" spans="1:5">
      <c r="A1575" s="5">
        <v>43298.34375</v>
      </c>
      <c r="B1575" s="4">
        <v>737.34</v>
      </c>
      <c r="C1575" s="6">
        <v>2025</v>
      </c>
      <c r="D1575" s="6">
        <v>4389</v>
      </c>
      <c r="E1575" s="6">
        <v>6414</v>
      </c>
    </row>
    <row r="1576" spans="1:5">
      <c r="A1576" s="7">
        <v>43298.354166666664</v>
      </c>
      <c r="B1576" s="8">
        <v>737.32</v>
      </c>
      <c r="C1576" s="3">
        <v>2025</v>
      </c>
      <c r="D1576" s="3">
        <v>4389</v>
      </c>
      <c r="E1576" s="3">
        <v>6415</v>
      </c>
    </row>
    <row r="1577" spans="1:5">
      <c r="A1577" s="5">
        <v>43298.364583333336</v>
      </c>
      <c r="B1577" s="4">
        <v>737.33</v>
      </c>
      <c r="C1577" s="6">
        <v>2026</v>
      </c>
      <c r="D1577" s="6">
        <v>4389</v>
      </c>
      <c r="E1577" s="6">
        <v>6415</v>
      </c>
    </row>
    <row r="1578" spans="1:5">
      <c r="A1578" s="7">
        <v>43298.375</v>
      </c>
      <c r="B1578" s="8">
        <v>737.34</v>
      </c>
      <c r="C1578" s="3">
        <v>2026</v>
      </c>
      <c r="D1578" s="3">
        <v>4389</v>
      </c>
      <c r="E1578" s="3">
        <v>6416</v>
      </c>
    </row>
    <row r="1579" spans="1:5">
      <c r="A1579" s="5">
        <v>43298.385416666664</v>
      </c>
      <c r="B1579" s="4">
        <v>737.6</v>
      </c>
      <c r="C1579" s="6">
        <v>2036</v>
      </c>
      <c r="D1579" s="6">
        <v>4364</v>
      </c>
      <c r="E1579" s="6">
        <v>6410</v>
      </c>
    </row>
    <row r="1580" spans="1:5">
      <c r="A1580" s="7">
        <v>43298.395833333336</v>
      </c>
      <c r="B1580" s="8">
        <v>737.84</v>
      </c>
      <c r="C1580" s="3">
        <v>2092</v>
      </c>
      <c r="D1580" s="3">
        <v>4301</v>
      </c>
      <c r="E1580" s="3">
        <v>6410</v>
      </c>
    </row>
    <row r="1581" spans="1:5">
      <c r="A1581" s="5">
        <v>43298.40625</v>
      </c>
      <c r="B1581" s="4">
        <v>738.19</v>
      </c>
      <c r="C1581" s="6">
        <v>2165</v>
      </c>
      <c r="D1581" s="6">
        <v>4231</v>
      </c>
      <c r="E1581" s="6">
        <v>6411</v>
      </c>
    </row>
    <row r="1582" spans="1:5">
      <c r="A1582" s="7">
        <v>43298.416666666664</v>
      </c>
      <c r="B1582" s="8">
        <v>738.44</v>
      </c>
      <c r="C1582" s="3">
        <v>2234</v>
      </c>
      <c r="D1582" s="3">
        <v>4162</v>
      </c>
      <c r="E1582" s="3">
        <v>6411</v>
      </c>
    </row>
    <row r="1583" spans="1:5">
      <c r="A1583" s="5">
        <v>43298.427083333336</v>
      </c>
      <c r="B1583" s="4">
        <v>738.72</v>
      </c>
      <c r="C1583" s="6">
        <v>2303</v>
      </c>
      <c r="D1583" s="6">
        <v>4092</v>
      </c>
      <c r="E1583" s="6">
        <v>6410</v>
      </c>
    </row>
    <row r="1584" spans="1:5">
      <c r="A1584" s="7">
        <v>43298.4375</v>
      </c>
      <c r="B1584" s="8">
        <v>739</v>
      </c>
      <c r="C1584" s="3">
        <v>2373</v>
      </c>
      <c r="D1584" s="3">
        <v>4022</v>
      </c>
      <c r="E1584" s="3">
        <v>6409</v>
      </c>
    </row>
    <row r="1585" spans="1:5">
      <c r="A1585" s="5">
        <v>43298.447916666664</v>
      </c>
      <c r="B1585" s="4">
        <v>739.27</v>
      </c>
      <c r="C1585" s="6">
        <v>2443</v>
      </c>
      <c r="D1585" s="6">
        <v>3952</v>
      </c>
      <c r="E1585" s="6">
        <v>6408</v>
      </c>
    </row>
    <row r="1586" spans="1:5">
      <c r="A1586" s="7">
        <v>43298.458333333336</v>
      </c>
      <c r="B1586" s="8">
        <v>739.54</v>
      </c>
      <c r="C1586" s="3">
        <v>2512</v>
      </c>
      <c r="D1586" s="3">
        <v>3883</v>
      </c>
      <c r="E1586" s="3">
        <v>6407</v>
      </c>
    </row>
    <row r="1587" spans="1:5">
      <c r="A1587" s="5">
        <v>43298.46875</v>
      </c>
      <c r="B1587" s="4">
        <v>739.81</v>
      </c>
      <c r="C1587" s="6">
        <v>2581</v>
      </c>
      <c r="D1587" s="6">
        <v>3814</v>
      </c>
      <c r="E1587" s="6">
        <v>6406</v>
      </c>
    </row>
    <row r="1588" spans="1:5">
      <c r="A1588" s="7">
        <v>43298.479166666664</v>
      </c>
      <c r="B1588" s="8">
        <v>740.06</v>
      </c>
      <c r="C1588" s="3">
        <v>2649</v>
      </c>
      <c r="D1588" s="3">
        <v>3745</v>
      </c>
      <c r="E1588" s="3">
        <v>6406</v>
      </c>
    </row>
    <row r="1589" spans="1:5">
      <c r="A1589" s="5">
        <v>43298.489583333336</v>
      </c>
      <c r="B1589" s="4">
        <v>740.32</v>
      </c>
      <c r="C1589" s="6">
        <v>2718</v>
      </c>
      <c r="D1589" s="6">
        <v>3677</v>
      </c>
      <c r="E1589" s="6">
        <v>6406</v>
      </c>
    </row>
    <row r="1590" spans="1:5">
      <c r="A1590" s="7">
        <v>43298.5</v>
      </c>
      <c r="B1590" s="8">
        <v>740.58</v>
      </c>
      <c r="C1590" s="3">
        <v>2787</v>
      </c>
      <c r="D1590" s="3">
        <v>3608</v>
      </c>
      <c r="E1590" s="3">
        <v>6406</v>
      </c>
    </row>
    <row r="1591" spans="1:5">
      <c r="A1591" s="5">
        <v>43298.510416666664</v>
      </c>
      <c r="B1591" s="4">
        <v>740.84</v>
      </c>
      <c r="C1591" s="6">
        <v>2856</v>
      </c>
      <c r="D1591" s="6">
        <v>3538</v>
      </c>
      <c r="E1591" s="6">
        <v>6405</v>
      </c>
    </row>
    <row r="1592" spans="1:5">
      <c r="A1592" s="7">
        <v>43298.520833333336</v>
      </c>
      <c r="B1592" s="8">
        <v>741.09</v>
      </c>
      <c r="C1592" s="3">
        <v>2925</v>
      </c>
      <c r="D1592" s="3">
        <v>3470</v>
      </c>
      <c r="E1592" s="3">
        <v>6405</v>
      </c>
    </row>
    <row r="1593" spans="1:5">
      <c r="A1593" s="5">
        <v>43298.53125</v>
      </c>
      <c r="B1593" s="4">
        <v>741.35</v>
      </c>
      <c r="C1593" s="6">
        <v>2994</v>
      </c>
      <c r="D1593" s="6">
        <v>3401</v>
      </c>
      <c r="E1593" s="6">
        <v>6405</v>
      </c>
    </row>
    <row r="1594" spans="1:5">
      <c r="A1594" s="7">
        <v>43298.541666666664</v>
      </c>
      <c r="B1594" s="8">
        <v>741.59</v>
      </c>
      <c r="C1594" s="3">
        <v>3064</v>
      </c>
      <c r="D1594" s="3">
        <v>3332</v>
      </c>
      <c r="E1594" s="3">
        <v>6406</v>
      </c>
    </row>
    <row r="1595" spans="1:5">
      <c r="A1595" s="5">
        <v>43298.552083333336</v>
      </c>
      <c r="B1595" s="4">
        <v>741.83</v>
      </c>
      <c r="C1595" s="6">
        <v>3133</v>
      </c>
      <c r="D1595" s="6">
        <v>3264</v>
      </c>
      <c r="E1595" s="6">
        <v>6406</v>
      </c>
    </row>
    <row r="1596" spans="1:5">
      <c r="A1596" s="7">
        <v>43298.5625</v>
      </c>
      <c r="B1596" s="8">
        <v>742.08</v>
      </c>
      <c r="C1596" s="3">
        <v>3202</v>
      </c>
      <c r="D1596" s="3">
        <v>3195</v>
      </c>
      <c r="E1596" s="3">
        <v>6407</v>
      </c>
    </row>
    <row r="1597" spans="1:5">
      <c r="A1597" s="5">
        <v>43298.572916666664</v>
      </c>
      <c r="B1597" s="4">
        <v>742.32</v>
      </c>
      <c r="C1597" s="6">
        <v>3271</v>
      </c>
      <c r="D1597" s="6">
        <v>3126</v>
      </c>
      <c r="E1597" s="6">
        <v>6407</v>
      </c>
    </row>
    <row r="1598" spans="1:5">
      <c r="A1598" s="7">
        <v>43298.583333333336</v>
      </c>
      <c r="B1598" s="8">
        <v>742.56</v>
      </c>
      <c r="C1598" s="3">
        <v>3341</v>
      </c>
      <c r="D1598" s="3">
        <v>3057</v>
      </c>
      <c r="E1598" s="3">
        <v>6408</v>
      </c>
    </row>
    <row r="1599" spans="1:5">
      <c r="A1599" s="5">
        <v>43298.59375</v>
      </c>
      <c r="B1599" s="4">
        <v>742.8</v>
      </c>
      <c r="C1599" s="6">
        <v>3411</v>
      </c>
      <c r="D1599" s="6">
        <v>2988</v>
      </c>
      <c r="E1599" s="6">
        <v>6408</v>
      </c>
    </row>
    <row r="1600" spans="1:5">
      <c r="A1600" s="7">
        <v>43298.604166666664</v>
      </c>
      <c r="B1600" s="8">
        <v>743.03</v>
      </c>
      <c r="C1600" s="3">
        <v>3480</v>
      </c>
      <c r="D1600" s="3">
        <v>2920</v>
      </c>
      <c r="E1600" s="3">
        <v>6410</v>
      </c>
    </row>
    <row r="1601" spans="1:5">
      <c r="A1601" s="5">
        <v>43298.614583333336</v>
      </c>
      <c r="B1601" s="4">
        <v>743.27</v>
      </c>
      <c r="C1601" s="6">
        <v>3550</v>
      </c>
      <c r="D1601" s="6">
        <v>2851</v>
      </c>
      <c r="E1601" s="6">
        <v>6410</v>
      </c>
    </row>
    <row r="1602" spans="1:5">
      <c r="A1602" s="7">
        <v>43298.625</v>
      </c>
      <c r="B1602" s="8">
        <v>743.51</v>
      </c>
      <c r="C1602" s="3">
        <v>3620</v>
      </c>
      <c r="D1602" s="3">
        <v>2782</v>
      </c>
      <c r="E1602" s="3">
        <v>6411</v>
      </c>
    </row>
    <row r="1603" spans="1:5">
      <c r="A1603" s="5">
        <v>43298.635416666664</v>
      </c>
      <c r="B1603" s="4">
        <v>743.74</v>
      </c>
      <c r="C1603" s="6">
        <v>3690</v>
      </c>
      <c r="D1603" s="6">
        <v>2713</v>
      </c>
      <c r="E1603" s="6">
        <v>6412</v>
      </c>
    </row>
    <row r="1604" spans="1:5">
      <c r="A1604" s="7">
        <v>43298.645833333336</v>
      </c>
      <c r="B1604" s="8">
        <v>743.98</v>
      </c>
      <c r="C1604" s="3">
        <v>3760</v>
      </c>
      <c r="D1604" s="3">
        <v>2644</v>
      </c>
      <c r="E1604" s="3">
        <v>6413</v>
      </c>
    </row>
    <row r="1605" spans="1:5">
      <c r="A1605" s="5">
        <v>43298.65625</v>
      </c>
      <c r="B1605" s="4">
        <v>744.2</v>
      </c>
      <c r="C1605" s="6">
        <v>3830</v>
      </c>
      <c r="D1605" s="6">
        <v>2574</v>
      </c>
      <c r="E1605" s="6">
        <v>6414</v>
      </c>
    </row>
    <row r="1606" spans="1:5">
      <c r="A1606" s="7">
        <v>43298.666666666664</v>
      </c>
      <c r="B1606" s="8">
        <v>744.43</v>
      </c>
      <c r="C1606" s="3">
        <v>3900</v>
      </c>
      <c r="D1606" s="3">
        <v>2505</v>
      </c>
      <c r="E1606" s="3">
        <v>6415</v>
      </c>
    </row>
    <row r="1607" spans="1:5">
      <c r="A1607" s="5">
        <v>43298.677083333336</v>
      </c>
      <c r="B1607" s="4">
        <v>744.66</v>
      </c>
      <c r="C1607" s="6">
        <v>3970</v>
      </c>
      <c r="D1607" s="6">
        <v>2436</v>
      </c>
      <c r="E1607" s="6">
        <v>6416</v>
      </c>
    </row>
    <row r="1608" spans="1:5">
      <c r="A1608" s="7">
        <v>43298.6875</v>
      </c>
      <c r="B1608" s="8">
        <v>744.88</v>
      </c>
      <c r="C1608" s="3">
        <v>4041</v>
      </c>
      <c r="D1608" s="3">
        <v>2367</v>
      </c>
      <c r="E1608" s="3">
        <v>6417</v>
      </c>
    </row>
    <row r="1609" spans="1:5">
      <c r="A1609" s="5">
        <v>43298.697916666664</v>
      </c>
      <c r="B1609" s="4">
        <v>745.1</v>
      </c>
      <c r="C1609" s="6">
        <v>4111</v>
      </c>
      <c r="D1609" s="6">
        <v>2298</v>
      </c>
      <c r="E1609" s="6">
        <v>6418</v>
      </c>
    </row>
    <row r="1610" spans="1:5">
      <c r="A1610" s="7">
        <v>43298.708333333336</v>
      </c>
      <c r="B1610" s="8">
        <v>745.32</v>
      </c>
      <c r="C1610" s="3">
        <v>4180</v>
      </c>
      <c r="D1610" s="3">
        <v>2228</v>
      </c>
      <c r="E1610" s="3">
        <v>6418</v>
      </c>
    </row>
    <row r="1611" spans="1:5">
      <c r="A1611" s="5">
        <v>43298.71875</v>
      </c>
      <c r="B1611" s="4">
        <v>745.55</v>
      </c>
      <c r="C1611" s="6">
        <v>4250</v>
      </c>
      <c r="D1611" s="6">
        <v>2159</v>
      </c>
      <c r="E1611" s="6">
        <v>6418</v>
      </c>
    </row>
    <row r="1612" spans="1:5">
      <c r="A1612" s="7">
        <v>43298.729166666664</v>
      </c>
      <c r="B1612" s="8">
        <v>745.77</v>
      </c>
      <c r="C1612" s="3">
        <v>4321</v>
      </c>
      <c r="D1612" s="3">
        <v>2089</v>
      </c>
      <c r="E1612" s="3">
        <v>6419</v>
      </c>
    </row>
    <row r="1613" spans="1:5">
      <c r="A1613" s="5">
        <v>43298.739583333336</v>
      </c>
      <c r="B1613" s="4">
        <v>745.98</v>
      </c>
      <c r="C1613" s="6">
        <v>4390</v>
      </c>
      <c r="D1613" s="6">
        <v>2020</v>
      </c>
      <c r="E1613" s="6">
        <v>6419</v>
      </c>
    </row>
    <row r="1614" spans="1:5">
      <c r="A1614" s="7">
        <v>43298.75</v>
      </c>
      <c r="B1614" s="8">
        <v>746.19</v>
      </c>
      <c r="C1614" s="3">
        <v>4459</v>
      </c>
      <c r="D1614" s="3">
        <v>1951</v>
      </c>
      <c r="E1614" s="3">
        <v>6418</v>
      </c>
    </row>
    <row r="1615" spans="1:5">
      <c r="A1615" s="5">
        <v>43298.760416666664</v>
      </c>
      <c r="B1615" s="4">
        <v>746.4</v>
      </c>
      <c r="C1615" s="6">
        <v>4528</v>
      </c>
      <c r="D1615" s="6">
        <v>1881</v>
      </c>
      <c r="E1615" s="6">
        <v>6418</v>
      </c>
    </row>
    <row r="1616" spans="1:5">
      <c r="A1616" s="7">
        <v>43298.770833333336</v>
      </c>
      <c r="B1616" s="8">
        <v>746.62</v>
      </c>
      <c r="C1616" s="3">
        <v>4597</v>
      </c>
      <c r="D1616" s="3">
        <v>1812</v>
      </c>
      <c r="E1616" s="3">
        <v>6418</v>
      </c>
    </row>
    <row r="1617" spans="1:5">
      <c r="A1617" s="5">
        <v>43298.78125</v>
      </c>
      <c r="B1617" s="4">
        <v>746.83</v>
      </c>
      <c r="C1617" s="6">
        <v>4666</v>
      </c>
      <c r="D1617" s="6">
        <v>1742</v>
      </c>
      <c r="E1617" s="6">
        <v>6417</v>
      </c>
    </row>
    <row r="1618" spans="1:5">
      <c r="A1618" s="7">
        <v>43298.791666666664</v>
      </c>
      <c r="B1618" s="8">
        <v>747.03</v>
      </c>
      <c r="C1618" s="3">
        <v>4734</v>
      </c>
      <c r="D1618" s="3">
        <v>1673</v>
      </c>
      <c r="E1618" s="3">
        <v>6416</v>
      </c>
    </row>
    <row r="1619" spans="1:5">
      <c r="A1619" s="5">
        <v>43298.802083333336</v>
      </c>
      <c r="B1619" s="4">
        <v>747.01</v>
      </c>
      <c r="C1619" s="6">
        <v>4795</v>
      </c>
      <c r="D1619" s="6">
        <v>1620</v>
      </c>
      <c r="E1619" s="6">
        <v>6420</v>
      </c>
    </row>
    <row r="1620" spans="1:5">
      <c r="A1620" s="7">
        <v>43298.8125</v>
      </c>
      <c r="B1620" s="8">
        <v>747.1</v>
      </c>
      <c r="C1620" s="3">
        <v>4811</v>
      </c>
      <c r="D1620" s="3">
        <v>1608</v>
      </c>
      <c r="E1620" s="3">
        <v>6418</v>
      </c>
    </row>
    <row r="1621" spans="1:5">
      <c r="A1621" s="5">
        <v>43298.822916666664</v>
      </c>
      <c r="B1621" s="4">
        <v>747.07</v>
      </c>
      <c r="C1621" s="6">
        <v>4805</v>
      </c>
      <c r="D1621" s="6">
        <v>1608</v>
      </c>
      <c r="E1621" s="6">
        <v>6413</v>
      </c>
    </row>
    <row r="1622" spans="1:5">
      <c r="A1622" s="7">
        <v>43298.833333333336</v>
      </c>
      <c r="B1622" s="8">
        <v>747.03</v>
      </c>
      <c r="C1622" s="3">
        <v>4802</v>
      </c>
      <c r="D1622" s="3">
        <v>1608</v>
      </c>
      <c r="E1622" s="3">
        <v>6410</v>
      </c>
    </row>
    <row r="1623" spans="1:5">
      <c r="A1623" s="5">
        <v>43298.84375</v>
      </c>
      <c r="B1623" s="4">
        <v>747.04</v>
      </c>
      <c r="C1623" s="6">
        <v>4803</v>
      </c>
      <c r="D1623" s="6">
        <v>1608</v>
      </c>
      <c r="E1623" s="6">
        <v>6411</v>
      </c>
    </row>
    <row r="1624" spans="1:5">
      <c r="A1624" s="7">
        <v>43298.854166666664</v>
      </c>
      <c r="B1624" s="8">
        <v>747.07</v>
      </c>
      <c r="C1624" s="3">
        <v>4802</v>
      </c>
      <c r="D1624" s="3">
        <v>1608</v>
      </c>
      <c r="E1624" s="3">
        <v>6410</v>
      </c>
    </row>
    <row r="1625" spans="1:5">
      <c r="A1625" s="5">
        <v>43298.864583333336</v>
      </c>
      <c r="B1625" s="4">
        <v>747.05</v>
      </c>
      <c r="C1625" s="6">
        <v>4800</v>
      </c>
      <c r="D1625" s="6">
        <v>1608</v>
      </c>
      <c r="E1625" s="6">
        <v>6408</v>
      </c>
    </row>
    <row r="1626" spans="1:5">
      <c r="A1626" s="7">
        <v>43298.875</v>
      </c>
      <c r="B1626" s="8">
        <v>747.03</v>
      </c>
      <c r="C1626" s="3">
        <v>4800</v>
      </c>
      <c r="D1626" s="3">
        <v>1608</v>
      </c>
      <c r="E1626" s="3">
        <v>6407</v>
      </c>
    </row>
    <row r="1627" spans="1:5">
      <c r="A1627" s="5">
        <v>43298.885416666664</v>
      </c>
      <c r="B1627" s="4">
        <v>747.05</v>
      </c>
      <c r="C1627" s="6">
        <v>4800</v>
      </c>
      <c r="D1627" s="6">
        <v>1608</v>
      </c>
      <c r="E1627" s="6">
        <v>6408</v>
      </c>
    </row>
    <row r="1628" spans="1:5">
      <c r="A1628" s="7">
        <v>43298.895833333336</v>
      </c>
      <c r="B1628" s="8">
        <v>747.06</v>
      </c>
      <c r="C1628" s="3">
        <v>4800</v>
      </c>
      <c r="D1628" s="3">
        <v>1608</v>
      </c>
      <c r="E1628" s="3">
        <v>6407</v>
      </c>
    </row>
    <row r="1629" spans="1:5">
      <c r="A1629" s="5">
        <v>43298.90625</v>
      </c>
      <c r="B1629" s="4">
        <v>747.04</v>
      </c>
      <c r="C1629" s="6">
        <v>4798</v>
      </c>
      <c r="D1629" s="6">
        <v>1608</v>
      </c>
      <c r="E1629" s="6">
        <v>6406</v>
      </c>
    </row>
    <row r="1630" spans="1:5">
      <c r="A1630" s="7">
        <v>43298.916666666664</v>
      </c>
      <c r="B1630" s="8">
        <v>747.04</v>
      </c>
      <c r="C1630" s="3">
        <v>4798</v>
      </c>
      <c r="D1630" s="3">
        <v>1608</v>
      </c>
      <c r="E1630" s="3">
        <v>6406</v>
      </c>
    </row>
    <row r="1631" spans="1:5">
      <c r="A1631" s="5">
        <v>43298.927083333336</v>
      </c>
      <c r="B1631" s="4">
        <v>747.05</v>
      </c>
      <c r="C1631" s="6">
        <v>4799</v>
      </c>
      <c r="D1631" s="6">
        <v>1607</v>
      </c>
      <c r="E1631" s="6">
        <v>6406</v>
      </c>
    </row>
    <row r="1632" spans="1:5">
      <c r="A1632" s="7">
        <v>43298.9375</v>
      </c>
      <c r="B1632" s="8">
        <v>747.05</v>
      </c>
      <c r="C1632" s="3">
        <v>4798</v>
      </c>
      <c r="D1632" s="3">
        <v>1607</v>
      </c>
      <c r="E1632" s="3">
        <v>6405</v>
      </c>
    </row>
    <row r="1633" spans="1:5">
      <c r="A1633" s="5">
        <v>43298.947916666664</v>
      </c>
      <c r="B1633" s="4">
        <v>747.04</v>
      </c>
      <c r="C1633" s="6">
        <v>4797</v>
      </c>
      <c r="D1633" s="6">
        <v>1611</v>
      </c>
      <c r="E1633" s="6">
        <v>6406</v>
      </c>
    </row>
    <row r="1634" spans="1:5">
      <c r="A1634" s="7">
        <v>43298.958333333336</v>
      </c>
      <c r="B1634" s="8">
        <v>746.78</v>
      </c>
      <c r="C1634" s="3">
        <v>4771</v>
      </c>
      <c r="D1634" s="3">
        <v>1645</v>
      </c>
      <c r="E1634" s="3">
        <v>6405</v>
      </c>
    </row>
    <row r="1635" spans="1:5">
      <c r="A1635" s="5">
        <v>43298.96875</v>
      </c>
      <c r="B1635" s="4">
        <v>746.6</v>
      </c>
      <c r="C1635" s="6">
        <v>4713</v>
      </c>
      <c r="D1635" s="6">
        <v>1706</v>
      </c>
      <c r="E1635" s="6">
        <v>6404</v>
      </c>
    </row>
    <row r="1636" spans="1:5">
      <c r="A1636" s="7">
        <v>43298.979166666664</v>
      </c>
      <c r="B1636" s="8">
        <v>746.26</v>
      </c>
      <c r="C1636" s="3">
        <v>4637</v>
      </c>
      <c r="D1636" s="3">
        <v>1793</v>
      </c>
      <c r="E1636" s="3">
        <v>6406</v>
      </c>
    </row>
    <row r="1637" spans="1:5">
      <c r="A1637" s="5">
        <v>43298.989583333336</v>
      </c>
      <c r="B1637" s="4">
        <v>745.9</v>
      </c>
      <c r="C1637" s="6">
        <v>4528</v>
      </c>
      <c r="D1637" s="6">
        <v>1907</v>
      </c>
      <c r="E1637" s="6">
        <v>6406</v>
      </c>
    </row>
    <row r="1638" spans="1:5">
      <c r="A1638" s="7">
        <v>43299</v>
      </c>
      <c r="B1638" s="8">
        <v>745.55</v>
      </c>
      <c r="C1638" s="3">
        <v>4413</v>
      </c>
      <c r="D1638" s="3">
        <v>2023</v>
      </c>
      <c r="E1638" s="3">
        <v>6407</v>
      </c>
    </row>
    <row r="1639" spans="1:5">
      <c r="A1639" s="5">
        <v>43299.010416666664</v>
      </c>
      <c r="B1639" s="4">
        <v>745.17</v>
      </c>
      <c r="C1639" s="6">
        <v>4296</v>
      </c>
      <c r="D1639" s="6">
        <v>2139</v>
      </c>
      <c r="E1639" s="6">
        <v>6406</v>
      </c>
    </row>
    <row r="1640" spans="1:5">
      <c r="A1640" s="7">
        <v>43299.020833333336</v>
      </c>
      <c r="B1640" s="8">
        <v>744.81</v>
      </c>
      <c r="C1640" s="3">
        <v>4180</v>
      </c>
      <c r="D1640" s="3">
        <v>2253</v>
      </c>
      <c r="E1640" s="3">
        <v>6404</v>
      </c>
    </row>
    <row r="1641" spans="1:5">
      <c r="A1641" s="5">
        <v>43299.03125</v>
      </c>
      <c r="B1641" s="4">
        <v>744.44</v>
      </c>
      <c r="C1641" s="6">
        <v>4065</v>
      </c>
      <c r="D1641" s="6">
        <v>2367</v>
      </c>
      <c r="E1641" s="6">
        <v>6403</v>
      </c>
    </row>
    <row r="1642" spans="1:5">
      <c r="A1642" s="7">
        <v>43299.041666666664</v>
      </c>
      <c r="B1642" s="8">
        <v>744.07</v>
      </c>
      <c r="C1642" s="3">
        <v>3950</v>
      </c>
      <c r="D1642" s="3">
        <v>2480</v>
      </c>
      <c r="E1642" s="3">
        <v>6401</v>
      </c>
    </row>
    <row r="1643" spans="1:5">
      <c r="A1643" s="5">
        <v>43299.052083333336</v>
      </c>
      <c r="B1643" s="4">
        <v>743.69</v>
      </c>
      <c r="C1643" s="6">
        <v>3836</v>
      </c>
      <c r="D1643" s="6">
        <v>2592</v>
      </c>
      <c r="E1643" s="6">
        <v>6399</v>
      </c>
    </row>
    <row r="1644" spans="1:5">
      <c r="A1644" s="7">
        <v>43299.0625</v>
      </c>
      <c r="B1644" s="8">
        <v>743.32</v>
      </c>
      <c r="C1644" s="3">
        <v>3724</v>
      </c>
      <c r="D1644" s="3">
        <v>2704</v>
      </c>
      <c r="E1644" s="3">
        <v>6398</v>
      </c>
    </row>
    <row r="1645" spans="1:5">
      <c r="A1645" s="5">
        <v>43299.072916666664</v>
      </c>
      <c r="B1645" s="4">
        <v>742.95</v>
      </c>
      <c r="C1645" s="6">
        <v>3611</v>
      </c>
      <c r="D1645" s="6">
        <v>2815</v>
      </c>
      <c r="E1645" s="6">
        <v>6396</v>
      </c>
    </row>
    <row r="1646" spans="1:5">
      <c r="A1646" s="7">
        <v>43299.083333333336</v>
      </c>
      <c r="B1646" s="8">
        <v>742.57</v>
      </c>
      <c r="C1646" s="3">
        <v>3500</v>
      </c>
      <c r="D1646" s="3">
        <v>2925</v>
      </c>
      <c r="E1646" s="3">
        <v>6395</v>
      </c>
    </row>
    <row r="1647" spans="1:5">
      <c r="A1647" s="5">
        <v>43299.09375</v>
      </c>
      <c r="B1647" s="4">
        <v>742.19</v>
      </c>
      <c r="C1647" s="6">
        <v>3390</v>
      </c>
      <c r="D1647" s="6">
        <v>3034</v>
      </c>
      <c r="E1647" s="6">
        <v>6394</v>
      </c>
    </row>
    <row r="1648" spans="1:5">
      <c r="A1648" s="7">
        <v>43299.104166666664</v>
      </c>
      <c r="B1648" s="8">
        <v>741.81</v>
      </c>
      <c r="C1648" s="3">
        <v>3280</v>
      </c>
      <c r="D1648" s="3">
        <v>3143</v>
      </c>
      <c r="E1648" s="3">
        <v>6392</v>
      </c>
    </row>
    <row r="1649" spans="1:5">
      <c r="A1649" s="5">
        <v>43299.114583333336</v>
      </c>
      <c r="B1649" s="4">
        <v>741.42</v>
      </c>
      <c r="C1649" s="6">
        <v>3172</v>
      </c>
      <c r="D1649" s="6">
        <v>3251</v>
      </c>
      <c r="E1649" s="6">
        <v>6391</v>
      </c>
    </row>
    <row r="1650" spans="1:5">
      <c r="A1650" s="7">
        <v>43299.125</v>
      </c>
      <c r="B1650" s="8">
        <v>741.04</v>
      </c>
      <c r="C1650" s="3">
        <v>3064</v>
      </c>
      <c r="D1650" s="3">
        <v>3358</v>
      </c>
      <c r="E1650" s="3">
        <v>6391</v>
      </c>
    </row>
    <row r="1651" spans="1:5">
      <c r="A1651" s="5">
        <v>43299.135416666664</v>
      </c>
      <c r="B1651" s="4">
        <v>740.66</v>
      </c>
      <c r="C1651" s="6">
        <v>2958</v>
      </c>
      <c r="D1651" s="6">
        <v>3465</v>
      </c>
      <c r="E1651" s="6">
        <v>6390</v>
      </c>
    </row>
    <row r="1652" spans="1:5">
      <c r="A1652" s="7">
        <v>43299.145833333336</v>
      </c>
      <c r="B1652" s="8">
        <v>740.27</v>
      </c>
      <c r="C1652" s="3">
        <v>2854</v>
      </c>
      <c r="D1652" s="3">
        <v>3571</v>
      </c>
      <c r="E1652" s="3">
        <v>6391</v>
      </c>
    </row>
    <row r="1653" spans="1:5">
      <c r="A1653" s="5">
        <v>43299.15625</v>
      </c>
      <c r="B1653" s="4">
        <v>739.89</v>
      </c>
      <c r="C1653" s="6">
        <v>2751</v>
      </c>
      <c r="D1653" s="6">
        <v>3675</v>
      </c>
      <c r="E1653" s="6">
        <v>6391</v>
      </c>
    </row>
    <row r="1654" spans="1:5">
      <c r="A1654" s="7">
        <v>43299.166666666664</v>
      </c>
      <c r="B1654" s="8">
        <v>739.5</v>
      </c>
      <c r="C1654" s="3">
        <v>2649</v>
      </c>
      <c r="D1654" s="3">
        <v>3780</v>
      </c>
      <c r="E1654" s="3">
        <v>6392</v>
      </c>
    </row>
    <row r="1655" spans="1:5">
      <c r="A1655" s="5">
        <v>43299.177083333336</v>
      </c>
      <c r="B1655" s="4">
        <v>739.11</v>
      </c>
      <c r="C1655" s="6">
        <v>2548</v>
      </c>
      <c r="D1655" s="6">
        <v>3883</v>
      </c>
      <c r="E1655" s="6">
        <v>6393</v>
      </c>
    </row>
    <row r="1656" spans="1:5">
      <c r="A1656" s="7">
        <v>43299.1875</v>
      </c>
      <c r="B1656" s="8">
        <v>738.73</v>
      </c>
      <c r="C1656" s="3">
        <v>2450</v>
      </c>
      <c r="D1656" s="3">
        <v>3986</v>
      </c>
      <c r="E1656" s="3">
        <v>6394</v>
      </c>
    </row>
    <row r="1657" spans="1:5">
      <c r="A1657" s="5">
        <v>43299.197916666664</v>
      </c>
      <c r="B1657" s="4">
        <v>738.34</v>
      </c>
      <c r="C1657" s="6">
        <v>2352</v>
      </c>
      <c r="D1657" s="6">
        <v>4087</v>
      </c>
      <c r="E1657" s="6">
        <v>6395</v>
      </c>
    </row>
    <row r="1658" spans="1:5">
      <c r="A1658" s="7">
        <v>43299.208333333336</v>
      </c>
      <c r="B1658" s="8">
        <v>737.97</v>
      </c>
      <c r="C1658" s="3">
        <v>2256</v>
      </c>
      <c r="D1658" s="3">
        <v>4178</v>
      </c>
      <c r="E1658" s="3">
        <v>6405</v>
      </c>
    </row>
    <row r="1659" spans="1:5">
      <c r="A1659" s="5">
        <v>43299.21875</v>
      </c>
      <c r="B1659" s="4">
        <v>737.78</v>
      </c>
      <c r="C1659" s="6">
        <v>2179</v>
      </c>
      <c r="D1659" s="6">
        <v>4239</v>
      </c>
      <c r="E1659" s="6">
        <v>6405</v>
      </c>
    </row>
    <row r="1660" spans="1:5">
      <c r="A1660" s="7">
        <v>43299.229166666664</v>
      </c>
      <c r="B1660" s="8">
        <v>737.54</v>
      </c>
      <c r="C1660" s="3">
        <v>2125</v>
      </c>
      <c r="D1660" s="3">
        <v>4292</v>
      </c>
      <c r="E1660" s="3">
        <v>6402</v>
      </c>
    </row>
    <row r="1661" spans="1:5">
      <c r="A1661" s="5">
        <v>43299.239583333336</v>
      </c>
      <c r="B1661" s="4">
        <v>737.34</v>
      </c>
      <c r="C1661" s="6">
        <v>2072</v>
      </c>
      <c r="D1661" s="6">
        <v>4344</v>
      </c>
      <c r="E1661" s="6">
        <v>6402</v>
      </c>
    </row>
    <row r="1662" spans="1:5">
      <c r="A1662" s="7">
        <v>43299.25</v>
      </c>
      <c r="B1662" s="8">
        <v>737.28</v>
      </c>
      <c r="C1662" s="3">
        <v>2025</v>
      </c>
      <c r="D1662" s="3">
        <v>4381</v>
      </c>
      <c r="E1662" s="3">
        <v>6401</v>
      </c>
    </row>
    <row r="1663" spans="1:5">
      <c r="A1663" s="5">
        <v>43299.260416666664</v>
      </c>
      <c r="B1663" s="4">
        <v>737.26</v>
      </c>
      <c r="C1663" s="6">
        <v>2016</v>
      </c>
      <c r="D1663" s="6">
        <v>4388</v>
      </c>
      <c r="E1663" s="6">
        <v>6404</v>
      </c>
    </row>
    <row r="1664" spans="1:5">
      <c r="A1664" s="7">
        <v>43299.270833333336</v>
      </c>
      <c r="B1664" s="8">
        <v>737.33</v>
      </c>
      <c r="C1664" s="3">
        <v>2018</v>
      </c>
      <c r="D1664" s="3">
        <v>4388</v>
      </c>
      <c r="E1664" s="3">
        <v>6406</v>
      </c>
    </row>
    <row r="1665" spans="1:5">
      <c r="A1665" s="5">
        <v>43299.28125</v>
      </c>
      <c r="B1665" s="4">
        <v>737.26</v>
      </c>
      <c r="C1665" s="6">
        <v>2019</v>
      </c>
      <c r="D1665" s="6">
        <v>4388</v>
      </c>
      <c r="E1665" s="6">
        <v>6407</v>
      </c>
    </row>
    <row r="1666" spans="1:5">
      <c r="A1666" s="7">
        <v>43299.291666666664</v>
      </c>
      <c r="B1666" s="8">
        <v>737.32</v>
      </c>
      <c r="C1666" s="3">
        <v>2019</v>
      </c>
      <c r="D1666" s="3">
        <v>4388</v>
      </c>
      <c r="E1666" s="3">
        <v>6407</v>
      </c>
    </row>
    <row r="1667" spans="1:5">
      <c r="A1667" s="5">
        <v>43299.302083333336</v>
      </c>
      <c r="B1667" s="4">
        <v>737.3</v>
      </c>
      <c r="C1667" s="6">
        <v>2020</v>
      </c>
      <c r="D1667" s="6">
        <v>4388</v>
      </c>
      <c r="E1667" s="6">
        <v>6408</v>
      </c>
    </row>
    <row r="1668" spans="1:5">
      <c r="A1668" s="7">
        <v>43299.3125</v>
      </c>
      <c r="B1668" s="8">
        <v>737.29</v>
      </c>
      <c r="C1668" s="3">
        <v>2020</v>
      </c>
      <c r="D1668" s="3">
        <v>4388</v>
      </c>
      <c r="E1668" s="3">
        <v>6409</v>
      </c>
    </row>
    <row r="1669" spans="1:5">
      <c r="A1669" s="5">
        <v>43299.322916666664</v>
      </c>
      <c r="B1669" s="4">
        <v>737.33</v>
      </c>
      <c r="C1669" s="6">
        <v>2021</v>
      </c>
      <c r="D1669" s="6">
        <v>4388</v>
      </c>
      <c r="E1669" s="6">
        <v>6409</v>
      </c>
    </row>
    <row r="1670" spans="1:5">
      <c r="A1670" s="7">
        <v>43299.333333333336</v>
      </c>
      <c r="B1670" s="8">
        <v>737.29</v>
      </c>
      <c r="C1670" s="3">
        <v>2022</v>
      </c>
      <c r="D1670" s="3">
        <v>4388</v>
      </c>
      <c r="E1670" s="3">
        <v>6410</v>
      </c>
    </row>
    <row r="1671" spans="1:5">
      <c r="A1671" s="5">
        <v>43299.34375</v>
      </c>
      <c r="B1671" s="4">
        <v>737.33</v>
      </c>
      <c r="C1671" s="6">
        <v>2022</v>
      </c>
      <c r="D1671" s="6">
        <v>4388</v>
      </c>
      <c r="E1671" s="6">
        <v>6410</v>
      </c>
    </row>
    <row r="1672" spans="1:5">
      <c r="A1672" s="7">
        <v>43299.354166666664</v>
      </c>
      <c r="B1672" s="8">
        <v>737.31</v>
      </c>
      <c r="C1672" s="3">
        <v>2022</v>
      </c>
      <c r="D1672" s="3">
        <v>4388</v>
      </c>
      <c r="E1672" s="3">
        <v>6411</v>
      </c>
    </row>
    <row r="1673" spans="1:5">
      <c r="A1673" s="5">
        <v>43299.364583333336</v>
      </c>
      <c r="B1673" s="4">
        <v>737.31</v>
      </c>
      <c r="C1673" s="6">
        <v>2023</v>
      </c>
      <c r="D1673" s="6">
        <v>4388</v>
      </c>
      <c r="E1673" s="6">
        <v>6411</v>
      </c>
    </row>
    <row r="1674" spans="1:5">
      <c r="A1674" s="7">
        <v>43299.375</v>
      </c>
      <c r="B1674" s="8">
        <v>737.33</v>
      </c>
      <c r="C1674" s="3">
        <v>2023</v>
      </c>
      <c r="D1674" s="3">
        <v>4388</v>
      </c>
      <c r="E1674" s="3">
        <v>6411</v>
      </c>
    </row>
    <row r="1675" spans="1:5">
      <c r="A1675" s="5">
        <v>43299.385416666664</v>
      </c>
      <c r="B1675" s="4">
        <v>737.31</v>
      </c>
      <c r="C1675" s="6">
        <v>2024</v>
      </c>
      <c r="D1675" s="6">
        <v>4388</v>
      </c>
      <c r="E1675" s="6">
        <v>6412</v>
      </c>
    </row>
    <row r="1676" spans="1:5">
      <c r="A1676" s="7">
        <v>43299.395833333336</v>
      </c>
      <c r="B1676" s="8">
        <v>737.33</v>
      </c>
      <c r="C1676" s="3">
        <v>2025</v>
      </c>
      <c r="D1676" s="3">
        <v>4388</v>
      </c>
      <c r="E1676" s="3">
        <v>6413</v>
      </c>
    </row>
    <row r="1677" spans="1:5">
      <c r="A1677" s="5">
        <v>43299.40625</v>
      </c>
      <c r="B1677" s="4">
        <v>737.32</v>
      </c>
      <c r="C1677" s="6">
        <v>2025</v>
      </c>
      <c r="D1677" s="6">
        <v>4388</v>
      </c>
      <c r="E1677" s="6">
        <v>6413</v>
      </c>
    </row>
    <row r="1678" spans="1:5">
      <c r="A1678" s="7">
        <v>43299.416666666664</v>
      </c>
      <c r="B1678" s="8">
        <v>737.33</v>
      </c>
      <c r="C1678" s="3">
        <v>2025</v>
      </c>
      <c r="D1678" s="3">
        <v>4388</v>
      </c>
      <c r="E1678" s="3">
        <v>6413</v>
      </c>
    </row>
    <row r="1679" spans="1:5">
      <c r="A1679" s="5">
        <v>43299.427083333336</v>
      </c>
      <c r="B1679" s="4">
        <v>737.33</v>
      </c>
      <c r="C1679" s="6">
        <v>2025</v>
      </c>
      <c r="D1679" s="6">
        <v>4388</v>
      </c>
      <c r="E1679" s="6">
        <v>6413</v>
      </c>
    </row>
    <row r="1680" spans="1:5">
      <c r="A1680" s="7">
        <v>43299.4375</v>
      </c>
      <c r="B1680" s="8">
        <v>737.32</v>
      </c>
      <c r="C1680" s="3">
        <v>2026</v>
      </c>
      <c r="D1680" s="3">
        <v>4388</v>
      </c>
      <c r="E1680" s="3">
        <v>6414</v>
      </c>
    </row>
    <row r="1681" spans="1:5">
      <c r="A1681" s="5">
        <v>43299.447916666664</v>
      </c>
      <c r="B1681" s="4">
        <v>737.33</v>
      </c>
      <c r="C1681" s="6">
        <v>2026</v>
      </c>
      <c r="D1681" s="6">
        <v>4388</v>
      </c>
      <c r="E1681" s="6">
        <v>6414</v>
      </c>
    </row>
    <row r="1682" spans="1:5">
      <c r="A1682" s="7">
        <v>43299.458333333336</v>
      </c>
      <c r="B1682" s="8">
        <v>737.32</v>
      </c>
      <c r="C1682" s="3">
        <v>2026</v>
      </c>
      <c r="D1682" s="3">
        <v>4388</v>
      </c>
      <c r="E1682" s="3">
        <v>6414</v>
      </c>
    </row>
    <row r="1683" spans="1:5">
      <c r="A1683" s="5">
        <v>43299.46875</v>
      </c>
      <c r="B1683" s="4">
        <v>737.33</v>
      </c>
      <c r="C1683" s="6">
        <v>2026</v>
      </c>
      <c r="D1683" s="6">
        <v>4388</v>
      </c>
      <c r="E1683" s="6">
        <v>6414</v>
      </c>
    </row>
    <row r="1684" spans="1:5">
      <c r="A1684" s="7">
        <v>43299.479166666664</v>
      </c>
      <c r="B1684" s="8">
        <v>737.34</v>
      </c>
      <c r="C1684" s="3">
        <v>2027</v>
      </c>
      <c r="D1684" s="3">
        <v>4388</v>
      </c>
      <c r="E1684" s="3">
        <v>6415</v>
      </c>
    </row>
    <row r="1685" spans="1:5">
      <c r="A1685" s="5">
        <v>43299.489583333336</v>
      </c>
      <c r="B1685" s="4">
        <v>737.33</v>
      </c>
      <c r="C1685" s="6">
        <v>2027</v>
      </c>
      <c r="D1685" s="6">
        <v>4388</v>
      </c>
      <c r="E1685" s="6">
        <v>6415</v>
      </c>
    </row>
    <row r="1686" spans="1:5">
      <c r="A1686" s="7">
        <v>43299.5</v>
      </c>
      <c r="B1686" s="8">
        <v>737.34</v>
      </c>
      <c r="C1686" s="3">
        <v>2028</v>
      </c>
      <c r="D1686" s="3">
        <v>4388</v>
      </c>
      <c r="E1686" s="3">
        <v>6415</v>
      </c>
    </row>
    <row r="1687" spans="1:5">
      <c r="A1687" s="5">
        <v>43299.510416666664</v>
      </c>
      <c r="B1687" s="4">
        <v>737.34</v>
      </c>
      <c r="C1687" s="6">
        <v>2028</v>
      </c>
      <c r="D1687" s="6">
        <v>4388</v>
      </c>
      <c r="E1687" s="6">
        <v>6416</v>
      </c>
    </row>
    <row r="1688" spans="1:5">
      <c r="A1688" s="7">
        <v>43299.520833333336</v>
      </c>
      <c r="B1688" s="8">
        <v>737.34</v>
      </c>
      <c r="C1688" s="3">
        <v>2028</v>
      </c>
      <c r="D1688" s="3">
        <v>4388</v>
      </c>
      <c r="E1688" s="3">
        <v>6416</v>
      </c>
    </row>
    <row r="1689" spans="1:5">
      <c r="A1689" s="5">
        <v>43299.53125</v>
      </c>
      <c r="B1689" s="4">
        <v>737.35</v>
      </c>
      <c r="C1689" s="6">
        <v>2029</v>
      </c>
      <c r="D1689" s="6">
        <v>4388</v>
      </c>
      <c r="E1689" s="6">
        <v>6417</v>
      </c>
    </row>
    <row r="1690" spans="1:5">
      <c r="A1690" s="7">
        <v>43299.541666666664</v>
      </c>
      <c r="B1690" s="8">
        <v>737.34</v>
      </c>
      <c r="C1690" s="3">
        <v>2029</v>
      </c>
      <c r="D1690" s="3">
        <v>4388</v>
      </c>
      <c r="E1690" s="3">
        <v>6417</v>
      </c>
    </row>
    <row r="1691" spans="1:5">
      <c r="A1691" s="5">
        <v>43299.552083333336</v>
      </c>
      <c r="B1691" s="4">
        <v>737.35</v>
      </c>
      <c r="C1691" s="6">
        <v>2029</v>
      </c>
      <c r="D1691" s="6">
        <v>4388</v>
      </c>
      <c r="E1691" s="6">
        <v>6417</v>
      </c>
    </row>
    <row r="1692" spans="1:5">
      <c r="A1692" s="7">
        <v>43299.5625</v>
      </c>
      <c r="B1692" s="8">
        <v>737.35</v>
      </c>
      <c r="C1692" s="3">
        <v>2030</v>
      </c>
      <c r="D1692" s="3">
        <v>4387</v>
      </c>
      <c r="E1692" s="3">
        <v>6417</v>
      </c>
    </row>
    <row r="1693" spans="1:5">
      <c r="A1693" s="5">
        <v>43299.572916666664</v>
      </c>
      <c r="B1693" s="4">
        <v>737.35</v>
      </c>
      <c r="C1693" s="6">
        <v>2031</v>
      </c>
      <c r="D1693" s="6">
        <v>4387</v>
      </c>
      <c r="E1693" s="6">
        <v>6418</v>
      </c>
    </row>
    <row r="1694" spans="1:5">
      <c r="A1694" s="7">
        <v>43299.583333333336</v>
      </c>
      <c r="B1694" s="8">
        <v>737.35</v>
      </c>
      <c r="C1694" s="3">
        <v>2031</v>
      </c>
      <c r="D1694" s="3">
        <v>4386</v>
      </c>
      <c r="E1694" s="3">
        <v>6418</v>
      </c>
    </row>
    <row r="1695" spans="1:5">
      <c r="A1695" s="5">
        <v>43299.59375</v>
      </c>
      <c r="B1695" s="4">
        <v>737.67</v>
      </c>
      <c r="C1695" s="6">
        <v>2047</v>
      </c>
      <c r="D1695" s="6">
        <v>4353</v>
      </c>
      <c r="E1695" s="6">
        <v>6413</v>
      </c>
    </row>
    <row r="1696" spans="1:5">
      <c r="A1696" s="7">
        <v>43299.604166666664</v>
      </c>
      <c r="B1696" s="8">
        <v>737.94</v>
      </c>
      <c r="C1696" s="3">
        <v>2110</v>
      </c>
      <c r="D1696" s="3">
        <v>4286</v>
      </c>
      <c r="E1696" s="3">
        <v>6412</v>
      </c>
    </row>
    <row r="1697" spans="1:5">
      <c r="A1697" s="5">
        <v>43299.614583333336</v>
      </c>
      <c r="B1697" s="4">
        <v>738.23</v>
      </c>
      <c r="C1697" s="6">
        <v>2181</v>
      </c>
      <c r="D1697" s="6">
        <v>4215</v>
      </c>
      <c r="E1697" s="6">
        <v>6412</v>
      </c>
    </row>
    <row r="1698" spans="1:5">
      <c r="A1698" s="7">
        <v>43299.625</v>
      </c>
      <c r="B1698" s="8">
        <v>738.52</v>
      </c>
      <c r="C1698" s="3">
        <v>2252</v>
      </c>
      <c r="D1698" s="3">
        <v>4145</v>
      </c>
      <c r="E1698" s="3">
        <v>6412</v>
      </c>
    </row>
    <row r="1699" spans="1:5">
      <c r="A1699" s="5">
        <v>43299.635416666664</v>
      </c>
      <c r="B1699" s="4">
        <v>738.79</v>
      </c>
      <c r="C1699" s="6">
        <v>2321</v>
      </c>
      <c r="D1699" s="6">
        <v>4075</v>
      </c>
      <c r="E1699" s="6">
        <v>6411</v>
      </c>
    </row>
    <row r="1700" spans="1:5">
      <c r="A1700" s="7">
        <v>43299.645833333336</v>
      </c>
      <c r="B1700" s="8">
        <v>739.08</v>
      </c>
      <c r="C1700" s="3">
        <v>2391</v>
      </c>
      <c r="D1700" s="3">
        <v>4005</v>
      </c>
      <c r="E1700" s="3">
        <v>6410</v>
      </c>
    </row>
    <row r="1701" spans="1:5">
      <c r="A1701" s="5">
        <v>43299.65625</v>
      </c>
      <c r="B1701" s="4">
        <v>739.34</v>
      </c>
      <c r="C1701" s="6">
        <v>2460</v>
      </c>
      <c r="D1701" s="6">
        <v>3935</v>
      </c>
      <c r="E1701" s="6">
        <v>6409</v>
      </c>
    </row>
    <row r="1702" spans="1:5">
      <c r="A1702" s="7">
        <v>43299.666666666664</v>
      </c>
      <c r="B1702" s="8">
        <v>739.61</v>
      </c>
      <c r="C1702" s="3">
        <v>2529</v>
      </c>
      <c r="D1702" s="3">
        <v>3866</v>
      </c>
      <c r="E1702" s="3">
        <v>6408</v>
      </c>
    </row>
    <row r="1703" spans="1:5">
      <c r="A1703" s="5">
        <v>43299.677083333336</v>
      </c>
      <c r="B1703" s="4">
        <v>739.88</v>
      </c>
      <c r="C1703" s="6">
        <v>2598</v>
      </c>
      <c r="D1703" s="6">
        <v>3796</v>
      </c>
      <c r="E1703" s="6">
        <v>6406</v>
      </c>
    </row>
    <row r="1704" spans="1:5">
      <c r="A1704" s="7">
        <v>43299.6875</v>
      </c>
      <c r="B1704" s="8">
        <v>740.14</v>
      </c>
      <c r="C1704" s="3">
        <v>2667</v>
      </c>
      <c r="D1704" s="3">
        <v>3726</v>
      </c>
      <c r="E1704" s="3">
        <v>6405</v>
      </c>
    </row>
    <row r="1705" spans="1:5">
      <c r="A1705" s="5">
        <v>43299.697916666664</v>
      </c>
      <c r="B1705" s="4">
        <v>740.4</v>
      </c>
      <c r="C1705" s="6">
        <v>2737</v>
      </c>
      <c r="D1705" s="6">
        <v>3657</v>
      </c>
      <c r="E1705" s="6">
        <v>6405</v>
      </c>
    </row>
    <row r="1706" spans="1:5">
      <c r="A1706" s="7">
        <v>43299.708333333336</v>
      </c>
      <c r="B1706" s="8">
        <v>740.65</v>
      </c>
      <c r="C1706" s="3">
        <v>2807</v>
      </c>
      <c r="D1706" s="3">
        <v>3587</v>
      </c>
      <c r="E1706" s="3">
        <v>6405</v>
      </c>
    </row>
    <row r="1707" spans="1:5">
      <c r="A1707" s="5">
        <v>43299.71875</v>
      </c>
      <c r="B1707" s="4">
        <v>740.91</v>
      </c>
      <c r="C1707" s="6">
        <v>2876</v>
      </c>
      <c r="D1707" s="6">
        <v>3518</v>
      </c>
      <c r="E1707" s="6">
        <v>6405</v>
      </c>
    </row>
    <row r="1708" spans="1:5">
      <c r="A1708" s="7">
        <v>43299.729166666664</v>
      </c>
      <c r="B1708" s="8">
        <v>741.17</v>
      </c>
      <c r="C1708" s="3">
        <v>2945</v>
      </c>
      <c r="D1708" s="3">
        <v>3448</v>
      </c>
      <c r="E1708" s="3">
        <v>6404</v>
      </c>
    </row>
    <row r="1709" spans="1:5">
      <c r="A1709" s="5">
        <v>43299.739583333336</v>
      </c>
      <c r="B1709" s="4">
        <v>741.42</v>
      </c>
      <c r="C1709" s="6">
        <v>3015</v>
      </c>
      <c r="D1709" s="6">
        <v>3379</v>
      </c>
      <c r="E1709" s="6">
        <v>6405</v>
      </c>
    </row>
    <row r="1710" spans="1:5">
      <c r="A1710" s="7">
        <v>43299.75</v>
      </c>
      <c r="B1710" s="8">
        <v>741.66</v>
      </c>
      <c r="C1710" s="3">
        <v>3085</v>
      </c>
      <c r="D1710" s="3">
        <v>3309</v>
      </c>
      <c r="E1710" s="3">
        <v>6405</v>
      </c>
    </row>
    <row r="1711" spans="1:5">
      <c r="A1711" s="5">
        <v>43299.760416666664</v>
      </c>
      <c r="B1711" s="4">
        <v>741.72</v>
      </c>
      <c r="C1711" s="6">
        <v>3149</v>
      </c>
      <c r="D1711" s="6">
        <v>3257</v>
      </c>
      <c r="E1711" s="6">
        <v>6411</v>
      </c>
    </row>
    <row r="1712" spans="1:5">
      <c r="A1712" s="7">
        <v>43299.770833333336</v>
      </c>
      <c r="B1712" s="8">
        <v>741.77</v>
      </c>
      <c r="C1712" s="3">
        <v>3165</v>
      </c>
      <c r="D1712" s="3">
        <v>3245</v>
      </c>
      <c r="E1712" s="3">
        <v>6410</v>
      </c>
    </row>
    <row r="1713" spans="1:5">
      <c r="A1713" s="5">
        <v>43299.78125</v>
      </c>
      <c r="B1713" s="4">
        <v>741.68</v>
      </c>
      <c r="C1713" s="6">
        <v>3160</v>
      </c>
      <c r="D1713" s="6">
        <v>3245</v>
      </c>
      <c r="E1713" s="6">
        <v>6406</v>
      </c>
    </row>
    <row r="1714" spans="1:5">
      <c r="A1714" s="7">
        <v>43299.791666666664</v>
      </c>
      <c r="B1714" s="8">
        <v>741.71</v>
      </c>
      <c r="C1714" s="3">
        <v>3161</v>
      </c>
      <c r="D1714" s="3">
        <v>3243</v>
      </c>
      <c r="E1714" s="3">
        <v>6406</v>
      </c>
    </row>
    <row r="1715" spans="1:5">
      <c r="A1715" s="5">
        <v>43299.802083333336</v>
      </c>
      <c r="B1715" s="4">
        <v>742.06</v>
      </c>
      <c r="C1715" s="6">
        <v>3185</v>
      </c>
      <c r="D1715" s="6">
        <v>3208</v>
      </c>
      <c r="E1715" s="6">
        <v>6402</v>
      </c>
    </row>
    <row r="1716" spans="1:5">
      <c r="A1716" s="7">
        <v>43299.8125</v>
      </c>
      <c r="B1716" s="8">
        <v>742.24</v>
      </c>
      <c r="C1716" s="3">
        <v>3248</v>
      </c>
      <c r="D1716" s="3">
        <v>3142</v>
      </c>
      <c r="E1716" s="3">
        <v>6401</v>
      </c>
    </row>
    <row r="1717" spans="1:5">
      <c r="A1717" s="5">
        <v>43299.822916666664</v>
      </c>
      <c r="B1717" s="4">
        <v>742.46</v>
      </c>
      <c r="C1717" s="6">
        <v>3318</v>
      </c>
      <c r="D1717" s="6">
        <v>3073</v>
      </c>
      <c r="E1717" s="6">
        <v>6403</v>
      </c>
    </row>
    <row r="1718" spans="1:5">
      <c r="A1718" s="7">
        <v>43299.833333333336</v>
      </c>
      <c r="B1718" s="8">
        <v>742.76</v>
      </c>
      <c r="C1718" s="3">
        <v>3393</v>
      </c>
      <c r="D1718" s="3">
        <v>3004</v>
      </c>
      <c r="E1718" s="3">
        <v>6407</v>
      </c>
    </row>
    <row r="1719" spans="1:5">
      <c r="A1719" s="5">
        <v>43299.84375</v>
      </c>
      <c r="B1719" s="4">
        <v>742.83</v>
      </c>
      <c r="C1719" s="6">
        <v>3460</v>
      </c>
      <c r="D1719" s="6">
        <v>2947</v>
      </c>
      <c r="E1719" s="6">
        <v>6413</v>
      </c>
    </row>
    <row r="1720" spans="1:5">
      <c r="A1720" s="7">
        <v>43299.854166666664</v>
      </c>
      <c r="B1720" s="8">
        <v>742.86</v>
      </c>
      <c r="C1720" s="3">
        <v>3480</v>
      </c>
      <c r="D1720" s="3">
        <v>2931</v>
      </c>
      <c r="E1720" s="3">
        <v>6411</v>
      </c>
    </row>
    <row r="1721" spans="1:5">
      <c r="A1721" s="5">
        <v>43299.864583333336</v>
      </c>
      <c r="B1721" s="4">
        <v>742.79</v>
      </c>
      <c r="C1721" s="6">
        <v>3479</v>
      </c>
      <c r="D1721" s="6">
        <v>2931</v>
      </c>
      <c r="E1721" s="6">
        <v>6409</v>
      </c>
    </row>
    <row r="1722" spans="1:5">
      <c r="A1722" s="7">
        <v>43299.875</v>
      </c>
      <c r="B1722" s="8">
        <v>742.83</v>
      </c>
      <c r="C1722" s="3">
        <v>3479</v>
      </c>
      <c r="D1722" s="3">
        <v>2931</v>
      </c>
      <c r="E1722" s="3">
        <v>6410</v>
      </c>
    </row>
    <row r="1723" spans="1:5">
      <c r="A1723" s="5">
        <v>43299.885416666664</v>
      </c>
      <c r="B1723" s="4">
        <v>742.85</v>
      </c>
      <c r="C1723" s="6">
        <v>3479</v>
      </c>
      <c r="D1723" s="6">
        <v>2930</v>
      </c>
      <c r="E1723" s="6">
        <v>6410</v>
      </c>
    </row>
    <row r="1724" spans="1:5">
      <c r="A1724" s="7">
        <v>43299.895833333336</v>
      </c>
      <c r="B1724" s="8">
        <v>742.8</v>
      </c>
      <c r="C1724" s="3">
        <v>3477</v>
      </c>
      <c r="D1724" s="3">
        <v>2930</v>
      </c>
      <c r="E1724" s="3">
        <v>6408</v>
      </c>
    </row>
    <row r="1725" spans="1:5">
      <c r="A1725" s="5">
        <v>43299.90625</v>
      </c>
      <c r="B1725" s="4">
        <v>742.82</v>
      </c>
      <c r="C1725" s="6">
        <v>3478</v>
      </c>
      <c r="D1725" s="6">
        <v>2930</v>
      </c>
      <c r="E1725" s="6">
        <v>6408</v>
      </c>
    </row>
    <row r="1726" spans="1:5">
      <c r="A1726" s="7">
        <v>43299.916666666664</v>
      </c>
      <c r="B1726" s="8">
        <v>742.84</v>
      </c>
      <c r="C1726" s="3">
        <v>3478</v>
      </c>
      <c r="D1726" s="3">
        <v>2930</v>
      </c>
      <c r="E1726" s="3">
        <v>6409</v>
      </c>
    </row>
    <row r="1727" spans="1:5">
      <c r="A1727" s="5">
        <v>43299.927083333336</v>
      </c>
      <c r="B1727" s="4">
        <v>742.81</v>
      </c>
      <c r="C1727" s="6">
        <v>3478</v>
      </c>
      <c r="D1727" s="6">
        <v>2930</v>
      </c>
      <c r="E1727" s="6">
        <v>6408</v>
      </c>
    </row>
    <row r="1728" spans="1:5">
      <c r="A1728" s="7">
        <v>43299.9375</v>
      </c>
      <c r="B1728" s="8">
        <v>742.81</v>
      </c>
      <c r="C1728" s="3">
        <v>3477</v>
      </c>
      <c r="D1728" s="3">
        <v>2930</v>
      </c>
      <c r="E1728" s="3">
        <v>6408</v>
      </c>
    </row>
    <row r="1729" spans="1:5">
      <c r="A1729" s="5">
        <v>43299.947916666664</v>
      </c>
      <c r="B1729" s="4">
        <v>742.84</v>
      </c>
      <c r="C1729" s="6">
        <v>3478</v>
      </c>
      <c r="D1729" s="6">
        <v>2930</v>
      </c>
      <c r="E1729" s="6">
        <v>6408</v>
      </c>
    </row>
    <row r="1730" spans="1:5">
      <c r="A1730" s="7">
        <v>43299.958333333336</v>
      </c>
      <c r="B1730" s="8">
        <v>742.82</v>
      </c>
      <c r="C1730" s="3">
        <v>3477</v>
      </c>
      <c r="D1730" s="3">
        <v>2930</v>
      </c>
      <c r="E1730" s="3">
        <v>6408</v>
      </c>
    </row>
    <row r="1731" spans="1:5">
      <c r="A1731" s="5">
        <v>43299.96875</v>
      </c>
      <c r="B1731" s="4">
        <v>742.81</v>
      </c>
      <c r="C1731" s="6">
        <v>3477</v>
      </c>
      <c r="D1731" s="6">
        <v>2930</v>
      </c>
      <c r="E1731" s="6">
        <v>6407</v>
      </c>
    </row>
    <row r="1732" spans="1:5">
      <c r="A1732" s="7">
        <v>43299.979166666664</v>
      </c>
      <c r="B1732" s="8">
        <v>742.82</v>
      </c>
      <c r="C1732" s="3">
        <v>3478</v>
      </c>
      <c r="D1732" s="3">
        <v>2930</v>
      </c>
      <c r="E1732" s="3">
        <v>6408</v>
      </c>
    </row>
    <row r="1733" spans="1:5">
      <c r="A1733" s="5">
        <v>43299.989583333336</v>
      </c>
      <c r="B1733" s="4">
        <v>742.62</v>
      </c>
      <c r="C1733" s="6">
        <v>3467</v>
      </c>
      <c r="D1733" s="6">
        <v>2951</v>
      </c>
      <c r="E1733" s="6">
        <v>6410</v>
      </c>
    </row>
    <row r="1734" spans="1:5">
      <c r="A1734" s="7">
        <v>43300</v>
      </c>
      <c r="B1734" s="8">
        <v>742.47</v>
      </c>
      <c r="C1734" s="3">
        <v>3419</v>
      </c>
      <c r="D1734" s="3">
        <v>3002</v>
      </c>
      <c r="E1734" s="3">
        <v>6408</v>
      </c>
    </row>
    <row r="1735" spans="1:5">
      <c r="A1735" s="5">
        <v>43300.010416666664</v>
      </c>
      <c r="B1735" s="4">
        <v>742.23</v>
      </c>
      <c r="C1735" s="6">
        <v>3360</v>
      </c>
      <c r="D1735" s="6">
        <v>3059</v>
      </c>
      <c r="E1735" s="6">
        <v>6406</v>
      </c>
    </row>
    <row r="1736" spans="1:5">
      <c r="A1736" s="7">
        <v>43300.020833333336</v>
      </c>
      <c r="B1736" s="8">
        <v>742.02</v>
      </c>
      <c r="C1736" s="3">
        <v>3299</v>
      </c>
      <c r="D1736" s="3">
        <v>3116</v>
      </c>
      <c r="E1736" s="3">
        <v>6403</v>
      </c>
    </row>
    <row r="1737" spans="1:5">
      <c r="A1737" s="5">
        <v>43300.03125</v>
      </c>
      <c r="B1737" s="4">
        <v>741.84</v>
      </c>
      <c r="C1737" s="6">
        <v>3243</v>
      </c>
      <c r="D1737" s="6">
        <v>3172</v>
      </c>
      <c r="E1737" s="6">
        <v>6402</v>
      </c>
    </row>
    <row r="1738" spans="1:5">
      <c r="A1738" s="7">
        <v>43300.041666666664</v>
      </c>
      <c r="B1738" s="8">
        <v>741.63</v>
      </c>
      <c r="C1738" s="3">
        <v>3185</v>
      </c>
      <c r="D1738" s="3">
        <v>3229</v>
      </c>
      <c r="E1738" s="3">
        <v>6401</v>
      </c>
    </row>
    <row r="1739" spans="1:5">
      <c r="A1739" s="5">
        <v>43300.052083333336</v>
      </c>
      <c r="B1739" s="4">
        <v>741.42</v>
      </c>
      <c r="C1739" s="6">
        <v>3128</v>
      </c>
      <c r="D1739" s="6">
        <v>3285</v>
      </c>
      <c r="E1739" s="6">
        <v>6401</v>
      </c>
    </row>
    <row r="1740" spans="1:5">
      <c r="A1740" s="7">
        <v>43300.0625</v>
      </c>
      <c r="B1740" s="8">
        <v>741.23</v>
      </c>
      <c r="C1740" s="3">
        <v>3072</v>
      </c>
      <c r="D1740" s="3">
        <v>3341</v>
      </c>
      <c r="E1740" s="3">
        <v>6401</v>
      </c>
    </row>
    <row r="1741" spans="1:5">
      <c r="A1741" s="5">
        <v>43300.072916666664</v>
      </c>
      <c r="B1741" s="4">
        <v>741.02</v>
      </c>
      <c r="C1741" s="6">
        <v>3016</v>
      </c>
      <c r="D1741" s="6">
        <v>3397</v>
      </c>
      <c r="E1741" s="6">
        <v>6400</v>
      </c>
    </row>
    <row r="1742" spans="1:5">
      <c r="A1742" s="7">
        <v>43300.083333333336</v>
      </c>
      <c r="B1742" s="8">
        <v>740.82</v>
      </c>
      <c r="C1742" s="3">
        <v>2959</v>
      </c>
      <c r="D1742" s="3">
        <v>3453</v>
      </c>
      <c r="E1742" s="3">
        <v>6399</v>
      </c>
    </row>
    <row r="1743" spans="1:5">
      <c r="A1743" s="5">
        <v>43300.09375</v>
      </c>
      <c r="B1743" s="4">
        <v>740.62</v>
      </c>
      <c r="C1743" s="6">
        <v>2905</v>
      </c>
      <c r="D1743" s="6">
        <v>3508</v>
      </c>
      <c r="E1743" s="6">
        <v>6400</v>
      </c>
    </row>
    <row r="1744" spans="1:5">
      <c r="A1744" s="7">
        <v>43300.104166666664</v>
      </c>
      <c r="B1744" s="8">
        <v>740.41</v>
      </c>
      <c r="C1744" s="3">
        <v>2850</v>
      </c>
      <c r="D1744" s="3">
        <v>3563</v>
      </c>
      <c r="E1744" s="3">
        <v>6400</v>
      </c>
    </row>
    <row r="1745" spans="1:5">
      <c r="A1745" s="5">
        <v>43300.114583333336</v>
      </c>
      <c r="B1745" s="4">
        <v>740.21</v>
      </c>
      <c r="C1745" s="6">
        <v>2795</v>
      </c>
      <c r="D1745" s="6">
        <v>3618</v>
      </c>
      <c r="E1745" s="6">
        <v>6401</v>
      </c>
    </row>
    <row r="1746" spans="1:5">
      <c r="A1746" s="7">
        <v>43300.125</v>
      </c>
      <c r="B1746" s="8">
        <v>740.01</v>
      </c>
      <c r="C1746" s="3">
        <v>2741</v>
      </c>
      <c r="D1746" s="3">
        <v>3673</v>
      </c>
      <c r="E1746" s="3">
        <v>6401</v>
      </c>
    </row>
    <row r="1747" spans="1:5">
      <c r="A1747" s="5">
        <v>43300.135416666664</v>
      </c>
      <c r="B1747" s="4">
        <v>739.8</v>
      </c>
      <c r="C1747" s="6">
        <v>2686</v>
      </c>
      <c r="D1747" s="6">
        <v>3728</v>
      </c>
      <c r="E1747" s="6">
        <v>6401</v>
      </c>
    </row>
    <row r="1748" spans="1:5">
      <c r="A1748" s="7">
        <v>43300.145833333336</v>
      </c>
      <c r="B1748" s="8">
        <v>739.6</v>
      </c>
      <c r="C1748" s="3">
        <v>2633</v>
      </c>
      <c r="D1748" s="3">
        <v>3782</v>
      </c>
      <c r="E1748" s="3">
        <v>6402</v>
      </c>
    </row>
    <row r="1749" spans="1:5">
      <c r="A1749" s="5">
        <v>43300.15625</v>
      </c>
      <c r="B1749" s="4">
        <v>739.39</v>
      </c>
      <c r="C1749" s="6">
        <v>2580</v>
      </c>
      <c r="D1749" s="6">
        <v>3837</v>
      </c>
      <c r="E1749" s="6">
        <v>6403</v>
      </c>
    </row>
    <row r="1750" spans="1:5">
      <c r="A1750" s="7">
        <v>43300.166666666664</v>
      </c>
      <c r="B1750" s="8">
        <v>739.19</v>
      </c>
      <c r="C1750" s="3">
        <v>2527</v>
      </c>
      <c r="D1750" s="3">
        <v>3890</v>
      </c>
      <c r="E1750" s="3">
        <v>6404</v>
      </c>
    </row>
    <row r="1751" spans="1:5">
      <c r="A1751" s="5">
        <v>43300.177083333336</v>
      </c>
      <c r="B1751" s="4">
        <v>738.98</v>
      </c>
      <c r="C1751" s="6">
        <v>2475</v>
      </c>
      <c r="D1751" s="6">
        <v>3944</v>
      </c>
      <c r="E1751" s="6">
        <v>6406</v>
      </c>
    </row>
    <row r="1752" spans="1:5">
      <c r="A1752" s="7">
        <v>43300.1875</v>
      </c>
      <c r="B1752" s="8">
        <v>738.78</v>
      </c>
      <c r="C1752" s="3">
        <v>2422</v>
      </c>
      <c r="D1752" s="3">
        <v>3998</v>
      </c>
      <c r="E1752" s="3">
        <v>6407</v>
      </c>
    </row>
    <row r="1753" spans="1:5">
      <c r="A1753" s="5">
        <v>43300.197916666664</v>
      </c>
      <c r="B1753" s="4">
        <v>738.57</v>
      </c>
      <c r="C1753" s="6">
        <v>2370</v>
      </c>
      <c r="D1753" s="6">
        <v>4051</v>
      </c>
      <c r="E1753" s="6">
        <v>6408</v>
      </c>
    </row>
    <row r="1754" spans="1:5">
      <c r="A1754" s="7">
        <v>43300.208333333336</v>
      </c>
      <c r="B1754" s="8">
        <v>738.36</v>
      </c>
      <c r="C1754" s="3">
        <v>2318</v>
      </c>
      <c r="D1754" s="3">
        <v>4105</v>
      </c>
      <c r="E1754" s="3">
        <v>6409</v>
      </c>
    </row>
    <row r="1755" spans="1:5">
      <c r="A1755" s="5">
        <v>43300.21875</v>
      </c>
      <c r="B1755" s="4">
        <v>738.15</v>
      </c>
      <c r="C1755" s="6">
        <v>2266</v>
      </c>
      <c r="D1755" s="6">
        <v>4158</v>
      </c>
      <c r="E1755" s="6">
        <v>6411</v>
      </c>
    </row>
    <row r="1756" spans="1:5">
      <c r="A1756" s="7">
        <v>43300.229166666664</v>
      </c>
      <c r="B1756" s="8">
        <v>737.93</v>
      </c>
      <c r="C1756" s="3">
        <v>2215</v>
      </c>
      <c r="D1756" s="3">
        <v>4211</v>
      </c>
      <c r="E1756" s="3">
        <v>6412</v>
      </c>
    </row>
    <row r="1757" spans="1:5">
      <c r="A1757" s="5">
        <v>43300.239583333336</v>
      </c>
      <c r="B1757" s="4">
        <v>737.72</v>
      </c>
      <c r="C1757" s="6">
        <v>2164</v>
      </c>
      <c r="D1757" s="6">
        <v>4263</v>
      </c>
      <c r="E1757" s="6">
        <v>6413</v>
      </c>
    </row>
    <row r="1758" spans="1:5">
      <c r="A1758" s="7">
        <v>43300.25</v>
      </c>
      <c r="B1758" s="8">
        <v>737.51</v>
      </c>
      <c r="C1758" s="3">
        <v>2113</v>
      </c>
      <c r="D1758" s="3">
        <v>4316</v>
      </c>
      <c r="E1758" s="3">
        <v>6415</v>
      </c>
    </row>
    <row r="1759" spans="1:5">
      <c r="A1759" s="5">
        <v>43300.260416666664</v>
      </c>
      <c r="B1759" s="4">
        <v>737.3</v>
      </c>
      <c r="C1759" s="6">
        <v>2063</v>
      </c>
      <c r="D1759" s="6">
        <v>4365</v>
      </c>
      <c r="E1759" s="6">
        <v>6418</v>
      </c>
    </row>
    <row r="1760" spans="1:5">
      <c r="A1760" s="7">
        <v>43300.270833333336</v>
      </c>
      <c r="B1760" s="8">
        <v>737.39</v>
      </c>
      <c r="C1760" s="3">
        <v>2029</v>
      </c>
      <c r="D1760" s="3">
        <v>4388</v>
      </c>
      <c r="E1760" s="3">
        <v>6415</v>
      </c>
    </row>
    <row r="1761" spans="1:5">
      <c r="A1761" s="5">
        <v>43300.28125</v>
      </c>
      <c r="B1761" s="4">
        <v>737.32</v>
      </c>
      <c r="C1761" s="6">
        <v>2028</v>
      </c>
      <c r="D1761" s="6">
        <v>4389</v>
      </c>
      <c r="E1761" s="6">
        <v>6418</v>
      </c>
    </row>
    <row r="1762" spans="1:5">
      <c r="A1762" s="7">
        <v>43300.291666666664</v>
      </c>
      <c r="B1762" s="8">
        <v>737.36</v>
      </c>
      <c r="C1762" s="3">
        <v>2029</v>
      </c>
      <c r="D1762" s="3">
        <v>4389</v>
      </c>
      <c r="E1762" s="3">
        <v>6418</v>
      </c>
    </row>
    <row r="1763" spans="1:5">
      <c r="A1763" s="5">
        <v>43300.302083333336</v>
      </c>
      <c r="B1763" s="4">
        <v>737.35</v>
      </c>
      <c r="C1763" s="6">
        <v>2030</v>
      </c>
      <c r="D1763" s="6">
        <v>4389</v>
      </c>
      <c r="E1763" s="6">
        <v>6419</v>
      </c>
    </row>
    <row r="1764" spans="1:5">
      <c r="A1764" s="7">
        <v>43300.3125</v>
      </c>
      <c r="B1764" s="8">
        <v>737.33</v>
      </c>
      <c r="C1764" s="3">
        <v>2030</v>
      </c>
      <c r="D1764" s="3">
        <v>4389</v>
      </c>
      <c r="E1764" s="3">
        <v>6419</v>
      </c>
    </row>
    <row r="1765" spans="1:5">
      <c r="A1765" s="5">
        <v>43300.322916666664</v>
      </c>
      <c r="B1765" s="4">
        <v>737.37</v>
      </c>
      <c r="C1765" s="6">
        <v>2030</v>
      </c>
      <c r="D1765" s="6">
        <v>4389</v>
      </c>
      <c r="E1765" s="6">
        <v>6419</v>
      </c>
    </row>
    <row r="1766" spans="1:5">
      <c r="A1766" s="7">
        <v>43300.333333333336</v>
      </c>
      <c r="B1766" s="8">
        <v>737.32</v>
      </c>
      <c r="C1766" s="3">
        <v>2031</v>
      </c>
      <c r="D1766" s="3">
        <v>4389</v>
      </c>
      <c r="E1766" s="3">
        <v>6420</v>
      </c>
    </row>
    <row r="1767" spans="1:5">
      <c r="A1767" s="5">
        <v>43300.34375</v>
      </c>
      <c r="B1767" s="4">
        <v>737.36</v>
      </c>
      <c r="C1767" s="6">
        <v>2031</v>
      </c>
      <c r="D1767" s="6">
        <v>4389</v>
      </c>
      <c r="E1767" s="6">
        <v>6420</v>
      </c>
    </row>
    <row r="1768" spans="1:5">
      <c r="A1768" s="7">
        <v>43300.354166666664</v>
      </c>
      <c r="B1768" s="8">
        <v>737.36</v>
      </c>
      <c r="C1768" s="3">
        <v>2032</v>
      </c>
      <c r="D1768" s="3">
        <v>4389</v>
      </c>
      <c r="E1768" s="3">
        <v>6421</v>
      </c>
    </row>
    <row r="1769" spans="1:5">
      <c r="A1769" s="5">
        <v>43300.364583333336</v>
      </c>
      <c r="B1769" s="4">
        <v>737.34</v>
      </c>
      <c r="C1769" s="6">
        <v>2031</v>
      </c>
      <c r="D1769" s="6">
        <v>4389</v>
      </c>
      <c r="E1769" s="6">
        <v>6420</v>
      </c>
    </row>
    <row r="1770" spans="1:5">
      <c r="A1770" s="7">
        <v>43300.375</v>
      </c>
      <c r="B1770" s="8">
        <v>737.37</v>
      </c>
      <c r="C1770" s="3">
        <v>2032</v>
      </c>
      <c r="D1770" s="3">
        <v>4389</v>
      </c>
      <c r="E1770" s="3">
        <v>6421</v>
      </c>
    </row>
    <row r="1771" spans="1:5">
      <c r="A1771" s="5">
        <v>43300.385416666664</v>
      </c>
      <c r="B1771" s="4">
        <v>737.34</v>
      </c>
      <c r="C1771" s="6">
        <v>2032</v>
      </c>
      <c r="D1771" s="6">
        <v>4389</v>
      </c>
      <c r="E1771" s="6">
        <v>6422</v>
      </c>
    </row>
    <row r="1772" spans="1:5">
      <c r="A1772" s="7">
        <v>43300.395833333336</v>
      </c>
      <c r="B1772" s="8">
        <v>737.37</v>
      </c>
      <c r="C1772" s="3">
        <v>2033</v>
      </c>
      <c r="D1772" s="3">
        <v>4389</v>
      </c>
      <c r="E1772" s="3">
        <v>6422</v>
      </c>
    </row>
    <row r="1773" spans="1:5">
      <c r="A1773" s="5">
        <v>43300.40625</v>
      </c>
      <c r="B1773" s="4">
        <v>737.36</v>
      </c>
      <c r="C1773" s="6">
        <v>2033</v>
      </c>
      <c r="D1773" s="6">
        <v>4389</v>
      </c>
      <c r="E1773" s="6">
        <v>6422</v>
      </c>
    </row>
    <row r="1774" spans="1:5">
      <c r="A1774" s="7">
        <v>43300.416666666664</v>
      </c>
      <c r="B1774" s="8">
        <v>737.35</v>
      </c>
      <c r="C1774" s="3">
        <v>2033</v>
      </c>
      <c r="D1774" s="3">
        <v>4389</v>
      </c>
      <c r="E1774" s="3">
        <v>6422</v>
      </c>
    </row>
    <row r="1775" spans="1:5">
      <c r="A1775" s="5">
        <v>43300.427083333336</v>
      </c>
      <c r="B1775" s="4">
        <v>737.37</v>
      </c>
      <c r="C1775" s="6">
        <v>2034</v>
      </c>
      <c r="D1775" s="6">
        <v>4389</v>
      </c>
      <c r="E1775" s="6">
        <v>6423</v>
      </c>
    </row>
    <row r="1776" spans="1:5">
      <c r="A1776" s="7">
        <v>43300.4375</v>
      </c>
      <c r="B1776" s="8">
        <v>737.35</v>
      </c>
      <c r="C1776" s="3">
        <v>2034</v>
      </c>
      <c r="D1776" s="3">
        <v>4389</v>
      </c>
      <c r="E1776" s="3">
        <v>6423</v>
      </c>
    </row>
    <row r="1777" spans="1:5">
      <c r="A1777" s="5">
        <v>43300.447916666664</v>
      </c>
      <c r="B1777" s="4">
        <v>737.37</v>
      </c>
      <c r="C1777" s="6">
        <v>2033</v>
      </c>
      <c r="D1777" s="6">
        <v>4389</v>
      </c>
      <c r="E1777" s="6">
        <v>6422</v>
      </c>
    </row>
    <row r="1778" spans="1:5">
      <c r="A1778" s="7">
        <v>43300.458333333336</v>
      </c>
      <c r="B1778" s="8">
        <v>737.36</v>
      </c>
      <c r="C1778" s="3">
        <v>2034</v>
      </c>
      <c r="D1778" s="3">
        <v>4389</v>
      </c>
      <c r="E1778" s="3">
        <v>6423</v>
      </c>
    </row>
    <row r="1779" spans="1:5">
      <c r="A1779" s="5">
        <v>43300.46875</v>
      </c>
      <c r="B1779" s="4">
        <v>737.35</v>
      </c>
      <c r="C1779" s="6">
        <v>2034</v>
      </c>
      <c r="D1779" s="6">
        <v>4389</v>
      </c>
      <c r="E1779" s="6">
        <v>6423</v>
      </c>
    </row>
    <row r="1780" spans="1:5">
      <c r="A1780" s="7">
        <v>43300.479166666664</v>
      </c>
      <c r="B1780" s="8">
        <v>737.37</v>
      </c>
      <c r="C1780" s="3">
        <v>2034</v>
      </c>
      <c r="D1780" s="3">
        <v>4389</v>
      </c>
      <c r="E1780" s="3">
        <v>6423</v>
      </c>
    </row>
    <row r="1781" spans="1:5">
      <c r="A1781" s="5">
        <v>43300.489583333336</v>
      </c>
      <c r="B1781" s="4">
        <v>737.36</v>
      </c>
      <c r="C1781" s="6">
        <v>2034</v>
      </c>
      <c r="D1781" s="6">
        <v>4389</v>
      </c>
      <c r="E1781" s="6">
        <v>6423</v>
      </c>
    </row>
    <row r="1782" spans="1:5">
      <c r="A1782" s="7">
        <v>43300.5</v>
      </c>
      <c r="B1782" s="8">
        <v>737.37</v>
      </c>
      <c r="C1782" s="3">
        <v>2034</v>
      </c>
      <c r="D1782" s="3">
        <v>4389</v>
      </c>
      <c r="E1782" s="3">
        <v>6423</v>
      </c>
    </row>
    <row r="1783" spans="1:5">
      <c r="A1783" s="5">
        <v>43300.510416666664</v>
      </c>
      <c r="B1783" s="4">
        <v>737.37</v>
      </c>
      <c r="C1783" s="6">
        <v>2036</v>
      </c>
      <c r="D1783" s="6">
        <v>4389</v>
      </c>
      <c r="E1783" s="6">
        <v>6424</v>
      </c>
    </row>
    <row r="1784" spans="1:5">
      <c r="A1784" s="7">
        <v>43300.520833333336</v>
      </c>
      <c r="B1784" s="8">
        <v>737.37</v>
      </c>
      <c r="C1784" s="3">
        <v>2035</v>
      </c>
      <c r="D1784" s="3">
        <v>4389</v>
      </c>
      <c r="E1784" s="3">
        <v>6424</v>
      </c>
    </row>
    <row r="1785" spans="1:5">
      <c r="A1785" s="5">
        <v>43300.53125</v>
      </c>
      <c r="B1785" s="4">
        <v>737.37</v>
      </c>
      <c r="C1785" s="6">
        <v>2036</v>
      </c>
      <c r="D1785" s="6">
        <v>4389</v>
      </c>
      <c r="E1785" s="6">
        <v>6424</v>
      </c>
    </row>
    <row r="1786" spans="1:5">
      <c r="A1786" s="7">
        <v>43300.541666666664</v>
      </c>
      <c r="B1786" s="8">
        <v>737.5</v>
      </c>
      <c r="C1786" s="3">
        <v>2036</v>
      </c>
      <c r="D1786" s="3">
        <v>4372</v>
      </c>
      <c r="E1786" s="3">
        <v>6419</v>
      </c>
    </row>
    <row r="1787" spans="1:5">
      <c r="A1787" s="5">
        <v>43300.552083333336</v>
      </c>
      <c r="B1787" s="4">
        <v>738.09</v>
      </c>
      <c r="C1787" s="6">
        <v>2096</v>
      </c>
      <c r="D1787" s="6">
        <v>4282</v>
      </c>
      <c r="E1787" s="6">
        <v>6411</v>
      </c>
    </row>
    <row r="1788" spans="1:5">
      <c r="A1788" s="7">
        <v>43300.5625</v>
      </c>
      <c r="B1788" s="8">
        <v>738.63</v>
      </c>
      <c r="C1788" s="3">
        <v>2223</v>
      </c>
      <c r="D1788" s="3">
        <v>4146</v>
      </c>
      <c r="E1788" s="3">
        <v>6409</v>
      </c>
    </row>
    <row r="1789" spans="1:5">
      <c r="A1789" s="5">
        <v>43300.572916666664</v>
      </c>
      <c r="B1789" s="4">
        <v>739.16</v>
      </c>
      <c r="C1789" s="6">
        <v>2357</v>
      </c>
      <c r="D1789" s="6">
        <v>4009</v>
      </c>
      <c r="E1789" s="6">
        <v>6406</v>
      </c>
    </row>
    <row r="1790" spans="1:5">
      <c r="A1790" s="7">
        <v>43300.583333333336</v>
      </c>
      <c r="B1790" s="8">
        <v>739.71</v>
      </c>
      <c r="C1790" s="3">
        <v>2495</v>
      </c>
      <c r="D1790" s="3">
        <v>3871</v>
      </c>
      <c r="E1790" s="3">
        <v>6406</v>
      </c>
    </row>
    <row r="1791" spans="1:5">
      <c r="A1791" s="5">
        <v>43300.59375</v>
      </c>
      <c r="B1791" s="4">
        <v>740.23</v>
      </c>
      <c r="C1791" s="6">
        <v>2634</v>
      </c>
      <c r="D1791" s="6">
        <v>3732</v>
      </c>
      <c r="E1791" s="6">
        <v>6406</v>
      </c>
    </row>
    <row r="1792" spans="1:5">
      <c r="A1792" s="7">
        <v>43300.604166666664</v>
      </c>
      <c r="B1792" s="8">
        <v>740.76</v>
      </c>
      <c r="C1792" s="3">
        <v>2773</v>
      </c>
      <c r="D1792" s="3">
        <v>3593</v>
      </c>
      <c r="E1792" s="3">
        <v>6406</v>
      </c>
    </row>
    <row r="1793" spans="1:5">
      <c r="A1793" s="5">
        <v>43300.614583333336</v>
      </c>
      <c r="B1793" s="4">
        <v>741.27</v>
      </c>
      <c r="C1793" s="6">
        <v>2913</v>
      </c>
      <c r="D1793" s="6">
        <v>3455</v>
      </c>
      <c r="E1793" s="6">
        <v>6408</v>
      </c>
    </row>
    <row r="1794" spans="1:5">
      <c r="A1794" s="7">
        <v>43300.625</v>
      </c>
      <c r="B1794" s="8">
        <v>741.77</v>
      </c>
      <c r="C1794" s="3">
        <v>3053</v>
      </c>
      <c r="D1794" s="3">
        <v>3317</v>
      </c>
      <c r="E1794" s="3">
        <v>6409</v>
      </c>
    </row>
    <row r="1795" spans="1:5">
      <c r="A1795" s="5">
        <v>43300.635416666664</v>
      </c>
      <c r="B1795" s="4">
        <v>742.26</v>
      </c>
      <c r="C1795" s="6">
        <v>3194</v>
      </c>
      <c r="D1795" s="6">
        <v>3179</v>
      </c>
      <c r="E1795" s="6">
        <v>6409</v>
      </c>
    </row>
    <row r="1796" spans="1:5">
      <c r="A1796" s="7">
        <v>43300.645833333336</v>
      </c>
      <c r="B1796" s="8">
        <v>742.75</v>
      </c>
      <c r="C1796" s="3">
        <v>3334</v>
      </c>
      <c r="D1796" s="3">
        <v>3040</v>
      </c>
      <c r="E1796" s="3">
        <v>6408</v>
      </c>
    </row>
    <row r="1797" spans="1:5">
      <c r="A1797" s="5">
        <v>43300.65625</v>
      </c>
      <c r="B1797" s="4">
        <v>743.23</v>
      </c>
      <c r="C1797" s="6">
        <v>3475</v>
      </c>
      <c r="D1797" s="6">
        <v>2900</v>
      </c>
      <c r="E1797" s="6">
        <v>6408</v>
      </c>
    </row>
    <row r="1798" spans="1:5">
      <c r="A1798" s="7">
        <v>43300.666666666664</v>
      </c>
      <c r="B1798" s="8">
        <v>743.71</v>
      </c>
      <c r="C1798" s="3">
        <v>3617</v>
      </c>
      <c r="D1798" s="3">
        <v>2761</v>
      </c>
      <c r="E1798" s="3">
        <v>6408</v>
      </c>
    </row>
    <row r="1799" spans="1:5">
      <c r="A1799" s="5">
        <v>43300.677083333336</v>
      </c>
      <c r="B1799" s="4">
        <v>744.17</v>
      </c>
      <c r="C1799" s="6">
        <v>3758</v>
      </c>
      <c r="D1799" s="6">
        <v>2622</v>
      </c>
      <c r="E1799" s="6">
        <v>6410</v>
      </c>
    </row>
    <row r="1800" spans="1:5">
      <c r="A1800" s="7">
        <v>43300.6875</v>
      </c>
      <c r="B1800" s="8">
        <v>744.63</v>
      </c>
      <c r="C1800" s="3">
        <v>3900</v>
      </c>
      <c r="D1800" s="3">
        <v>2483</v>
      </c>
      <c r="E1800" s="3">
        <v>6411</v>
      </c>
    </row>
    <row r="1801" spans="1:5">
      <c r="A1801" s="5">
        <v>43300.697916666664</v>
      </c>
      <c r="B1801" s="4">
        <v>745.08</v>
      </c>
      <c r="C1801" s="6">
        <v>4042</v>
      </c>
      <c r="D1801" s="6">
        <v>2343</v>
      </c>
      <c r="E1801" s="6">
        <v>6412</v>
      </c>
    </row>
    <row r="1802" spans="1:5">
      <c r="A1802" s="7">
        <v>43300.708333333336</v>
      </c>
      <c r="B1802" s="8">
        <v>745.53</v>
      </c>
      <c r="C1802" s="3">
        <v>4183</v>
      </c>
      <c r="D1802" s="3">
        <v>2204</v>
      </c>
      <c r="E1802" s="3">
        <v>6413</v>
      </c>
    </row>
    <row r="1803" spans="1:5">
      <c r="A1803" s="5">
        <v>43300.71875</v>
      </c>
      <c r="B1803" s="4">
        <v>745.97</v>
      </c>
      <c r="C1803" s="6">
        <v>4324</v>
      </c>
      <c r="D1803" s="6">
        <v>2065</v>
      </c>
      <c r="E1803" s="6">
        <v>6409</v>
      </c>
    </row>
    <row r="1804" spans="1:5">
      <c r="A1804" s="7">
        <v>43300.729166666664</v>
      </c>
      <c r="B1804" s="8">
        <v>746.17</v>
      </c>
      <c r="C1804" s="3">
        <v>4445</v>
      </c>
      <c r="D1804" s="3">
        <v>1956</v>
      </c>
      <c r="E1804" s="3">
        <v>6413</v>
      </c>
    </row>
    <row r="1805" spans="1:5">
      <c r="A1805" s="5">
        <v>43300.739583333336</v>
      </c>
      <c r="B1805" s="4">
        <v>746.37</v>
      </c>
      <c r="C1805" s="6">
        <v>4527</v>
      </c>
      <c r="D1805" s="6">
        <v>1882</v>
      </c>
      <c r="E1805" s="6">
        <v>6419</v>
      </c>
    </row>
    <row r="1806" spans="1:5">
      <c r="A1806" s="7">
        <v>43300.75</v>
      </c>
      <c r="B1806" s="8">
        <v>746.75</v>
      </c>
      <c r="C1806" s="3">
        <v>4604</v>
      </c>
      <c r="D1806" s="3">
        <v>1799</v>
      </c>
      <c r="E1806" s="3">
        <v>6420</v>
      </c>
    </row>
    <row r="1807" spans="1:5">
      <c r="A1807" s="5">
        <v>43300.760416666664</v>
      </c>
      <c r="B1807" s="4">
        <v>747.13</v>
      </c>
      <c r="C1807" s="6">
        <v>4715</v>
      </c>
      <c r="D1807" s="6">
        <v>1675</v>
      </c>
      <c r="E1807" s="6">
        <v>6417</v>
      </c>
    </row>
    <row r="1808" spans="1:5">
      <c r="A1808" s="7">
        <v>43300.770833333336</v>
      </c>
      <c r="B1808" s="8">
        <v>747.37</v>
      </c>
      <c r="C1808" s="3">
        <v>4845</v>
      </c>
      <c r="D1808" s="3">
        <v>1553</v>
      </c>
      <c r="E1808" s="3">
        <v>6413</v>
      </c>
    </row>
    <row r="1809" spans="1:5">
      <c r="A1809" s="5">
        <v>43300.78125</v>
      </c>
      <c r="B1809" s="4">
        <v>747.66</v>
      </c>
      <c r="C1809" s="6">
        <v>4936</v>
      </c>
      <c r="D1809" s="6">
        <v>1471</v>
      </c>
      <c r="E1809" s="6">
        <v>6415</v>
      </c>
    </row>
    <row r="1810" spans="1:5">
      <c r="A1810" s="7">
        <v>43300.791666666664</v>
      </c>
      <c r="B1810" s="8">
        <v>747.85</v>
      </c>
      <c r="C1810" s="3">
        <v>5004</v>
      </c>
      <c r="D1810" s="3">
        <v>1403</v>
      </c>
      <c r="E1810" s="3">
        <v>6413</v>
      </c>
    </row>
    <row r="1811" spans="1:5">
      <c r="A1811" s="5">
        <v>43300.802083333336</v>
      </c>
      <c r="B1811" s="4">
        <v>747.79</v>
      </c>
      <c r="C1811" s="6">
        <v>5049</v>
      </c>
      <c r="D1811" s="6">
        <v>1363</v>
      </c>
      <c r="E1811" s="6">
        <v>6416</v>
      </c>
    </row>
    <row r="1812" spans="1:5">
      <c r="A1812" s="7">
        <v>43300.8125</v>
      </c>
      <c r="B1812" s="8">
        <v>747.78</v>
      </c>
      <c r="C1812" s="3">
        <v>5057</v>
      </c>
      <c r="D1812" s="3">
        <v>1358</v>
      </c>
      <c r="E1812" s="3">
        <v>6415</v>
      </c>
    </row>
    <row r="1813" spans="1:5">
      <c r="A1813" s="5">
        <v>43300.822916666664</v>
      </c>
      <c r="B1813" s="4">
        <v>747.84</v>
      </c>
      <c r="C1813" s="6">
        <v>5056</v>
      </c>
      <c r="D1813" s="6">
        <v>1358</v>
      </c>
      <c r="E1813" s="6">
        <v>6415</v>
      </c>
    </row>
    <row r="1814" spans="1:5">
      <c r="A1814" s="7">
        <v>43300.833333333336</v>
      </c>
      <c r="B1814" s="8">
        <v>747.81</v>
      </c>
      <c r="C1814" s="3">
        <v>5051</v>
      </c>
      <c r="D1814" s="3">
        <v>1358</v>
      </c>
      <c r="E1814" s="3">
        <v>6410</v>
      </c>
    </row>
    <row r="1815" spans="1:5">
      <c r="A1815" s="5">
        <v>43300.84375</v>
      </c>
      <c r="B1815" s="4">
        <v>747.77</v>
      </c>
      <c r="C1815" s="6">
        <v>5049</v>
      </c>
      <c r="D1815" s="6">
        <v>1358</v>
      </c>
      <c r="E1815" s="6">
        <v>6407</v>
      </c>
    </row>
    <row r="1816" spans="1:5">
      <c r="A1816" s="7">
        <v>43300.854166666664</v>
      </c>
      <c r="B1816" s="8">
        <v>747.79</v>
      </c>
      <c r="C1816" s="3">
        <v>5051</v>
      </c>
      <c r="D1816" s="3">
        <v>1358</v>
      </c>
      <c r="E1816" s="3">
        <v>6409</v>
      </c>
    </row>
    <row r="1817" spans="1:5">
      <c r="A1817" s="5">
        <v>43300.864583333336</v>
      </c>
      <c r="B1817" s="4">
        <v>747.81</v>
      </c>
      <c r="C1817" s="6">
        <v>5050</v>
      </c>
      <c r="D1817" s="6">
        <v>1358</v>
      </c>
      <c r="E1817" s="6">
        <v>6408</v>
      </c>
    </row>
    <row r="1818" spans="1:5">
      <c r="A1818" s="7">
        <v>43300.875</v>
      </c>
      <c r="B1818" s="8">
        <v>747.79</v>
      </c>
      <c r="C1818" s="3">
        <v>5046</v>
      </c>
      <c r="D1818" s="3">
        <v>1358</v>
      </c>
      <c r="E1818" s="3">
        <v>6405</v>
      </c>
    </row>
    <row r="1819" spans="1:5">
      <c r="A1819" s="5">
        <v>43300.885416666664</v>
      </c>
      <c r="B1819" s="4">
        <v>747.77</v>
      </c>
      <c r="C1819" s="6">
        <v>5046</v>
      </c>
      <c r="D1819" s="6">
        <v>1358</v>
      </c>
      <c r="E1819" s="6">
        <v>6404</v>
      </c>
    </row>
    <row r="1820" spans="1:5">
      <c r="A1820" s="7">
        <v>43300.895833333336</v>
      </c>
      <c r="B1820" s="8">
        <v>747.79</v>
      </c>
      <c r="C1820" s="3">
        <v>5047</v>
      </c>
      <c r="D1820" s="3">
        <v>1358</v>
      </c>
      <c r="E1820" s="3">
        <v>6405</v>
      </c>
    </row>
    <row r="1821" spans="1:5">
      <c r="A1821" s="5">
        <v>43300.90625</v>
      </c>
      <c r="B1821" s="4">
        <v>747.79</v>
      </c>
      <c r="C1821" s="6">
        <v>5046</v>
      </c>
      <c r="D1821" s="6">
        <v>1358</v>
      </c>
      <c r="E1821" s="6">
        <v>6404</v>
      </c>
    </row>
    <row r="1822" spans="1:5">
      <c r="A1822" s="7">
        <v>43300.916666666664</v>
      </c>
      <c r="B1822" s="8">
        <v>747.78</v>
      </c>
      <c r="C1822" s="3">
        <v>5044</v>
      </c>
      <c r="D1822" s="3">
        <v>1358</v>
      </c>
      <c r="E1822" s="3">
        <v>6402</v>
      </c>
    </row>
    <row r="1823" spans="1:5">
      <c r="A1823" s="5">
        <v>43300.927083333336</v>
      </c>
      <c r="B1823" s="4">
        <v>747.78</v>
      </c>
      <c r="C1823" s="6">
        <v>5044</v>
      </c>
      <c r="D1823" s="6">
        <v>1358</v>
      </c>
      <c r="E1823" s="6">
        <v>6402</v>
      </c>
    </row>
    <row r="1824" spans="1:5">
      <c r="A1824" s="7">
        <v>43300.9375</v>
      </c>
      <c r="B1824" s="8">
        <v>747.62</v>
      </c>
      <c r="C1824" s="3">
        <v>5040</v>
      </c>
      <c r="D1824" s="3">
        <v>1372</v>
      </c>
      <c r="E1824" s="3">
        <v>6406</v>
      </c>
    </row>
    <row r="1825" spans="1:5">
      <c r="A1825" s="5">
        <v>43300.947916666664</v>
      </c>
      <c r="B1825" s="4">
        <v>747.52</v>
      </c>
      <c r="C1825" s="6">
        <v>4997</v>
      </c>
      <c r="D1825" s="6">
        <v>1421</v>
      </c>
      <c r="E1825" s="6">
        <v>6404</v>
      </c>
    </row>
    <row r="1826" spans="1:5">
      <c r="A1826" s="7">
        <v>43300.958333333336</v>
      </c>
      <c r="B1826" s="8">
        <v>747.22</v>
      </c>
      <c r="C1826" s="3">
        <v>4930</v>
      </c>
      <c r="D1826" s="3">
        <v>1491</v>
      </c>
      <c r="E1826" s="3">
        <v>6402</v>
      </c>
    </row>
    <row r="1827" spans="1:5">
      <c r="A1827" s="5">
        <v>43300.96875</v>
      </c>
      <c r="B1827" s="4">
        <v>746.85</v>
      </c>
      <c r="C1827" s="6">
        <v>4834</v>
      </c>
      <c r="D1827" s="6">
        <v>1595</v>
      </c>
      <c r="E1827" s="6">
        <v>6401</v>
      </c>
    </row>
    <row r="1828" spans="1:5">
      <c r="A1828" s="7">
        <v>43300.979166666664</v>
      </c>
      <c r="B1828" s="8">
        <v>746.49</v>
      </c>
      <c r="C1828" s="3">
        <v>4720</v>
      </c>
      <c r="D1828" s="3">
        <v>1714</v>
      </c>
      <c r="E1828" s="3">
        <v>6406</v>
      </c>
    </row>
    <row r="1829" spans="1:5">
      <c r="A1829" s="5">
        <v>43300.989583333336</v>
      </c>
      <c r="B1829" s="4">
        <v>746.14</v>
      </c>
      <c r="C1829" s="6">
        <v>4603</v>
      </c>
      <c r="D1829" s="6">
        <v>1831</v>
      </c>
      <c r="E1829" s="6">
        <v>6406</v>
      </c>
    </row>
    <row r="1830" spans="1:5">
      <c r="A1830" s="7">
        <v>43301</v>
      </c>
      <c r="B1830" s="8">
        <v>745.78</v>
      </c>
      <c r="C1830" s="3">
        <v>4486</v>
      </c>
      <c r="D1830" s="3">
        <v>1948</v>
      </c>
      <c r="E1830" s="3">
        <v>6405</v>
      </c>
    </row>
    <row r="1831" spans="1:5">
      <c r="A1831" s="5">
        <v>43301.010416666664</v>
      </c>
      <c r="B1831" s="4">
        <v>745.41</v>
      </c>
      <c r="C1831" s="6">
        <v>4370</v>
      </c>
      <c r="D1831" s="6">
        <v>2064</v>
      </c>
      <c r="E1831" s="6">
        <v>6405</v>
      </c>
    </row>
    <row r="1832" spans="1:5">
      <c r="A1832" s="7">
        <v>43301.020833333336</v>
      </c>
      <c r="B1832" s="8">
        <v>745.05</v>
      </c>
      <c r="C1832" s="3">
        <v>4254</v>
      </c>
      <c r="D1832" s="3">
        <v>2178</v>
      </c>
      <c r="E1832" s="3">
        <v>6403</v>
      </c>
    </row>
    <row r="1833" spans="1:5">
      <c r="A1833" s="5">
        <v>43301.03125</v>
      </c>
      <c r="B1833" s="4">
        <v>744.68</v>
      </c>
      <c r="C1833" s="6">
        <v>4139</v>
      </c>
      <c r="D1833" s="6">
        <v>2292</v>
      </c>
      <c r="E1833" s="6">
        <v>6401</v>
      </c>
    </row>
    <row r="1834" spans="1:5">
      <c r="A1834" s="7">
        <v>43301.041666666664</v>
      </c>
      <c r="B1834" s="8">
        <v>744.31</v>
      </c>
      <c r="C1834" s="3">
        <v>4024</v>
      </c>
      <c r="D1834" s="3">
        <v>2406</v>
      </c>
      <c r="E1834" s="3">
        <v>6400</v>
      </c>
    </row>
    <row r="1835" spans="1:5">
      <c r="A1835" s="5">
        <v>43301.052083333336</v>
      </c>
      <c r="B1835" s="4">
        <v>743.94</v>
      </c>
      <c r="C1835" s="6">
        <v>3909</v>
      </c>
      <c r="D1835" s="6">
        <v>2519</v>
      </c>
      <c r="E1835" s="6">
        <v>6399</v>
      </c>
    </row>
    <row r="1836" spans="1:5">
      <c r="A1836" s="7">
        <v>43301.0625</v>
      </c>
      <c r="B1836" s="8">
        <v>743.57</v>
      </c>
      <c r="C1836" s="3">
        <v>3796</v>
      </c>
      <c r="D1836" s="3">
        <v>2630</v>
      </c>
      <c r="E1836" s="3">
        <v>6398</v>
      </c>
    </row>
    <row r="1837" spans="1:5">
      <c r="A1837" s="5">
        <v>43301.072916666664</v>
      </c>
      <c r="B1837" s="4">
        <v>743.19</v>
      </c>
      <c r="C1837" s="6">
        <v>3684</v>
      </c>
      <c r="D1837" s="6">
        <v>2742</v>
      </c>
      <c r="E1837" s="6">
        <v>6396</v>
      </c>
    </row>
    <row r="1838" spans="1:5">
      <c r="A1838" s="7">
        <v>43301.083333333336</v>
      </c>
      <c r="B1838" s="8">
        <v>742.81</v>
      </c>
      <c r="C1838" s="3">
        <v>3572</v>
      </c>
      <c r="D1838" s="3">
        <v>2852</v>
      </c>
      <c r="E1838" s="3">
        <v>6395</v>
      </c>
    </row>
    <row r="1839" spans="1:5">
      <c r="A1839" s="5">
        <v>43301.09375</v>
      </c>
      <c r="B1839" s="4">
        <v>742.44</v>
      </c>
      <c r="C1839" s="6">
        <v>3461</v>
      </c>
      <c r="D1839" s="6">
        <v>2962</v>
      </c>
      <c r="E1839" s="6">
        <v>6393</v>
      </c>
    </row>
    <row r="1840" spans="1:5">
      <c r="A1840" s="7">
        <v>43301.104166666664</v>
      </c>
      <c r="B1840" s="8">
        <v>742.06</v>
      </c>
      <c r="C1840" s="3">
        <v>3351</v>
      </c>
      <c r="D1840" s="3">
        <v>3071</v>
      </c>
      <c r="E1840" s="3">
        <v>6392</v>
      </c>
    </row>
    <row r="1841" spans="1:5">
      <c r="A1841" s="5">
        <v>43301.114583333336</v>
      </c>
      <c r="B1841" s="4">
        <v>741.67</v>
      </c>
      <c r="C1841" s="6">
        <v>3242</v>
      </c>
      <c r="D1841" s="6">
        <v>3179</v>
      </c>
      <c r="E1841" s="6">
        <v>6390</v>
      </c>
    </row>
    <row r="1842" spans="1:5">
      <c r="A1842" s="7">
        <v>43301.125</v>
      </c>
      <c r="B1842" s="8">
        <v>741.29</v>
      </c>
      <c r="C1842" s="3">
        <v>3135</v>
      </c>
      <c r="D1842" s="3">
        <v>3287</v>
      </c>
      <c r="E1842" s="3">
        <v>6390</v>
      </c>
    </row>
    <row r="1843" spans="1:5">
      <c r="A1843" s="5">
        <v>43301.135416666664</v>
      </c>
      <c r="B1843" s="4">
        <v>740.91</v>
      </c>
      <c r="C1843" s="6">
        <v>3028</v>
      </c>
      <c r="D1843" s="6">
        <v>3393</v>
      </c>
      <c r="E1843" s="6">
        <v>6389</v>
      </c>
    </row>
    <row r="1844" spans="1:5">
      <c r="A1844" s="7">
        <v>43301.145833333336</v>
      </c>
      <c r="B1844" s="8">
        <v>740.52</v>
      </c>
      <c r="C1844" s="3">
        <v>2923</v>
      </c>
      <c r="D1844" s="3">
        <v>3498</v>
      </c>
      <c r="E1844" s="3">
        <v>6388</v>
      </c>
    </row>
    <row r="1845" spans="1:5">
      <c r="A1845" s="5">
        <v>43301.15625</v>
      </c>
      <c r="B1845" s="4">
        <v>740.14</v>
      </c>
      <c r="C1845" s="6">
        <v>2819</v>
      </c>
      <c r="D1845" s="6">
        <v>3604</v>
      </c>
      <c r="E1845" s="6">
        <v>6389</v>
      </c>
    </row>
    <row r="1846" spans="1:5">
      <c r="A1846" s="7">
        <v>43301.166666666664</v>
      </c>
      <c r="B1846" s="8">
        <v>739.76</v>
      </c>
      <c r="C1846" s="3">
        <v>2716</v>
      </c>
      <c r="D1846" s="3">
        <v>3709</v>
      </c>
      <c r="E1846" s="3">
        <v>6390</v>
      </c>
    </row>
    <row r="1847" spans="1:5">
      <c r="A1847" s="5">
        <v>43301.177083333336</v>
      </c>
      <c r="B1847" s="4">
        <v>739.38</v>
      </c>
      <c r="C1847" s="6">
        <v>2615</v>
      </c>
      <c r="D1847" s="6">
        <v>3813</v>
      </c>
      <c r="E1847" s="6">
        <v>6391</v>
      </c>
    </row>
    <row r="1848" spans="1:5">
      <c r="A1848" s="7">
        <v>43301.1875</v>
      </c>
      <c r="B1848" s="8">
        <v>738.99</v>
      </c>
      <c r="C1848" s="3">
        <v>2516</v>
      </c>
      <c r="D1848" s="3">
        <v>3916</v>
      </c>
      <c r="E1848" s="3">
        <v>6392</v>
      </c>
    </row>
    <row r="1849" spans="1:5">
      <c r="A1849" s="5">
        <v>43301.197916666664</v>
      </c>
      <c r="B1849" s="4">
        <v>738.6</v>
      </c>
      <c r="C1849" s="6">
        <v>2418</v>
      </c>
      <c r="D1849" s="6">
        <v>4018</v>
      </c>
      <c r="E1849" s="6">
        <v>6394</v>
      </c>
    </row>
    <row r="1850" spans="1:5">
      <c r="A1850" s="7">
        <v>43301.208333333336</v>
      </c>
      <c r="B1850" s="8">
        <v>738.22</v>
      </c>
      <c r="C1850" s="3">
        <v>2321</v>
      </c>
      <c r="D1850" s="3">
        <v>4118</v>
      </c>
      <c r="E1850" s="3">
        <v>6398</v>
      </c>
    </row>
    <row r="1851" spans="1:5">
      <c r="A1851" s="5">
        <v>43301.21875</v>
      </c>
      <c r="B1851" s="4">
        <v>737.94</v>
      </c>
      <c r="C1851" s="6">
        <v>2229</v>
      </c>
      <c r="D1851" s="6">
        <v>4196</v>
      </c>
      <c r="E1851" s="6">
        <v>6404</v>
      </c>
    </row>
    <row r="1852" spans="1:5">
      <c r="A1852" s="7">
        <v>43301.229166666664</v>
      </c>
      <c r="B1852" s="8">
        <v>737.7</v>
      </c>
      <c r="C1852" s="3">
        <v>2163</v>
      </c>
      <c r="D1852" s="3">
        <v>4251</v>
      </c>
      <c r="E1852" s="3">
        <v>6401</v>
      </c>
    </row>
    <row r="1853" spans="1:5">
      <c r="A1853" s="5">
        <v>43301.239583333336</v>
      </c>
      <c r="B1853" s="4">
        <v>737.51</v>
      </c>
      <c r="C1853" s="6">
        <v>2111</v>
      </c>
      <c r="D1853" s="6">
        <v>4303</v>
      </c>
      <c r="E1853" s="6">
        <v>6400</v>
      </c>
    </row>
    <row r="1854" spans="1:5">
      <c r="A1854" s="7">
        <v>43301.25</v>
      </c>
      <c r="B1854" s="8">
        <v>737.28</v>
      </c>
      <c r="C1854" s="3">
        <v>2060</v>
      </c>
      <c r="D1854" s="3">
        <v>4355</v>
      </c>
      <c r="E1854" s="3">
        <v>6402</v>
      </c>
    </row>
    <row r="1855" spans="1:5">
      <c r="A1855" s="5">
        <v>43301.260416666664</v>
      </c>
      <c r="B1855" s="4">
        <v>737.32</v>
      </c>
      <c r="C1855" s="6">
        <v>2017</v>
      </c>
      <c r="D1855" s="6">
        <v>4386</v>
      </c>
      <c r="E1855" s="6">
        <v>6399</v>
      </c>
    </row>
    <row r="1856" spans="1:5">
      <c r="A1856" s="7">
        <v>43301.270833333336</v>
      </c>
      <c r="B1856" s="8">
        <v>737.23</v>
      </c>
      <c r="C1856" s="3">
        <v>2013</v>
      </c>
      <c r="D1856" s="3">
        <v>4389</v>
      </c>
      <c r="E1856" s="3">
        <v>6402</v>
      </c>
    </row>
    <row r="1857" spans="1:5">
      <c r="A1857" s="5">
        <v>43301.28125</v>
      </c>
      <c r="B1857" s="4">
        <v>737.33</v>
      </c>
      <c r="C1857" s="6">
        <v>2015</v>
      </c>
      <c r="D1857" s="6">
        <v>4389</v>
      </c>
      <c r="E1857" s="6">
        <v>6405</v>
      </c>
    </row>
    <row r="1858" spans="1:5">
      <c r="A1858" s="7">
        <v>43301.291666666664</v>
      </c>
      <c r="B1858" s="8">
        <v>737.27</v>
      </c>
      <c r="C1858" s="3">
        <v>2016</v>
      </c>
      <c r="D1858" s="3">
        <v>4389</v>
      </c>
      <c r="E1858" s="3">
        <v>6406</v>
      </c>
    </row>
    <row r="1859" spans="1:5">
      <c r="A1859" s="5">
        <v>43301.302083333336</v>
      </c>
      <c r="B1859" s="4">
        <v>737.3</v>
      </c>
      <c r="C1859" s="6">
        <v>2017</v>
      </c>
      <c r="D1859" s="6">
        <v>4389</v>
      </c>
      <c r="E1859" s="6">
        <v>6406</v>
      </c>
    </row>
    <row r="1860" spans="1:5">
      <c r="A1860" s="7">
        <v>43301.3125</v>
      </c>
      <c r="B1860" s="8">
        <v>737.31</v>
      </c>
      <c r="C1860" s="3">
        <v>2018</v>
      </c>
      <c r="D1860" s="3">
        <v>4389</v>
      </c>
      <c r="E1860" s="3">
        <v>6407</v>
      </c>
    </row>
    <row r="1861" spans="1:5">
      <c r="A1861" s="5">
        <v>43301.322916666664</v>
      </c>
      <c r="B1861" s="4">
        <v>737.28</v>
      </c>
      <c r="C1861" s="6">
        <v>2018</v>
      </c>
      <c r="D1861" s="6">
        <v>4389</v>
      </c>
      <c r="E1861" s="6">
        <v>6408</v>
      </c>
    </row>
    <row r="1862" spans="1:5">
      <c r="A1862" s="7">
        <v>43301.333333333336</v>
      </c>
      <c r="B1862" s="8">
        <v>737.33</v>
      </c>
      <c r="C1862" s="3">
        <v>2019</v>
      </c>
      <c r="D1862" s="3">
        <v>4389</v>
      </c>
      <c r="E1862" s="3">
        <v>6408</v>
      </c>
    </row>
    <row r="1863" spans="1:5">
      <c r="A1863" s="5">
        <v>43301.34375</v>
      </c>
      <c r="B1863" s="4">
        <v>737.29</v>
      </c>
      <c r="C1863" s="6">
        <v>2020</v>
      </c>
      <c r="D1863" s="6">
        <v>4389</v>
      </c>
      <c r="E1863" s="6">
        <v>6409</v>
      </c>
    </row>
    <row r="1864" spans="1:5">
      <c r="A1864" s="7">
        <v>43301.354166666664</v>
      </c>
      <c r="B1864" s="8">
        <v>737.3</v>
      </c>
      <c r="C1864" s="3">
        <v>2020</v>
      </c>
      <c r="D1864" s="3">
        <v>4389</v>
      </c>
      <c r="E1864" s="3">
        <v>6409</v>
      </c>
    </row>
    <row r="1865" spans="1:5">
      <c r="A1865" s="5">
        <v>43301.364583333336</v>
      </c>
      <c r="B1865" s="4">
        <v>737.32</v>
      </c>
      <c r="C1865" s="6">
        <v>2020</v>
      </c>
      <c r="D1865" s="6">
        <v>4389</v>
      </c>
      <c r="E1865" s="6">
        <v>6409</v>
      </c>
    </row>
    <row r="1866" spans="1:5">
      <c r="A1866" s="7">
        <v>43301.375</v>
      </c>
      <c r="B1866" s="8">
        <v>737.29</v>
      </c>
      <c r="C1866" s="3">
        <v>2020</v>
      </c>
      <c r="D1866" s="3">
        <v>4389</v>
      </c>
      <c r="E1866" s="3">
        <v>6410</v>
      </c>
    </row>
    <row r="1867" spans="1:5">
      <c r="A1867" s="5">
        <v>43301.385416666664</v>
      </c>
      <c r="B1867" s="4">
        <v>737.32</v>
      </c>
      <c r="C1867" s="6">
        <v>2021</v>
      </c>
      <c r="D1867" s="6">
        <v>4389</v>
      </c>
      <c r="E1867" s="6">
        <v>6410</v>
      </c>
    </row>
    <row r="1868" spans="1:5">
      <c r="A1868" s="7">
        <v>43301.395833333336</v>
      </c>
      <c r="B1868" s="8">
        <v>737.3</v>
      </c>
      <c r="C1868" s="3">
        <v>2021</v>
      </c>
      <c r="D1868" s="3">
        <v>4389</v>
      </c>
      <c r="E1868" s="3">
        <v>6410</v>
      </c>
    </row>
    <row r="1869" spans="1:5">
      <c r="A1869" s="5">
        <v>43301.40625</v>
      </c>
      <c r="B1869" s="4">
        <v>737.31</v>
      </c>
      <c r="C1869" s="6">
        <v>2022</v>
      </c>
      <c r="D1869" s="6">
        <v>4389</v>
      </c>
      <c r="E1869" s="6">
        <v>6411</v>
      </c>
    </row>
    <row r="1870" spans="1:5">
      <c r="A1870" s="7">
        <v>43301.416666666664</v>
      </c>
      <c r="B1870" s="8">
        <v>737.32</v>
      </c>
      <c r="C1870" s="3">
        <v>2022</v>
      </c>
      <c r="D1870" s="3">
        <v>4389</v>
      </c>
      <c r="E1870" s="3">
        <v>6411</v>
      </c>
    </row>
    <row r="1871" spans="1:5">
      <c r="A1871" s="5">
        <v>43301.427083333336</v>
      </c>
      <c r="B1871" s="4">
        <v>737.31</v>
      </c>
      <c r="C1871" s="6">
        <v>2023</v>
      </c>
      <c r="D1871" s="6">
        <v>4389</v>
      </c>
      <c r="E1871" s="6">
        <v>6412</v>
      </c>
    </row>
    <row r="1872" spans="1:5">
      <c r="A1872" s="7">
        <v>43301.4375</v>
      </c>
      <c r="B1872" s="8">
        <v>737.33</v>
      </c>
      <c r="C1872" s="3">
        <v>2024</v>
      </c>
      <c r="D1872" s="3">
        <v>4389</v>
      </c>
      <c r="E1872" s="3">
        <v>6413</v>
      </c>
    </row>
    <row r="1873" spans="1:5">
      <c r="A1873" s="5">
        <v>43301.447916666664</v>
      </c>
      <c r="B1873" s="4">
        <v>737.32</v>
      </c>
      <c r="C1873" s="6">
        <v>2024</v>
      </c>
      <c r="D1873" s="6">
        <v>4389</v>
      </c>
      <c r="E1873" s="6">
        <v>6413</v>
      </c>
    </row>
    <row r="1874" spans="1:5">
      <c r="A1874" s="7">
        <v>43301.458333333336</v>
      </c>
      <c r="B1874" s="8">
        <v>737.32</v>
      </c>
      <c r="C1874" s="3">
        <v>2025</v>
      </c>
      <c r="D1874" s="3">
        <v>4389</v>
      </c>
      <c r="E1874" s="3">
        <v>6414</v>
      </c>
    </row>
    <row r="1875" spans="1:5">
      <c r="A1875" s="5">
        <v>43301.46875</v>
      </c>
      <c r="B1875" s="4">
        <v>737.33</v>
      </c>
      <c r="C1875" s="6">
        <v>2025</v>
      </c>
      <c r="D1875" s="6">
        <v>4389</v>
      </c>
      <c r="E1875" s="6">
        <v>6414</v>
      </c>
    </row>
    <row r="1876" spans="1:5">
      <c r="A1876" s="7">
        <v>43301.479166666664</v>
      </c>
      <c r="B1876" s="8">
        <v>737.32</v>
      </c>
      <c r="C1876" s="3">
        <v>2026</v>
      </c>
      <c r="D1876" s="3">
        <v>4389</v>
      </c>
      <c r="E1876" s="3">
        <v>6414</v>
      </c>
    </row>
    <row r="1877" spans="1:5">
      <c r="A1877" s="5">
        <v>43301.489583333336</v>
      </c>
      <c r="B1877" s="4">
        <v>737.33</v>
      </c>
      <c r="C1877" s="6">
        <v>2026</v>
      </c>
      <c r="D1877" s="6">
        <v>4389</v>
      </c>
      <c r="E1877" s="6">
        <v>6415</v>
      </c>
    </row>
    <row r="1878" spans="1:5">
      <c r="A1878" s="7">
        <v>43301.5</v>
      </c>
      <c r="B1878" s="8">
        <v>737.32</v>
      </c>
      <c r="C1878" s="3">
        <v>2026</v>
      </c>
      <c r="D1878" s="3">
        <v>4389</v>
      </c>
      <c r="E1878" s="3">
        <v>6415</v>
      </c>
    </row>
    <row r="1879" spans="1:5">
      <c r="A1879" s="5">
        <v>43301.510416666664</v>
      </c>
      <c r="B1879" s="4">
        <v>737.33</v>
      </c>
      <c r="C1879" s="6">
        <v>2026</v>
      </c>
      <c r="D1879" s="6">
        <v>4389</v>
      </c>
      <c r="E1879" s="6">
        <v>6415</v>
      </c>
    </row>
    <row r="1880" spans="1:5">
      <c r="A1880" s="7">
        <v>43301.520833333336</v>
      </c>
      <c r="B1880" s="8">
        <v>737.34</v>
      </c>
      <c r="C1880" s="3">
        <v>2026</v>
      </c>
      <c r="D1880" s="3">
        <v>4389</v>
      </c>
      <c r="E1880" s="3">
        <v>6415</v>
      </c>
    </row>
    <row r="1881" spans="1:5">
      <c r="A1881" s="5">
        <v>43301.53125</v>
      </c>
      <c r="B1881" s="4">
        <v>737.33</v>
      </c>
      <c r="C1881" s="6">
        <v>2027</v>
      </c>
      <c r="D1881" s="6">
        <v>4389</v>
      </c>
      <c r="E1881" s="6">
        <v>6416</v>
      </c>
    </row>
    <row r="1882" spans="1:5">
      <c r="A1882" s="7">
        <v>43301.541666666664</v>
      </c>
      <c r="B1882" s="8">
        <v>737.52</v>
      </c>
      <c r="C1882" s="3">
        <v>2029</v>
      </c>
      <c r="D1882" s="3">
        <v>4370</v>
      </c>
      <c r="E1882" s="3">
        <v>6410</v>
      </c>
    </row>
    <row r="1883" spans="1:5">
      <c r="A1883" s="5">
        <v>43301.552083333336</v>
      </c>
      <c r="B1883" s="4">
        <v>738.05</v>
      </c>
      <c r="C1883" s="6">
        <v>2091</v>
      </c>
      <c r="D1883" s="6">
        <v>4278</v>
      </c>
      <c r="E1883" s="6">
        <v>6404</v>
      </c>
    </row>
    <row r="1884" spans="1:5">
      <c r="A1884" s="7">
        <v>43301.5625</v>
      </c>
      <c r="B1884" s="8">
        <v>738.62</v>
      </c>
      <c r="C1884" s="3">
        <v>2218</v>
      </c>
      <c r="D1884" s="3">
        <v>4141</v>
      </c>
      <c r="E1884" s="3">
        <v>6400</v>
      </c>
    </row>
    <row r="1885" spans="1:5">
      <c r="A1885" s="5">
        <v>43301.572916666664</v>
      </c>
      <c r="B1885" s="4">
        <v>739.15</v>
      </c>
      <c r="C1885" s="6">
        <v>2353</v>
      </c>
      <c r="D1885" s="6">
        <v>4003</v>
      </c>
      <c r="E1885" s="6">
        <v>6395</v>
      </c>
    </row>
    <row r="1886" spans="1:5">
      <c r="A1886" s="7">
        <v>43301.583333333336</v>
      </c>
      <c r="B1886" s="8">
        <v>739.69</v>
      </c>
      <c r="C1886" s="3">
        <v>2491</v>
      </c>
      <c r="D1886" s="3">
        <v>3865</v>
      </c>
      <c r="E1886" s="3">
        <v>6395</v>
      </c>
    </row>
    <row r="1887" spans="1:5">
      <c r="A1887" s="5">
        <v>43301.59375</v>
      </c>
      <c r="B1887" s="4">
        <v>740.22</v>
      </c>
      <c r="C1887" s="6">
        <v>2630</v>
      </c>
      <c r="D1887" s="6">
        <v>3726</v>
      </c>
      <c r="E1887" s="6">
        <v>6396</v>
      </c>
    </row>
    <row r="1888" spans="1:5">
      <c r="A1888" s="7">
        <v>43301.604166666664</v>
      </c>
      <c r="B1888" s="8">
        <v>740.74</v>
      </c>
      <c r="C1888" s="3">
        <v>2769</v>
      </c>
      <c r="D1888" s="3">
        <v>3589</v>
      </c>
      <c r="E1888" s="3">
        <v>6398</v>
      </c>
    </row>
    <row r="1889" spans="1:5">
      <c r="A1889" s="5">
        <v>43301.614583333336</v>
      </c>
      <c r="B1889" s="4">
        <v>741.25</v>
      </c>
      <c r="C1889" s="6">
        <v>2909</v>
      </c>
      <c r="D1889" s="6">
        <v>3451</v>
      </c>
      <c r="E1889" s="6">
        <v>6399</v>
      </c>
    </row>
    <row r="1890" spans="1:5">
      <c r="A1890" s="7">
        <v>43301.625</v>
      </c>
      <c r="B1890" s="8">
        <v>741.76</v>
      </c>
      <c r="C1890" s="3">
        <v>3049</v>
      </c>
      <c r="D1890" s="3">
        <v>3313</v>
      </c>
      <c r="E1890" s="3">
        <v>6402</v>
      </c>
    </row>
    <row r="1891" spans="1:5">
      <c r="A1891" s="5">
        <v>43301.635416666664</v>
      </c>
      <c r="B1891" s="4">
        <v>742.25</v>
      </c>
      <c r="C1891" s="6">
        <v>3190</v>
      </c>
      <c r="D1891" s="6">
        <v>3173</v>
      </c>
      <c r="E1891" s="6">
        <v>6401</v>
      </c>
    </row>
    <row r="1892" spans="1:5">
      <c r="A1892" s="7">
        <v>43301.645833333336</v>
      </c>
      <c r="B1892" s="8">
        <v>742.74</v>
      </c>
      <c r="C1892" s="3">
        <v>3331</v>
      </c>
      <c r="D1892" s="3">
        <v>3035</v>
      </c>
      <c r="E1892" s="3">
        <v>6401</v>
      </c>
    </row>
    <row r="1893" spans="1:5">
      <c r="A1893" s="5">
        <v>43301.65625</v>
      </c>
      <c r="B1893" s="4">
        <v>743.22</v>
      </c>
      <c r="C1893" s="6">
        <v>3473</v>
      </c>
      <c r="D1893" s="6">
        <v>2896</v>
      </c>
      <c r="E1893" s="6">
        <v>6402</v>
      </c>
    </row>
    <row r="1894" spans="1:5">
      <c r="A1894" s="7">
        <v>43301.666666666664</v>
      </c>
      <c r="B1894" s="8">
        <v>743.7</v>
      </c>
      <c r="C1894" s="3">
        <v>3614</v>
      </c>
      <c r="D1894" s="3">
        <v>2757</v>
      </c>
      <c r="E1894" s="3">
        <v>6403</v>
      </c>
    </row>
    <row r="1895" spans="1:5">
      <c r="A1895" s="5">
        <v>43301.677083333336</v>
      </c>
      <c r="B1895" s="4">
        <v>744.16</v>
      </c>
      <c r="C1895" s="6">
        <v>3757</v>
      </c>
      <c r="D1895" s="6">
        <v>2617</v>
      </c>
      <c r="E1895" s="6">
        <v>6404</v>
      </c>
    </row>
    <row r="1896" spans="1:5">
      <c r="A1896" s="7">
        <v>43301.6875</v>
      </c>
      <c r="B1896" s="8">
        <v>744.63</v>
      </c>
      <c r="C1896" s="3">
        <v>3898</v>
      </c>
      <c r="D1896" s="3">
        <v>2478</v>
      </c>
      <c r="E1896" s="3">
        <v>6405</v>
      </c>
    </row>
    <row r="1897" spans="1:5">
      <c r="A1897" s="5">
        <v>43301.697916666664</v>
      </c>
      <c r="B1897" s="4">
        <v>745.07</v>
      </c>
      <c r="C1897" s="6">
        <v>4040</v>
      </c>
      <c r="D1897" s="6">
        <v>2337</v>
      </c>
      <c r="E1897" s="6">
        <v>6406</v>
      </c>
    </row>
    <row r="1898" spans="1:5">
      <c r="A1898" s="7">
        <v>43301.708333333336</v>
      </c>
      <c r="B1898" s="8">
        <v>745.52</v>
      </c>
      <c r="C1898" s="3">
        <v>4181</v>
      </c>
      <c r="D1898" s="3">
        <v>2198</v>
      </c>
      <c r="E1898" s="3">
        <v>6406</v>
      </c>
    </row>
    <row r="1899" spans="1:5">
      <c r="A1899" s="5">
        <v>43301.71875</v>
      </c>
      <c r="B1899" s="4">
        <v>745.96</v>
      </c>
      <c r="C1899" s="6">
        <v>4322</v>
      </c>
      <c r="D1899" s="6">
        <v>2058</v>
      </c>
      <c r="E1899" s="6">
        <v>6408</v>
      </c>
    </row>
    <row r="1900" spans="1:5">
      <c r="A1900" s="7">
        <v>43301.729166666664</v>
      </c>
      <c r="B1900" s="8">
        <v>746.4</v>
      </c>
      <c r="C1900" s="3">
        <v>4463</v>
      </c>
      <c r="D1900" s="3">
        <v>1918</v>
      </c>
      <c r="E1900" s="3">
        <v>6407</v>
      </c>
    </row>
    <row r="1901" spans="1:5">
      <c r="A1901" s="5">
        <v>43301.739583333336</v>
      </c>
      <c r="B1901" s="4">
        <v>746.82</v>
      </c>
      <c r="C1901" s="6">
        <v>4605</v>
      </c>
      <c r="D1901" s="6">
        <v>1777</v>
      </c>
      <c r="E1901" s="6">
        <v>6408</v>
      </c>
    </row>
    <row r="1902" spans="1:5">
      <c r="A1902" s="7">
        <v>43301.75</v>
      </c>
      <c r="B1902" s="8">
        <v>747.25</v>
      </c>
      <c r="C1902" s="3">
        <v>4745</v>
      </c>
      <c r="D1902" s="3">
        <v>1637</v>
      </c>
      <c r="E1902" s="3">
        <v>6407</v>
      </c>
    </row>
    <row r="1903" spans="1:5">
      <c r="A1903" s="5">
        <v>43301.760416666664</v>
      </c>
      <c r="B1903" s="4">
        <v>747.67</v>
      </c>
      <c r="C1903" s="6">
        <v>4885</v>
      </c>
      <c r="D1903" s="6">
        <v>1496</v>
      </c>
      <c r="E1903" s="6">
        <v>6406</v>
      </c>
    </row>
    <row r="1904" spans="1:5">
      <c r="A1904" s="7">
        <v>43301.770833333336</v>
      </c>
      <c r="B1904" s="8">
        <v>747.89</v>
      </c>
      <c r="C1904" s="3">
        <v>5017</v>
      </c>
      <c r="D1904" s="3">
        <v>1373</v>
      </c>
      <c r="E1904" s="3">
        <v>6406</v>
      </c>
    </row>
    <row r="1905" spans="1:5">
      <c r="A1905" s="5">
        <v>43301.78125</v>
      </c>
      <c r="B1905" s="4">
        <v>748.16</v>
      </c>
      <c r="C1905" s="6">
        <v>5108</v>
      </c>
      <c r="D1905" s="6">
        <v>1291</v>
      </c>
      <c r="E1905" s="6">
        <v>6409</v>
      </c>
    </row>
    <row r="1906" spans="1:5">
      <c r="A1906" s="7">
        <v>43301.791666666664</v>
      </c>
      <c r="B1906" s="8">
        <v>748.35</v>
      </c>
      <c r="C1906" s="3">
        <v>5177</v>
      </c>
      <c r="D1906" s="3">
        <v>1222</v>
      </c>
      <c r="E1906" s="3">
        <v>6408</v>
      </c>
    </row>
    <row r="1907" spans="1:5">
      <c r="A1907" s="5">
        <v>43301.802083333336</v>
      </c>
      <c r="B1907" s="4">
        <v>748.53</v>
      </c>
      <c r="C1907" s="6">
        <v>5242</v>
      </c>
      <c r="D1907" s="6">
        <v>1152</v>
      </c>
      <c r="E1907" s="6">
        <v>6404</v>
      </c>
    </row>
    <row r="1908" spans="1:5">
      <c r="A1908" s="7">
        <v>43301.8125</v>
      </c>
      <c r="B1908" s="8">
        <v>748.53</v>
      </c>
      <c r="C1908" s="3">
        <v>5303</v>
      </c>
      <c r="D1908" s="3">
        <v>1097</v>
      </c>
      <c r="E1908" s="3">
        <v>6406</v>
      </c>
    </row>
    <row r="1909" spans="1:5">
      <c r="A1909" s="5">
        <v>43301.822916666664</v>
      </c>
      <c r="B1909" s="4">
        <v>748.61</v>
      </c>
      <c r="C1909" s="6">
        <v>5320</v>
      </c>
      <c r="D1909" s="6">
        <v>1083</v>
      </c>
      <c r="E1909" s="6">
        <v>6403</v>
      </c>
    </row>
    <row r="1910" spans="1:5">
      <c r="A1910" s="7">
        <v>43301.833333333336</v>
      </c>
      <c r="B1910" s="8">
        <v>748.58</v>
      </c>
      <c r="C1910" s="3">
        <v>5315</v>
      </c>
      <c r="D1910" s="3">
        <v>1083</v>
      </c>
      <c r="E1910" s="3">
        <v>6398</v>
      </c>
    </row>
    <row r="1911" spans="1:5">
      <c r="A1911" s="5">
        <v>43301.84375</v>
      </c>
      <c r="B1911" s="4">
        <v>748.55</v>
      </c>
      <c r="C1911" s="6">
        <v>5313</v>
      </c>
      <c r="D1911" s="6">
        <v>1083</v>
      </c>
      <c r="E1911" s="6">
        <v>6396</v>
      </c>
    </row>
    <row r="1912" spans="1:5">
      <c r="A1912" s="7">
        <v>43301.854166666664</v>
      </c>
      <c r="B1912" s="8">
        <v>748.57</v>
      </c>
      <c r="C1912" s="3">
        <v>5314</v>
      </c>
      <c r="D1912" s="3">
        <v>1083</v>
      </c>
      <c r="E1912" s="3">
        <v>6397</v>
      </c>
    </row>
    <row r="1913" spans="1:5">
      <c r="A1913" s="5">
        <v>43301.864583333336</v>
      </c>
      <c r="B1913" s="4">
        <v>748.58</v>
      </c>
      <c r="C1913" s="6">
        <v>5313</v>
      </c>
      <c r="D1913" s="6">
        <v>1083</v>
      </c>
      <c r="E1913" s="6">
        <v>6395</v>
      </c>
    </row>
    <row r="1914" spans="1:5">
      <c r="A1914" s="7">
        <v>43301.875</v>
      </c>
      <c r="B1914" s="8">
        <v>748.56</v>
      </c>
      <c r="C1914" s="3">
        <v>5311</v>
      </c>
      <c r="D1914" s="3">
        <v>1082</v>
      </c>
      <c r="E1914" s="3">
        <v>6393</v>
      </c>
    </row>
    <row r="1915" spans="1:5">
      <c r="A1915" s="5">
        <v>43301.885416666664</v>
      </c>
      <c r="B1915" s="4">
        <v>748.56</v>
      </c>
      <c r="C1915" s="6">
        <v>5312</v>
      </c>
      <c r="D1915" s="6">
        <v>1082</v>
      </c>
      <c r="E1915" s="6">
        <v>6394</v>
      </c>
    </row>
    <row r="1916" spans="1:5">
      <c r="A1916" s="7">
        <v>43301.895833333336</v>
      </c>
      <c r="B1916" s="8">
        <v>748.57</v>
      </c>
      <c r="C1916" s="3">
        <v>5312</v>
      </c>
      <c r="D1916" s="3">
        <v>1082</v>
      </c>
      <c r="E1916" s="3">
        <v>6394</v>
      </c>
    </row>
    <row r="1917" spans="1:5">
      <c r="A1917" s="5">
        <v>43301.90625</v>
      </c>
      <c r="B1917" s="4">
        <v>748.57</v>
      </c>
      <c r="C1917" s="6">
        <v>5311</v>
      </c>
      <c r="D1917" s="6">
        <v>1082</v>
      </c>
      <c r="E1917" s="6">
        <v>6394</v>
      </c>
    </row>
    <row r="1918" spans="1:5">
      <c r="A1918" s="7">
        <v>43301.916666666664</v>
      </c>
      <c r="B1918" s="8">
        <v>748.56</v>
      </c>
      <c r="C1918" s="3">
        <v>5311</v>
      </c>
      <c r="D1918" s="3">
        <v>1082</v>
      </c>
      <c r="E1918" s="3">
        <v>6393</v>
      </c>
    </row>
    <row r="1919" spans="1:5">
      <c r="A1919" s="5">
        <v>43301.927083333336</v>
      </c>
      <c r="B1919" s="4">
        <v>748.56</v>
      </c>
      <c r="C1919" s="6">
        <v>5309</v>
      </c>
      <c r="D1919" s="6">
        <v>1082</v>
      </c>
      <c r="E1919" s="6">
        <v>6392</v>
      </c>
    </row>
    <row r="1920" spans="1:5">
      <c r="A1920" s="7">
        <v>43301.9375</v>
      </c>
      <c r="B1920" s="8">
        <v>748.56</v>
      </c>
      <c r="C1920" s="3">
        <v>5309</v>
      </c>
      <c r="D1920" s="3">
        <v>1082</v>
      </c>
      <c r="E1920" s="3">
        <v>6391</v>
      </c>
    </row>
    <row r="1921" spans="1:5">
      <c r="A1921" s="5">
        <v>43301.947916666664</v>
      </c>
      <c r="B1921" s="4">
        <v>748.56</v>
      </c>
      <c r="C1921" s="6">
        <v>5309</v>
      </c>
      <c r="D1921" s="6">
        <v>1082</v>
      </c>
      <c r="E1921" s="6">
        <v>6392</v>
      </c>
    </row>
    <row r="1922" spans="1:5">
      <c r="A1922" s="7">
        <v>43301.958333333336</v>
      </c>
      <c r="B1922" s="8">
        <v>748.42</v>
      </c>
      <c r="C1922" s="3">
        <v>5300</v>
      </c>
      <c r="D1922" s="3">
        <v>1100</v>
      </c>
      <c r="E1922" s="3">
        <v>6393</v>
      </c>
    </row>
    <row r="1923" spans="1:5">
      <c r="A1923" s="5">
        <v>43301.96875</v>
      </c>
      <c r="B1923" s="4">
        <v>748.26</v>
      </c>
      <c r="C1923" s="6">
        <v>5254</v>
      </c>
      <c r="D1923" s="6">
        <v>1153</v>
      </c>
      <c r="E1923" s="6">
        <v>6393</v>
      </c>
    </row>
    <row r="1924" spans="1:5">
      <c r="A1924" s="7">
        <v>43301.979166666664</v>
      </c>
      <c r="B1924" s="8">
        <v>748.06</v>
      </c>
      <c r="C1924" s="3">
        <v>5191</v>
      </c>
      <c r="D1924" s="3">
        <v>1214</v>
      </c>
      <c r="E1924" s="3">
        <v>6391</v>
      </c>
    </row>
    <row r="1925" spans="1:5">
      <c r="A1925" s="5">
        <v>43301.989583333336</v>
      </c>
      <c r="B1925" s="4">
        <v>747.85</v>
      </c>
      <c r="C1925" s="6">
        <v>5127</v>
      </c>
      <c r="D1925" s="6">
        <v>1280</v>
      </c>
      <c r="E1925" s="6">
        <v>6389</v>
      </c>
    </row>
    <row r="1926" spans="1:5">
      <c r="A1926" s="7">
        <v>43302</v>
      </c>
      <c r="B1926" s="8">
        <v>747.47</v>
      </c>
      <c r="C1926" s="3">
        <v>5043</v>
      </c>
      <c r="D1926" s="3">
        <v>1374</v>
      </c>
      <c r="E1926" s="3">
        <v>6392</v>
      </c>
    </row>
    <row r="1927" spans="1:5">
      <c r="A1927" s="5">
        <v>43302.010416666664</v>
      </c>
      <c r="B1927" s="4">
        <v>747.13</v>
      </c>
      <c r="C1927" s="6">
        <v>4931</v>
      </c>
      <c r="D1927" s="6">
        <v>1491</v>
      </c>
      <c r="E1927" s="6">
        <v>6395</v>
      </c>
    </row>
    <row r="1928" spans="1:5">
      <c r="A1928" s="7">
        <v>43302.020833333336</v>
      </c>
      <c r="B1928" s="8">
        <v>746.79</v>
      </c>
      <c r="C1928" s="3">
        <v>4815</v>
      </c>
      <c r="D1928" s="3">
        <v>1610</v>
      </c>
      <c r="E1928" s="3">
        <v>6397</v>
      </c>
    </row>
    <row r="1929" spans="1:5">
      <c r="A1929" s="5">
        <v>43302.03125</v>
      </c>
      <c r="B1929" s="4">
        <v>746.43</v>
      </c>
      <c r="C1929" s="6">
        <v>4697</v>
      </c>
      <c r="D1929" s="6">
        <v>1728</v>
      </c>
      <c r="E1929" s="6">
        <v>6397</v>
      </c>
    </row>
    <row r="1930" spans="1:5">
      <c r="A1930" s="7">
        <v>43302.041666666664</v>
      </c>
      <c r="B1930" s="8">
        <v>746.06</v>
      </c>
      <c r="C1930" s="3">
        <v>4579</v>
      </c>
      <c r="D1930" s="3">
        <v>1846</v>
      </c>
      <c r="E1930" s="3">
        <v>6396</v>
      </c>
    </row>
    <row r="1931" spans="1:5">
      <c r="A1931" s="5">
        <v>43302.052083333336</v>
      </c>
      <c r="B1931" s="4">
        <v>745.7</v>
      </c>
      <c r="C1931" s="6">
        <v>4463</v>
      </c>
      <c r="D1931" s="6">
        <v>1962</v>
      </c>
      <c r="E1931" s="6">
        <v>6396</v>
      </c>
    </row>
    <row r="1932" spans="1:5">
      <c r="A1932" s="7">
        <v>43302.0625</v>
      </c>
      <c r="B1932" s="8">
        <v>745.35</v>
      </c>
      <c r="C1932" s="3">
        <v>4347</v>
      </c>
      <c r="D1932" s="3">
        <v>2077</v>
      </c>
      <c r="E1932" s="3">
        <v>6396</v>
      </c>
    </row>
    <row r="1933" spans="1:5">
      <c r="A1933" s="5">
        <v>43302.072916666664</v>
      </c>
      <c r="B1933" s="4">
        <v>744.98</v>
      </c>
      <c r="C1933" s="6">
        <v>4231</v>
      </c>
      <c r="D1933" s="6">
        <v>2192</v>
      </c>
      <c r="E1933" s="6">
        <v>6394</v>
      </c>
    </row>
    <row r="1934" spans="1:5">
      <c r="A1934" s="7">
        <v>43302.083333333336</v>
      </c>
      <c r="B1934" s="8">
        <v>744.6</v>
      </c>
      <c r="C1934" s="3">
        <v>4116</v>
      </c>
      <c r="D1934" s="3">
        <v>2306</v>
      </c>
      <c r="E1934" s="3">
        <v>6393</v>
      </c>
    </row>
    <row r="1935" spans="1:5">
      <c r="A1935" s="5">
        <v>43302.09375</v>
      </c>
      <c r="B1935" s="4">
        <v>744.24</v>
      </c>
      <c r="C1935" s="6">
        <v>4001</v>
      </c>
      <c r="D1935" s="6">
        <v>2420</v>
      </c>
      <c r="E1935" s="6">
        <v>6392</v>
      </c>
    </row>
    <row r="1936" spans="1:5">
      <c r="A1936" s="7">
        <v>43302.104166666664</v>
      </c>
      <c r="B1936" s="8">
        <v>743.87</v>
      </c>
      <c r="C1936" s="3">
        <v>3887</v>
      </c>
      <c r="D1936" s="3">
        <v>2532</v>
      </c>
      <c r="E1936" s="3">
        <v>6390</v>
      </c>
    </row>
    <row r="1937" spans="1:5">
      <c r="A1937" s="5">
        <v>43302.114583333336</v>
      </c>
      <c r="B1937" s="4">
        <v>743.49</v>
      </c>
      <c r="C1937" s="6">
        <v>3775</v>
      </c>
      <c r="D1937" s="6">
        <v>2643</v>
      </c>
      <c r="E1937" s="6">
        <v>6388</v>
      </c>
    </row>
    <row r="1938" spans="1:5">
      <c r="A1938" s="7">
        <v>43302.125</v>
      </c>
      <c r="B1938" s="8">
        <v>743.12</v>
      </c>
      <c r="C1938" s="3">
        <v>3662</v>
      </c>
      <c r="D1938" s="3">
        <v>2754</v>
      </c>
      <c r="E1938" s="3">
        <v>6387</v>
      </c>
    </row>
    <row r="1939" spans="1:5">
      <c r="A1939" s="5">
        <v>43302.135416666664</v>
      </c>
      <c r="B1939" s="4">
        <v>742.74</v>
      </c>
      <c r="C1939" s="6">
        <v>3551</v>
      </c>
      <c r="D1939" s="6">
        <v>2865</v>
      </c>
      <c r="E1939" s="6">
        <v>6386</v>
      </c>
    </row>
    <row r="1940" spans="1:5">
      <c r="A1940" s="7">
        <v>43302.145833333336</v>
      </c>
      <c r="B1940" s="8">
        <v>742.36</v>
      </c>
      <c r="C1940" s="3">
        <v>3441</v>
      </c>
      <c r="D1940" s="3">
        <v>2974</v>
      </c>
      <c r="E1940" s="3">
        <v>6385</v>
      </c>
    </row>
    <row r="1941" spans="1:5">
      <c r="A1941" s="5">
        <v>43302.15625</v>
      </c>
      <c r="B1941" s="4">
        <v>741.99</v>
      </c>
      <c r="C1941" s="6">
        <v>3331</v>
      </c>
      <c r="D1941" s="6">
        <v>3083</v>
      </c>
      <c r="E1941" s="6">
        <v>6384</v>
      </c>
    </row>
    <row r="1942" spans="1:5">
      <c r="A1942" s="7">
        <v>43302.166666666664</v>
      </c>
      <c r="B1942" s="8">
        <v>741.6</v>
      </c>
      <c r="C1942" s="3">
        <v>3222</v>
      </c>
      <c r="D1942" s="3">
        <v>3192</v>
      </c>
      <c r="E1942" s="3">
        <v>6382</v>
      </c>
    </row>
    <row r="1943" spans="1:5">
      <c r="A1943" s="5">
        <v>43302.177083333336</v>
      </c>
      <c r="B1943" s="4">
        <v>741.22</v>
      </c>
      <c r="C1943" s="6">
        <v>3115</v>
      </c>
      <c r="D1943" s="6">
        <v>3299</v>
      </c>
      <c r="E1943" s="6">
        <v>6382</v>
      </c>
    </row>
    <row r="1944" spans="1:5">
      <c r="A1944" s="7">
        <v>43302.1875</v>
      </c>
      <c r="B1944" s="8">
        <v>740.84</v>
      </c>
      <c r="C1944" s="3">
        <v>3008</v>
      </c>
      <c r="D1944" s="3">
        <v>3405</v>
      </c>
      <c r="E1944" s="3">
        <v>6382</v>
      </c>
    </row>
    <row r="1945" spans="1:5">
      <c r="A1945" s="5">
        <v>43302.197916666664</v>
      </c>
      <c r="B1945" s="4">
        <v>740.46</v>
      </c>
      <c r="C1945" s="6">
        <v>2903</v>
      </c>
      <c r="D1945" s="6">
        <v>3511</v>
      </c>
      <c r="E1945" s="6">
        <v>6381</v>
      </c>
    </row>
    <row r="1946" spans="1:5">
      <c r="A1946" s="7">
        <v>43302.208333333336</v>
      </c>
      <c r="B1946" s="8">
        <v>740.07</v>
      </c>
      <c r="C1946" s="3">
        <v>2800</v>
      </c>
      <c r="D1946" s="3">
        <v>3616</v>
      </c>
      <c r="E1946" s="3">
        <v>6381</v>
      </c>
    </row>
    <row r="1947" spans="1:5">
      <c r="A1947" s="5">
        <v>43302.21875</v>
      </c>
      <c r="B1947" s="4">
        <v>739.69</v>
      </c>
      <c r="C1947" s="6">
        <v>2698</v>
      </c>
      <c r="D1947" s="6">
        <v>3721</v>
      </c>
      <c r="E1947" s="6">
        <v>6383</v>
      </c>
    </row>
    <row r="1948" spans="1:5">
      <c r="A1948" s="7">
        <v>43302.229166666664</v>
      </c>
      <c r="B1948" s="8">
        <v>739.3</v>
      </c>
      <c r="C1948" s="3">
        <v>2597</v>
      </c>
      <c r="D1948" s="3">
        <v>3824</v>
      </c>
      <c r="E1948" s="3">
        <v>6384</v>
      </c>
    </row>
    <row r="1949" spans="1:5">
      <c r="A1949" s="5">
        <v>43302.239583333336</v>
      </c>
      <c r="B1949" s="4">
        <v>738.91</v>
      </c>
      <c r="C1949" s="6">
        <v>2498</v>
      </c>
      <c r="D1949" s="6">
        <v>3927</v>
      </c>
      <c r="E1949" s="6">
        <v>6385</v>
      </c>
    </row>
    <row r="1950" spans="1:5">
      <c r="A1950" s="7">
        <v>43302.25</v>
      </c>
      <c r="B1950" s="8">
        <v>738.53</v>
      </c>
      <c r="C1950" s="3">
        <v>2400</v>
      </c>
      <c r="D1950" s="3">
        <v>4028</v>
      </c>
      <c r="E1950" s="3">
        <v>6385</v>
      </c>
    </row>
    <row r="1951" spans="1:5">
      <c r="A1951" s="5">
        <v>43302.260416666664</v>
      </c>
      <c r="B1951" s="4">
        <v>738.15</v>
      </c>
      <c r="C1951" s="6">
        <v>2303</v>
      </c>
      <c r="D1951" s="6">
        <v>4126</v>
      </c>
      <c r="E1951" s="6">
        <v>6392</v>
      </c>
    </row>
    <row r="1952" spans="1:5">
      <c r="A1952" s="7">
        <v>43302.270833333336</v>
      </c>
      <c r="B1952" s="8">
        <v>737.91</v>
      </c>
      <c r="C1952" s="3">
        <v>2215</v>
      </c>
      <c r="D1952" s="3">
        <v>4200</v>
      </c>
      <c r="E1952" s="3">
        <v>6396</v>
      </c>
    </row>
    <row r="1953" spans="1:5">
      <c r="A1953" s="5">
        <v>43302.28125</v>
      </c>
      <c r="B1953" s="4">
        <v>737.67</v>
      </c>
      <c r="C1953" s="6">
        <v>2154</v>
      </c>
      <c r="D1953" s="6">
        <v>4253</v>
      </c>
      <c r="E1953" s="6">
        <v>6393</v>
      </c>
    </row>
    <row r="1954" spans="1:5">
      <c r="A1954" s="7">
        <v>43302.291666666664</v>
      </c>
      <c r="B1954" s="8">
        <v>737.47</v>
      </c>
      <c r="C1954" s="3">
        <v>2102</v>
      </c>
      <c r="D1954" s="3">
        <v>4306</v>
      </c>
      <c r="E1954" s="3">
        <v>6393</v>
      </c>
    </row>
    <row r="1955" spans="1:5">
      <c r="A1955" s="5">
        <v>43302.302083333336</v>
      </c>
      <c r="B1955" s="4">
        <v>737.25</v>
      </c>
      <c r="C1955" s="6">
        <v>2052</v>
      </c>
      <c r="D1955" s="6">
        <v>4357</v>
      </c>
      <c r="E1955" s="6">
        <v>6396</v>
      </c>
    </row>
    <row r="1956" spans="1:5">
      <c r="A1956" s="7">
        <v>43302.3125</v>
      </c>
      <c r="B1956" s="8">
        <v>737.3</v>
      </c>
      <c r="C1956" s="3">
        <v>2010</v>
      </c>
      <c r="D1956" s="3">
        <v>4387</v>
      </c>
      <c r="E1956" s="3">
        <v>6393</v>
      </c>
    </row>
    <row r="1957" spans="1:5">
      <c r="A1957" s="5">
        <v>43302.322916666664</v>
      </c>
      <c r="B1957" s="4">
        <v>737.2</v>
      </c>
      <c r="C1957" s="6">
        <v>2007</v>
      </c>
      <c r="D1957" s="6">
        <v>4390</v>
      </c>
      <c r="E1957" s="6">
        <v>6396</v>
      </c>
    </row>
    <row r="1958" spans="1:5">
      <c r="A1958" s="7">
        <v>43302.333333333336</v>
      </c>
      <c r="B1958" s="8">
        <v>737.3</v>
      </c>
      <c r="C1958" s="3">
        <v>2009</v>
      </c>
      <c r="D1958" s="3">
        <v>4390</v>
      </c>
      <c r="E1958" s="3">
        <v>6398</v>
      </c>
    </row>
    <row r="1959" spans="1:5">
      <c r="A1959" s="5">
        <v>43302.34375</v>
      </c>
      <c r="B1959" s="4">
        <v>737.25</v>
      </c>
      <c r="C1959" s="6">
        <v>2010</v>
      </c>
      <c r="D1959" s="6">
        <v>4390</v>
      </c>
      <c r="E1959" s="6">
        <v>6399</v>
      </c>
    </row>
    <row r="1960" spans="1:5">
      <c r="A1960" s="7">
        <v>43302.354166666664</v>
      </c>
      <c r="B1960" s="8">
        <v>737.26</v>
      </c>
      <c r="C1960" s="3">
        <v>2010</v>
      </c>
      <c r="D1960" s="3">
        <v>4390</v>
      </c>
      <c r="E1960" s="3">
        <v>6400</v>
      </c>
    </row>
    <row r="1961" spans="1:5">
      <c r="A1961" s="5">
        <v>43302.364583333336</v>
      </c>
      <c r="B1961" s="4">
        <v>737.29</v>
      </c>
      <c r="C1961" s="6">
        <v>2011</v>
      </c>
      <c r="D1961" s="6">
        <v>4390</v>
      </c>
      <c r="E1961" s="6">
        <v>6401</v>
      </c>
    </row>
    <row r="1962" spans="1:5">
      <c r="A1962" s="7">
        <v>43302.375</v>
      </c>
      <c r="B1962" s="8">
        <v>737.24</v>
      </c>
      <c r="C1962" s="3">
        <v>2012</v>
      </c>
      <c r="D1962" s="3">
        <v>4390</v>
      </c>
      <c r="E1962" s="3">
        <v>6401</v>
      </c>
    </row>
    <row r="1963" spans="1:5">
      <c r="A1963" s="5">
        <v>43302.385416666664</v>
      </c>
      <c r="B1963" s="4">
        <v>737.3</v>
      </c>
      <c r="C1963" s="6">
        <v>2013</v>
      </c>
      <c r="D1963" s="6">
        <v>4390</v>
      </c>
      <c r="E1963" s="6">
        <v>6402</v>
      </c>
    </row>
    <row r="1964" spans="1:5">
      <c r="A1964" s="7">
        <v>43302.395833333336</v>
      </c>
      <c r="B1964" s="8">
        <v>737.26</v>
      </c>
      <c r="C1964" s="3">
        <v>2013</v>
      </c>
      <c r="D1964" s="3">
        <v>4389</v>
      </c>
      <c r="E1964" s="3">
        <v>6403</v>
      </c>
    </row>
    <row r="1965" spans="1:5">
      <c r="A1965" s="5">
        <v>43302.40625</v>
      </c>
      <c r="B1965" s="4">
        <v>737.28</v>
      </c>
      <c r="C1965" s="6">
        <v>2014</v>
      </c>
      <c r="D1965" s="6">
        <v>4389</v>
      </c>
      <c r="E1965" s="6">
        <v>6403</v>
      </c>
    </row>
    <row r="1966" spans="1:5">
      <c r="A1966" s="7">
        <v>43302.416666666664</v>
      </c>
      <c r="B1966" s="8">
        <v>737.29</v>
      </c>
      <c r="C1966" s="3">
        <v>2015</v>
      </c>
      <c r="D1966" s="3">
        <v>4389</v>
      </c>
      <c r="E1966" s="3">
        <v>6404</v>
      </c>
    </row>
    <row r="1967" spans="1:5">
      <c r="A1967" s="5">
        <v>43302.427083333336</v>
      </c>
      <c r="B1967" s="4">
        <v>737.26</v>
      </c>
      <c r="C1967" s="6">
        <v>2015</v>
      </c>
      <c r="D1967" s="6">
        <v>4389</v>
      </c>
      <c r="E1967" s="6">
        <v>6404</v>
      </c>
    </row>
    <row r="1968" spans="1:5">
      <c r="A1968" s="7">
        <v>43302.4375</v>
      </c>
      <c r="B1968" s="8">
        <v>737.3</v>
      </c>
      <c r="C1968" s="3">
        <v>2016</v>
      </c>
      <c r="D1968" s="3">
        <v>4389</v>
      </c>
      <c r="E1968" s="3">
        <v>6405</v>
      </c>
    </row>
    <row r="1969" spans="1:5">
      <c r="A1969" s="5">
        <v>43302.447916666664</v>
      </c>
      <c r="B1969" s="4">
        <v>737.28</v>
      </c>
      <c r="C1969" s="6">
        <v>2016</v>
      </c>
      <c r="D1969" s="6">
        <v>4389</v>
      </c>
      <c r="E1969" s="6">
        <v>6405</v>
      </c>
    </row>
    <row r="1970" spans="1:5">
      <c r="A1970" s="7">
        <v>43302.458333333336</v>
      </c>
      <c r="B1970" s="8">
        <v>737.29</v>
      </c>
      <c r="C1970" s="3">
        <v>2017</v>
      </c>
      <c r="D1970" s="3">
        <v>4389</v>
      </c>
      <c r="E1970" s="3">
        <v>6406</v>
      </c>
    </row>
    <row r="1971" spans="1:5">
      <c r="A1971" s="5">
        <v>43302.46875</v>
      </c>
      <c r="B1971" s="4">
        <v>737.31</v>
      </c>
      <c r="C1971" s="6">
        <v>2018</v>
      </c>
      <c r="D1971" s="6">
        <v>4389</v>
      </c>
      <c r="E1971" s="6">
        <v>6407</v>
      </c>
    </row>
    <row r="1972" spans="1:5">
      <c r="A1972" s="7">
        <v>43302.479166666664</v>
      </c>
      <c r="B1972" s="8">
        <v>737.28</v>
      </c>
      <c r="C1972" s="3">
        <v>2018</v>
      </c>
      <c r="D1972" s="3">
        <v>4389</v>
      </c>
      <c r="E1972" s="3">
        <v>6407</v>
      </c>
    </row>
    <row r="1973" spans="1:5">
      <c r="A1973" s="5">
        <v>43302.489583333336</v>
      </c>
      <c r="B1973" s="4">
        <v>737.3</v>
      </c>
      <c r="C1973" s="6">
        <v>2018</v>
      </c>
      <c r="D1973" s="6">
        <v>4389</v>
      </c>
      <c r="E1973" s="6">
        <v>6407</v>
      </c>
    </row>
    <row r="1974" spans="1:5">
      <c r="A1974" s="7">
        <v>43302.5</v>
      </c>
      <c r="B1974" s="8">
        <v>737.29</v>
      </c>
      <c r="C1974" s="3">
        <v>2018</v>
      </c>
      <c r="D1974" s="3">
        <v>4389</v>
      </c>
      <c r="E1974" s="3">
        <v>6407</v>
      </c>
    </row>
    <row r="1975" spans="1:5">
      <c r="A1975" s="5">
        <v>43302.510416666664</v>
      </c>
      <c r="B1975" s="4">
        <v>737.3</v>
      </c>
      <c r="C1975" s="6">
        <v>2017</v>
      </c>
      <c r="D1975" s="6">
        <v>4389</v>
      </c>
      <c r="E1975" s="6">
        <v>6406</v>
      </c>
    </row>
    <row r="1976" spans="1:5">
      <c r="A1976" s="7">
        <v>43302.520833333336</v>
      </c>
      <c r="B1976" s="8">
        <v>737.3</v>
      </c>
      <c r="C1976" s="3">
        <v>2018</v>
      </c>
      <c r="D1976" s="3">
        <v>4389</v>
      </c>
      <c r="E1976" s="3">
        <v>6407</v>
      </c>
    </row>
    <row r="1977" spans="1:5">
      <c r="A1977" s="5">
        <v>43302.53125</v>
      </c>
      <c r="B1977" s="4">
        <v>737.3</v>
      </c>
      <c r="C1977" s="6">
        <v>2019</v>
      </c>
      <c r="D1977" s="6">
        <v>4389</v>
      </c>
      <c r="E1977" s="6">
        <v>6408</v>
      </c>
    </row>
    <row r="1978" spans="1:5">
      <c r="A1978" s="7">
        <v>43302.541666666664</v>
      </c>
      <c r="B1978" s="8">
        <v>737.3</v>
      </c>
      <c r="C1978" s="3">
        <v>2019</v>
      </c>
      <c r="D1978" s="3">
        <v>4389</v>
      </c>
      <c r="E1978" s="3">
        <v>6408</v>
      </c>
    </row>
    <row r="1979" spans="1:5">
      <c r="A1979" s="5">
        <v>43302.552083333336</v>
      </c>
      <c r="B1979" s="4">
        <v>737.29</v>
      </c>
      <c r="C1979" s="6">
        <v>2019</v>
      </c>
      <c r="D1979" s="6">
        <v>4389</v>
      </c>
      <c r="E1979" s="6">
        <v>6408</v>
      </c>
    </row>
    <row r="1980" spans="1:5">
      <c r="A1980" s="7">
        <v>43302.5625</v>
      </c>
      <c r="B1980" s="8">
        <v>737.3</v>
      </c>
      <c r="C1980" s="3">
        <v>2019</v>
      </c>
      <c r="D1980" s="3">
        <v>4389</v>
      </c>
      <c r="E1980" s="3">
        <v>6408</v>
      </c>
    </row>
    <row r="1981" spans="1:5">
      <c r="A1981" s="5">
        <v>43302.572916666664</v>
      </c>
      <c r="B1981" s="4">
        <v>737.3</v>
      </c>
      <c r="C1981" s="6">
        <v>2020</v>
      </c>
      <c r="D1981" s="6">
        <v>4389</v>
      </c>
      <c r="E1981" s="6">
        <v>6408</v>
      </c>
    </row>
    <row r="1982" spans="1:5">
      <c r="A1982" s="7">
        <v>43302.583333333336</v>
      </c>
      <c r="B1982" s="8">
        <v>737.3</v>
      </c>
      <c r="C1982" s="3">
        <v>2020</v>
      </c>
      <c r="D1982" s="3">
        <v>4389</v>
      </c>
      <c r="E1982" s="3">
        <v>6409</v>
      </c>
    </row>
    <row r="1983" spans="1:5">
      <c r="A1983" s="5">
        <v>43302.59375</v>
      </c>
      <c r="B1983" s="4">
        <v>737.3</v>
      </c>
      <c r="C1983" s="6">
        <v>2021</v>
      </c>
      <c r="D1983" s="6">
        <v>4389</v>
      </c>
      <c r="E1983" s="6">
        <v>6409</v>
      </c>
    </row>
    <row r="1984" spans="1:5">
      <c r="A1984" s="7">
        <v>43302.604166666664</v>
      </c>
      <c r="B1984" s="8">
        <v>737.31</v>
      </c>
      <c r="C1984" s="3">
        <v>2021</v>
      </c>
      <c r="D1984" s="3">
        <v>4388</v>
      </c>
      <c r="E1984" s="3">
        <v>6409</v>
      </c>
    </row>
    <row r="1985" spans="1:5">
      <c r="A1985" s="5">
        <v>43302.614583333336</v>
      </c>
      <c r="B1985" s="4">
        <v>737.3</v>
      </c>
      <c r="C1985" s="6">
        <v>2021</v>
      </c>
      <c r="D1985" s="6">
        <v>4388</v>
      </c>
      <c r="E1985" s="6">
        <v>6410</v>
      </c>
    </row>
    <row r="1986" spans="1:5">
      <c r="A1986" s="7">
        <v>43302.625</v>
      </c>
      <c r="B1986" s="8">
        <v>737.31</v>
      </c>
      <c r="C1986" s="3">
        <v>2020</v>
      </c>
      <c r="D1986" s="3">
        <v>4388</v>
      </c>
      <c r="E1986" s="3">
        <v>6409</v>
      </c>
    </row>
    <row r="1987" spans="1:5">
      <c r="A1987" s="5">
        <v>43302.635416666664</v>
      </c>
      <c r="B1987" s="4">
        <v>737.31</v>
      </c>
      <c r="C1987" s="6">
        <v>2020</v>
      </c>
      <c r="D1987" s="6">
        <v>4388</v>
      </c>
      <c r="E1987" s="6">
        <v>6409</v>
      </c>
    </row>
    <row r="1988" spans="1:5">
      <c r="A1988" s="7">
        <v>43302.645833333336</v>
      </c>
      <c r="B1988" s="8">
        <v>737.3</v>
      </c>
      <c r="C1988" s="3">
        <v>2022</v>
      </c>
      <c r="D1988" s="3">
        <v>4388</v>
      </c>
      <c r="E1988" s="3">
        <v>6410</v>
      </c>
    </row>
    <row r="1989" spans="1:5">
      <c r="A1989" s="5">
        <v>43302.65625</v>
      </c>
      <c r="B1989" s="4">
        <v>737.31</v>
      </c>
      <c r="C1989" s="6">
        <v>2022</v>
      </c>
      <c r="D1989" s="6">
        <v>4388</v>
      </c>
      <c r="E1989" s="6">
        <v>6410</v>
      </c>
    </row>
    <row r="1990" spans="1:5">
      <c r="A1990" s="7">
        <v>43302.666666666664</v>
      </c>
      <c r="B1990" s="8">
        <v>737.3</v>
      </c>
      <c r="C1990" s="3">
        <v>2022</v>
      </c>
      <c r="D1990" s="3">
        <v>4388</v>
      </c>
      <c r="E1990" s="3">
        <v>6410</v>
      </c>
    </row>
    <row r="1991" spans="1:5">
      <c r="A1991" s="5">
        <v>43302.677083333336</v>
      </c>
      <c r="B1991" s="4">
        <v>737.3</v>
      </c>
      <c r="C1991" s="6">
        <v>2022</v>
      </c>
      <c r="D1991" s="6">
        <v>4388</v>
      </c>
      <c r="E1991" s="6">
        <v>6410</v>
      </c>
    </row>
    <row r="1992" spans="1:5">
      <c r="A1992" s="7">
        <v>43302.6875</v>
      </c>
      <c r="B1992" s="8">
        <v>737.32</v>
      </c>
      <c r="C1992" s="3">
        <v>2023</v>
      </c>
      <c r="D1992" s="3">
        <v>4388</v>
      </c>
      <c r="E1992" s="3">
        <v>6411</v>
      </c>
    </row>
    <row r="1993" spans="1:5">
      <c r="A1993" s="5">
        <v>43302.697916666664</v>
      </c>
      <c r="B1993" s="4">
        <v>737.3</v>
      </c>
      <c r="C1993" s="6">
        <v>2023</v>
      </c>
      <c r="D1993" s="6">
        <v>4388</v>
      </c>
      <c r="E1993" s="6">
        <v>6411</v>
      </c>
    </row>
    <row r="1994" spans="1:5">
      <c r="A1994" s="7">
        <v>43302.708333333336</v>
      </c>
      <c r="B1994" s="8">
        <v>737.31</v>
      </c>
      <c r="C1994" s="3">
        <v>2023</v>
      </c>
      <c r="D1994" s="3">
        <v>4388</v>
      </c>
      <c r="E1994" s="3">
        <v>6410</v>
      </c>
    </row>
    <row r="1995" spans="1:5">
      <c r="A1995" s="5">
        <v>43302.71875</v>
      </c>
      <c r="B1995" s="4">
        <v>737.32</v>
      </c>
      <c r="C1995" s="6">
        <v>2023</v>
      </c>
      <c r="D1995" s="6">
        <v>4388</v>
      </c>
      <c r="E1995" s="6">
        <v>6411</v>
      </c>
    </row>
    <row r="1996" spans="1:5">
      <c r="A1996" s="7">
        <v>43302.729166666664</v>
      </c>
      <c r="B1996" s="8">
        <v>737.32</v>
      </c>
      <c r="C1996" s="3">
        <v>2023</v>
      </c>
      <c r="D1996" s="3">
        <v>4388</v>
      </c>
      <c r="E1996" s="3">
        <v>6411</v>
      </c>
    </row>
    <row r="1997" spans="1:5">
      <c r="A1997" s="5">
        <v>43302.739583333336</v>
      </c>
      <c r="B1997" s="4">
        <v>737.32</v>
      </c>
      <c r="C1997" s="6">
        <v>2023</v>
      </c>
      <c r="D1997" s="6">
        <v>4388</v>
      </c>
      <c r="E1997" s="6">
        <v>6411</v>
      </c>
    </row>
    <row r="1998" spans="1:5">
      <c r="A1998" s="7">
        <v>43302.75</v>
      </c>
      <c r="B1998" s="8">
        <v>737.31</v>
      </c>
      <c r="C1998" s="3">
        <v>2023</v>
      </c>
      <c r="D1998" s="3">
        <v>4388</v>
      </c>
      <c r="E1998" s="3">
        <v>6411</v>
      </c>
    </row>
    <row r="1999" spans="1:5">
      <c r="A1999" s="5">
        <v>43302.760416666664</v>
      </c>
      <c r="B1999" s="4">
        <v>737.32</v>
      </c>
      <c r="C1999" s="6">
        <v>2023</v>
      </c>
      <c r="D1999" s="6">
        <v>4388</v>
      </c>
      <c r="E1999" s="6">
        <v>6411</v>
      </c>
    </row>
    <row r="2000" spans="1:5">
      <c r="A2000" s="7">
        <v>43302.770833333336</v>
      </c>
      <c r="B2000" s="8">
        <v>737.32</v>
      </c>
      <c r="C2000" s="3">
        <v>2023</v>
      </c>
      <c r="D2000" s="3">
        <v>4388</v>
      </c>
      <c r="E2000" s="3">
        <v>6411</v>
      </c>
    </row>
    <row r="2001" spans="1:5">
      <c r="A2001" s="5">
        <v>43302.78125</v>
      </c>
      <c r="B2001" s="4">
        <v>737.32</v>
      </c>
      <c r="C2001" s="6">
        <v>2023</v>
      </c>
      <c r="D2001" s="6">
        <v>4388</v>
      </c>
      <c r="E2001" s="6">
        <v>6411</v>
      </c>
    </row>
    <row r="2002" spans="1:5">
      <c r="A2002" s="7">
        <v>43302.791666666664</v>
      </c>
      <c r="B2002" s="8">
        <v>737.32</v>
      </c>
      <c r="C2002" s="3">
        <v>2023</v>
      </c>
      <c r="D2002" s="3">
        <v>4388</v>
      </c>
      <c r="E2002" s="3">
        <v>6411</v>
      </c>
    </row>
    <row r="2003" spans="1:5">
      <c r="A2003" s="5">
        <v>43302.802083333336</v>
      </c>
      <c r="B2003" s="4">
        <v>737.32</v>
      </c>
      <c r="C2003" s="6">
        <v>2023</v>
      </c>
      <c r="D2003" s="6">
        <v>4388</v>
      </c>
      <c r="E2003" s="6">
        <v>6411</v>
      </c>
    </row>
    <row r="2004" spans="1:5">
      <c r="A2004" s="7">
        <v>43302.8125</v>
      </c>
      <c r="B2004" s="8">
        <v>737.32</v>
      </c>
      <c r="C2004" s="3">
        <v>2023</v>
      </c>
      <c r="D2004" s="3">
        <v>4388</v>
      </c>
      <c r="E2004" s="3">
        <v>6411</v>
      </c>
    </row>
    <row r="2005" spans="1:5">
      <c r="A2005" s="5">
        <v>43302.822916666664</v>
      </c>
      <c r="B2005" s="4">
        <v>737.31</v>
      </c>
      <c r="C2005" s="6">
        <v>2023</v>
      </c>
      <c r="D2005" s="6">
        <v>4388</v>
      </c>
      <c r="E2005" s="6">
        <v>6411</v>
      </c>
    </row>
    <row r="2006" spans="1:5">
      <c r="A2006" s="7">
        <v>43302.833333333336</v>
      </c>
      <c r="B2006" s="8">
        <v>737.32</v>
      </c>
      <c r="C2006" s="3">
        <v>2023</v>
      </c>
      <c r="D2006" s="3">
        <v>4388</v>
      </c>
      <c r="E2006" s="3">
        <v>6411</v>
      </c>
    </row>
    <row r="2007" spans="1:5">
      <c r="A2007" s="5">
        <v>43302.84375</v>
      </c>
      <c r="B2007" s="4">
        <v>737.32</v>
      </c>
      <c r="C2007" s="6">
        <v>2023</v>
      </c>
      <c r="D2007" s="6">
        <v>4387</v>
      </c>
      <c r="E2007" s="6">
        <v>6411</v>
      </c>
    </row>
    <row r="2008" spans="1:5">
      <c r="A2008" s="7">
        <v>43302.854166666664</v>
      </c>
      <c r="B2008" s="8">
        <v>737.32</v>
      </c>
      <c r="C2008" s="3">
        <v>2024</v>
      </c>
      <c r="D2008" s="3">
        <v>4387</v>
      </c>
      <c r="E2008" s="3">
        <v>6411</v>
      </c>
    </row>
    <row r="2009" spans="1:5">
      <c r="A2009" s="5">
        <v>43302.864583333336</v>
      </c>
      <c r="B2009" s="4">
        <v>737.32</v>
      </c>
      <c r="C2009" s="6">
        <v>2024</v>
      </c>
      <c r="D2009" s="6">
        <v>4387</v>
      </c>
      <c r="E2009" s="6">
        <v>6411</v>
      </c>
    </row>
    <row r="2010" spans="1:5">
      <c r="A2010" s="7">
        <v>43302.875</v>
      </c>
      <c r="B2010" s="8">
        <v>737.32</v>
      </c>
      <c r="C2010" s="3">
        <v>2023</v>
      </c>
      <c r="D2010" s="3">
        <v>4387</v>
      </c>
      <c r="E2010" s="3">
        <v>6411</v>
      </c>
    </row>
    <row r="2011" spans="1:5">
      <c r="A2011" s="5">
        <v>43302.885416666664</v>
      </c>
      <c r="B2011" s="4">
        <v>737.32</v>
      </c>
      <c r="C2011" s="6">
        <v>2024</v>
      </c>
      <c r="D2011" s="6">
        <v>4387</v>
      </c>
      <c r="E2011" s="6">
        <v>6411</v>
      </c>
    </row>
    <row r="2012" spans="1:5">
      <c r="A2012" s="7">
        <v>43302.895833333336</v>
      </c>
      <c r="B2012" s="8">
        <v>737.32</v>
      </c>
      <c r="C2012" s="3">
        <v>2024</v>
      </c>
      <c r="D2012" s="3">
        <v>4387</v>
      </c>
      <c r="E2012" s="3">
        <v>6411</v>
      </c>
    </row>
    <row r="2013" spans="1:5">
      <c r="A2013" s="5">
        <v>43302.90625</v>
      </c>
      <c r="B2013" s="4">
        <v>737.32</v>
      </c>
      <c r="C2013" s="6">
        <v>2024</v>
      </c>
      <c r="D2013" s="6">
        <v>4387</v>
      </c>
      <c r="E2013" s="6">
        <v>6411</v>
      </c>
    </row>
    <row r="2014" spans="1:5">
      <c r="A2014" s="7">
        <v>43302.916666666664</v>
      </c>
      <c r="B2014" s="8">
        <v>737.32</v>
      </c>
      <c r="C2014" s="3">
        <v>2024</v>
      </c>
      <c r="D2014" s="3">
        <v>4387</v>
      </c>
      <c r="E2014" s="3">
        <v>6411</v>
      </c>
    </row>
    <row r="2015" spans="1:5">
      <c r="A2015" s="5">
        <v>43302.927083333336</v>
      </c>
      <c r="B2015" s="4">
        <v>737.32</v>
      </c>
      <c r="C2015" s="6">
        <v>2025</v>
      </c>
      <c r="D2015" s="6">
        <v>4387</v>
      </c>
      <c r="E2015" s="6">
        <v>6412</v>
      </c>
    </row>
    <row r="2016" spans="1:5">
      <c r="A2016" s="7">
        <v>43302.9375</v>
      </c>
      <c r="B2016" s="8">
        <v>737.33</v>
      </c>
      <c r="C2016" s="3">
        <v>2025</v>
      </c>
      <c r="D2016" s="3">
        <v>4387</v>
      </c>
      <c r="E2016" s="3">
        <v>6412</v>
      </c>
    </row>
    <row r="2017" spans="1:5">
      <c r="A2017" s="5">
        <v>43302.947916666664</v>
      </c>
      <c r="B2017" s="4">
        <v>737.33</v>
      </c>
      <c r="C2017" s="6">
        <v>2026</v>
      </c>
      <c r="D2017" s="6">
        <v>4387</v>
      </c>
      <c r="E2017" s="6">
        <v>6413</v>
      </c>
    </row>
    <row r="2018" spans="1:5">
      <c r="A2018" s="7">
        <v>43302.958333333336</v>
      </c>
      <c r="B2018" s="8">
        <v>737.33</v>
      </c>
      <c r="C2018" s="3">
        <v>2026</v>
      </c>
      <c r="D2018" s="3">
        <v>4387</v>
      </c>
      <c r="E2018" s="3">
        <v>6413</v>
      </c>
    </row>
    <row r="2019" spans="1:5">
      <c r="A2019" s="5">
        <v>43302.96875</v>
      </c>
      <c r="B2019" s="4">
        <v>737.33</v>
      </c>
      <c r="C2019" s="6">
        <v>2026</v>
      </c>
      <c r="D2019" s="6">
        <v>4387</v>
      </c>
      <c r="E2019" s="6">
        <v>6413</v>
      </c>
    </row>
    <row r="2020" spans="1:5">
      <c r="A2020" s="7">
        <v>43302.979166666664</v>
      </c>
      <c r="B2020" s="8">
        <v>737.33</v>
      </c>
      <c r="C2020" s="3">
        <v>2026</v>
      </c>
      <c r="D2020" s="3">
        <v>4387</v>
      </c>
      <c r="E2020" s="3">
        <v>6413</v>
      </c>
    </row>
    <row r="2021" spans="1:5">
      <c r="A2021" s="5">
        <v>43302.989583333336</v>
      </c>
      <c r="B2021" s="4">
        <v>737.34</v>
      </c>
      <c r="C2021" s="6">
        <v>2027</v>
      </c>
      <c r="D2021" s="6">
        <v>4387</v>
      </c>
      <c r="E2021" s="6">
        <v>6414</v>
      </c>
    </row>
    <row r="2022" spans="1:5">
      <c r="A2022" s="7">
        <v>43303</v>
      </c>
      <c r="B2022" s="8">
        <v>737.33</v>
      </c>
      <c r="C2022" s="3">
        <v>2027</v>
      </c>
      <c r="D2022" s="3">
        <v>4387</v>
      </c>
      <c r="E2022" s="3">
        <v>6414</v>
      </c>
    </row>
    <row r="2023" spans="1:5">
      <c r="A2023" s="5">
        <v>43303.010416666664</v>
      </c>
      <c r="B2023" s="4">
        <v>737.33</v>
      </c>
      <c r="C2023" s="6">
        <v>2027</v>
      </c>
      <c r="D2023" s="6">
        <v>4387</v>
      </c>
      <c r="E2023" s="6">
        <v>6414</v>
      </c>
    </row>
    <row r="2024" spans="1:5">
      <c r="A2024" s="7">
        <v>43303.020833333336</v>
      </c>
      <c r="B2024" s="8">
        <v>737.34</v>
      </c>
      <c r="C2024" s="3">
        <v>2027</v>
      </c>
      <c r="D2024" s="3">
        <v>4387</v>
      </c>
      <c r="E2024" s="3">
        <v>6414</v>
      </c>
    </row>
    <row r="2025" spans="1:5">
      <c r="A2025" s="5">
        <v>43303.03125</v>
      </c>
      <c r="B2025" s="4">
        <v>737.33</v>
      </c>
      <c r="C2025" s="6">
        <v>2027</v>
      </c>
      <c r="D2025" s="6">
        <v>4387</v>
      </c>
      <c r="E2025" s="6">
        <v>6414</v>
      </c>
    </row>
    <row r="2026" spans="1:5">
      <c r="A2026" s="7">
        <v>43303.041666666664</v>
      </c>
      <c r="B2026" s="8">
        <v>737.33</v>
      </c>
      <c r="C2026" s="3">
        <v>2027</v>
      </c>
      <c r="D2026" s="3">
        <v>4387</v>
      </c>
      <c r="E2026" s="3">
        <v>6414</v>
      </c>
    </row>
    <row r="2027" spans="1:5">
      <c r="A2027" s="5">
        <v>43303.052083333336</v>
      </c>
      <c r="B2027" s="4">
        <v>737.33</v>
      </c>
      <c r="C2027" s="6">
        <v>2027</v>
      </c>
      <c r="D2027" s="6">
        <v>4387</v>
      </c>
      <c r="E2027" s="6">
        <v>6414</v>
      </c>
    </row>
    <row r="2028" spans="1:5">
      <c r="A2028" s="7">
        <v>43303.0625</v>
      </c>
      <c r="B2028" s="8">
        <v>737.34</v>
      </c>
      <c r="C2028" s="3">
        <v>2027</v>
      </c>
      <c r="D2028" s="3">
        <v>4387</v>
      </c>
      <c r="E2028" s="3">
        <v>6414</v>
      </c>
    </row>
    <row r="2029" spans="1:5">
      <c r="A2029" s="5">
        <v>43303.072916666664</v>
      </c>
      <c r="B2029" s="4">
        <v>737.34</v>
      </c>
      <c r="C2029" s="6">
        <v>2027</v>
      </c>
      <c r="D2029" s="6">
        <v>4387</v>
      </c>
      <c r="E2029" s="6">
        <v>6414</v>
      </c>
    </row>
    <row r="2030" spans="1:5">
      <c r="A2030" s="7">
        <v>43303.083333333336</v>
      </c>
      <c r="B2030" s="8">
        <v>737.33</v>
      </c>
      <c r="C2030" s="3">
        <v>2028</v>
      </c>
      <c r="D2030" s="3">
        <v>4387</v>
      </c>
      <c r="E2030" s="3">
        <v>6414</v>
      </c>
    </row>
    <row r="2031" spans="1:5">
      <c r="A2031" s="5">
        <v>43303.09375</v>
      </c>
      <c r="B2031" s="4">
        <v>737.34</v>
      </c>
      <c r="C2031" s="6">
        <v>2027</v>
      </c>
      <c r="D2031" s="6">
        <v>4387</v>
      </c>
      <c r="E2031" s="6">
        <v>6414</v>
      </c>
    </row>
    <row r="2032" spans="1:5">
      <c r="A2032" s="7">
        <v>43303.104166666664</v>
      </c>
      <c r="B2032" s="8">
        <v>737.34</v>
      </c>
      <c r="C2032" s="3">
        <v>2028</v>
      </c>
      <c r="D2032" s="3">
        <v>4387</v>
      </c>
      <c r="E2032" s="3">
        <v>6414</v>
      </c>
    </row>
    <row r="2033" spans="1:5">
      <c r="A2033" s="5">
        <v>43303.114583333336</v>
      </c>
      <c r="B2033" s="4">
        <v>737.34</v>
      </c>
      <c r="C2033" s="6">
        <v>2028</v>
      </c>
      <c r="D2033" s="6">
        <v>4386</v>
      </c>
      <c r="E2033" s="6">
        <v>6414</v>
      </c>
    </row>
    <row r="2034" spans="1:5">
      <c r="A2034" s="7">
        <v>43303.125</v>
      </c>
      <c r="B2034" s="8">
        <v>737.34</v>
      </c>
      <c r="C2034" s="3">
        <v>2029</v>
      </c>
      <c r="D2034" s="3">
        <v>4386</v>
      </c>
      <c r="E2034" s="3">
        <v>6415</v>
      </c>
    </row>
    <row r="2035" spans="1:5">
      <c r="A2035" s="5">
        <v>43303.135416666664</v>
      </c>
      <c r="B2035" s="4">
        <v>737.34</v>
      </c>
      <c r="C2035" s="6">
        <v>2029</v>
      </c>
      <c r="D2035" s="6">
        <v>4386</v>
      </c>
      <c r="E2035" s="6">
        <v>6415</v>
      </c>
    </row>
    <row r="2036" spans="1:5">
      <c r="A2036" s="7">
        <v>43303.145833333336</v>
      </c>
      <c r="B2036" s="8">
        <v>737.34</v>
      </c>
      <c r="C2036" s="3">
        <v>2029</v>
      </c>
      <c r="D2036" s="3">
        <v>4386</v>
      </c>
      <c r="E2036" s="3">
        <v>6415</v>
      </c>
    </row>
    <row r="2037" spans="1:5">
      <c r="A2037" s="5">
        <v>43303.15625</v>
      </c>
      <c r="B2037" s="4">
        <v>737.34</v>
      </c>
      <c r="C2037" s="6">
        <v>2029</v>
      </c>
      <c r="D2037" s="6">
        <v>4386</v>
      </c>
      <c r="E2037" s="6">
        <v>6415</v>
      </c>
    </row>
    <row r="2038" spans="1:5">
      <c r="A2038" s="7">
        <v>43303.166666666664</v>
      </c>
      <c r="B2038" s="8">
        <v>737.34</v>
      </c>
      <c r="C2038" s="3">
        <v>2029</v>
      </c>
      <c r="D2038" s="3">
        <v>4386</v>
      </c>
      <c r="E2038" s="3">
        <v>6415</v>
      </c>
    </row>
    <row r="2039" spans="1:5">
      <c r="A2039" s="5">
        <v>43303.177083333336</v>
      </c>
      <c r="B2039" s="4">
        <v>737.34</v>
      </c>
      <c r="C2039" s="6">
        <v>2029</v>
      </c>
      <c r="D2039" s="6">
        <v>4386</v>
      </c>
      <c r="E2039" s="6">
        <v>6415</v>
      </c>
    </row>
    <row r="2040" spans="1:5">
      <c r="A2040" s="7">
        <v>43303.1875</v>
      </c>
      <c r="B2040" s="8">
        <v>737.34</v>
      </c>
      <c r="C2040" s="3">
        <v>2029</v>
      </c>
      <c r="D2040" s="3">
        <v>4386</v>
      </c>
      <c r="E2040" s="3">
        <v>6415</v>
      </c>
    </row>
    <row r="2041" spans="1:5">
      <c r="A2041" s="5">
        <v>43303.197916666664</v>
      </c>
      <c r="B2041" s="4">
        <v>737.34</v>
      </c>
      <c r="C2041" s="6">
        <v>2029</v>
      </c>
      <c r="D2041" s="6">
        <v>4386</v>
      </c>
      <c r="E2041" s="6">
        <v>6415</v>
      </c>
    </row>
    <row r="2042" spans="1:5">
      <c r="A2042" s="7">
        <v>43303.208333333336</v>
      </c>
      <c r="B2042" s="8">
        <v>737.34</v>
      </c>
      <c r="C2042" s="3">
        <v>2029</v>
      </c>
      <c r="D2042" s="3">
        <v>4386</v>
      </c>
      <c r="E2042" s="3">
        <v>6415</v>
      </c>
    </row>
    <row r="2043" spans="1:5">
      <c r="A2043" s="5">
        <v>43303.21875</v>
      </c>
      <c r="B2043" s="4">
        <v>737.34</v>
      </c>
      <c r="C2043" s="6">
        <v>2029</v>
      </c>
      <c r="D2043" s="6">
        <v>4386</v>
      </c>
      <c r="E2043" s="6">
        <v>6415</v>
      </c>
    </row>
    <row r="2044" spans="1:5">
      <c r="A2044" s="7">
        <v>43303.229166666664</v>
      </c>
      <c r="B2044" s="8">
        <v>737.34</v>
      </c>
      <c r="C2044" s="3">
        <v>2029</v>
      </c>
      <c r="D2044" s="3">
        <v>4386</v>
      </c>
      <c r="E2044" s="3">
        <v>6416</v>
      </c>
    </row>
    <row r="2045" spans="1:5">
      <c r="A2045" s="5">
        <v>43303.239583333336</v>
      </c>
      <c r="B2045" s="4">
        <v>737.35</v>
      </c>
      <c r="C2045" s="6">
        <v>2030</v>
      </c>
      <c r="D2045" s="6">
        <v>4386</v>
      </c>
      <c r="E2045" s="6">
        <v>6416</v>
      </c>
    </row>
    <row r="2046" spans="1:5">
      <c r="A2046" s="7">
        <v>43303.25</v>
      </c>
      <c r="B2046" s="8">
        <v>737.34</v>
      </c>
      <c r="C2046" s="3">
        <v>2030</v>
      </c>
      <c r="D2046" s="3">
        <v>4386</v>
      </c>
      <c r="E2046" s="3">
        <v>6416</v>
      </c>
    </row>
    <row r="2047" spans="1:5">
      <c r="A2047" s="5">
        <v>43303.260416666664</v>
      </c>
      <c r="B2047" s="4">
        <v>737.34</v>
      </c>
      <c r="C2047" s="6">
        <v>2030</v>
      </c>
      <c r="D2047" s="6">
        <v>4386</v>
      </c>
      <c r="E2047" s="6">
        <v>6416</v>
      </c>
    </row>
    <row r="2048" spans="1:5">
      <c r="A2048" s="7">
        <v>43303.270833333336</v>
      </c>
      <c r="B2048" s="8">
        <v>737.35</v>
      </c>
      <c r="C2048" s="3">
        <v>2030</v>
      </c>
      <c r="D2048" s="3">
        <v>4386</v>
      </c>
      <c r="E2048" s="3">
        <v>6416</v>
      </c>
    </row>
    <row r="2049" spans="1:5">
      <c r="A2049" s="5">
        <v>43303.28125</v>
      </c>
      <c r="B2049" s="4">
        <v>737.34</v>
      </c>
      <c r="C2049" s="6">
        <v>2030</v>
      </c>
      <c r="D2049" s="6">
        <v>4386</v>
      </c>
      <c r="E2049" s="6">
        <v>6416</v>
      </c>
    </row>
    <row r="2050" spans="1:5">
      <c r="A2050" s="7">
        <v>43303.291666666664</v>
      </c>
      <c r="B2050" s="8">
        <v>737.35</v>
      </c>
      <c r="C2050" s="3">
        <v>2030</v>
      </c>
      <c r="D2050" s="3">
        <v>4386</v>
      </c>
      <c r="E2050" s="3">
        <v>6416</v>
      </c>
    </row>
    <row r="2051" spans="1:5">
      <c r="A2051" s="5">
        <v>43303.302083333336</v>
      </c>
      <c r="B2051" s="4">
        <v>737.35</v>
      </c>
      <c r="C2051" s="6">
        <v>2031</v>
      </c>
      <c r="D2051" s="6">
        <v>4386</v>
      </c>
      <c r="E2051" s="6">
        <v>6416</v>
      </c>
    </row>
    <row r="2052" spans="1:5">
      <c r="A2052" s="7">
        <v>43303.3125</v>
      </c>
      <c r="B2052" s="8">
        <v>737.35</v>
      </c>
      <c r="C2052" s="3">
        <v>2031</v>
      </c>
      <c r="D2052" s="3">
        <v>4386</v>
      </c>
      <c r="E2052" s="3">
        <v>6417</v>
      </c>
    </row>
    <row r="2053" spans="1:5">
      <c r="A2053" s="5">
        <v>43303.322916666664</v>
      </c>
      <c r="B2053" s="4">
        <v>737.35</v>
      </c>
      <c r="C2053" s="6">
        <v>2031</v>
      </c>
      <c r="D2053" s="6">
        <v>4386</v>
      </c>
      <c r="E2053" s="6">
        <v>6417</v>
      </c>
    </row>
    <row r="2054" spans="1:5">
      <c r="A2054" s="7">
        <v>43303.333333333336</v>
      </c>
      <c r="B2054" s="8">
        <v>737.35</v>
      </c>
      <c r="C2054" s="3">
        <v>2031</v>
      </c>
      <c r="D2054" s="3">
        <v>4386</v>
      </c>
      <c r="E2054" s="3">
        <v>6417</v>
      </c>
    </row>
    <row r="2055" spans="1:5">
      <c r="A2055" s="5">
        <v>43303.34375</v>
      </c>
      <c r="B2055" s="4">
        <v>737.35</v>
      </c>
      <c r="C2055" s="6">
        <v>2031</v>
      </c>
      <c r="D2055" s="6">
        <v>4386</v>
      </c>
      <c r="E2055" s="6">
        <v>6417</v>
      </c>
    </row>
    <row r="2056" spans="1:5">
      <c r="A2056" s="7">
        <v>43303.354166666664</v>
      </c>
      <c r="B2056" s="8">
        <v>737.35</v>
      </c>
      <c r="C2056" s="3">
        <v>2032</v>
      </c>
      <c r="D2056" s="3">
        <v>4386</v>
      </c>
      <c r="E2056" s="3">
        <v>6418</v>
      </c>
    </row>
    <row r="2057" spans="1:5">
      <c r="A2057" s="5">
        <v>43303.364583333336</v>
      </c>
      <c r="B2057" s="4">
        <v>737.35</v>
      </c>
      <c r="C2057" s="6">
        <v>2033</v>
      </c>
      <c r="D2057" s="6">
        <v>4386</v>
      </c>
      <c r="E2057" s="6">
        <v>6418</v>
      </c>
    </row>
    <row r="2058" spans="1:5">
      <c r="A2058" s="7">
        <v>43303.375</v>
      </c>
      <c r="B2058" s="8">
        <v>737.35</v>
      </c>
      <c r="C2058" s="3">
        <v>2033</v>
      </c>
      <c r="D2058" s="3">
        <v>4386</v>
      </c>
      <c r="E2058" s="3">
        <v>6419</v>
      </c>
    </row>
    <row r="2059" spans="1:5">
      <c r="A2059" s="5">
        <v>43303.385416666664</v>
      </c>
      <c r="B2059" s="4">
        <v>737.35</v>
      </c>
      <c r="C2059" s="6">
        <v>2033</v>
      </c>
      <c r="D2059" s="6">
        <v>4386</v>
      </c>
      <c r="E2059" s="6">
        <v>6418</v>
      </c>
    </row>
    <row r="2060" spans="1:5">
      <c r="A2060" s="7">
        <v>43303.395833333336</v>
      </c>
      <c r="B2060" s="8">
        <v>737.35</v>
      </c>
      <c r="C2060" s="3">
        <v>2033</v>
      </c>
      <c r="D2060" s="3">
        <v>4386</v>
      </c>
      <c r="E2060" s="3">
        <v>6419</v>
      </c>
    </row>
    <row r="2061" spans="1:5">
      <c r="A2061" s="5">
        <v>43303.40625</v>
      </c>
      <c r="B2061" s="4">
        <v>737.35</v>
      </c>
      <c r="C2061" s="6">
        <v>2033</v>
      </c>
      <c r="D2061" s="6">
        <v>4386</v>
      </c>
      <c r="E2061" s="6">
        <v>6419</v>
      </c>
    </row>
    <row r="2062" spans="1:5">
      <c r="A2062" s="7">
        <v>43303.416666666664</v>
      </c>
      <c r="B2062" s="8">
        <v>737.35</v>
      </c>
      <c r="C2062" s="3">
        <v>2033</v>
      </c>
      <c r="D2062" s="3">
        <v>4386</v>
      </c>
      <c r="E2062" s="3">
        <v>6418</v>
      </c>
    </row>
    <row r="2063" spans="1:5">
      <c r="A2063" s="5">
        <v>43303.427083333336</v>
      </c>
      <c r="B2063" s="4">
        <v>737.36</v>
      </c>
      <c r="C2063" s="6">
        <v>2033</v>
      </c>
      <c r="D2063" s="6">
        <v>4386</v>
      </c>
      <c r="E2063" s="6">
        <v>6418</v>
      </c>
    </row>
    <row r="2064" spans="1:5">
      <c r="A2064" s="7">
        <v>43303.4375</v>
      </c>
      <c r="B2064" s="8">
        <v>737.35</v>
      </c>
      <c r="C2064" s="3">
        <v>2033</v>
      </c>
      <c r="D2064" s="3">
        <v>4386</v>
      </c>
      <c r="E2064" s="3">
        <v>6418</v>
      </c>
    </row>
    <row r="2065" spans="1:5">
      <c r="A2065" s="5">
        <v>43303.447916666664</v>
      </c>
      <c r="B2065" s="4">
        <v>737.35</v>
      </c>
      <c r="C2065" s="6">
        <v>2033</v>
      </c>
      <c r="D2065" s="6">
        <v>4386</v>
      </c>
      <c r="E2065" s="6">
        <v>6418</v>
      </c>
    </row>
    <row r="2066" spans="1:5">
      <c r="A2066" s="7">
        <v>43303.458333333336</v>
      </c>
      <c r="B2066" s="8">
        <v>737.36</v>
      </c>
      <c r="C2066" s="3">
        <v>2033</v>
      </c>
      <c r="D2066" s="3">
        <v>4386</v>
      </c>
      <c r="E2066" s="3">
        <v>6418</v>
      </c>
    </row>
    <row r="2067" spans="1:5">
      <c r="A2067" s="5">
        <v>43303.46875</v>
      </c>
      <c r="B2067" s="4">
        <v>737.35</v>
      </c>
      <c r="C2067" s="6">
        <v>2033</v>
      </c>
      <c r="D2067" s="6">
        <v>4386</v>
      </c>
      <c r="E2067" s="6">
        <v>6419</v>
      </c>
    </row>
    <row r="2068" spans="1:5">
      <c r="A2068" s="7">
        <v>43303.479166666664</v>
      </c>
      <c r="B2068" s="8">
        <v>737.36</v>
      </c>
      <c r="C2068" s="3">
        <v>2033</v>
      </c>
      <c r="D2068" s="3">
        <v>4386</v>
      </c>
      <c r="E2068" s="3">
        <v>6418</v>
      </c>
    </row>
    <row r="2069" spans="1:5">
      <c r="A2069" s="5">
        <v>43303.489583333336</v>
      </c>
      <c r="B2069" s="4">
        <v>737.36</v>
      </c>
      <c r="C2069" s="6">
        <v>2033</v>
      </c>
      <c r="D2069" s="6">
        <v>4386</v>
      </c>
      <c r="E2069" s="6">
        <v>6418</v>
      </c>
    </row>
    <row r="2070" spans="1:5">
      <c r="A2070" s="7">
        <v>43303.5</v>
      </c>
      <c r="B2070" s="8">
        <v>737.36</v>
      </c>
      <c r="C2070" s="3">
        <v>2033</v>
      </c>
      <c r="D2070" s="3">
        <v>4386</v>
      </c>
      <c r="E2070" s="3">
        <v>6419</v>
      </c>
    </row>
    <row r="2071" spans="1:5">
      <c r="A2071" s="5">
        <v>43303.510416666664</v>
      </c>
      <c r="B2071" s="4">
        <v>737.36</v>
      </c>
      <c r="C2071" s="6">
        <v>2033</v>
      </c>
      <c r="D2071" s="6">
        <v>4385</v>
      </c>
      <c r="E2071" s="6">
        <v>6419</v>
      </c>
    </row>
    <row r="2072" spans="1:5">
      <c r="A2072" s="7">
        <v>43303.520833333336</v>
      </c>
      <c r="B2072" s="8">
        <v>737.36</v>
      </c>
      <c r="C2072" s="3">
        <v>2033</v>
      </c>
      <c r="D2072" s="3">
        <v>4385</v>
      </c>
      <c r="E2072" s="3">
        <v>6419</v>
      </c>
    </row>
    <row r="2073" spans="1:5">
      <c r="A2073" s="5">
        <v>43303.53125</v>
      </c>
      <c r="B2073" s="4">
        <v>737.35</v>
      </c>
      <c r="C2073" s="6">
        <v>2033</v>
      </c>
      <c r="D2073" s="6">
        <v>4385</v>
      </c>
      <c r="E2073" s="6">
        <v>6419</v>
      </c>
    </row>
    <row r="2074" spans="1:5">
      <c r="A2074" s="7">
        <v>43303.541666666664</v>
      </c>
      <c r="B2074" s="8">
        <v>737.35</v>
      </c>
      <c r="C2074" s="3">
        <v>2033</v>
      </c>
      <c r="D2074" s="3">
        <v>4385</v>
      </c>
      <c r="E2074" s="3">
        <v>6418</v>
      </c>
    </row>
    <row r="2075" spans="1:5">
      <c r="A2075" s="5">
        <v>43303.552083333336</v>
      </c>
      <c r="B2075" s="4">
        <v>737.35</v>
      </c>
      <c r="C2075" s="6">
        <v>2033</v>
      </c>
      <c r="D2075" s="6">
        <v>4385</v>
      </c>
      <c r="E2075" s="6">
        <v>6418</v>
      </c>
    </row>
    <row r="2076" spans="1:5">
      <c r="A2076" s="7">
        <v>43303.5625</v>
      </c>
      <c r="B2076" s="8">
        <v>737.35</v>
      </c>
      <c r="C2076" s="3">
        <v>2034</v>
      </c>
      <c r="D2076" s="3">
        <v>4385</v>
      </c>
      <c r="E2076" s="3">
        <v>6419</v>
      </c>
    </row>
    <row r="2077" spans="1:5">
      <c r="A2077" s="5">
        <v>43303.572916666664</v>
      </c>
      <c r="B2077" s="4">
        <v>737.37</v>
      </c>
      <c r="C2077" s="6">
        <v>2033</v>
      </c>
      <c r="D2077" s="6">
        <v>4385</v>
      </c>
      <c r="E2077" s="6">
        <v>6418</v>
      </c>
    </row>
    <row r="2078" spans="1:5">
      <c r="A2078" s="7">
        <v>43303.583333333336</v>
      </c>
      <c r="B2078" s="8">
        <v>737.35</v>
      </c>
      <c r="C2078" s="3">
        <v>2034</v>
      </c>
      <c r="D2078" s="3">
        <v>4385</v>
      </c>
      <c r="E2078" s="3">
        <v>6419</v>
      </c>
    </row>
    <row r="2079" spans="1:5">
      <c r="A2079" s="5">
        <v>43303.59375</v>
      </c>
      <c r="B2079" s="4">
        <v>737.36</v>
      </c>
      <c r="C2079" s="6">
        <v>2033</v>
      </c>
      <c r="D2079" s="6">
        <v>4385</v>
      </c>
      <c r="E2079" s="6">
        <v>6419</v>
      </c>
    </row>
    <row r="2080" spans="1:5">
      <c r="A2080" s="7">
        <v>43303.604166666664</v>
      </c>
      <c r="B2080" s="8">
        <v>737.36</v>
      </c>
      <c r="C2080" s="3">
        <v>2033</v>
      </c>
      <c r="D2080" s="3">
        <v>4385</v>
      </c>
      <c r="E2080" s="3">
        <v>6419</v>
      </c>
    </row>
    <row r="2081" spans="1:5">
      <c r="A2081" s="5">
        <v>43303.614583333336</v>
      </c>
      <c r="B2081" s="4">
        <v>737.36</v>
      </c>
      <c r="C2081" s="6">
        <v>2034</v>
      </c>
      <c r="D2081" s="6">
        <v>4385</v>
      </c>
      <c r="E2081" s="6">
        <v>6419</v>
      </c>
    </row>
    <row r="2082" spans="1:5">
      <c r="A2082" s="7">
        <v>43303.625</v>
      </c>
      <c r="B2082" s="8">
        <v>737.36</v>
      </c>
      <c r="C2082" s="3">
        <v>2034</v>
      </c>
      <c r="D2082" s="3">
        <v>4385</v>
      </c>
      <c r="E2082" s="3">
        <v>6419</v>
      </c>
    </row>
    <row r="2083" spans="1:5">
      <c r="A2083" s="5">
        <v>43303.635416666664</v>
      </c>
      <c r="B2083" s="4">
        <v>737.35</v>
      </c>
      <c r="C2083" s="6">
        <v>2033</v>
      </c>
      <c r="D2083" s="6">
        <v>4385</v>
      </c>
      <c r="E2083" s="6">
        <v>6418</v>
      </c>
    </row>
    <row r="2084" spans="1:5">
      <c r="A2084" s="7">
        <v>43303.645833333336</v>
      </c>
      <c r="B2084" s="8">
        <v>737.36</v>
      </c>
      <c r="C2084" s="3">
        <v>2033</v>
      </c>
      <c r="D2084" s="3">
        <v>4385</v>
      </c>
      <c r="E2084" s="3">
        <v>6418</v>
      </c>
    </row>
    <row r="2085" spans="1:5">
      <c r="A2085" s="5">
        <v>43303.65625</v>
      </c>
      <c r="B2085" s="4">
        <v>737.36</v>
      </c>
      <c r="C2085" s="6">
        <v>2033</v>
      </c>
      <c r="D2085" s="6">
        <v>4385</v>
      </c>
      <c r="E2085" s="6">
        <v>6418</v>
      </c>
    </row>
    <row r="2086" spans="1:5">
      <c r="A2086" s="7">
        <v>43303.666666666664</v>
      </c>
      <c r="B2086" s="8">
        <v>737.36</v>
      </c>
      <c r="C2086" s="3">
        <v>2034</v>
      </c>
      <c r="D2086" s="3">
        <v>4385</v>
      </c>
      <c r="E2086" s="3">
        <v>6419</v>
      </c>
    </row>
    <row r="2087" spans="1:5">
      <c r="A2087" s="5">
        <v>43303.677083333336</v>
      </c>
      <c r="B2087" s="4">
        <v>737.37</v>
      </c>
      <c r="C2087" s="6">
        <v>2034</v>
      </c>
      <c r="D2087" s="6">
        <v>4385</v>
      </c>
      <c r="E2087" s="6">
        <v>6419</v>
      </c>
    </row>
    <row r="2088" spans="1:5">
      <c r="A2088" s="7">
        <v>43303.6875</v>
      </c>
      <c r="B2088" s="8">
        <v>737.36</v>
      </c>
      <c r="C2088" s="3">
        <v>2034</v>
      </c>
      <c r="D2088" s="3">
        <v>4385</v>
      </c>
      <c r="E2088" s="3">
        <v>6419</v>
      </c>
    </row>
    <row r="2089" spans="1:5">
      <c r="A2089" s="5">
        <v>43303.697916666664</v>
      </c>
      <c r="B2089" s="4">
        <v>737.37</v>
      </c>
      <c r="C2089" s="6">
        <v>2034</v>
      </c>
      <c r="D2089" s="6">
        <v>4385</v>
      </c>
      <c r="E2089" s="6">
        <v>6419</v>
      </c>
    </row>
    <row r="2090" spans="1:5">
      <c r="A2090" s="7">
        <v>43303.708333333336</v>
      </c>
      <c r="B2090" s="8">
        <v>737.37</v>
      </c>
      <c r="C2090" s="3">
        <v>2035</v>
      </c>
      <c r="D2090" s="3">
        <v>4385</v>
      </c>
      <c r="E2090" s="3">
        <v>6419</v>
      </c>
    </row>
    <row r="2091" spans="1:5">
      <c r="A2091" s="5">
        <v>43303.71875</v>
      </c>
      <c r="B2091" s="4">
        <v>737.36</v>
      </c>
      <c r="C2091" s="6">
        <v>2035</v>
      </c>
      <c r="D2091" s="6">
        <v>4385</v>
      </c>
      <c r="E2091" s="6">
        <v>6419</v>
      </c>
    </row>
    <row r="2092" spans="1:5">
      <c r="A2092" s="7">
        <v>43303.729166666664</v>
      </c>
      <c r="B2092" s="8">
        <v>737.36</v>
      </c>
      <c r="C2092" s="3">
        <v>2034</v>
      </c>
      <c r="D2092" s="3">
        <v>4385</v>
      </c>
      <c r="E2092" s="3">
        <v>6419</v>
      </c>
    </row>
    <row r="2093" spans="1:5">
      <c r="A2093" s="5">
        <v>43303.739583333336</v>
      </c>
      <c r="B2093" s="4">
        <v>737.37</v>
      </c>
      <c r="C2093" s="6">
        <v>2034</v>
      </c>
      <c r="D2093" s="6">
        <v>4385</v>
      </c>
      <c r="E2093" s="6">
        <v>6419</v>
      </c>
    </row>
    <row r="2094" spans="1:5">
      <c r="A2094" s="7">
        <v>43303.75</v>
      </c>
      <c r="B2094" s="8">
        <v>737.36</v>
      </c>
      <c r="C2094" s="3">
        <v>2035</v>
      </c>
      <c r="D2094" s="3">
        <v>4385</v>
      </c>
      <c r="E2094" s="3">
        <v>6419</v>
      </c>
    </row>
    <row r="2095" spans="1:5">
      <c r="A2095" s="5">
        <v>43303.760416666664</v>
      </c>
      <c r="B2095" s="4">
        <v>737.36</v>
      </c>
      <c r="C2095" s="6">
        <v>2034</v>
      </c>
      <c r="D2095" s="6">
        <v>4385</v>
      </c>
      <c r="E2095" s="6">
        <v>6419</v>
      </c>
    </row>
    <row r="2096" spans="1:5">
      <c r="A2096" s="7">
        <v>43303.770833333336</v>
      </c>
      <c r="B2096" s="8">
        <v>737.36</v>
      </c>
      <c r="C2096" s="3">
        <v>2034</v>
      </c>
      <c r="D2096" s="3">
        <v>4384</v>
      </c>
      <c r="E2096" s="3">
        <v>6418</v>
      </c>
    </row>
    <row r="2097" spans="1:5">
      <c r="A2097" s="5">
        <v>43303.78125</v>
      </c>
      <c r="B2097" s="4">
        <v>737.36</v>
      </c>
      <c r="C2097" s="6">
        <v>2033</v>
      </c>
      <c r="D2097" s="6">
        <v>4384</v>
      </c>
      <c r="E2097" s="6">
        <v>6418</v>
      </c>
    </row>
    <row r="2098" spans="1:5">
      <c r="A2098" s="7">
        <v>43303.791666666664</v>
      </c>
      <c r="B2098" s="8">
        <v>737.35</v>
      </c>
      <c r="C2098" s="3">
        <v>2034</v>
      </c>
      <c r="D2098" s="3">
        <v>4384</v>
      </c>
      <c r="E2098" s="3">
        <v>6418</v>
      </c>
    </row>
    <row r="2099" spans="1:5">
      <c r="A2099" s="5">
        <v>43303.802083333336</v>
      </c>
      <c r="B2099" s="4">
        <v>737.36</v>
      </c>
      <c r="C2099" s="6">
        <v>2034</v>
      </c>
      <c r="D2099" s="6">
        <v>4384</v>
      </c>
      <c r="E2099" s="6">
        <v>6418</v>
      </c>
    </row>
    <row r="2100" spans="1:5">
      <c r="A2100" s="7">
        <v>43303.8125</v>
      </c>
      <c r="B2100" s="8">
        <v>737.37</v>
      </c>
      <c r="C2100" s="3">
        <v>2034</v>
      </c>
      <c r="D2100" s="3">
        <v>4384</v>
      </c>
      <c r="E2100" s="3">
        <v>6419</v>
      </c>
    </row>
    <row r="2101" spans="1:5">
      <c r="A2101" s="5">
        <v>43303.822916666664</v>
      </c>
      <c r="B2101" s="4">
        <v>737.36</v>
      </c>
      <c r="C2101" s="6">
        <v>2035</v>
      </c>
      <c r="D2101" s="6">
        <v>4384</v>
      </c>
      <c r="E2101" s="6">
        <v>6419</v>
      </c>
    </row>
    <row r="2102" spans="1:5">
      <c r="A2102" s="7">
        <v>43303.833333333336</v>
      </c>
      <c r="B2102" s="8">
        <v>737.36</v>
      </c>
      <c r="C2102" s="3">
        <v>2035</v>
      </c>
      <c r="D2102" s="3">
        <v>4384</v>
      </c>
      <c r="E2102" s="3">
        <v>6419</v>
      </c>
    </row>
    <row r="2103" spans="1:5">
      <c r="A2103" s="5">
        <v>43303.84375</v>
      </c>
      <c r="B2103" s="4">
        <v>737.36</v>
      </c>
      <c r="C2103" s="6">
        <v>2034</v>
      </c>
      <c r="D2103" s="6">
        <v>4384</v>
      </c>
      <c r="E2103" s="6">
        <v>6418</v>
      </c>
    </row>
    <row r="2104" spans="1:5">
      <c r="A2104" s="7">
        <v>43303.854166666664</v>
      </c>
      <c r="B2104" s="8">
        <v>737.36</v>
      </c>
      <c r="C2104" s="3">
        <v>2034</v>
      </c>
      <c r="D2104" s="3">
        <v>4384</v>
      </c>
      <c r="E2104" s="3">
        <v>6418</v>
      </c>
    </row>
    <row r="2105" spans="1:5">
      <c r="A2105" s="5">
        <v>43303.864583333336</v>
      </c>
      <c r="B2105" s="4">
        <v>737.35</v>
      </c>
      <c r="C2105" s="6">
        <v>2034</v>
      </c>
      <c r="D2105" s="6">
        <v>4384</v>
      </c>
      <c r="E2105" s="6">
        <v>6418</v>
      </c>
    </row>
    <row r="2106" spans="1:5">
      <c r="A2106" s="7">
        <v>43303.875</v>
      </c>
      <c r="B2106" s="8">
        <v>737.37</v>
      </c>
      <c r="C2106" s="3">
        <v>2034</v>
      </c>
      <c r="D2106" s="3">
        <v>4384</v>
      </c>
      <c r="E2106" s="3">
        <v>6418</v>
      </c>
    </row>
    <row r="2107" spans="1:5">
      <c r="A2107" s="5">
        <v>43303.885416666664</v>
      </c>
      <c r="B2107" s="4">
        <v>737.36</v>
      </c>
      <c r="C2107" s="6">
        <v>2034</v>
      </c>
      <c r="D2107" s="6">
        <v>4384</v>
      </c>
      <c r="E2107" s="6">
        <v>6418</v>
      </c>
    </row>
    <row r="2108" spans="1:5">
      <c r="A2108" s="7">
        <v>43303.895833333336</v>
      </c>
      <c r="B2108" s="8">
        <v>737.36</v>
      </c>
      <c r="C2108" s="3">
        <v>2033</v>
      </c>
      <c r="D2108" s="3">
        <v>4384</v>
      </c>
      <c r="E2108" s="3">
        <v>6418</v>
      </c>
    </row>
    <row r="2109" spans="1:5">
      <c r="A2109" s="5">
        <v>43303.90625</v>
      </c>
      <c r="B2109" s="4">
        <v>737.36</v>
      </c>
      <c r="C2109" s="6">
        <v>2034</v>
      </c>
      <c r="D2109" s="6">
        <v>4384</v>
      </c>
      <c r="E2109" s="6">
        <v>6418</v>
      </c>
    </row>
    <row r="2110" spans="1:5">
      <c r="A2110" s="7">
        <v>43303.916666666664</v>
      </c>
      <c r="B2110" s="8">
        <v>737.36</v>
      </c>
      <c r="C2110" s="3">
        <v>2034</v>
      </c>
      <c r="D2110" s="3">
        <v>4384</v>
      </c>
      <c r="E2110" s="3">
        <v>6418</v>
      </c>
    </row>
    <row r="2111" spans="1:5">
      <c r="A2111" s="5">
        <v>43303.927083333336</v>
      </c>
      <c r="B2111" s="4">
        <v>737.36</v>
      </c>
      <c r="C2111" s="6">
        <v>2034</v>
      </c>
      <c r="D2111" s="6">
        <v>4384</v>
      </c>
      <c r="E2111" s="6">
        <v>6418</v>
      </c>
    </row>
    <row r="2112" spans="1:5">
      <c r="A2112" s="7">
        <v>43303.9375</v>
      </c>
      <c r="B2112" s="8">
        <v>737.37</v>
      </c>
      <c r="C2112" s="3">
        <v>2034</v>
      </c>
      <c r="D2112" s="3">
        <v>4384</v>
      </c>
      <c r="E2112" s="3">
        <v>6418</v>
      </c>
    </row>
    <row r="2113" spans="1:5">
      <c r="A2113" s="5">
        <v>43303.947916666664</v>
      </c>
      <c r="B2113" s="4">
        <v>737.37</v>
      </c>
      <c r="C2113" s="6">
        <v>2035</v>
      </c>
      <c r="D2113" s="6">
        <v>4384</v>
      </c>
      <c r="E2113" s="6">
        <v>6419</v>
      </c>
    </row>
    <row r="2114" spans="1:5">
      <c r="A2114" s="7">
        <v>43303.958333333336</v>
      </c>
      <c r="B2114" s="8">
        <v>737.37</v>
      </c>
      <c r="C2114" s="3">
        <v>2035</v>
      </c>
      <c r="D2114" s="3">
        <v>4384</v>
      </c>
      <c r="E2114" s="3">
        <v>6418</v>
      </c>
    </row>
    <row r="2115" spans="1:5">
      <c r="A2115" s="5">
        <v>43303.96875</v>
      </c>
      <c r="B2115" s="4">
        <v>737.37</v>
      </c>
      <c r="C2115" s="6">
        <v>2035</v>
      </c>
      <c r="D2115" s="6">
        <v>4384</v>
      </c>
      <c r="E2115" s="6">
        <v>6418</v>
      </c>
    </row>
    <row r="2116" spans="1:5">
      <c r="A2116" s="7">
        <v>43303.979166666664</v>
      </c>
      <c r="B2116" s="8">
        <v>737.37</v>
      </c>
      <c r="C2116" s="3">
        <v>2035</v>
      </c>
      <c r="D2116" s="3">
        <v>4384</v>
      </c>
      <c r="E2116" s="3">
        <v>6418</v>
      </c>
    </row>
    <row r="2117" spans="1:5">
      <c r="A2117" s="5">
        <v>43303.989583333336</v>
      </c>
      <c r="B2117" s="4">
        <v>737.37</v>
      </c>
      <c r="C2117" s="6">
        <v>2035</v>
      </c>
      <c r="D2117" s="6">
        <v>4384</v>
      </c>
      <c r="E2117" s="6">
        <v>6418</v>
      </c>
    </row>
    <row r="2118" spans="1:5">
      <c r="A2118" s="7">
        <v>43304</v>
      </c>
      <c r="B2118" s="8">
        <v>737.36</v>
      </c>
      <c r="C2118" s="3">
        <v>2035</v>
      </c>
      <c r="D2118" s="3">
        <v>4383</v>
      </c>
      <c r="E2118" s="3">
        <v>6418</v>
      </c>
    </row>
    <row r="2119" spans="1:5">
      <c r="A2119" s="5">
        <v>43304.010416666664</v>
      </c>
      <c r="B2119" s="4">
        <v>737.37</v>
      </c>
      <c r="C2119" s="6">
        <v>2034</v>
      </c>
      <c r="D2119" s="6">
        <v>4383</v>
      </c>
      <c r="E2119" s="6">
        <v>6417</v>
      </c>
    </row>
    <row r="2120" spans="1:5">
      <c r="A2120" s="7">
        <v>43304.020833333336</v>
      </c>
      <c r="B2120" s="8">
        <v>737.36</v>
      </c>
      <c r="C2120" s="3">
        <v>2034</v>
      </c>
      <c r="D2120" s="3">
        <v>4383</v>
      </c>
      <c r="E2120" s="3">
        <v>6418</v>
      </c>
    </row>
    <row r="2121" spans="1:5">
      <c r="A2121" s="5">
        <v>43304.03125</v>
      </c>
      <c r="B2121" s="4">
        <v>737.37</v>
      </c>
      <c r="C2121" s="6">
        <v>2034</v>
      </c>
      <c r="D2121" s="6">
        <v>4383</v>
      </c>
      <c r="E2121" s="6">
        <v>6418</v>
      </c>
    </row>
    <row r="2122" spans="1:5">
      <c r="A2122" s="7">
        <v>43304.041666666664</v>
      </c>
      <c r="B2122" s="8">
        <v>737.37</v>
      </c>
      <c r="C2122" s="3">
        <v>2034</v>
      </c>
      <c r="D2122" s="3">
        <v>4383</v>
      </c>
      <c r="E2122" s="3">
        <v>6418</v>
      </c>
    </row>
    <row r="2123" spans="1:5">
      <c r="A2123" s="5">
        <v>43304.052083333336</v>
      </c>
      <c r="B2123" s="4">
        <v>737.37</v>
      </c>
      <c r="C2123" s="6">
        <v>2034</v>
      </c>
      <c r="D2123" s="6">
        <v>4383</v>
      </c>
      <c r="E2123" s="6">
        <v>6418</v>
      </c>
    </row>
    <row r="2124" spans="1:5">
      <c r="A2124" s="7">
        <v>43304.0625</v>
      </c>
      <c r="B2124" s="8">
        <v>737.36</v>
      </c>
      <c r="C2124" s="3">
        <v>2034</v>
      </c>
      <c r="D2124" s="3">
        <v>4383</v>
      </c>
      <c r="E2124" s="3">
        <v>6418</v>
      </c>
    </row>
    <row r="2125" spans="1:5">
      <c r="A2125" s="5">
        <v>43304.072916666664</v>
      </c>
      <c r="B2125" s="4">
        <v>737.36</v>
      </c>
      <c r="C2125" s="6">
        <v>2034</v>
      </c>
      <c r="D2125" s="6">
        <v>4383</v>
      </c>
      <c r="E2125" s="6">
        <v>6417</v>
      </c>
    </row>
    <row r="2126" spans="1:5">
      <c r="A2126" s="7">
        <v>43304.083333333336</v>
      </c>
      <c r="B2126" s="8">
        <v>737.36</v>
      </c>
      <c r="C2126" s="3">
        <v>2034</v>
      </c>
      <c r="D2126" s="3">
        <v>4383</v>
      </c>
      <c r="E2126" s="3">
        <v>6417</v>
      </c>
    </row>
    <row r="2127" spans="1:5">
      <c r="A2127" s="5">
        <v>43304.09375</v>
      </c>
      <c r="B2127" s="4">
        <v>737.36</v>
      </c>
      <c r="C2127" s="6">
        <v>2034</v>
      </c>
      <c r="D2127" s="6">
        <v>4383</v>
      </c>
      <c r="E2127" s="6">
        <v>6417</v>
      </c>
    </row>
    <row r="2128" spans="1:5">
      <c r="A2128" s="7">
        <v>43304.104166666664</v>
      </c>
      <c r="B2128" s="8">
        <v>737.37</v>
      </c>
      <c r="C2128" s="3">
        <v>2034</v>
      </c>
      <c r="D2128" s="3">
        <v>4383</v>
      </c>
      <c r="E2128" s="3">
        <v>6417</v>
      </c>
    </row>
    <row r="2129" spans="1:5">
      <c r="A2129" s="5">
        <v>43304.114583333336</v>
      </c>
      <c r="B2129" s="4">
        <v>737.36</v>
      </c>
      <c r="C2129" s="6">
        <v>2034</v>
      </c>
      <c r="D2129" s="6">
        <v>4383</v>
      </c>
      <c r="E2129" s="6">
        <v>6417</v>
      </c>
    </row>
    <row r="2130" spans="1:5">
      <c r="A2130" s="7">
        <v>43304.125</v>
      </c>
      <c r="B2130" s="8">
        <v>737.37</v>
      </c>
      <c r="C2130" s="3">
        <v>2035</v>
      </c>
      <c r="D2130" s="3">
        <v>4383</v>
      </c>
      <c r="E2130" s="3">
        <v>6418</v>
      </c>
    </row>
    <row r="2131" spans="1:5">
      <c r="A2131" s="5">
        <v>43304.135416666664</v>
      </c>
      <c r="B2131" s="4">
        <v>737.37</v>
      </c>
      <c r="C2131" s="6">
        <v>2035</v>
      </c>
      <c r="D2131" s="6">
        <v>4383</v>
      </c>
      <c r="E2131" s="6">
        <v>6418</v>
      </c>
    </row>
    <row r="2132" spans="1:5">
      <c r="A2132" s="7">
        <v>43304.145833333336</v>
      </c>
      <c r="B2132" s="8">
        <v>737.37</v>
      </c>
      <c r="C2132" s="3">
        <v>2035</v>
      </c>
      <c r="D2132" s="3">
        <v>4383</v>
      </c>
      <c r="E2132" s="3">
        <v>6418</v>
      </c>
    </row>
    <row r="2133" spans="1:5">
      <c r="A2133" s="5">
        <v>43304.15625</v>
      </c>
      <c r="B2133" s="4">
        <v>737.37</v>
      </c>
      <c r="C2133" s="6">
        <v>2035</v>
      </c>
      <c r="D2133" s="6">
        <v>4383</v>
      </c>
      <c r="E2133" s="6">
        <v>6418</v>
      </c>
    </row>
    <row r="2134" spans="1:5">
      <c r="A2134" s="7">
        <v>43304.166666666664</v>
      </c>
      <c r="B2134" s="8">
        <v>737.37</v>
      </c>
      <c r="C2134" s="3">
        <v>2035</v>
      </c>
      <c r="D2134" s="3">
        <v>4383</v>
      </c>
      <c r="E2134" s="3">
        <v>6418</v>
      </c>
    </row>
    <row r="2135" spans="1:5">
      <c r="A2135" s="5">
        <v>43304.177083333336</v>
      </c>
      <c r="B2135" s="4">
        <v>737.37</v>
      </c>
      <c r="C2135" s="6">
        <v>2035</v>
      </c>
      <c r="D2135" s="6">
        <v>4383</v>
      </c>
      <c r="E2135" s="6">
        <v>6418</v>
      </c>
    </row>
    <row r="2136" spans="1:5">
      <c r="A2136" s="7">
        <v>43304.1875</v>
      </c>
      <c r="B2136" s="8">
        <v>737.37</v>
      </c>
      <c r="C2136" s="3">
        <v>2035</v>
      </c>
      <c r="D2136" s="3">
        <v>4383</v>
      </c>
      <c r="E2136" s="3">
        <v>6418</v>
      </c>
    </row>
    <row r="2137" spans="1:5">
      <c r="A2137" s="5">
        <v>43304.197916666664</v>
      </c>
      <c r="B2137" s="4">
        <v>737.36</v>
      </c>
      <c r="C2137" s="6">
        <v>2036</v>
      </c>
      <c r="D2137" s="6">
        <v>4383</v>
      </c>
      <c r="E2137" s="6">
        <v>6418</v>
      </c>
    </row>
    <row r="2138" spans="1:5">
      <c r="A2138" s="7">
        <v>43304.208333333336</v>
      </c>
      <c r="B2138" s="8">
        <v>737.37</v>
      </c>
      <c r="C2138" s="3">
        <v>2036</v>
      </c>
      <c r="D2138" s="3">
        <v>4383</v>
      </c>
      <c r="E2138" s="3">
        <v>6418</v>
      </c>
    </row>
    <row r="2139" spans="1:5">
      <c r="A2139" s="5">
        <v>43304.21875</v>
      </c>
      <c r="B2139" s="4">
        <v>737.37</v>
      </c>
      <c r="C2139" s="6">
        <v>2036</v>
      </c>
      <c r="D2139" s="6">
        <v>4383</v>
      </c>
      <c r="E2139" s="6">
        <v>6419</v>
      </c>
    </row>
    <row r="2140" spans="1:5">
      <c r="A2140" s="7">
        <v>43304.229166666664</v>
      </c>
      <c r="B2140" s="8">
        <v>737.37</v>
      </c>
      <c r="C2140" s="3">
        <v>2035</v>
      </c>
      <c r="D2140" s="3">
        <v>4383</v>
      </c>
      <c r="E2140" s="3">
        <v>6418</v>
      </c>
    </row>
    <row r="2141" spans="1:5">
      <c r="A2141" s="5">
        <v>43304.239583333336</v>
      </c>
      <c r="B2141" s="4">
        <v>737.37</v>
      </c>
      <c r="C2141" s="6">
        <v>2036</v>
      </c>
      <c r="D2141" s="6">
        <v>4383</v>
      </c>
      <c r="E2141" s="6">
        <v>6419</v>
      </c>
    </row>
    <row r="2142" spans="1:5">
      <c r="A2142" s="7">
        <v>43304.25</v>
      </c>
      <c r="B2142" s="8">
        <v>737.37</v>
      </c>
      <c r="C2142" s="3">
        <v>2036</v>
      </c>
      <c r="D2142" s="3">
        <v>4383</v>
      </c>
      <c r="E2142" s="3">
        <v>6419</v>
      </c>
    </row>
    <row r="2143" spans="1:5">
      <c r="A2143" s="5">
        <v>43304.260416666664</v>
      </c>
      <c r="B2143" s="4">
        <v>737.37</v>
      </c>
      <c r="C2143" s="6">
        <v>2037</v>
      </c>
      <c r="D2143" s="6">
        <v>4382</v>
      </c>
      <c r="E2143" s="6">
        <v>6419</v>
      </c>
    </row>
    <row r="2144" spans="1:5">
      <c r="A2144" s="7">
        <v>43304.270833333336</v>
      </c>
      <c r="B2144" s="8">
        <v>737.37</v>
      </c>
      <c r="C2144" s="3">
        <v>2036</v>
      </c>
      <c r="D2144" s="3">
        <v>4382</v>
      </c>
      <c r="E2144" s="3">
        <v>6419</v>
      </c>
    </row>
    <row r="2145" spans="1:5">
      <c r="A2145" s="5">
        <v>43304.28125</v>
      </c>
      <c r="B2145" s="4">
        <v>737.37</v>
      </c>
      <c r="C2145" s="6">
        <v>2037</v>
      </c>
      <c r="D2145" s="6">
        <v>4382</v>
      </c>
      <c r="E2145" s="6">
        <v>6419</v>
      </c>
    </row>
    <row r="2146" spans="1:5">
      <c r="A2146" s="7">
        <v>43304.291666666664</v>
      </c>
      <c r="B2146" s="8">
        <v>737.37</v>
      </c>
      <c r="C2146" s="3">
        <v>2037</v>
      </c>
      <c r="D2146" s="3">
        <v>4382</v>
      </c>
      <c r="E2146" s="3">
        <v>6419</v>
      </c>
    </row>
    <row r="2147" spans="1:5">
      <c r="A2147" s="5">
        <v>43304.302083333336</v>
      </c>
      <c r="B2147" s="4">
        <v>737.37</v>
      </c>
      <c r="C2147" s="6">
        <v>2037</v>
      </c>
      <c r="D2147" s="6">
        <v>4382</v>
      </c>
      <c r="E2147" s="6">
        <v>6419</v>
      </c>
    </row>
    <row r="2148" spans="1:5">
      <c r="A2148" s="7">
        <v>43304.3125</v>
      </c>
      <c r="B2148" s="8">
        <v>737.37</v>
      </c>
      <c r="C2148" s="3">
        <v>2037</v>
      </c>
      <c r="D2148" s="3">
        <v>4382</v>
      </c>
      <c r="E2148" s="3">
        <v>6419</v>
      </c>
    </row>
    <row r="2149" spans="1:5">
      <c r="A2149" s="5">
        <v>43304.322916666664</v>
      </c>
      <c r="B2149" s="4">
        <v>737.37</v>
      </c>
      <c r="C2149" s="6">
        <v>2037</v>
      </c>
      <c r="D2149" s="6">
        <v>4382</v>
      </c>
      <c r="E2149" s="6">
        <v>6419</v>
      </c>
    </row>
    <row r="2150" spans="1:5">
      <c r="A2150" s="7">
        <v>43304.333333333336</v>
      </c>
      <c r="B2150" s="8">
        <v>737.37</v>
      </c>
      <c r="C2150" s="3">
        <v>2037</v>
      </c>
      <c r="D2150" s="3">
        <v>4382</v>
      </c>
      <c r="E2150" s="3">
        <v>6419</v>
      </c>
    </row>
    <row r="2151" spans="1:5">
      <c r="A2151" s="5">
        <v>43304.34375</v>
      </c>
      <c r="B2151" s="4">
        <v>737.37</v>
      </c>
      <c r="C2151" s="6">
        <v>2037</v>
      </c>
      <c r="D2151" s="6">
        <v>4382</v>
      </c>
      <c r="E2151" s="6">
        <v>6419</v>
      </c>
    </row>
    <row r="2152" spans="1:5">
      <c r="A2152" s="7">
        <v>43304.354166666664</v>
      </c>
      <c r="B2152" s="8">
        <v>737.37</v>
      </c>
      <c r="C2152" s="3">
        <v>2037</v>
      </c>
      <c r="D2152" s="3">
        <v>4382</v>
      </c>
      <c r="E2152" s="3">
        <v>6419</v>
      </c>
    </row>
    <row r="2153" spans="1:5">
      <c r="A2153" s="5">
        <v>43304.364583333336</v>
      </c>
      <c r="B2153" s="4">
        <v>737.37</v>
      </c>
      <c r="C2153" s="6">
        <v>2037</v>
      </c>
      <c r="D2153" s="6">
        <v>4382</v>
      </c>
      <c r="E2153" s="6">
        <v>6419</v>
      </c>
    </row>
    <row r="2154" spans="1:5">
      <c r="A2154" s="7">
        <v>43304.375</v>
      </c>
      <c r="B2154" s="8">
        <v>737.38</v>
      </c>
      <c r="C2154" s="3">
        <v>2037</v>
      </c>
      <c r="D2154" s="3">
        <v>4382</v>
      </c>
      <c r="E2154" s="3">
        <v>6419</v>
      </c>
    </row>
    <row r="2155" spans="1:5">
      <c r="A2155" s="5">
        <v>43304.385416666664</v>
      </c>
      <c r="B2155" s="4">
        <v>737.37</v>
      </c>
      <c r="C2155" s="6">
        <v>2037</v>
      </c>
      <c r="D2155" s="6">
        <v>4382</v>
      </c>
      <c r="E2155" s="6">
        <v>6419</v>
      </c>
    </row>
    <row r="2156" spans="1:5">
      <c r="A2156" s="7">
        <v>43304.395833333336</v>
      </c>
      <c r="B2156" s="8">
        <v>737.37</v>
      </c>
      <c r="C2156" s="3">
        <v>2037</v>
      </c>
      <c r="D2156" s="3">
        <v>4382</v>
      </c>
      <c r="E2156" s="3">
        <v>6419</v>
      </c>
    </row>
    <row r="2157" spans="1:5">
      <c r="A2157" s="5">
        <v>43304.40625</v>
      </c>
      <c r="B2157" s="4">
        <v>737.38</v>
      </c>
      <c r="C2157" s="6">
        <v>2037</v>
      </c>
      <c r="D2157" s="6">
        <v>4382</v>
      </c>
      <c r="E2157" s="6">
        <v>6419</v>
      </c>
    </row>
    <row r="2158" spans="1:5">
      <c r="A2158" s="7">
        <v>43304.416666666664</v>
      </c>
      <c r="B2158" s="8">
        <v>737.37</v>
      </c>
      <c r="C2158" s="3">
        <v>2037</v>
      </c>
      <c r="D2158" s="3">
        <v>4382</v>
      </c>
      <c r="E2158" s="3">
        <v>6419</v>
      </c>
    </row>
    <row r="2159" spans="1:5">
      <c r="A2159" s="5">
        <v>43304.427083333336</v>
      </c>
      <c r="B2159" s="4">
        <v>737.38</v>
      </c>
      <c r="C2159" s="6">
        <v>2037</v>
      </c>
      <c r="D2159" s="6">
        <v>4382</v>
      </c>
      <c r="E2159" s="6">
        <v>6419</v>
      </c>
    </row>
    <row r="2160" spans="1:5">
      <c r="A2160" s="7">
        <v>43304.4375</v>
      </c>
      <c r="B2160" s="8">
        <v>737.37</v>
      </c>
      <c r="C2160" s="3">
        <v>2037</v>
      </c>
      <c r="D2160" s="3">
        <v>4382</v>
      </c>
      <c r="E2160" s="3">
        <v>6419</v>
      </c>
    </row>
    <row r="2161" spans="1:5">
      <c r="A2161" s="5">
        <v>43304.447916666664</v>
      </c>
      <c r="B2161" s="4">
        <v>737.38</v>
      </c>
      <c r="C2161" s="6">
        <v>2038</v>
      </c>
      <c r="D2161" s="6">
        <v>4382</v>
      </c>
      <c r="E2161" s="6">
        <v>6419</v>
      </c>
    </row>
    <row r="2162" spans="1:5">
      <c r="A2162" s="7">
        <v>43304.458333333336</v>
      </c>
      <c r="B2162" s="8">
        <v>737.38</v>
      </c>
      <c r="C2162" s="3">
        <v>2038</v>
      </c>
      <c r="D2162" s="3">
        <v>4382</v>
      </c>
      <c r="E2162" s="3">
        <v>6420</v>
      </c>
    </row>
    <row r="2163" spans="1:5">
      <c r="A2163" s="5">
        <v>43304.46875</v>
      </c>
      <c r="B2163" s="4">
        <v>737.37</v>
      </c>
      <c r="C2163" s="6">
        <v>2038</v>
      </c>
      <c r="D2163" s="6">
        <v>4382</v>
      </c>
      <c r="E2163" s="6">
        <v>6420</v>
      </c>
    </row>
    <row r="2164" spans="1:5">
      <c r="A2164" s="7">
        <v>43304.479166666664</v>
      </c>
      <c r="B2164" s="8">
        <v>737.38</v>
      </c>
      <c r="C2164" s="3">
        <v>2038</v>
      </c>
      <c r="D2164" s="3">
        <v>4382</v>
      </c>
      <c r="E2164" s="3">
        <v>6420</v>
      </c>
    </row>
    <row r="2165" spans="1:5">
      <c r="A2165" s="5">
        <v>43304.489583333336</v>
      </c>
      <c r="B2165" s="4">
        <v>737.37</v>
      </c>
      <c r="C2165" s="6">
        <v>2038</v>
      </c>
      <c r="D2165" s="6">
        <v>4382</v>
      </c>
      <c r="E2165" s="6">
        <v>6420</v>
      </c>
    </row>
    <row r="2166" spans="1:5">
      <c r="A2166" s="7">
        <v>43304.5</v>
      </c>
      <c r="B2166" s="8">
        <v>737.37</v>
      </c>
      <c r="C2166" s="3">
        <v>2038</v>
      </c>
      <c r="D2166" s="3">
        <v>4382</v>
      </c>
      <c r="E2166" s="3">
        <v>6419</v>
      </c>
    </row>
    <row r="2167" spans="1:5">
      <c r="A2167" s="5">
        <v>43304.510416666664</v>
      </c>
      <c r="B2167" s="4">
        <v>737.38</v>
      </c>
      <c r="C2167" s="6">
        <v>2038</v>
      </c>
      <c r="D2167" s="6">
        <v>4382</v>
      </c>
      <c r="E2167" s="6">
        <v>6419</v>
      </c>
    </row>
    <row r="2168" spans="1:5">
      <c r="A2168" s="7">
        <v>43304.520833333336</v>
      </c>
      <c r="B2168" s="8">
        <v>737.37</v>
      </c>
      <c r="C2168" s="3">
        <v>2038</v>
      </c>
      <c r="D2168" s="3">
        <v>4382</v>
      </c>
      <c r="E2168" s="3">
        <v>6419</v>
      </c>
    </row>
    <row r="2169" spans="1:5">
      <c r="A2169" s="5">
        <v>43304.53125</v>
      </c>
      <c r="B2169" s="4">
        <v>737.38</v>
      </c>
      <c r="C2169" s="6">
        <v>2038</v>
      </c>
      <c r="D2169" s="6">
        <v>4380</v>
      </c>
      <c r="E2169" s="6">
        <v>6420</v>
      </c>
    </row>
    <row r="2170" spans="1:5">
      <c r="A2170" s="7">
        <v>43304.541666666664</v>
      </c>
      <c r="B2170" s="8">
        <v>737.7</v>
      </c>
      <c r="C2170" s="3">
        <v>2054</v>
      </c>
      <c r="D2170" s="3">
        <v>4347</v>
      </c>
      <c r="E2170" s="3">
        <v>6414</v>
      </c>
    </row>
    <row r="2171" spans="1:5">
      <c r="A2171" s="5">
        <v>43304.552083333336</v>
      </c>
      <c r="B2171" s="4">
        <v>737.96</v>
      </c>
      <c r="C2171" s="6">
        <v>2115</v>
      </c>
      <c r="D2171" s="6">
        <v>4280</v>
      </c>
      <c r="E2171" s="6">
        <v>6412</v>
      </c>
    </row>
    <row r="2172" spans="1:5">
      <c r="A2172" s="7">
        <v>43304.5625</v>
      </c>
      <c r="B2172" s="8">
        <v>738.25</v>
      </c>
      <c r="C2172" s="3">
        <v>2185</v>
      </c>
      <c r="D2172" s="3">
        <v>4211</v>
      </c>
      <c r="E2172" s="3">
        <v>6412</v>
      </c>
    </row>
    <row r="2173" spans="1:5">
      <c r="A2173" s="5">
        <v>43304.572916666664</v>
      </c>
      <c r="B2173" s="4">
        <v>738.53</v>
      </c>
      <c r="C2173" s="6">
        <v>2256</v>
      </c>
      <c r="D2173" s="6">
        <v>4140</v>
      </c>
      <c r="E2173" s="6">
        <v>6415</v>
      </c>
    </row>
    <row r="2174" spans="1:5">
      <c r="A2174" s="7">
        <v>43304.583333333336</v>
      </c>
      <c r="B2174" s="8">
        <v>739.03</v>
      </c>
      <c r="C2174" s="3">
        <v>2337</v>
      </c>
      <c r="D2174" s="3">
        <v>4041</v>
      </c>
      <c r="E2174" s="3">
        <v>6410</v>
      </c>
    </row>
    <row r="2175" spans="1:5">
      <c r="A2175" s="5">
        <v>43304.59375</v>
      </c>
      <c r="B2175" s="4">
        <v>739.52</v>
      </c>
      <c r="C2175" s="6">
        <v>2456</v>
      </c>
      <c r="D2175" s="6">
        <v>3907</v>
      </c>
      <c r="E2175" s="6">
        <v>6403</v>
      </c>
    </row>
    <row r="2176" spans="1:5">
      <c r="A2176" s="7">
        <v>43304.604166666664</v>
      </c>
      <c r="B2176" s="8">
        <v>740.06</v>
      </c>
      <c r="C2176" s="3">
        <v>2590</v>
      </c>
      <c r="D2176" s="3">
        <v>3769</v>
      </c>
      <c r="E2176" s="3">
        <v>6399</v>
      </c>
    </row>
    <row r="2177" spans="1:5">
      <c r="A2177" s="5">
        <v>43304.614583333336</v>
      </c>
      <c r="B2177" s="4">
        <v>740.58</v>
      </c>
      <c r="C2177" s="6">
        <v>2728</v>
      </c>
      <c r="D2177" s="6">
        <v>3631</v>
      </c>
      <c r="E2177" s="6">
        <v>6398</v>
      </c>
    </row>
    <row r="2178" spans="1:5">
      <c r="A2178" s="7">
        <v>43304.625</v>
      </c>
      <c r="B2178" s="8">
        <v>741.1</v>
      </c>
      <c r="C2178" s="3">
        <v>2866</v>
      </c>
      <c r="D2178" s="3">
        <v>3492</v>
      </c>
      <c r="E2178" s="3">
        <v>6398</v>
      </c>
    </row>
    <row r="2179" spans="1:5">
      <c r="A2179" s="5">
        <v>43304.635416666664</v>
      </c>
      <c r="B2179" s="4">
        <v>741.6</v>
      </c>
      <c r="C2179" s="6">
        <v>3006</v>
      </c>
      <c r="D2179" s="6">
        <v>3354</v>
      </c>
      <c r="E2179" s="6">
        <v>6399</v>
      </c>
    </row>
    <row r="2180" spans="1:5">
      <c r="A2180" s="7">
        <v>43304.645833333336</v>
      </c>
      <c r="B2180" s="8">
        <v>742.09</v>
      </c>
      <c r="C2180" s="3">
        <v>3146</v>
      </c>
      <c r="D2180" s="3">
        <v>3216</v>
      </c>
      <c r="E2180" s="3">
        <v>6399</v>
      </c>
    </row>
    <row r="2181" spans="1:5">
      <c r="A2181" s="5">
        <v>43304.65625</v>
      </c>
      <c r="B2181" s="4">
        <v>742.58</v>
      </c>
      <c r="C2181" s="6">
        <v>3286</v>
      </c>
      <c r="D2181" s="6">
        <v>3078</v>
      </c>
      <c r="E2181" s="6">
        <v>6399</v>
      </c>
    </row>
    <row r="2182" spans="1:5">
      <c r="A2182" s="7">
        <v>43304.666666666664</v>
      </c>
      <c r="B2182" s="8">
        <v>743.06</v>
      </c>
      <c r="C2182" s="3">
        <v>3426</v>
      </c>
      <c r="D2182" s="3">
        <v>2939</v>
      </c>
      <c r="E2182" s="3">
        <v>6398</v>
      </c>
    </row>
    <row r="2183" spans="1:5">
      <c r="A2183" s="5">
        <v>43304.677083333336</v>
      </c>
      <c r="B2183" s="4">
        <v>743.54</v>
      </c>
      <c r="C2183" s="6">
        <v>3566</v>
      </c>
      <c r="D2183" s="6">
        <v>2800</v>
      </c>
      <c r="E2183" s="6">
        <v>6397</v>
      </c>
    </row>
    <row r="2184" spans="1:5">
      <c r="A2184" s="7">
        <v>43304.6875</v>
      </c>
      <c r="B2184" s="8">
        <v>744</v>
      </c>
      <c r="C2184" s="3">
        <v>3707</v>
      </c>
      <c r="D2184" s="3">
        <v>2660</v>
      </c>
      <c r="E2184" s="3">
        <v>6398</v>
      </c>
    </row>
    <row r="2185" spans="1:5">
      <c r="A2185" s="5">
        <v>43304.697916666664</v>
      </c>
      <c r="B2185" s="4">
        <v>744.46</v>
      </c>
      <c r="C2185" s="6">
        <v>3848</v>
      </c>
      <c r="D2185" s="6">
        <v>2521</v>
      </c>
      <c r="E2185" s="6">
        <v>6398</v>
      </c>
    </row>
    <row r="2186" spans="1:5">
      <c r="A2186" s="7">
        <v>43304.708333333336</v>
      </c>
      <c r="B2186" s="8">
        <v>744.92</v>
      </c>
      <c r="C2186" s="3">
        <v>3989</v>
      </c>
      <c r="D2186" s="3">
        <v>2382</v>
      </c>
      <c r="E2186" s="3">
        <v>6400</v>
      </c>
    </row>
    <row r="2187" spans="1:5">
      <c r="A2187" s="5">
        <v>43304.71875</v>
      </c>
      <c r="B2187" s="4">
        <v>745.36</v>
      </c>
      <c r="C2187" s="6">
        <v>4131</v>
      </c>
      <c r="D2187" s="6">
        <v>2242</v>
      </c>
      <c r="E2187" s="6">
        <v>6400</v>
      </c>
    </row>
    <row r="2188" spans="1:5">
      <c r="A2188" s="7">
        <v>43304.729166666664</v>
      </c>
      <c r="B2188" s="8">
        <v>745.8</v>
      </c>
      <c r="C2188" s="3">
        <v>4271</v>
      </c>
      <c r="D2188" s="3">
        <v>2101</v>
      </c>
      <c r="E2188" s="3">
        <v>6400</v>
      </c>
    </row>
    <row r="2189" spans="1:5">
      <c r="A2189" s="5">
        <v>43304.739583333336</v>
      </c>
      <c r="B2189" s="4">
        <v>746.24</v>
      </c>
      <c r="C2189" s="6">
        <v>4412</v>
      </c>
      <c r="D2189" s="6">
        <v>1961</v>
      </c>
      <c r="E2189" s="6">
        <v>6400</v>
      </c>
    </row>
    <row r="2190" spans="1:5">
      <c r="A2190" s="7">
        <v>43304.75</v>
      </c>
      <c r="B2190" s="8">
        <v>746.67</v>
      </c>
      <c r="C2190" s="3">
        <v>4552</v>
      </c>
      <c r="D2190" s="3">
        <v>1820</v>
      </c>
      <c r="E2190" s="3">
        <v>6398</v>
      </c>
    </row>
    <row r="2191" spans="1:5">
      <c r="A2191" s="5">
        <v>43304.760416666664</v>
      </c>
      <c r="B2191" s="4">
        <v>747.09</v>
      </c>
      <c r="C2191" s="6">
        <v>4692</v>
      </c>
      <c r="D2191" s="6">
        <v>1680</v>
      </c>
      <c r="E2191" s="6">
        <v>6397</v>
      </c>
    </row>
    <row r="2192" spans="1:5">
      <c r="A2192" s="7">
        <v>43304.770833333336</v>
      </c>
      <c r="B2192" s="8">
        <v>747.51</v>
      </c>
      <c r="C2192" s="3">
        <v>4832</v>
      </c>
      <c r="D2192" s="3">
        <v>1539</v>
      </c>
      <c r="E2192" s="3">
        <v>6396</v>
      </c>
    </row>
    <row r="2193" spans="1:5">
      <c r="A2193" s="5">
        <v>43304.78125</v>
      </c>
      <c r="B2193" s="4">
        <v>747.92</v>
      </c>
      <c r="C2193" s="6">
        <v>4972</v>
      </c>
      <c r="D2193" s="6">
        <v>1398</v>
      </c>
      <c r="E2193" s="6">
        <v>6394</v>
      </c>
    </row>
    <row r="2194" spans="1:5">
      <c r="A2194" s="7">
        <v>43304.791666666664</v>
      </c>
      <c r="B2194" s="8">
        <v>748.33</v>
      </c>
      <c r="C2194" s="3">
        <v>5111</v>
      </c>
      <c r="D2194" s="3">
        <v>1257</v>
      </c>
      <c r="E2194" s="3">
        <v>6391</v>
      </c>
    </row>
    <row r="2195" spans="1:5">
      <c r="A2195" s="5">
        <v>43304.802083333336</v>
      </c>
      <c r="B2195" s="4">
        <v>748.71</v>
      </c>
      <c r="C2195" s="6">
        <v>5247</v>
      </c>
      <c r="D2195" s="6">
        <v>1117</v>
      </c>
      <c r="E2195" s="6">
        <v>6386</v>
      </c>
    </row>
    <row r="2196" spans="1:5">
      <c r="A2196" s="7">
        <v>43304.8125</v>
      </c>
      <c r="B2196" s="8">
        <v>748.96</v>
      </c>
      <c r="C2196" s="3">
        <v>5369</v>
      </c>
      <c r="D2196" s="8">
        <v>998</v>
      </c>
      <c r="E2196" s="3">
        <v>6380</v>
      </c>
    </row>
    <row r="2197" spans="1:5">
      <c r="A2197" s="5">
        <v>43304.822916666664</v>
      </c>
      <c r="B2197" s="4">
        <v>749.08</v>
      </c>
      <c r="C2197" s="6">
        <v>5450</v>
      </c>
      <c r="D2197" s="4">
        <v>930</v>
      </c>
      <c r="E2197" s="6">
        <v>6386</v>
      </c>
    </row>
    <row r="2198" spans="1:5">
      <c r="A2198" s="7">
        <v>43304.833333333336</v>
      </c>
      <c r="B2198" s="8">
        <v>749.06</v>
      </c>
      <c r="C2198" s="3">
        <v>5471</v>
      </c>
      <c r="D2198" s="8">
        <v>911</v>
      </c>
      <c r="E2198" s="3">
        <v>6383</v>
      </c>
    </row>
    <row r="2199" spans="1:5">
      <c r="A2199" s="5">
        <v>43304.84375</v>
      </c>
      <c r="B2199" s="4">
        <v>749</v>
      </c>
      <c r="C2199" s="6">
        <v>5467</v>
      </c>
      <c r="D2199" s="4">
        <v>911</v>
      </c>
      <c r="E2199" s="6">
        <v>6378</v>
      </c>
    </row>
    <row r="2200" spans="1:5">
      <c r="A2200" s="7">
        <v>43304.854166666664</v>
      </c>
      <c r="B2200" s="8">
        <v>748.99</v>
      </c>
      <c r="C2200" s="3">
        <v>5467</v>
      </c>
      <c r="D2200" s="8">
        <v>911</v>
      </c>
      <c r="E2200" s="3">
        <v>6378</v>
      </c>
    </row>
    <row r="2201" spans="1:5">
      <c r="A2201" s="5">
        <v>43304.864583333336</v>
      </c>
      <c r="B2201" s="4">
        <v>749.03</v>
      </c>
      <c r="C2201" s="6">
        <v>5467</v>
      </c>
      <c r="D2201" s="4">
        <v>911</v>
      </c>
      <c r="E2201" s="6">
        <v>6378</v>
      </c>
    </row>
    <row r="2202" spans="1:5">
      <c r="A2202" s="7">
        <v>43304.875</v>
      </c>
      <c r="B2202" s="8">
        <v>749.01</v>
      </c>
      <c r="C2202" s="3">
        <v>5464</v>
      </c>
      <c r="D2202" s="8">
        <v>911</v>
      </c>
      <c r="E2202" s="3">
        <v>6375</v>
      </c>
    </row>
    <row r="2203" spans="1:5">
      <c r="A2203" s="5">
        <v>43304.885416666664</v>
      </c>
      <c r="B2203" s="4">
        <v>749</v>
      </c>
      <c r="C2203" s="6">
        <v>5463</v>
      </c>
      <c r="D2203" s="4">
        <v>911</v>
      </c>
      <c r="E2203" s="6">
        <v>6373</v>
      </c>
    </row>
    <row r="2204" spans="1:5">
      <c r="A2204" s="7">
        <v>43304.895833333336</v>
      </c>
      <c r="B2204" s="8">
        <v>749</v>
      </c>
      <c r="C2204" s="3">
        <v>5463</v>
      </c>
      <c r="D2204" s="8">
        <v>911</v>
      </c>
      <c r="E2204" s="3">
        <v>6373</v>
      </c>
    </row>
    <row r="2205" spans="1:5">
      <c r="A2205" s="5">
        <v>43304.90625</v>
      </c>
      <c r="B2205" s="4">
        <v>749</v>
      </c>
      <c r="C2205" s="6">
        <v>5461</v>
      </c>
      <c r="D2205" s="4">
        <v>910</v>
      </c>
      <c r="E2205" s="6">
        <v>6372</v>
      </c>
    </row>
    <row r="2206" spans="1:5">
      <c r="A2206" s="7">
        <v>43304.916666666664</v>
      </c>
      <c r="B2206" s="8">
        <v>749</v>
      </c>
      <c r="C2206" s="3">
        <v>5461</v>
      </c>
      <c r="D2206" s="8">
        <v>910</v>
      </c>
      <c r="E2206" s="3">
        <v>6371</v>
      </c>
    </row>
    <row r="2207" spans="1:5">
      <c r="A2207" s="5">
        <v>43304.927083333336</v>
      </c>
      <c r="B2207" s="4">
        <v>749</v>
      </c>
      <c r="C2207" s="6">
        <v>5461</v>
      </c>
      <c r="D2207" s="4">
        <v>910</v>
      </c>
      <c r="E2207" s="6">
        <v>6371</v>
      </c>
    </row>
    <row r="2208" spans="1:5">
      <c r="A2208" s="7">
        <v>43304.9375</v>
      </c>
      <c r="B2208" s="8">
        <v>749</v>
      </c>
      <c r="C2208" s="3">
        <v>5461</v>
      </c>
      <c r="D2208" s="8">
        <v>913</v>
      </c>
      <c r="E2208" s="3">
        <v>6372</v>
      </c>
    </row>
    <row r="2209" spans="1:5">
      <c r="A2209" s="5">
        <v>43304.947916666664</v>
      </c>
      <c r="B2209" s="4">
        <v>748.76</v>
      </c>
      <c r="C2209" s="6">
        <v>5436</v>
      </c>
      <c r="D2209" s="4">
        <v>947</v>
      </c>
      <c r="E2209" s="6">
        <v>6372</v>
      </c>
    </row>
    <row r="2210" spans="1:5">
      <c r="A2210" s="7">
        <v>43304.958333333336</v>
      </c>
      <c r="B2210" s="8">
        <v>748.58</v>
      </c>
      <c r="C2210" s="3">
        <v>5377</v>
      </c>
      <c r="D2210" s="3">
        <v>1008</v>
      </c>
      <c r="E2210" s="3">
        <v>6371</v>
      </c>
    </row>
    <row r="2211" spans="1:5">
      <c r="A2211" s="5">
        <v>43304.96875</v>
      </c>
      <c r="B2211" s="4">
        <v>748.42</v>
      </c>
      <c r="C2211" s="6">
        <v>5317</v>
      </c>
      <c r="D2211" s="6">
        <v>1075</v>
      </c>
      <c r="E2211" s="6">
        <v>6373</v>
      </c>
    </row>
    <row r="2212" spans="1:5">
      <c r="A2212" s="7">
        <v>43304.979166666664</v>
      </c>
      <c r="B2212" s="8">
        <v>748.07</v>
      </c>
      <c r="C2212" s="3">
        <v>5230</v>
      </c>
      <c r="D2212" s="3">
        <v>1172</v>
      </c>
      <c r="E2212" s="3">
        <v>6375</v>
      </c>
    </row>
    <row r="2213" spans="1:5">
      <c r="A2213" s="5">
        <v>43304.989583333336</v>
      </c>
      <c r="B2213" s="4">
        <v>747.69</v>
      </c>
      <c r="C2213" s="6">
        <v>5117</v>
      </c>
      <c r="D2213" s="6">
        <v>1291</v>
      </c>
      <c r="E2213" s="6">
        <v>6380</v>
      </c>
    </row>
    <row r="2214" spans="1:5">
      <c r="A2214" s="7">
        <v>43305</v>
      </c>
      <c r="B2214" s="8">
        <v>747.34</v>
      </c>
      <c r="C2214" s="3">
        <v>5001</v>
      </c>
      <c r="D2214" s="3">
        <v>1410</v>
      </c>
      <c r="E2214" s="3">
        <v>6382</v>
      </c>
    </row>
    <row r="2215" spans="1:5">
      <c r="A2215" s="5">
        <v>43305.010416666664</v>
      </c>
      <c r="B2215" s="4">
        <v>746.99</v>
      </c>
      <c r="C2215" s="6">
        <v>4883</v>
      </c>
      <c r="D2215" s="6">
        <v>1528</v>
      </c>
      <c r="E2215" s="6">
        <v>6382</v>
      </c>
    </row>
    <row r="2216" spans="1:5">
      <c r="A2216" s="7">
        <v>43305.020833333336</v>
      </c>
      <c r="B2216" s="8">
        <v>746.63</v>
      </c>
      <c r="C2216" s="3">
        <v>4763</v>
      </c>
      <c r="D2216" s="3">
        <v>1646</v>
      </c>
      <c r="E2216" s="3">
        <v>6381</v>
      </c>
    </row>
    <row r="2217" spans="1:5">
      <c r="A2217" s="5">
        <v>43305.03125</v>
      </c>
      <c r="B2217" s="4">
        <v>746.26</v>
      </c>
      <c r="C2217" s="6">
        <v>4646</v>
      </c>
      <c r="D2217" s="6">
        <v>1764</v>
      </c>
      <c r="E2217" s="6">
        <v>6381</v>
      </c>
    </row>
    <row r="2218" spans="1:5">
      <c r="A2218" s="7">
        <v>43305.041666666664</v>
      </c>
      <c r="B2218" s="8">
        <v>745.91</v>
      </c>
      <c r="C2218" s="3">
        <v>4529</v>
      </c>
      <c r="D2218" s="3">
        <v>1880</v>
      </c>
      <c r="E2218" s="3">
        <v>6381</v>
      </c>
    </row>
    <row r="2219" spans="1:5">
      <c r="A2219" s="5">
        <v>43305.052083333336</v>
      </c>
      <c r="B2219" s="4">
        <v>745.55</v>
      </c>
      <c r="C2219" s="6">
        <v>4412</v>
      </c>
      <c r="D2219" s="6">
        <v>1997</v>
      </c>
      <c r="E2219" s="6">
        <v>6380</v>
      </c>
    </row>
    <row r="2220" spans="1:5">
      <c r="A2220" s="7">
        <v>43305.0625</v>
      </c>
      <c r="B2220" s="8">
        <v>745.18</v>
      </c>
      <c r="C2220" s="3">
        <v>4296</v>
      </c>
      <c r="D2220" s="3">
        <v>2113</v>
      </c>
      <c r="E2220" s="3">
        <v>6380</v>
      </c>
    </row>
    <row r="2221" spans="1:5">
      <c r="A2221" s="5">
        <v>43305.072916666664</v>
      </c>
      <c r="B2221" s="4">
        <v>744.81</v>
      </c>
      <c r="C2221" s="6">
        <v>4180</v>
      </c>
      <c r="D2221" s="6">
        <v>2228</v>
      </c>
      <c r="E2221" s="6">
        <v>6379</v>
      </c>
    </row>
    <row r="2222" spans="1:5">
      <c r="A2222" s="7">
        <v>43305.083333333336</v>
      </c>
      <c r="B2222" s="8">
        <v>744.44</v>
      </c>
      <c r="C2222" s="3">
        <v>4065</v>
      </c>
      <c r="D2222" s="3">
        <v>2342</v>
      </c>
      <c r="E2222" s="3">
        <v>6377</v>
      </c>
    </row>
    <row r="2223" spans="1:5">
      <c r="A2223" s="5">
        <v>43305.09375</v>
      </c>
      <c r="B2223" s="4">
        <v>744.07</v>
      </c>
      <c r="C2223" s="6">
        <v>3950</v>
      </c>
      <c r="D2223" s="6">
        <v>2454</v>
      </c>
      <c r="E2223" s="6">
        <v>6375</v>
      </c>
    </row>
    <row r="2224" spans="1:5">
      <c r="A2224" s="7">
        <v>43305.104166666664</v>
      </c>
      <c r="B2224" s="8">
        <v>743.69</v>
      </c>
      <c r="C2224" s="3">
        <v>3836</v>
      </c>
      <c r="D2224" s="3">
        <v>2566</v>
      </c>
      <c r="E2224" s="3">
        <v>6373</v>
      </c>
    </row>
    <row r="2225" spans="1:5">
      <c r="A2225" s="5">
        <v>43305.114583333336</v>
      </c>
      <c r="B2225" s="4">
        <v>743.32</v>
      </c>
      <c r="C2225" s="6">
        <v>3724</v>
      </c>
      <c r="D2225" s="6">
        <v>2677</v>
      </c>
      <c r="E2225" s="6">
        <v>6371</v>
      </c>
    </row>
    <row r="2226" spans="1:5">
      <c r="A2226" s="7">
        <v>43305.125</v>
      </c>
      <c r="B2226" s="8">
        <v>742.94</v>
      </c>
      <c r="C2226" s="3">
        <v>3612</v>
      </c>
      <c r="D2226" s="3">
        <v>2789</v>
      </c>
      <c r="E2226" s="3">
        <v>6370</v>
      </c>
    </row>
    <row r="2227" spans="1:5">
      <c r="A2227" s="5">
        <v>43305.135416666664</v>
      </c>
      <c r="B2227" s="4">
        <v>742.57</v>
      </c>
      <c r="C2227" s="6">
        <v>3500</v>
      </c>
      <c r="D2227" s="6">
        <v>2899</v>
      </c>
      <c r="E2227" s="6">
        <v>6369</v>
      </c>
    </row>
    <row r="2228" spans="1:5">
      <c r="A2228" s="7">
        <v>43305.145833333336</v>
      </c>
      <c r="B2228" s="8">
        <v>742.2</v>
      </c>
      <c r="C2228" s="3">
        <v>3390</v>
      </c>
      <c r="D2228" s="3">
        <v>3009</v>
      </c>
      <c r="E2228" s="3">
        <v>6368</v>
      </c>
    </row>
    <row r="2229" spans="1:5">
      <c r="A2229" s="5">
        <v>43305.15625</v>
      </c>
      <c r="B2229" s="4">
        <v>741.81</v>
      </c>
      <c r="C2229" s="6">
        <v>3281</v>
      </c>
      <c r="D2229" s="6">
        <v>3117</v>
      </c>
      <c r="E2229" s="6">
        <v>6367</v>
      </c>
    </row>
    <row r="2230" spans="1:5">
      <c r="A2230" s="7">
        <v>43305.166666666664</v>
      </c>
      <c r="B2230" s="8">
        <v>741.43</v>
      </c>
      <c r="C2230" s="3">
        <v>3173</v>
      </c>
      <c r="D2230" s="3">
        <v>3225</v>
      </c>
      <c r="E2230" s="3">
        <v>6366</v>
      </c>
    </row>
    <row r="2231" spans="1:5">
      <c r="A2231" s="5">
        <v>43305.177083333336</v>
      </c>
      <c r="B2231" s="4">
        <v>741.05</v>
      </c>
      <c r="C2231" s="6">
        <v>3066</v>
      </c>
      <c r="D2231" s="6">
        <v>3332</v>
      </c>
      <c r="E2231" s="6">
        <v>6365</v>
      </c>
    </row>
    <row r="2232" spans="1:5">
      <c r="A2232" s="7">
        <v>43305.1875</v>
      </c>
      <c r="B2232" s="8">
        <v>740.66</v>
      </c>
      <c r="C2232" s="3">
        <v>2960</v>
      </c>
      <c r="D2232" s="3">
        <v>3438</v>
      </c>
      <c r="E2232" s="3">
        <v>6364</v>
      </c>
    </row>
    <row r="2233" spans="1:5">
      <c r="A2233" s="5">
        <v>43305.197916666664</v>
      </c>
      <c r="B2233" s="4">
        <v>740.28</v>
      </c>
      <c r="C2233" s="6">
        <v>2855</v>
      </c>
      <c r="D2233" s="6">
        <v>3544</v>
      </c>
      <c r="E2233" s="6">
        <v>6366</v>
      </c>
    </row>
    <row r="2234" spans="1:5">
      <c r="A2234" s="7">
        <v>43305.208333333336</v>
      </c>
      <c r="B2234" s="8">
        <v>739.89</v>
      </c>
      <c r="C2234" s="3">
        <v>2752</v>
      </c>
      <c r="D2234" s="3">
        <v>3649</v>
      </c>
      <c r="E2234" s="3">
        <v>6366</v>
      </c>
    </row>
    <row r="2235" spans="1:5">
      <c r="A2235" s="5">
        <v>43305.21875</v>
      </c>
      <c r="B2235" s="4">
        <v>739.51</v>
      </c>
      <c r="C2235" s="6">
        <v>2651</v>
      </c>
      <c r="D2235" s="6">
        <v>3753</v>
      </c>
      <c r="E2235" s="6">
        <v>6368</v>
      </c>
    </row>
    <row r="2236" spans="1:5">
      <c r="A2236" s="7">
        <v>43305.229166666664</v>
      </c>
      <c r="B2236" s="8">
        <v>739.13</v>
      </c>
      <c r="C2236" s="3">
        <v>2551</v>
      </c>
      <c r="D2236" s="3">
        <v>3856</v>
      </c>
      <c r="E2236" s="3">
        <v>6369</v>
      </c>
    </row>
    <row r="2237" spans="1:5">
      <c r="A2237" s="5">
        <v>43305.239583333336</v>
      </c>
      <c r="B2237" s="4">
        <v>738.73</v>
      </c>
      <c r="C2237" s="6">
        <v>2452</v>
      </c>
      <c r="D2237" s="6">
        <v>3959</v>
      </c>
      <c r="E2237" s="6">
        <v>6370</v>
      </c>
    </row>
    <row r="2238" spans="1:5">
      <c r="A2238" s="7">
        <v>43305.25</v>
      </c>
      <c r="B2238" s="8">
        <v>738.35</v>
      </c>
      <c r="C2238" s="3">
        <v>2354</v>
      </c>
      <c r="D2238" s="3">
        <v>4061</v>
      </c>
      <c r="E2238" s="3">
        <v>6371</v>
      </c>
    </row>
    <row r="2239" spans="1:5">
      <c r="A2239" s="5">
        <v>43305.260416666664</v>
      </c>
      <c r="B2239" s="4">
        <v>737.99</v>
      </c>
      <c r="C2239" s="6">
        <v>2259</v>
      </c>
      <c r="D2239" s="6">
        <v>4149</v>
      </c>
      <c r="E2239" s="6">
        <v>6381</v>
      </c>
    </row>
    <row r="2240" spans="1:5">
      <c r="A2240" s="7">
        <v>43305.270833333336</v>
      </c>
      <c r="B2240" s="8">
        <v>737.79</v>
      </c>
      <c r="C2240" s="3">
        <v>2184</v>
      </c>
      <c r="D2240" s="3">
        <v>4209</v>
      </c>
      <c r="E2240" s="3">
        <v>6380</v>
      </c>
    </row>
    <row r="2241" spans="1:5">
      <c r="A2241" s="5">
        <v>43305.28125</v>
      </c>
      <c r="B2241" s="4">
        <v>737.57</v>
      </c>
      <c r="C2241" s="6">
        <v>2129</v>
      </c>
      <c r="D2241" s="6">
        <v>4262</v>
      </c>
      <c r="E2241" s="6">
        <v>6377</v>
      </c>
    </row>
    <row r="2242" spans="1:5">
      <c r="A2242" s="7">
        <v>43305.291666666664</v>
      </c>
      <c r="B2242" s="8">
        <v>737.36</v>
      </c>
      <c r="C2242" s="3">
        <v>2077</v>
      </c>
      <c r="D2242" s="3">
        <v>4315</v>
      </c>
      <c r="E2242" s="3">
        <v>6377</v>
      </c>
    </row>
    <row r="2243" spans="1:5">
      <c r="A2243" s="5">
        <v>43305.302083333336</v>
      </c>
      <c r="B2243" s="4">
        <v>737.15</v>
      </c>
      <c r="C2243" s="6">
        <v>2027</v>
      </c>
      <c r="D2243" s="6">
        <v>4364</v>
      </c>
      <c r="E2243" s="6">
        <v>6381</v>
      </c>
    </row>
    <row r="2244" spans="1:5">
      <c r="A2244" s="7">
        <v>43305.3125</v>
      </c>
      <c r="B2244" s="8">
        <v>737.23</v>
      </c>
      <c r="C2244" s="3">
        <v>1993</v>
      </c>
      <c r="D2244" s="3">
        <v>4388</v>
      </c>
      <c r="E2244" s="3">
        <v>6378</v>
      </c>
    </row>
    <row r="2245" spans="1:5">
      <c r="A2245" s="5">
        <v>43305.322916666664</v>
      </c>
      <c r="B2245" s="4">
        <v>737.17</v>
      </c>
      <c r="C2245" s="6">
        <v>1992</v>
      </c>
      <c r="D2245" s="6">
        <v>4389</v>
      </c>
      <c r="E2245" s="6">
        <v>6381</v>
      </c>
    </row>
    <row r="2246" spans="1:5">
      <c r="A2246" s="7">
        <v>43305.333333333336</v>
      </c>
      <c r="B2246" s="8">
        <v>737.2</v>
      </c>
      <c r="C2246" s="3">
        <v>1993</v>
      </c>
      <c r="D2246" s="3">
        <v>4389</v>
      </c>
      <c r="E2246" s="3">
        <v>6381</v>
      </c>
    </row>
    <row r="2247" spans="1:5">
      <c r="A2247" s="5">
        <v>43305.34375</v>
      </c>
      <c r="B2247" s="4">
        <v>737.19</v>
      </c>
      <c r="C2247" s="6">
        <v>1994</v>
      </c>
      <c r="D2247" s="6">
        <v>4389</v>
      </c>
      <c r="E2247" s="6">
        <v>6383</v>
      </c>
    </row>
    <row r="2248" spans="1:5">
      <c r="A2248" s="7">
        <v>43305.354166666664</v>
      </c>
      <c r="B2248" s="8">
        <v>737.18</v>
      </c>
      <c r="C2248" s="3">
        <v>1994</v>
      </c>
      <c r="D2248" s="3">
        <v>4388</v>
      </c>
      <c r="E2248" s="3">
        <v>6383</v>
      </c>
    </row>
    <row r="2249" spans="1:5">
      <c r="A2249" s="5">
        <v>43305.364583333336</v>
      </c>
      <c r="B2249" s="4">
        <v>737.22</v>
      </c>
      <c r="C2249" s="6">
        <v>1995</v>
      </c>
      <c r="D2249" s="6">
        <v>4388</v>
      </c>
      <c r="E2249" s="6">
        <v>6383</v>
      </c>
    </row>
    <row r="2250" spans="1:5">
      <c r="A2250" s="7">
        <v>43305.375</v>
      </c>
      <c r="B2250" s="8">
        <v>737.18</v>
      </c>
      <c r="C2250" s="3">
        <v>1996</v>
      </c>
      <c r="D2250" s="3">
        <v>4388</v>
      </c>
      <c r="E2250" s="3">
        <v>6384</v>
      </c>
    </row>
    <row r="2251" spans="1:5">
      <c r="A2251" s="5">
        <v>43305.385416666664</v>
      </c>
      <c r="B2251" s="4">
        <v>737.22</v>
      </c>
      <c r="C2251" s="6">
        <v>1996</v>
      </c>
      <c r="D2251" s="6">
        <v>4388</v>
      </c>
      <c r="E2251" s="6">
        <v>6385</v>
      </c>
    </row>
    <row r="2252" spans="1:5">
      <c r="A2252" s="7">
        <v>43305.395833333336</v>
      </c>
      <c r="B2252" s="8">
        <v>737.2</v>
      </c>
      <c r="C2252" s="3">
        <v>1997</v>
      </c>
      <c r="D2252" s="3">
        <v>4388</v>
      </c>
      <c r="E2252" s="3">
        <v>6386</v>
      </c>
    </row>
    <row r="2253" spans="1:5">
      <c r="A2253" s="5">
        <v>43305.40625</v>
      </c>
      <c r="B2253" s="4">
        <v>737.2</v>
      </c>
      <c r="C2253" s="6">
        <v>1998</v>
      </c>
      <c r="D2253" s="6">
        <v>4388</v>
      </c>
      <c r="E2253" s="6">
        <v>6386</v>
      </c>
    </row>
    <row r="2254" spans="1:5">
      <c r="A2254" s="7">
        <v>43305.416666666664</v>
      </c>
      <c r="B2254" s="8">
        <v>737.23</v>
      </c>
      <c r="C2254" s="3">
        <v>1998</v>
      </c>
      <c r="D2254" s="3">
        <v>4388</v>
      </c>
      <c r="E2254" s="3">
        <v>6387</v>
      </c>
    </row>
    <row r="2255" spans="1:5">
      <c r="A2255" s="5">
        <v>43305.427083333336</v>
      </c>
      <c r="B2255" s="4">
        <v>737.21</v>
      </c>
      <c r="C2255" s="6">
        <v>2000</v>
      </c>
      <c r="D2255" s="6">
        <v>4388</v>
      </c>
      <c r="E2255" s="6">
        <v>6388</v>
      </c>
    </row>
    <row r="2256" spans="1:5">
      <c r="A2256" s="7">
        <v>43305.4375</v>
      </c>
      <c r="B2256" s="8">
        <v>737.23</v>
      </c>
      <c r="C2256" s="3">
        <v>2000</v>
      </c>
      <c r="D2256" s="3">
        <v>4388</v>
      </c>
      <c r="E2256" s="3">
        <v>6388</v>
      </c>
    </row>
    <row r="2257" spans="1:5">
      <c r="A2257" s="5">
        <v>43305.447916666664</v>
      </c>
      <c r="B2257" s="4">
        <v>737.21</v>
      </c>
      <c r="C2257" s="6">
        <v>2001</v>
      </c>
      <c r="D2257" s="6">
        <v>4388</v>
      </c>
      <c r="E2257" s="6">
        <v>6389</v>
      </c>
    </row>
    <row r="2258" spans="1:5">
      <c r="A2258" s="7">
        <v>43305.458333333336</v>
      </c>
      <c r="B2258" s="8">
        <v>737.22</v>
      </c>
      <c r="C2258" s="3">
        <v>2000</v>
      </c>
      <c r="D2258" s="3">
        <v>4388</v>
      </c>
      <c r="E2258" s="3">
        <v>6389</v>
      </c>
    </row>
    <row r="2259" spans="1:5">
      <c r="A2259" s="5">
        <v>43305.46875</v>
      </c>
      <c r="B2259" s="4">
        <v>737.23</v>
      </c>
      <c r="C2259" s="6">
        <v>2001</v>
      </c>
      <c r="D2259" s="6">
        <v>4388</v>
      </c>
      <c r="E2259" s="6">
        <v>6389</v>
      </c>
    </row>
    <row r="2260" spans="1:5">
      <c r="A2260" s="7">
        <v>43305.479166666664</v>
      </c>
      <c r="B2260" s="8">
        <v>737.22</v>
      </c>
      <c r="C2260" s="3">
        <v>2001</v>
      </c>
      <c r="D2260" s="3">
        <v>4388</v>
      </c>
      <c r="E2260" s="3">
        <v>6389</v>
      </c>
    </row>
    <row r="2261" spans="1:5">
      <c r="A2261" s="5">
        <v>43305.489583333336</v>
      </c>
      <c r="B2261" s="4">
        <v>737.24</v>
      </c>
      <c r="C2261" s="6">
        <v>2002</v>
      </c>
      <c r="D2261" s="6">
        <v>4388</v>
      </c>
      <c r="E2261" s="6">
        <v>6390</v>
      </c>
    </row>
    <row r="2262" spans="1:5">
      <c r="A2262" s="7">
        <v>43305.5</v>
      </c>
      <c r="B2262" s="8">
        <v>737.23</v>
      </c>
      <c r="C2262" s="3">
        <v>2002</v>
      </c>
      <c r="D2262" s="3">
        <v>4381</v>
      </c>
      <c r="E2262" s="3">
        <v>6388</v>
      </c>
    </row>
    <row r="2263" spans="1:5">
      <c r="A2263" s="5">
        <v>43305.510416666664</v>
      </c>
      <c r="B2263" s="4">
        <v>737.63</v>
      </c>
      <c r="C2263" s="6">
        <v>2032</v>
      </c>
      <c r="D2263" s="6">
        <v>4336</v>
      </c>
      <c r="E2263" s="6">
        <v>6385</v>
      </c>
    </row>
    <row r="2264" spans="1:5">
      <c r="A2264" s="7">
        <v>43305.520833333336</v>
      </c>
      <c r="B2264" s="8">
        <v>737.9</v>
      </c>
      <c r="C2264" s="3">
        <v>2101</v>
      </c>
      <c r="D2264" s="3">
        <v>4267</v>
      </c>
      <c r="E2264" s="3">
        <v>6385</v>
      </c>
    </row>
    <row r="2265" spans="1:5">
      <c r="A2265" s="5">
        <v>43305.53125</v>
      </c>
      <c r="B2265" s="4">
        <v>738.18</v>
      </c>
      <c r="C2265" s="6">
        <v>2170</v>
      </c>
      <c r="D2265" s="6">
        <v>4197</v>
      </c>
      <c r="E2265" s="6">
        <v>6383</v>
      </c>
    </row>
    <row r="2266" spans="1:5">
      <c r="A2266" s="7">
        <v>43305.541666666664</v>
      </c>
      <c r="B2266" s="8">
        <v>738.48</v>
      </c>
      <c r="C2266" s="3">
        <v>2241</v>
      </c>
      <c r="D2266" s="3">
        <v>4128</v>
      </c>
      <c r="E2266" s="3">
        <v>6383</v>
      </c>
    </row>
    <row r="2267" spans="1:5">
      <c r="A2267" s="5">
        <v>43305.552083333336</v>
      </c>
      <c r="B2267" s="4">
        <v>738.74</v>
      </c>
      <c r="C2267" s="6">
        <v>2310</v>
      </c>
      <c r="D2267" s="6">
        <v>4059</v>
      </c>
      <c r="E2267" s="6">
        <v>6383</v>
      </c>
    </row>
    <row r="2268" spans="1:5">
      <c r="A2268" s="7">
        <v>43305.5625</v>
      </c>
      <c r="B2268" s="8">
        <v>739.02</v>
      </c>
      <c r="C2268" s="3">
        <v>2378</v>
      </c>
      <c r="D2268" s="3">
        <v>3990</v>
      </c>
      <c r="E2268" s="3">
        <v>6382</v>
      </c>
    </row>
    <row r="2269" spans="1:5">
      <c r="A2269" s="5">
        <v>43305.572916666664</v>
      </c>
      <c r="B2269" s="4">
        <v>739.29</v>
      </c>
      <c r="C2269" s="6">
        <v>2447</v>
      </c>
      <c r="D2269" s="6">
        <v>3920</v>
      </c>
      <c r="E2269" s="6">
        <v>6381</v>
      </c>
    </row>
    <row r="2270" spans="1:5">
      <c r="A2270" s="7">
        <v>43305.583333333336</v>
      </c>
      <c r="B2270" s="8">
        <v>739.56</v>
      </c>
      <c r="C2270" s="3">
        <v>2516</v>
      </c>
      <c r="D2270" s="3">
        <v>3850</v>
      </c>
      <c r="E2270" s="3">
        <v>6382</v>
      </c>
    </row>
    <row r="2271" spans="1:5">
      <c r="A2271" s="5">
        <v>43305.59375</v>
      </c>
      <c r="B2271" s="4">
        <v>740.03</v>
      </c>
      <c r="C2271" s="6">
        <v>2597</v>
      </c>
      <c r="D2271" s="6">
        <v>3752</v>
      </c>
      <c r="E2271" s="6">
        <v>6381</v>
      </c>
    </row>
    <row r="2272" spans="1:5">
      <c r="A2272" s="7">
        <v>43305.604166666664</v>
      </c>
      <c r="B2272" s="8">
        <v>740.53</v>
      </c>
      <c r="C2272" s="3">
        <v>2717</v>
      </c>
      <c r="D2272" s="3">
        <v>3618</v>
      </c>
      <c r="E2272" s="3">
        <v>6375</v>
      </c>
    </row>
    <row r="2273" spans="1:5">
      <c r="A2273" s="5">
        <v>43305.614583333336</v>
      </c>
      <c r="B2273" s="4">
        <v>741.03</v>
      </c>
      <c r="C2273" s="6">
        <v>2852</v>
      </c>
      <c r="D2273" s="6">
        <v>3480</v>
      </c>
      <c r="E2273" s="6">
        <v>6372</v>
      </c>
    </row>
    <row r="2274" spans="1:5">
      <c r="A2274" s="7">
        <v>43305.625</v>
      </c>
      <c r="B2274" s="8">
        <v>741.55</v>
      </c>
      <c r="C2274" s="3">
        <v>2991</v>
      </c>
      <c r="D2274" s="3">
        <v>3341</v>
      </c>
      <c r="E2274" s="3">
        <v>6372</v>
      </c>
    </row>
    <row r="2275" spans="1:5">
      <c r="A2275" s="5">
        <v>43305.635416666664</v>
      </c>
      <c r="B2275" s="4">
        <v>742.05</v>
      </c>
      <c r="C2275" s="6">
        <v>3131</v>
      </c>
      <c r="D2275" s="6">
        <v>3203</v>
      </c>
      <c r="E2275" s="6">
        <v>6373</v>
      </c>
    </row>
    <row r="2276" spans="1:5">
      <c r="A2276" s="7">
        <v>43305.645833333336</v>
      </c>
      <c r="B2276" s="8">
        <v>742.54</v>
      </c>
      <c r="C2276" s="3">
        <v>3272</v>
      </c>
      <c r="D2276" s="3">
        <v>3063</v>
      </c>
      <c r="E2276" s="3">
        <v>6372</v>
      </c>
    </row>
    <row r="2277" spans="1:5">
      <c r="A2277" s="5">
        <v>43305.65625</v>
      </c>
      <c r="B2277" s="4">
        <v>743.02</v>
      </c>
      <c r="C2277" s="6">
        <v>3413</v>
      </c>
      <c r="D2277" s="6">
        <v>2924</v>
      </c>
      <c r="E2277" s="6">
        <v>6372</v>
      </c>
    </row>
    <row r="2278" spans="1:5">
      <c r="A2278" s="7">
        <v>43305.666666666664</v>
      </c>
      <c r="B2278" s="8">
        <v>743.49</v>
      </c>
      <c r="C2278" s="3">
        <v>3555</v>
      </c>
      <c r="D2278" s="3">
        <v>2785</v>
      </c>
      <c r="E2278" s="3">
        <v>6373</v>
      </c>
    </row>
    <row r="2279" spans="1:5">
      <c r="A2279" s="5">
        <v>43305.677083333336</v>
      </c>
      <c r="B2279" s="4">
        <v>743.96</v>
      </c>
      <c r="C2279" s="6">
        <v>3697</v>
      </c>
      <c r="D2279" s="6">
        <v>2646</v>
      </c>
      <c r="E2279" s="6">
        <v>6374</v>
      </c>
    </row>
    <row r="2280" spans="1:5">
      <c r="A2280" s="7">
        <v>43305.6875</v>
      </c>
      <c r="B2280" s="8">
        <v>744.43</v>
      </c>
      <c r="C2280" s="3">
        <v>3838</v>
      </c>
      <c r="D2280" s="3">
        <v>2507</v>
      </c>
      <c r="E2280" s="3">
        <v>6375</v>
      </c>
    </row>
    <row r="2281" spans="1:5">
      <c r="A2281" s="5">
        <v>43305.697916666664</v>
      </c>
      <c r="B2281" s="4">
        <v>744.88</v>
      </c>
      <c r="C2281" s="6">
        <v>3980</v>
      </c>
      <c r="D2281" s="6">
        <v>2368</v>
      </c>
      <c r="E2281" s="6">
        <v>6377</v>
      </c>
    </row>
    <row r="2282" spans="1:5">
      <c r="A2282" s="7">
        <v>43305.708333333336</v>
      </c>
      <c r="B2282" s="8">
        <v>745.34</v>
      </c>
      <c r="C2282" s="3">
        <v>4122</v>
      </c>
      <c r="D2282" s="3">
        <v>2227</v>
      </c>
      <c r="E2282" s="3">
        <v>6377</v>
      </c>
    </row>
    <row r="2283" spans="1:5">
      <c r="A2283" s="5">
        <v>43305.71875</v>
      </c>
      <c r="B2283" s="4">
        <v>745.78</v>
      </c>
      <c r="C2283" s="6">
        <v>4263</v>
      </c>
      <c r="D2283" s="6">
        <v>2088</v>
      </c>
      <c r="E2283" s="6">
        <v>6379</v>
      </c>
    </row>
    <row r="2284" spans="1:5">
      <c r="A2284" s="7">
        <v>43305.729166666664</v>
      </c>
      <c r="B2284" s="8">
        <v>746.22</v>
      </c>
      <c r="C2284" s="3">
        <v>4405</v>
      </c>
      <c r="D2284" s="3">
        <v>1948</v>
      </c>
      <c r="E2284" s="3">
        <v>6380</v>
      </c>
    </row>
    <row r="2285" spans="1:5">
      <c r="A2285" s="5">
        <v>43305.739583333336</v>
      </c>
      <c r="B2285" s="4">
        <v>746.66</v>
      </c>
      <c r="C2285" s="6">
        <v>4547</v>
      </c>
      <c r="D2285" s="6">
        <v>1807</v>
      </c>
      <c r="E2285" s="6">
        <v>6380</v>
      </c>
    </row>
    <row r="2286" spans="1:5">
      <c r="A2286" s="7">
        <v>43305.75</v>
      </c>
      <c r="B2286" s="8">
        <v>747.08</v>
      </c>
      <c r="C2286" s="3">
        <v>4688</v>
      </c>
      <c r="D2286" s="3">
        <v>1665</v>
      </c>
      <c r="E2286" s="3">
        <v>6380</v>
      </c>
    </row>
    <row r="2287" spans="1:5">
      <c r="A2287" s="5">
        <v>43305.760416666664</v>
      </c>
      <c r="B2287" s="4">
        <v>747.5</v>
      </c>
      <c r="C2287" s="6">
        <v>4829</v>
      </c>
      <c r="D2287" s="6">
        <v>1524</v>
      </c>
      <c r="E2287" s="6">
        <v>6379</v>
      </c>
    </row>
    <row r="2288" spans="1:5">
      <c r="A2288" s="7">
        <v>43305.770833333336</v>
      </c>
      <c r="B2288" s="8">
        <v>747.93</v>
      </c>
      <c r="C2288" s="3">
        <v>4970</v>
      </c>
      <c r="D2288" s="3">
        <v>1383</v>
      </c>
      <c r="E2288" s="3">
        <v>6378</v>
      </c>
    </row>
    <row r="2289" spans="1:5">
      <c r="A2289" s="5">
        <v>43305.78125</v>
      </c>
      <c r="B2289" s="4">
        <v>748.2</v>
      </c>
      <c r="C2289" s="6">
        <v>5101</v>
      </c>
      <c r="D2289" s="6">
        <v>1261</v>
      </c>
      <c r="E2289" s="6">
        <v>6376</v>
      </c>
    </row>
    <row r="2290" spans="1:5">
      <c r="A2290" s="7">
        <v>43305.791666666664</v>
      </c>
      <c r="B2290" s="8">
        <v>748.4</v>
      </c>
      <c r="C2290" s="3">
        <v>5191</v>
      </c>
      <c r="D2290" s="3">
        <v>1180</v>
      </c>
      <c r="E2290" s="3">
        <v>6380</v>
      </c>
    </row>
    <row r="2291" spans="1:5">
      <c r="A2291" s="5">
        <v>43305.802083333336</v>
      </c>
      <c r="B2291" s="4">
        <v>748.59</v>
      </c>
      <c r="C2291" s="6">
        <v>5258</v>
      </c>
      <c r="D2291" s="6">
        <v>1110</v>
      </c>
      <c r="E2291" s="6">
        <v>6378</v>
      </c>
    </row>
    <row r="2292" spans="1:5">
      <c r="A2292" s="7">
        <v>43305.8125</v>
      </c>
      <c r="B2292" s="8">
        <v>748.76</v>
      </c>
      <c r="C2292" s="3">
        <v>5325</v>
      </c>
      <c r="D2292" s="3">
        <v>1040</v>
      </c>
      <c r="E2292" s="3">
        <v>6375</v>
      </c>
    </row>
    <row r="2293" spans="1:5">
      <c r="A2293" s="5">
        <v>43305.822916666664</v>
      </c>
      <c r="B2293" s="4">
        <v>748.97</v>
      </c>
      <c r="C2293" s="6">
        <v>5393</v>
      </c>
      <c r="D2293" s="4">
        <v>970</v>
      </c>
      <c r="E2293" s="6">
        <v>6372</v>
      </c>
    </row>
    <row r="2294" spans="1:5">
      <c r="A2294" s="7">
        <v>43305.833333333336</v>
      </c>
      <c r="B2294" s="8">
        <v>749.01</v>
      </c>
      <c r="C2294" s="3">
        <v>5448</v>
      </c>
      <c r="D2294" s="8">
        <v>921</v>
      </c>
      <c r="E2294" s="3">
        <v>6373</v>
      </c>
    </row>
    <row r="2295" spans="1:5">
      <c r="A2295" s="5">
        <v>43305.84375</v>
      </c>
      <c r="B2295" s="4">
        <v>749.01</v>
      </c>
      <c r="C2295" s="6">
        <v>5459</v>
      </c>
      <c r="D2295" s="4">
        <v>911</v>
      </c>
      <c r="E2295" s="6">
        <v>6370</v>
      </c>
    </row>
    <row r="2296" spans="1:5">
      <c r="A2296" s="7">
        <v>43305.854166666664</v>
      </c>
      <c r="B2296" s="8">
        <v>748.99</v>
      </c>
      <c r="C2296" s="3">
        <v>5455</v>
      </c>
      <c r="D2296" s="8">
        <v>911</v>
      </c>
      <c r="E2296" s="3">
        <v>6366</v>
      </c>
    </row>
    <row r="2297" spans="1:5">
      <c r="A2297" s="5">
        <v>43305.864583333336</v>
      </c>
      <c r="B2297" s="4">
        <v>748.97</v>
      </c>
      <c r="C2297" s="6">
        <v>5454</v>
      </c>
      <c r="D2297" s="4">
        <v>911</v>
      </c>
      <c r="E2297" s="6">
        <v>6365</v>
      </c>
    </row>
    <row r="2298" spans="1:5">
      <c r="A2298" s="7">
        <v>43305.875</v>
      </c>
      <c r="B2298" s="8">
        <v>748.98</v>
      </c>
      <c r="C2298" s="3">
        <v>5454</v>
      </c>
      <c r="D2298" s="8">
        <v>911</v>
      </c>
      <c r="E2298" s="3">
        <v>6365</v>
      </c>
    </row>
    <row r="2299" spans="1:5">
      <c r="A2299" s="5">
        <v>43305.885416666664</v>
      </c>
      <c r="B2299" s="4">
        <v>748.98</v>
      </c>
      <c r="C2299" s="6">
        <v>5453</v>
      </c>
      <c r="D2299" s="4">
        <v>911</v>
      </c>
      <c r="E2299" s="6">
        <v>6365</v>
      </c>
    </row>
    <row r="2300" spans="1:5">
      <c r="A2300" s="7">
        <v>43305.895833333336</v>
      </c>
      <c r="B2300" s="8">
        <v>748.97</v>
      </c>
      <c r="C2300" s="3">
        <v>5452</v>
      </c>
      <c r="D2300" s="8">
        <v>911</v>
      </c>
      <c r="E2300" s="3">
        <v>6363</v>
      </c>
    </row>
    <row r="2301" spans="1:5">
      <c r="A2301" s="5">
        <v>43305.90625</v>
      </c>
      <c r="B2301" s="4">
        <v>748.97</v>
      </c>
      <c r="C2301" s="6">
        <v>5452</v>
      </c>
      <c r="D2301" s="4">
        <v>911</v>
      </c>
      <c r="E2301" s="6">
        <v>6363</v>
      </c>
    </row>
    <row r="2302" spans="1:5">
      <c r="A2302" s="7">
        <v>43305.916666666664</v>
      </c>
      <c r="B2302" s="8">
        <v>748.97</v>
      </c>
      <c r="C2302" s="3">
        <v>5451</v>
      </c>
      <c r="D2302" s="8">
        <v>911</v>
      </c>
      <c r="E2302" s="3">
        <v>6362</v>
      </c>
    </row>
    <row r="2303" spans="1:5">
      <c r="A2303" s="5">
        <v>43305.927083333336</v>
      </c>
      <c r="B2303" s="4">
        <v>748.97</v>
      </c>
      <c r="C2303" s="6">
        <v>5450</v>
      </c>
      <c r="D2303" s="4">
        <v>914</v>
      </c>
      <c r="E2303" s="6">
        <v>6361</v>
      </c>
    </row>
    <row r="2304" spans="1:5">
      <c r="A2304" s="7">
        <v>43305.9375</v>
      </c>
      <c r="B2304" s="8">
        <v>748.73</v>
      </c>
      <c r="C2304" s="3">
        <v>5427</v>
      </c>
      <c r="D2304" s="8">
        <v>946</v>
      </c>
      <c r="E2304" s="3">
        <v>6363</v>
      </c>
    </row>
    <row r="2305" spans="1:5">
      <c r="A2305" s="5">
        <v>43305.947916666664</v>
      </c>
      <c r="B2305" s="4">
        <v>748.52</v>
      </c>
      <c r="C2305" s="6">
        <v>5369</v>
      </c>
      <c r="D2305" s="6">
        <v>1013</v>
      </c>
      <c r="E2305" s="6">
        <v>6363</v>
      </c>
    </row>
    <row r="2306" spans="1:5">
      <c r="A2306" s="7">
        <v>43305.958333333336</v>
      </c>
      <c r="B2306" s="8">
        <v>748.22</v>
      </c>
      <c r="C2306" s="3">
        <v>5283</v>
      </c>
      <c r="D2306" s="3">
        <v>1112</v>
      </c>
      <c r="E2306" s="3">
        <v>6366</v>
      </c>
    </row>
    <row r="2307" spans="1:5">
      <c r="A2307" s="5">
        <v>43305.96875</v>
      </c>
      <c r="B2307" s="4">
        <v>747.86</v>
      </c>
      <c r="C2307" s="6">
        <v>5169</v>
      </c>
      <c r="D2307" s="6">
        <v>1231</v>
      </c>
      <c r="E2307" s="6">
        <v>6372</v>
      </c>
    </row>
    <row r="2308" spans="1:5">
      <c r="A2308" s="7">
        <v>43305.979166666664</v>
      </c>
      <c r="B2308" s="8">
        <v>747.49</v>
      </c>
      <c r="C2308" s="3">
        <v>5052</v>
      </c>
      <c r="D2308" s="3">
        <v>1350</v>
      </c>
      <c r="E2308" s="3">
        <v>6373</v>
      </c>
    </row>
    <row r="2309" spans="1:5">
      <c r="A2309" s="5">
        <v>43305.989583333336</v>
      </c>
      <c r="B2309" s="4">
        <v>747.15</v>
      </c>
      <c r="C2309" s="6">
        <v>4935</v>
      </c>
      <c r="D2309" s="6">
        <v>1468</v>
      </c>
      <c r="E2309" s="6">
        <v>6374</v>
      </c>
    </row>
    <row r="2310" spans="1:5">
      <c r="A2310" s="7">
        <v>43306</v>
      </c>
      <c r="B2310" s="8">
        <v>746.79</v>
      </c>
      <c r="C2310" s="3">
        <v>4815</v>
      </c>
      <c r="D2310" s="3">
        <v>1587</v>
      </c>
      <c r="E2310" s="3">
        <v>6374</v>
      </c>
    </row>
    <row r="2311" spans="1:5">
      <c r="A2311" s="5">
        <v>43306.010416666664</v>
      </c>
      <c r="B2311" s="4">
        <v>746.42</v>
      </c>
      <c r="C2311" s="6">
        <v>4697</v>
      </c>
      <c r="D2311" s="6">
        <v>1705</v>
      </c>
      <c r="E2311" s="6">
        <v>6373</v>
      </c>
    </row>
    <row r="2312" spans="1:5">
      <c r="A2312" s="7">
        <v>43306.020833333336</v>
      </c>
      <c r="B2312" s="8">
        <v>746.06</v>
      </c>
      <c r="C2312" s="3">
        <v>4580</v>
      </c>
      <c r="D2312" s="3">
        <v>1822</v>
      </c>
      <c r="E2312" s="3">
        <v>6373</v>
      </c>
    </row>
    <row r="2313" spans="1:5">
      <c r="A2313" s="5">
        <v>43306.03125</v>
      </c>
      <c r="B2313" s="4">
        <v>745.7</v>
      </c>
      <c r="C2313" s="6">
        <v>4462</v>
      </c>
      <c r="D2313" s="6">
        <v>1939</v>
      </c>
      <c r="E2313" s="6">
        <v>6372</v>
      </c>
    </row>
    <row r="2314" spans="1:5">
      <c r="A2314" s="7">
        <v>43306.041666666664</v>
      </c>
      <c r="B2314" s="8">
        <v>745.34</v>
      </c>
      <c r="C2314" s="3">
        <v>4346</v>
      </c>
      <c r="D2314" s="3">
        <v>2054</v>
      </c>
      <c r="E2314" s="3">
        <v>6371</v>
      </c>
    </row>
    <row r="2315" spans="1:5">
      <c r="A2315" s="5">
        <v>43306.052083333336</v>
      </c>
      <c r="B2315" s="4">
        <v>744.97</v>
      </c>
      <c r="C2315" s="6">
        <v>4229</v>
      </c>
      <c r="D2315" s="6">
        <v>2170</v>
      </c>
      <c r="E2315" s="6">
        <v>6370</v>
      </c>
    </row>
    <row r="2316" spans="1:5">
      <c r="A2316" s="7">
        <v>43306.0625</v>
      </c>
      <c r="B2316" s="8">
        <v>744.6</v>
      </c>
      <c r="C2316" s="3">
        <v>4114</v>
      </c>
      <c r="D2316" s="3">
        <v>2284</v>
      </c>
      <c r="E2316" s="3">
        <v>6369</v>
      </c>
    </row>
    <row r="2317" spans="1:5">
      <c r="A2317" s="5">
        <v>43306.072916666664</v>
      </c>
      <c r="B2317" s="4">
        <v>744.23</v>
      </c>
      <c r="C2317" s="6">
        <v>3999</v>
      </c>
      <c r="D2317" s="6">
        <v>2398</v>
      </c>
      <c r="E2317" s="6">
        <v>6368</v>
      </c>
    </row>
    <row r="2318" spans="1:5">
      <c r="A2318" s="7">
        <v>43306.083333333336</v>
      </c>
      <c r="B2318" s="8">
        <v>743.86</v>
      </c>
      <c r="C2318" s="3">
        <v>3885</v>
      </c>
      <c r="D2318" s="3">
        <v>2510</v>
      </c>
      <c r="E2318" s="3">
        <v>6366</v>
      </c>
    </row>
    <row r="2319" spans="1:5">
      <c r="A2319" s="5">
        <v>43306.09375</v>
      </c>
      <c r="B2319" s="4">
        <v>743.48</v>
      </c>
      <c r="C2319" s="6">
        <v>3772</v>
      </c>
      <c r="D2319" s="6">
        <v>2622</v>
      </c>
      <c r="E2319" s="6">
        <v>6365</v>
      </c>
    </row>
    <row r="2320" spans="1:5">
      <c r="A2320" s="7">
        <v>43306.104166666664</v>
      </c>
      <c r="B2320" s="8">
        <v>743.11</v>
      </c>
      <c r="C2320" s="3">
        <v>3660</v>
      </c>
      <c r="D2320" s="3">
        <v>2733</v>
      </c>
      <c r="E2320" s="3">
        <v>6363</v>
      </c>
    </row>
    <row r="2321" spans="1:5">
      <c r="A2321" s="5">
        <v>43306.114583333336</v>
      </c>
      <c r="B2321" s="4">
        <v>742.73</v>
      </c>
      <c r="C2321" s="6">
        <v>3548</v>
      </c>
      <c r="D2321" s="6">
        <v>2844</v>
      </c>
      <c r="E2321" s="6">
        <v>6362</v>
      </c>
    </row>
    <row r="2322" spans="1:5">
      <c r="A2322" s="7">
        <v>43306.125</v>
      </c>
      <c r="B2322" s="8">
        <v>742.35</v>
      </c>
      <c r="C2322" s="3">
        <v>3437</v>
      </c>
      <c r="D2322" s="3">
        <v>2954</v>
      </c>
      <c r="E2322" s="3">
        <v>6360</v>
      </c>
    </row>
    <row r="2323" spans="1:5">
      <c r="A2323" s="5">
        <v>43306.135416666664</v>
      </c>
      <c r="B2323" s="4">
        <v>741.97</v>
      </c>
      <c r="C2323" s="6">
        <v>3327</v>
      </c>
      <c r="D2323" s="6">
        <v>3063</v>
      </c>
      <c r="E2323" s="6">
        <v>6360</v>
      </c>
    </row>
    <row r="2324" spans="1:5">
      <c r="A2324" s="7">
        <v>43306.145833333336</v>
      </c>
      <c r="B2324" s="8">
        <v>741.59</v>
      </c>
      <c r="C2324" s="3">
        <v>3218</v>
      </c>
      <c r="D2324" s="3">
        <v>3171</v>
      </c>
      <c r="E2324" s="3">
        <v>6358</v>
      </c>
    </row>
    <row r="2325" spans="1:5">
      <c r="A2325" s="5">
        <v>43306.15625</v>
      </c>
      <c r="B2325" s="4">
        <v>741.21</v>
      </c>
      <c r="C2325" s="6">
        <v>3111</v>
      </c>
      <c r="D2325" s="6">
        <v>3279</v>
      </c>
      <c r="E2325" s="6">
        <v>6358</v>
      </c>
    </row>
    <row r="2326" spans="1:5">
      <c r="A2326" s="7">
        <v>43306.166666666664</v>
      </c>
      <c r="B2326" s="8">
        <v>740.82</v>
      </c>
      <c r="C2326" s="3">
        <v>3004</v>
      </c>
      <c r="D2326" s="3">
        <v>3385</v>
      </c>
      <c r="E2326" s="3">
        <v>6358</v>
      </c>
    </row>
    <row r="2327" spans="1:5">
      <c r="A2327" s="5">
        <v>43306.177083333336</v>
      </c>
      <c r="B2327" s="4">
        <v>740.44</v>
      </c>
      <c r="C2327" s="6">
        <v>2899</v>
      </c>
      <c r="D2327" s="6">
        <v>3491</v>
      </c>
      <c r="E2327" s="6">
        <v>6356</v>
      </c>
    </row>
    <row r="2328" spans="1:5">
      <c r="A2328" s="7">
        <v>43306.1875</v>
      </c>
      <c r="B2328" s="8">
        <v>740.06</v>
      </c>
      <c r="C2328" s="3">
        <v>2795</v>
      </c>
      <c r="D2328" s="3">
        <v>3597</v>
      </c>
      <c r="E2328" s="3">
        <v>6357</v>
      </c>
    </row>
    <row r="2329" spans="1:5">
      <c r="A2329" s="5">
        <v>43306.197916666664</v>
      </c>
      <c r="B2329" s="4">
        <v>739.67</v>
      </c>
      <c r="C2329" s="6">
        <v>2693</v>
      </c>
      <c r="D2329" s="6">
        <v>3702</v>
      </c>
      <c r="E2329" s="6">
        <v>6358</v>
      </c>
    </row>
    <row r="2330" spans="1:5">
      <c r="A2330" s="7">
        <v>43306.208333333336</v>
      </c>
      <c r="B2330" s="8">
        <v>739.28</v>
      </c>
      <c r="C2330" s="3">
        <v>2592</v>
      </c>
      <c r="D2330" s="3">
        <v>3805</v>
      </c>
      <c r="E2330" s="3">
        <v>6359</v>
      </c>
    </row>
    <row r="2331" spans="1:5">
      <c r="A2331" s="5">
        <v>43306.21875</v>
      </c>
      <c r="B2331" s="4">
        <v>738.9</v>
      </c>
      <c r="C2331" s="6">
        <v>2492</v>
      </c>
      <c r="D2331" s="6">
        <v>3908</v>
      </c>
      <c r="E2331" s="6">
        <v>6360</v>
      </c>
    </row>
    <row r="2332" spans="1:5">
      <c r="A2332" s="7">
        <v>43306.229166666664</v>
      </c>
      <c r="B2332" s="8">
        <v>738.51</v>
      </c>
      <c r="C2332" s="3">
        <v>2394</v>
      </c>
      <c r="D2332" s="3">
        <v>4010</v>
      </c>
      <c r="E2332" s="3">
        <v>6361</v>
      </c>
    </row>
    <row r="2333" spans="1:5">
      <c r="A2333" s="5">
        <v>43306.239583333336</v>
      </c>
      <c r="B2333" s="4">
        <v>738.12</v>
      </c>
      <c r="C2333" s="6">
        <v>2297</v>
      </c>
      <c r="D2333" s="6">
        <v>4108</v>
      </c>
      <c r="E2333" s="6">
        <v>6369</v>
      </c>
    </row>
    <row r="2334" spans="1:5">
      <c r="A2334" s="7">
        <v>43306.25</v>
      </c>
      <c r="B2334" s="8">
        <v>737.9</v>
      </c>
      <c r="C2334" s="3">
        <v>2211</v>
      </c>
      <c r="D2334" s="3">
        <v>4178</v>
      </c>
      <c r="E2334" s="3">
        <v>6372</v>
      </c>
    </row>
    <row r="2335" spans="1:5">
      <c r="A2335" s="5">
        <v>43306.260416666664</v>
      </c>
      <c r="B2335" s="4">
        <v>737.65</v>
      </c>
      <c r="C2335" s="6">
        <v>2150</v>
      </c>
      <c r="D2335" s="6">
        <v>4231</v>
      </c>
      <c r="E2335" s="6">
        <v>6367</v>
      </c>
    </row>
    <row r="2336" spans="1:5">
      <c r="A2336" s="7">
        <v>43306.270833333336</v>
      </c>
      <c r="B2336" s="8">
        <v>737.45</v>
      </c>
      <c r="C2336" s="3">
        <v>2097</v>
      </c>
      <c r="D2336" s="3">
        <v>4284</v>
      </c>
      <c r="E2336" s="3">
        <v>6367</v>
      </c>
    </row>
    <row r="2337" spans="1:5">
      <c r="A2337" s="5">
        <v>43306.28125</v>
      </c>
      <c r="B2337" s="4">
        <v>737.23</v>
      </c>
      <c r="C2337" s="6">
        <v>2048</v>
      </c>
      <c r="D2337" s="6">
        <v>4337</v>
      </c>
      <c r="E2337" s="6">
        <v>6370</v>
      </c>
    </row>
    <row r="2338" spans="1:5">
      <c r="A2338" s="7">
        <v>43306.291666666664</v>
      </c>
      <c r="B2338" s="8">
        <v>737.08</v>
      </c>
      <c r="C2338" s="3">
        <v>1998</v>
      </c>
      <c r="D2338" s="3">
        <v>4378</v>
      </c>
      <c r="E2338" s="3">
        <v>6369</v>
      </c>
    </row>
    <row r="2339" spans="1:5">
      <c r="A2339" s="5">
        <v>43306.302083333336</v>
      </c>
      <c r="B2339" s="4">
        <v>737.15</v>
      </c>
      <c r="C2339" s="6">
        <v>1983</v>
      </c>
      <c r="D2339" s="6">
        <v>4388</v>
      </c>
      <c r="E2339" s="6">
        <v>6371</v>
      </c>
    </row>
    <row r="2340" spans="1:5">
      <c r="A2340" s="7">
        <v>43306.3125</v>
      </c>
      <c r="B2340" s="8">
        <v>737.16</v>
      </c>
      <c r="C2340" s="3">
        <v>1985</v>
      </c>
      <c r="D2340" s="3">
        <v>4388</v>
      </c>
      <c r="E2340" s="3">
        <v>6373</v>
      </c>
    </row>
    <row r="2341" spans="1:5">
      <c r="A2341" s="5">
        <v>43306.322916666664</v>
      </c>
      <c r="B2341" s="4">
        <v>737.12</v>
      </c>
      <c r="C2341" s="6">
        <v>1985</v>
      </c>
      <c r="D2341" s="6">
        <v>4388</v>
      </c>
      <c r="E2341" s="6">
        <v>6373</v>
      </c>
    </row>
    <row r="2342" spans="1:5">
      <c r="A2342" s="7">
        <v>43306.333333333336</v>
      </c>
      <c r="B2342" s="8">
        <v>737.19</v>
      </c>
      <c r="C2342" s="3">
        <v>1987</v>
      </c>
      <c r="D2342" s="3">
        <v>4388</v>
      </c>
      <c r="E2342" s="3">
        <v>6375</v>
      </c>
    </row>
    <row r="2343" spans="1:5">
      <c r="A2343" s="5">
        <v>43306.34375</v>
      </c>
      <c r="B2343" s="4">
        <v>737.13</v>
      </c>
      <c r="C2343" s="6">
        <v>1987</v>
      </c>
      <c r="D2343" s="6">
        <v>4388</v>
      </c>
      <c r="E2343" s="6">
        <v>6375</v>
      </c>
    </row>
    <row r="2344" spans="1:5">
      <c r="A2344" s="7">
        <v>43306.354166666664</v>
      </c>
      <c r="B2344" s="8">
        <v>737.18</v>
      </c>
      <c r="C2344" s="3">
        <v>1988</v>
      </c>
      <c r="D2344" s="3">
        <v>4388</v>
      </c>
      <c r="E2344" s="3">
        <v>6376</v>
      </c>
    </row>
    <row r="2345" spans="1:5">
      <c r="A2345" s="5">
        <v>43306.364583333336</v>
      </c>
      <c r="B2345" s="4">
        <v>737.17</v>
      </c>
      <c r="C2345" s="6">
        <v>1989</v>
      </c>
      <c r="D2345" s="6">
        <v>4388</v>
      </c>
      <c r="E2345" s="6">
        <v>6376</v>
      </c>
    </row>
    <row r="2346" spans="1:5">
      <c r="A2346" s="7">
        <v>43306.375</v>
      </c>
      <c r="B2346" s="8">
        <v>737.15</v>
      </c>
      <c r="C2346" s="3">
        <v>1989</v>
      </c>
      <c r="D2346" s="3">
        <v>4388</v>
      </c>
      <c r="E2346" s="3">
        <v>6377</v>
      </c>
    </row>
    <row r="2347" spans="1:5">
      <c r="A2347" s="5">
        <v>43306.385416666664</v>
      </c>
      <c r="B2347" s="4">
        <v>737.19</v>
      </c>
      <c r="C2347" s="6">
        <v>1990</v>
      </c>
      <c r="D2347" s="6">
        <v>4388</v>
      </c>
      <c r="E2347" s="6">
        <v>6377</v>
      </c>
    </row>
    <row r="2348" spans="1:5">
      <c r="A2348" s="7">
        <v>43306.395833333336</v>
      </c>
      <c r="B2348" s="8">
        <v>737.16</v>
      </c>
      <c r="C2348" s="3">
        <v>1991</v>
      </c>
      <c r="D2348" s="3">
        <v>4388</v>
      </c>
      <c r="E2348" s="3">
        <v>6378</v>
      </c>
    </row>
    <row r="2349" spans="1:5">
      <c r="A2349" s="5">
        <v>43306.40625</v>
      </c>
      <c r="B2349" s="4">
        <v>737.18</v>
      </c>
      <c r="C2349" s="6">
        <v>1991</v>
      </c>
      <c r="D2349" s="6">
        <v>4388</v>
      </c>
      <c r="E2349" s="6">
        <v>6378</v>
      </c>
    </row>
    <row r="2350" spans="1:5">
      <c r="A2350" s="7">
        <v>43306.416666666664</v>
      </c>
      <c r="B2350" s="8">
        <v>737.18</v>
      </c>
      <c r="C2350" s="3">
        <v>1992</v>
      </c>
      <c r="D2350" s="3">
        <v>4388</v>
      </c>
      <c r="E2350" s="3">
        <v>6379</v>
      </c>
    </row>
    <row r="2351" spans="1:5">
      <c r="A2351" s="5">
        <v>43306.427083333336</v>
      </c>
      <c r="B2351" s="4">
        <v>737.18</v>
      </c>
      <c r="C2351" s="6">
        <v>1992</v>
      </c>
      <c r="D2351" s="6">
        <v>4388</v>
      </c>
      <c r="E2351" s="6">
        <v>6379</v>
      </c>
    </row>
    <row r="2352" spans="1:5">
      <c r="A2352" s="7">
        <v>43306.4375</v>
      </c>
      <c r="B2352" s="8">
        <v>737.2</v>
      </c>
      <c r="C2352" s="3">
        <v>1993</v>
      </c>
      <c r="D2352" s="3">
        <v>4388</v>
      </c>
      <c r="E2352" s="3">
        <v>6380</v>
      </c>
    </row>
    <row r="2353" spans="1:5">
      <c r="A2353" s="5">
        <v>43306.447916666664</v>
      </c>
      <c r="B2353" s="4">
        <v>737.18</v>
      </c>
      <c r="C2353" s="6">
        <v>1993</v>
      </c>
      <c r="D2353" s="6">
        <v>4388</v>
      </c>
      <c r="E2353" s="6">
        <v>6381</v>
      </c>
    </row>
    <row r="2354" spans="1:5">
      <c r="A2354" s="7">
        <v>43306.458333333336</v>
      </c>
      <c r="B2354" s="8">
        <v>737.2</v>
      </c>
      <c r="C2354" s="3">
        <v>1993</v>
      </c>
      <c r="D2354" s="3">
        <v>4388</v>
      </c>
      <c r="E2354" s="3">
        <v>6380</v>
      </c>
    </row>
    <row r="2355" spans="1:5">
      <c r="A2355" s="5">
        <v>43306.46875</v>
      </c>
      <c r="B2355" s="4">
        <v>737.19</v>
      </c>
      <c r="C2355" s="6">
        <v>1994</v>
      </c>
      <c r="D2355" s="6">
        <v>4388</v>
      </c>
      <c r="E2355" s="6">
        <v>6381</v>
      </c>
    </row>
    <row r="2356" spans="1:5">
      <c r="A2356" s="7">
        <v>43306.479166666664</v>
      </c>
      <c r="B2356" s="8">
        <v>737.18</v>
      </c>
      <c r="C2356" s="3">
        <v>1994</v>
      </c>
      <c r="D2356" s="3">
        <v>4387</v>
      </c>
      <c r="E2356" s="3">
        <v>6381</v>
      </c>
    </row>
    <row r="2357" spans="1:5">
      <c r="A2357" s="5">
        <v>43306.489583333336</v>
      </c>
      <c r="B2357" s="4">
        <v>737.2</v>
      </c>
      <c r="C2357" s="6">
        <v>1994</v>
      </c>
      <c r="D2357" s="6">
        <v>4387</v>
      </c>
      <c r="E2357" s="6">
        <v>6382</v>
      </c>
    </row>
    <row r="2358" spans="1:5">
      <c r="A2358" s="7">
        <v>43306.5</v>
      </c>
      <c r="B2358" s="8">
        <v>737.19</v>
      </c>
      <c r="C2358" s="3">
        <v>1995</v>
      </c>
      <c r="D2358" s="3">
        <v>4387</v>
      </c>
      <c r="E2358" s="3">
        <v>6382</v>
      </c>
    </row>
    <row r="2359" spans="1:5">
      <c r="A2359" s="5">
        <v>43306.510416666664</v>
      </c>
      <c r="B2359" s="4">
        <v>737.2</v>
      </c>
      <c r="C2359" s="6">
        <v>1995</v>
      </c>
      <c r="D2359" s="6">
        <v>4387</v>
      </c>
      <c r="E2359" s="6">
        <v>6382</v>
      </c>
    </row>
    <row r="2360" spans="1:5">
      <c r="A2360" s="7">
        <v>43306.520833333336</v>
      </c>
      <c r="B2360" s="8">
        <v>737.2</v>
      </c>
      <c r="C2360" s="3">
        <v>1996</v>
      </c>
      <c r="D2360" s="3">
        <v>4387</v>
      </c>
      <c r="E2360" s="3">
        <v>6383</v>
      </c>
    </row>
    <row r="2361" spans="1:5">
      <c r="A2361" s="5">
        <v>43306.53125</v>
      </c>
      <c r="B2361" s="4">
        <v>737.2</v>
      </c>
      <c r="C2361" s="6">
        <v>1995</v>
      </c>
      <c r="D2361" s="6">
        <v>4387</v>
      </c>
      <c r="E2361" s="6">
        <v>6383</v>
      </c>
    </row>
    <row r="2362" spans="1:5">
      <c r="A2362" s="7">
        <v>43306.541666666664</v>
      </c>
      <c r="B2362" s="8">
        <v>737.2</v>
      </c>
      <c r="C2362" s="3">
        <v>1996</v>
      </c>
      <c r="D2362" s="3">
        <v>4385</v>
      </c>
      <c r="E2362" s="3">
        <v>6383</v>
      </c>
    </row>
    <row r="2363" spans="1:5">
      <c r="A2363" s="5">
        <v>43306.552083333336</v>
      </c>
      <c r="B2363" s="4">
        <v>737.53</v>
      </c>
      <c r="C2363" s="6">
        <v>2013</v>
      </c>
      <c r="D2363" s="6">
        <v>4351</v>
      </c>
      <c r="E2363" s="6">
        <v>6378</v>
      </c>
    </row>
    <row r="2364" spans="1:5">
      <c r="A2364" s="7">
        <v>43306.5625</v>
      </c>
      <c r="B2364" s="8">
        <v>737.8</v>
      </c>
      <c r="C2364" s="3">
        <v>2075</v>
      </c>
      <c r="D2364" s="3">
        <v>4284</v>
      </c>
      <c r="E2364" s="3">
        <v>6376</v>
      </c>
    </row>
    <row r="2365" spans="1:5">
      <c r="A2365" s="5">
        <v>43306.572916666664</v>
      </c>
      <c r="B2365" s="4">
        <v>738.07</v>
      </c>
      <c r="C2365" s="6">
        <v>2145</v>
      </c>
      <c r="D2365" s="6">
        <v>4214</v>
      </c>
      <c r="E2365" s="6">
        <v>6376</v>
      </c>
    </row>
    <row r="2366" spans="1:5">
      <c r="A2366" s="7">
        <v>43306.583333333336</v>
      </c>
      <c r="B2366" s="8">
        <v>738.37</v>
      </c>
      <c r="C2366" s="3">
        <v>2215</v>
      </c>
      <c r="D2366" s="3">
        <v>4144</v>
      </c>
      <c r="E2366" s="3">
        <v>6378</v>
      </c>
    </row>
    <row r="2367" spans="1:5">
      <c r="A2367" s="5">
        <v>43306.59375</v>
      </c>
      <c r="B2367" s="4">
        <v>738.86</v>
      </c>
      <c r="C2367" s="6">
        <v>2295</v>
      </c>
      <c r="D2367" s="6">
        <v>4045</v>
      </c>
      <c r="E2367" s="6">
        <v>6373</v>
      </c>
    </row>
    <row r="2368" spans="1:5">
      <c r="A2368" s="7">
        <v>43306.604166666664</v>
      </c>
      <c r="B2368" s="8">
        <v>739.37</v>
      </c>
      <c r="C2368" s="3">
        <v>2413</v>
      </c>
      <c r="D2368" s="3">
        <v>3912</v>
      </c>
      <c r="E2368" s="3">
        <v>6365</v>
      </c>
    </row>
    <row r="2369" spans="1:5">
      <c r="A2369" s="5">
        <v>43306.614583333336</v>
      </c>
      <c r="B2369" s="4">
        <v>739.9</v>
      </c>
      <c r="C2369" s="6">
        <v>2547</v>
      </c>
      <c r="D2369" s="6">
        <v>3775</v>
      </c>
      <c r="E2369" s="6">
        <v>6362</v>
      </c>
    </row>
    <row r="2370" spans="1:5">
      <c r="A2370" s="7">
        <v>43306.625</v>
      </c>
      <c r="B2370" s="8">
        <v>740.44</v>
      </c>
      <c r="C2370" s="3">
        <v>2685</v>
      </c>
      <c r="D2370" s="3">
        <v>3636</v>
      </c>
      <c r="E2370" s="3">
        <v>6361</v>
      </c>
    </row>
    <row r="2371" spans="1:5">
      <c r="A2371" s="5">
        <v>43306.635416666664</v>
      </c>
      <c r="B2371" s="4">
        <v>740.94</v>
      </c>
      <c r="C2371" s="6">
        <v>2824</v>
      </c>
      <c r="D2371" s="6">
        <v>3498</v>
      </c>
      <c r="E2371" s="6">
        <v>6362</v>
      </c>
    </row>
    <row r="2372" spans="1:5">
      <c r="A2372" s="7">
        <v>43306.645833333336</v>
      </c>
      <c r="B2372" s="8">
        <v>741.46</v>
      </c>
      <c r="C2372" s="3">
        <v>2963</v>
      </c>
      <c r="D2372" s="3">
        <v>3359</v>
      </c>
      <c r="E2372" s="3">
        <v>6362</v>
      </c>
    </row>
    <row r="2373" spans="1:5">
      <c r="A2373" s="5">
        <v>43306.65625</v>
      </c>
      <c r="B2373" s="4">
        <v>741.95</v>
      </c>
      <c r="C2373" s="6">
        <v>3105</v>
      </c>
      <c r="D2373" s="6">
        <v>3219</v>
      </c>
      <c r="E2373" s="6">
        <v>6362</v>
      </c>
    </row>
    <row r="2374" spans="1:5">
      <c r="A2374" s="7">
        <v>43306.666666666664</v>
      </c>
      <c r="B2374" s="8">
        <v>742.45</v>
      </c>
      <c r="C2374" s="3">
        <v>3246</v>
      </c>
      <c r="D2374" s="3">
        <v>3080</v>
      </c>
      <c r="E2374" s="3">
        <v>6362</v>
      </c>
    </row>
    <row r="2375" spans="1:5">
      <c r="A2375" s="5">
        <v>43306.677083333336</v>
      </c>
      <c r="B2375" s="4">
        <v>742.93</v>
      </c>
      <c r="C2375" s="6">
        <v>3387</v>
      </c>
      <c r="D2375" s="6">
        <v>2941</v>
      </c>
      <c r="E2375" s="6">
        <v>6363</v>
      </c>
    </row>
    <row r="2376" spans="1:5">
      <c r="A2376" s="7">
        <v>43306.6875</v>
      </c>
      <c r="B2376" s="8">
        <v>743.41</v>
      </c>
      <c r="C2376" s="3">
        <v>3529</v>
      </c>
      <c r="D2376" s="3">
        <v>2803</v>
      </c>
      <c r="E2376" s="3">
        <v>6364</v>
      </c>
    </row>
    <row r="2377" spans="1:5">
      <c r="A2377" s="5">
        <v>43306.697916666664</v>
      </c>
      <c r="B2377" s="4">
        <v>743.88</v>
      </c>
      <c r="C2377" s="6">
        <v>3671</v>
      </c>
      <c r="D2377" s="6">
        <v>2663</v>
      </c>
      <c r="E2377" s="6">
        <v>6364</v>
      </c>
    </row>
    <row r="2378" spans="1:5">
      <c r="A2378" s="7">
        <v>43306.708333333336</v>
      </c>
      <c r="B2378" s="8">
        <v>744.34</v>
      </c>
      <c r="C2378" s="3">
        <v>3813</v>
      </c>
      <c r="D2378" s="3">
        <v>2523</v>
      </c>
      <c r="E2378" s="3">
        <v>6365</v>
      </c>
    </row>
    <row r="2379" spans="1:5">
      <c r="A2379" s="5">
        <v>43306.71875</v>
      </c>
      <c r="B2379" s="4">
        <v>744.8</v>
      </c>
      <c r="C2379" s="6">
        <v>3955</v>
      </c>
      <c r="D2379" s="6">
        <v>2384</v>
      </c>
      <c r="E2379" s="6">
        <v>6367</v>
      </c>
    </row>
    <row r="2380" spans="1:5">
      <c r="A2380" s="7">
        <v>43306.729166666664</v>
      </c>
      <c r="B2380" s="8">
        <v>745.26</v>
      </c>
      <c r="C2380" s="3">
        <v>4097</v>
      </c>
      <c r="D2380" s="3">
        <v>2244</v>
      </c>
      <c r="E2380" s="3">
        <v>6369</v>
      </c>
    </row>
    <row r="2381" spans="1:5">
      <c r="A2381" s="5">
        <v>43306.739583333336</v>
      </c>
      <c r="B2381" s="4">
        <v>745.7</v>
      </c>
      <c r="C2381" s="6">
        <v>4239</v>
      </c>
      <c r="D2381" s="6">
        <v>2103</v>
      </c>
      <c r="E2381" s="6">
        <v>6369</v>
      </c>
    </row>
    <row r="2382" spans="1:5">
      <c r="A2382" s="7">
        <v>43306.75</v>
      </c>
      <c r="B2382" s="8">
        <v>746.14</v>
      </c>
      <c r="C2382" s="3">
        <v>4380</v>
      </c>
      <c r="D2382" s="3">
        <v>1964</v>
      </c>
      <c r="E2382" s="3">
        <v>6370</v>
      </c>
    </row>
    <row r="2383" spans="1:5">
      <c r="A2383" s="5">
        <v>43306.760416666664</v>
      </c>
      <c r="B2383" s="4">
        <v>746.57</v>
      </c>
      <c r="C2383" s="6">
        <v>4520</v>
      </c>
      <c r="D2383" s="6">
        <v>1824</v>
      </c>
      <c r="E2383" s="6">
        <v>6370</v>
      </c>
    </row>
    <row r="2384" spans="1:5">
      <c r="A2384" s="7">
        <v>43306.770833333336</v>
      </c>
      <c r="B2384" s="8">
        <v>746.81</v>
      </c>
      <c r="C2384" s="3">
        <v>4655</v>
      </c>
      <c r="D2384" s="3">
        <v>1701</v>
      </c>
      <c r="E2384" s="3">
        <v>6371</v>
      </c>
    </row>
    <row r="2385" spans="1:5">
      <c r="A2385" s="5">
        <v>43306.78125</v>
      </c>
      <c r="B2385" s="4">
        <v>746.91</v>
      </c>
      <c r="C2385" s="6">
        <v>4739</v>
      </c>
      <c r="D2385" s="6">
        <v>1638</v>
      </c>
      <c r="E2385" s="6">
        <v>6381</v>
      </c>
    </row>
    <row r="2386" spans="1:5">
      <c r="A2386" s="7">
        <v>43306.791666666664</v>
      </c>
      <c r="B2386" s="8">
        <v>746.94</v>
      </c>
      <c r="C2386" s="3">
        <v>4757</v>
      </c>
      <c r="D2386" s="3">
        <v>1627</v>
      </c>
      <c r="E2386" s="3">
        <v>6385</v>
      </c>
    </row>
    <row r="2387" spans="1:5">
      <c r="A2387" s="5">
        <v>43306.802083333336</v>
      </c>
      <c r="B2387" s="4">
        <v>746.9</v>
      </c>
      <c r="C2387" s="6">
        <v>4753</v>
      </c>
      <c r="D2387" s="6">
        <v>1627</v>
      </c>
      <c r="E2387" s="6">
        <v>6380</v>
      </c>
    </row>
    <row r="2388" spans="1:5">
      <c r="A2388" s="7">
        <v>43306.8125</v>
      </c>
      <c r="B2388" s="8">
        <v>746.89</v>
      </c>
      <c r="C2388" s="3">
        <v>4751</v>
      </c>
      <c r="D2388" s="3">
        <v>1628</v>
      </c>
      <c r="E2388" s="3">
        <v>6379</v>
      </c>
    </row>
    <row r="2389" spans="1:5">
      <c r="A2389" s="5">
        <v>43306.822916666664</v>
      </c>
      <c r="B2389" s="4">
        <v>746.91</v>
      </c>
      <c r="C2389" s="6">
        <v>4752</v>
      </c>
      <c r="D2389" s="6">
        <v>1628</v>
      </c>
      <c r="E2389" s="6">
        <v>6379</v>
      </c>
    </row>
    <row r="2390" spans="1:5">
      <c r="A2390" s="7">
        <v>43306.833333333336</v>
      </c>
      <c r="B2390" s="8">
        <v>746.91</v>
      </c>
      <c r="C2390" s="3">
        <v>4750</v>
      </c>
      <c r="D2390" s="3">
        <v>1627</v>
      </c>
      <c r="E2390" s="3">
        <v>6377</v>
      </c>
    </row>
    <row r="2391" spans="1:5">
      <c r="A2391" s="5">
        <v>43306.84375</v>
      </c>
      <c r="B2391" s="4">
        <v>746.88</v>
      </c>
      <c r="C2391" s="6">
        <v>4748</v>
      </c>
      <c r="D2391" s="6">
        <v>1627</v>
      </c>
      <c r="E2391" s="6">
        <v>6375</v>
      </c>
    </row>
    <row r="2392" spans="1:5">
      <c r="A2392" s="7">
        <v>43306.854166666664</v>
      </c>
      <c r="B2392" s="8">
        <v>746.88</v>
      </c>
      <c r="C2392" s="3">
        <v>4747</v>
      </c>
      <c r="D2392" s="3">
        <v>1627</v>
      </c>
      <c r="E2392" s="3">
        <v>6375</v>
      </c>
    </row>
    <row r="2393" spans="1:5">
      <c r="A2393" s="5">
        <v>43306.864583333336</v>
      </c>
      <c r="B2393" s="4">
        <v>746.9</v>
      </c>
      <c r="C2393" s="6">
        <v>4747</v>
      </c>
      <c r="D2393" s="6">
        <v>1627</v>
      </c>
      <c r="E2393" s="6">
        <v>6375</v>
      </c>
    </row>
    <row r="2394" spans="1:5">
      <c r="A2394" s="7">
        <v>43306.875</v>
      </c>
      <c r="B2394" s="8">
        <v>746.9</v>
      </c>
      <c r="C2394" s="3">
        <v>4746</v>
      </c>
      <c r="D2394" s="3">
        <v>1627</v>
      </c>
      <c r="E2394" s="3">
        <v>6373</v>
      </c>
    </row>
    <row r="2395" spans="1:5">
      <c r="A2395" s="5">
        <v>43306.885416666664</v>
      </c>
      <c r="B2395" s="4">
        <v>746.87</v>
      </c>
      <c r="C2395" s="6">
        <v>4745</v>
      </c>
      <c r="D2395" s="6">
        <v>1627</v>
      </c>
      <c r="E2395" s="6">
        <v>6372</v>
      </c>
    </row>
    <row r="2396" spans="1:5">
      <c r="A2396" s="7">
        <v>43306.895833333336</v>
      </c>
      <c r="B2396" s="8">
        <v>746.88</v>
      </c>
      <c r="C2396" s="3">
        <v>4745</v>
      </c>
      <c r="D2396" s="3">
        <v>1627</v>
      </c>
      <c r="E2396" s="3">
        <v>6372</v>
      </c>
    </row>
    <row r="2397" spans="1:5">
      <c r="A2397" s="5">
        <v>43306.90625</v>
      </c>
      <c r="B2397" s="4">
        <v>746.89</v>
      </c>
      <c r="C2397" s="6">
        <v>4745</v>
      </c>
      <c r="D2397" s="6">
        <v>1627</v>
      </c>
      <c r="E2397" s="6">
        <v>6372</v>
      </c>
    </row>
    <row r="2398" spans="1:5">
      <c r="A2398" s="7">
        <v>43306.916666666664</v>
      </c>
      <c r="B2398" s="8">
        <v>746.88</v>
      </c>
      <c r="C2398" s="3">
        <v>4744</v>
      </c>
      <c r="D2398" s="3">
        <v>1627</v>
      </c>
      <c r="E2398" s="3">
        <v>6371</v>
      </c>
    </row>
    <row r="2399" spans="1:5">
      <c r="A2399" s="5">
        <v>43306.927083333336</v>
      </c>
      <c r="B2399" s="4">
        <v>746.87</v>
      </c>
      <c r="C2399" s="6">
        <v>4743</v>
      </c>
      <c r="D2399" s="6">
        <v>1627</v>
      </c>
      <c r="E2399" s="6">
        <v>6371</v>
      </c>
    </row>
    <row r="2400" spans="1:5">
      <c r="A2400" s="7">
        <v>43306.9375</v>
      </c>
      <c r="B2400" s="8">
        <v>746.88</v>
      </c>
      <c r="C2400" s="3">
        <v>4744</v>
      </c>
      <c r="D2400" s="3">
        <v>1627</v>
      </c>
      <c r="E2400" s="3">
        <v>6371</v>
      </c>
    </row>
    <row r="2401" spans="1:5">
      <c r="A2401" s="5">
        <v>43306.947916666664</v>
      </c>
      <c r="B2401" s="4">
        <v>746.88</v>
      </c>
      <c r="C2401" s="6">
        <v>4744</v>
      </c>
      <c r="D2401" s="6">
        <v>1627</v>
      </c>
      <c r="E2401" s="6">
        <v>6371</v>
      </c>
    </row>
    <row r="2402" spans="1:5">
      <c r="A2402" s="7">
        <v>43306.958333333336</v>
      </c>
      <c r="B2402" s="8">
        <v>746.87</v>
      </c>
      <c r="C2402" s="3">
        <v>4743</v>
      </c>
      <c r="D2402" s="3">
        <v>1629</v>
      </c>
      <c r="E2402" s="3">
        <v>6370</v>
      </c>
    </row>
    <row r="2403" spans="1:5">
      <c r="A2403" s="5">
        <v>43306.96875</v>
      </c>
      <c r="B2403" s="4">
        <v>746.68</v>
      </c>
      <c r="C2403" s="6">
        <v>4722</v>
      </c>
      <c r="D2403" s="6">
        <v>1658</v>
      </c>
      <c r="E2403" s="6">
        <v>6370</v>
      </c>
    </row>
    <row r="2404" spans="1:5">
      <c r="A2404" s="7">
        <v>43306.979166666664</v>
      </c>
      <c r="B2404" s="8">
        <v>746.46</v>
      </c>
      <c r="C2404" s="3">
        <v>4666</v>
      </c>
      <c r="D2404" s="3">
        <v>1717</v>
      </c>
      <c r="E2404" s="3">
        <v>6370</v>
      </c>
    </row>
    <row r="2405" spans="1:5">
      <c r="A2405" s="5">
        <v>43306.989583333336</v>
      </c>
      <c r="B2405" s="4">
        <v>746.31</v>
      </c>
      <c r="C2405" s="6">
        <v>4606</v>
      </c>
      <c r="D2405" s="6">
        <v>1778</v>
      </c>
      <c r="E2405" s="6">
        <v>6370</v>
      </c>
    </row>
    <row r="2406" spans="1:5">
      <c r="A2406" s="7">
        <v>43307</v>
      </c>
      <c r="B2406" s="8">
        <v>746.11</v>
      </c>
      <c r="C2406" s="3">
        <v>4542</v>
      </c>
      <c r="D2406" s="3">
        <v>1839</v>
      </c>
      <c r="E2406" s="3">
        <v>6367</v>
      </c>
    </row>
    <row r="2407" spans="1:5">
      <c r="A2407" s="5">
        <v>43307.010416666664</v>
      </c>
      <c r="B2407" s="4">
        <v>745.73</v>
      </c>
      <c r="C2407" s="6">
        <v>4469</v>
      </c>
      <c r="D2407" s="6">
        <v>1922</v>
      </c>
      <c r="E2407" s="6">
        <v>6368</v>
      </c>
    </row>
    <row r="2408" spans="1:5">
      <c r="A2408" s="7">
        <v>43307.020833333336</v>
      </c>
      <c r="B2408" s="8">
        <v>745.42</v>
      </c>
      <c r="C2408" s="3">
        <v>4367</v>
      </c>
      <c r="D2408" s="3">
        <v>2035</v>
      </c>
      <c r="E2408" s="3">
        <v>6373</v>
      </c>
    </row>
    <row r="2409" spans="1:5">
      <c r="A2409" s="5">
        <v>43307.03125</v>
      </c>
      <c r="B2409" s="4">
        <v>745.05</v>
      </c>
      <c r="C2409" s="6">
        <v>4253</v>
      </c>
      <c r="D2409" s="6">
        <v>2150</v>
      </c>
      <c r="E2409" s="6">
        <v>6374</v>
      </c>
    </row>
    <row r="2410" spans="1:5">
      <c r="A2410" s="7">
        <v>43307.041666666664</v>
      </c>
      <c r="B2410" s="8">
        <v>744.67</v>
      </c>
      <c r="C2410" s="3">
        <v>4135</v>
      </c>
      <c r="D2410" s="3">
        <v>2265</v>
      </c>
      <c r="E2410" s="3">
        <v>6371</v>
      </c>
    </row>
    <row r="2411" spans="1:5">
      <c r="A2411" s="5">
        <v>43307.052083333336</v>
      </c>
      <c r="B2411" s="4">
        <v>744.3</v>
      </c>
      <c r="C2411" s="6">
        <v>4021</v>
      </c>
      <c r="D2411" s="6">
        <v>2378</v>
      </c>
      <c r="E2411" s="6">
        <v>6370</v>
      </c>
    </row>
    <row r="2412" spans="1:5">
      <c r="A2412" s="7">
        <v>43307.0625</v>
      </c>
      <c r="B2412" s="8">
        <v>743.93</v>
      </c>
      <c r="C2412" s="3">
        <v>3907</v>
      </c>
      <c r="D2412" s="3">
        <v>2490</v>
      </c>
      <c r="E2412" s="3">
        <v>6367</v>
      </c>
    </row>
    <row r="2413" spans="1:5">
      <c r="A2413" s="5">
        <v>43307.072916666664</v>
      </c>
      <c r="B2413" s="4">
        <v>743.55</v>
      </c>
      <c r="C2413" s="6">
        <v>3793</v>
      </c>
      <c r="D2413" s="6">
        <v>2602</v>
      </c>
      <c r="E2413" s="6">
        <v>6366</v>
      </c>
    </row>
    <row r="2414" spans="1:5">
      <c r="A2414" s="7">
        <v>43307.083333333336</v>
      </c>
      <c r="B2414" s="8">
        <v>743.17</v>
      </c>
      <c r="C2414" s="3">
        <v>3680</v>
      </c>
      <c r="D2414" s="3">
        <v>2714</v>
      </c>
      <c r="E2414" s="3">
        <v>6364</v>
      </c>
    </row>
    <row r="2415" spans="1:5">
      <c r="A2415" s="5">
        <v>43307.09375</v>
      </c>
      <c r="B2415" s="4">
        <v>742.8</v>
      </c>
      <c r="C2415" s="6">
        <v>3568</v>
      </c>
      <c r="D2415" s="6">
        <v>2825</v>
      </c>
      <c r="E2415" s="6">
        <v>6362</v>
      </c>
    </row>
    <row r="2416" spans="1:5">
      <c r="A2416" s="7">
        <v>43307.104166666664</v>
      </c>
      <c r="B2416" s="8">
        <v>742.42</v>
      </c>
      <c r="C2416" s="3">
        <v>3457</v>
      </c>
      <c r="D2416" s="3">
        <v>2936</v>
      </c>
      <c r="E2416" s="3">
        <v>6361</v>
      </c>
    </row>
    <row r="2417" spans="1:5">
      <c r="A2417" s="5">
        <v>43307.114583333336</v>
      </c>
      <c r="B2417" s="4">
        <v>742.04</v>
      </c>
      <c r="C2417" s="6">
        <v>3347</v>
      </c>
      <c r="D2417" s="6">
        <v>3045</v>
      </c>
      <c r="E2417" s="6">
        <v>6361</v>
      </c>
    </row>
    <row r="2418" spans="1:5">
      <c r="A2418" s="7">
        <v>43307.125</v>
      </c>
      <c r="B2418" s="8">
        <v>741.66</v>
      </c>
      <c r="C2418" s="3">
        <v>3237</v>
      </c>
      <c r="D2418" s="3">
        <v>3153</v>
      </c>
      <c r="E2418" s="3">
        <v>6359</v>
      </c>
    </row>
    <row r="2419" spans="1:5">
      <c r="A2419" s="5">
        <v>43307.135416666664</v>
      </c>
      <c r="B2419" s="4">
        <v>741.28</v>
      </c>
      <c r="C2419" s="6">
        <v>3130</v>
      </c>
      <c r="D2419" s="6">
        <v>3260</v>
      </c>
      <c r="E2419" s="6">
        <v>6358</v>
      </c>
    </row>
    <row r="2420" spans="1:5">
      <c r="A2420" s="7">
        <v>43307.145833333336</v>
      </c>
      <c r="B2420" s="8">
        <v>740.89</v>
      </c>
      <c r="C2420" s="3">
        <v>3023</v>
      </c>
      <c r="D2420" s="3">
        <v>3368</v>
      </c>
      <c r="E2420" s="3">
        <v>6358</v>
      </c>
    </row>
    <row r="2421" spans="1:5">
      <c r="A2421" s="5">
        <v>43307.15625</v>
      </c>
      <c r="B2421" s="4">
        <v>740.5</v>
      </c>
      <c r="C2421" s="6">
        <v>2916</v>
      </c>
      <c r="D2421" s="6">
        <v>3473</v>
      </c>
      <c r="E2421" s="6">
        <v>6357</v>
      </c>
    </row>
    <row r="2422" spans="1:5">
      <c r="A2422" s="7">
        <v>43307.166666666664</v>
      </c>
      <c r="B2422" s="8">
        <v>740.12</v>
      </c>
      <c r="C2422" s="3">
        <v>2813</v>
      </c>
      <c r="D2422" s="3">
        <v>3579</v>
      </c>
      <c r="E2422" s="3">
        <v>6357</v>
      </c>
    </row>
    <row r="2423" spans="1:5">
      <c r="A2423" s="5">
        <v>43307.177083333336</v>
      </c>
      <c r="B2423" s="4">
        <v>739.73</v>
      </c>
      <c r="C2423" s="6">
        <v>2710</v>
      </c>
      <c r="D2423" s="6">
        <v>3684</v>
      </c>
      <c r="E2423" s="6">
        <v>6358</v>
      </c>
    </row>
    <row r="2424" spans="1:5">
      <c r="A2424" s="7">
        <v>43307.1875</v>
      </c>
      <c r="B2424" s="8">
        <v>739.35</v>
      </c>
      <c r="C2424" s="3">
        <v>2609</v>
      </c>
      <c r="D2424" s="3">
        <v>3788</v>
      </c>
      <c r="E2424" s="3">
        <v>6359</v>
      </c>
    </row>
    <row r="2425" spans="1:5">
      <c r="A2425" s="5">
        <v>43307.197916666664</v>
      </c>
      <c r="B2425" s="4">
        <v>738.96</v>
      </c>
      <c r="C2425" s="6">
        <v>2509</v>
      </c>
      <c r="D2425" s="6">
        <v>3891</v>
      </c>
      <c r="E2425" s="6">
        <v>6360</v>
      </c>
    </row>
    <row r="2426" spans="1:5">
      <c r="A2426" s="7">
        <v>43307.208333333336</v>
      </c>
      <c r="B2426" s="8">
        <v>738.57</v>
      </c>
      <c r="C2426" s="3">
        <v>2410</v>
      </c>
      <c r="D2426" s="3">
        <v>3993</v>
      </c>
      <c r="E2426" s="3">
        <v>6361</v>
      </c>
    </row>
    <row r="2427" spans="1:5">
      <c r="A2427" s="5">
        <v>43307.21875</v>
      </c>
      <c r="B2427" s="4">
        <v>738.18</v>
      </c>
      <c r="C2427" s="6">
        <v>2313</v>
      </c>
      <c r="D2427" s="6">
        <v>4093</v>
      </c>
      <c r="E2427" s="6">
        <v>6366</v>
      </c>
    </row>
    <row r="2428" spans="1:5">
      <c r="A2428" s="7">
        <v>43307.229166666664</v>
      </c>
      <c r="B2428" s="8">
        <v>737.92</v>
      </c>
      <c r="C2428" s="3">
        <v>2222</v>
      </c>
      <c r="D2428" s="3">
        <v>4170</v>
      </c>
      <c r="E2428" s="3">
        <v>6372</v>
      </c>
    </row>
    <row r="2429" spans="1:5">
      <c r="A2429" s="5">
        <v>43307.239583333336</v>
      </c>
      <c r="B2429" s="4">
        <v>737.68</v>
      </c>
      <c r="C2429" s="6">
        <v>2158</v>
      </c>
      <c r="D2429" s="6">
        <v>4224</v>
      </c>
      <c r="E2429" s="6">
        <v>6367</v>
      </c>
    </row>
    <row r="2430" spans="1:5">
      <c r="A2430" s="7">
        <v>43307.25</v>
      </c>
      <c r="B2430" s="8">
        <v>737.48</v>
      </c>
      <c r="C2430" s="3">
        <v>2105</v>
      </c>
      <c r="D2430" s="3">
        <v>4276</v>
      </c>
      <c r="E2430" s="3">
        <v>6367</v>
      </c>
    </row>
    <row r="2431" spans="1:5">
      <c r="A2431" s="5">
        <v>43307.260416666664</v>
      </c>
      <c r="B2431" s="4">
        <v>737.26</v>
      </c>
      <c r="C2431" s="6">
        <v>2054</v>
      </c>
      <c r="D2431" s="6">
        <v>4329</v>
      </c>
      <c r="E2431" s="6">
        <v>6369</v>
      </c>
    </row>
    <row r="2432" spans="1:5">
      <c r="A2432" s="7">
        <v>43307.270833333336</v>
      </c>
      <c r="B2432" s="8">
        <v>737.04</v>
      </c>
      <c r="C2432" s="3">
        <v>2004</v>
      </c>
      <c r="D2432" s="3">
        <v>4374</v>
      </c>
      <c r="E2432" s="3">
        <v>6370</v>
      </c>
    </row>
    <row r="2433" spans="1:5">
      <c r="A2433" s="5">
        <v>43307.28125</v>
      </c>
      <c r="B2433" s="4">
        <v>737.18</v>
      </c>
      <c r="C2433" s="6">
        <v>1980</v>
      </c>
      <c r="D2433" s="6">
        <v>4390</v>
      </c>
      <c r="E2433" s="6">
        <v>6369</v>
      </c>
    </row>
    <row r="2434" spans="1:5">
      <c r="A2434" s="7">
        <v>43307.291666666664</v>
      </c>
      <c r="B2434" s="8">
        <v>737.11</v>
      </c>
      <c r="C2434" s="3">
        <v>1982</v>
      </c>
      <c r="D2434" s="3">
        <v>4390</v>
      </c>
      <c r="E2434" s="3">
        <v>6372</v>
      </c>
    </row>
    <row r="2435" spans="1:5">
      <c r="A2435" s="5">
        <v>43307.302083333336</v>
      </c>
      <c r="B2435" s="4">
        <v>737.13</v>
      </c>
      <c r="C2435" s="6">
        <v>1982</v>
      </c>
      <c r="D2435" s="6">
        <v>4390</v>
      </c>
      <c r="E2435" s="6">
        <v>6372</v>
      </c>
    </row>
    <row r="2436" spans="1:5">
      <c r="A2436" s="7">
        <v>43307.3125</v>
      </c>
      <c r="B2436" s="8">
        <v>737.17</v>
      </c>
      <c r="C2436" s="3">
        <v>1983</v>
      </c>
      <c r="D2436" s="3">
        <v>4390</v>
      </c>
      <c r="E2436" s="3">
        <v>6373</v>
      </c>
    </row>
    <row r="2437" spans="1:5">
      <c r="A2437" s="5">
        <v>43307.322916666664</v>
      </c>
      <c r="B2437" s="4">
        <v>737.11</v>
      </c>
      <c r="C2437" s="6">
        <v>1984</v>
      </c>
      <c r="D2437" s="6">
        <v>4390</v>
      </c>
      <c r="E2437" s="6">
        <v>6373</v>
      </c>
    </row>
    <row r="2438" spans="1:5">
      <c r="A2438" s="7">
        <v>43307.333333333336</v>
      </c>
      <c r="B2438" s="8">
        <v>737.18</v>
      </c>
      <c r="C2438" s="3">
        <v>1984</v>
      </c>
      <c r="D2438" s="3">
        <v>4389</v>
      </c>
      <c r="E2438" s="3">
        <v>6373</v>
      </c>
    </row>
    <row r="2439" spans="1:5">
      <c r="A2439" s="5">
        <v>43307.34375</v>
      </c>
      <c r="B2439" s="4">
        <v>737.14</v>
      </c>
      <c r="C2439" s="6">
        <v>1985</v>
      </c>
      <c r="D2439" s="6">
        <v>4389</v>
      </c>
      <c r="E2439" s="6">
        <v>6374</v>
      </c>
    </row>
    <row r="2440" spans="1:5">
      <c r="A2440" s="7">
        <v>43307.354166666664</v>
      </c>
      <c r="B2440" s="8">
        <v>737.15</v>
      </c>
      <c r="C2440" s="3">
        <v>1985</v>
      </c>
      <c r="D2440" s="3">
        <v>4389</v>
      </c>
      <c r="E2440" s="3">
        <v>6374</v>
      </c>
    </row>
    <row r="2441" spans="1:5">
      <c r="A2441" s="5">
        <v>43307.364583333336</v>
      </c>
      <c r="B2441" s="4">
        <v>737.17</v>
      </c>
      <c r="C2441" s="6">
        <v>1986</v>
      </c>
      <c r="D2441" s="6">
        <v>4389</v>
      </c>
      <c r="E2441" s="6">
        <v>6375</v>
      </c>
    </row>
    <row r="2442" spans="1:5">
      <c r="A2442" s="7">
        <v>43307.375</v>
      </c>
      <c r="B2442" s="8">
        <v>737.14</v>
      </c>
      <c r="C2442" s="3">
        <v>1986</v>
      </c>
      <c r="D2442" s="3">
        <v>4389</v>
      </c>
      <c r="E2442" s="3">
        <v>6375</v>
      </c>
    </row>
    <row r="2443" spans="1:5">
      <c r="A2443" s="5">
        <v>43307.385416666664</v>
      </c>
      <c r="B2443" s="4">
        <v>737.18</v>
      </c>
      <c r="C2443" s="6">
        <v>1986</v>
      </c>
      <c r="D2443" s="6">
        <v>4389</v>
      </c>
      <c r="E2443" s="6">
        <v>6376</v>
      </c>
    </row>
    <row r="2444" spans="1:5">
      <c r="A2444" s="7">
        <v>43307.395833333336</v>
      </c>
      <c r="B2444" s="8">
        <v>737.15</v>
      </c>
      <c r="C2444" s="3">
        <v>1987</v>
      </c>
      <c r="D2444" s="3">
        <v>4389</v>
      </c>
      <c r="E2444" s="3">
        <v>6376</v>
      </c>
    </row>
    <row r="2445" spans="1:5">
      <c r="A2445" s="5">
        <v>43307.40625</v>
      </c>
      <c r="B2445" s="4">
        <v>737.16</v>
      </c>
      <c r="C2445" s="6">
        <v>1987</v>
      </c>
      <c r="D2445" s="6">
        <v>4389</v>
      </c>
      <c r="E2445" s="6">
        <v>6376</v>
      </c>
    </row>
    <row r="2446" spans="1:5">
      <c r="A2446" s="7">
        <v>43307.416666666664</v>
      </c>
      <c r="B2446" s="8">
        <v>737.17</v>
      </c>
      <c r="C2446" s="3">
        <v>1987</v>
      </c>
      <c r="D2446" s="3">
        <v>4389</v>
      </c>
      <c r="E2446" s="3">
        <v>6377</v>
      </c>
    </row>
    <row r="2447" spans="1:5">
      <c r="A2447" s="5">
        <v>43307.427083333336</v>
      </c>
      <c r="B2447" s="4">
        <v>737.15</v>
      </c>
      <c r="C2447" s="6">
        <v>1988</v>
      </c>
      <c r="D2447" s="6">
        <v>4389</v>
      </c>
      <c r="E2447" s="6">
        <v>6377</v>
      </c>
    </row>
    <row r="2448" spans="1:5">
      <c r="A2448" s="7">
        <v>43307.4375</v>
      </c>
      <c r="B2448" s="8">
        <v>737.18</v>
      </c>
      <c r="C2448" s="3">
        <v>1988</v>
      </c>
      <c r="D2448" s="3">
        <v>4389</v>
      </c>
      <c r="E2448" s="3">
        <v>6377</v>
      </c>
    </row>
    <row r="2449" spans="1:5">
      <c r="A2449" s="5">
        <v>43307.447916666664</v>
      </c>
      <c r="B2449" s="4">
        <v>737.16</v>
      </c>
      <c r="C2449" s="6">
        <v>1989</v>
      </c>
      <c r="D2449" s="6">
        <v>4389</v>
      </c>
      <c r="E2449" s="6">
        <v>6378</v>
      </c>
    </row>
    <row r="2450" spans="1:5">
      <c r="A2450" s="7">
        <v>43307.458333333336</v>
      </c>
      <c r="B2450" s="8">
        <v>737.17</v>
      </c>
      <c r="C2450" s="3">
        <v>1989</v>
      </c>
      <c r="D2450" s="3">
        <v>4389</v>
      </c>
      <c r="E2450" s="3">
        <v>6378</v>
      </c>
    </row>
    <row r="2451" spans="1:5">
      <c r="A2451" s="5">
        <v>43307.46875</v>
      </c>
      <c r="B2451" s="4">
        <v>737.17</v>
      </c>
      <c r="C2451" s="6">
        <v>1989</v>
      </c>
      <c r="D2451" s="6">
        <v>4389</v>
      </c>
      <c r="E2451" s="6">
        <v>6378</v>
      </c>
    </row>
    <row r="2452" spans="1:5">
      <c r="A2452" s="7">
        <v>43307.479166666664</v>
      </c>
      <c r="B2452" s="8">
        <v>737.17</v>
      </c>
      <c r="C2452" s="3">
        <v>1990</v>
      </c>
      <c r="D2452" s="3">
        <v>4389</v>
      </c>
      <c r="E2452" s="3">
        <v>6379</v>
      </c>
    </row>
    <row r="2453" spans="1:5">
      <c r="A2453" s="5">
        <v>43307.489583333336</v>
      </c>
      <c r="B2453" s="4">
        <v>737.18</v>
      </c>
      <c r="C2453" s="6">
        <v>1990</v>
      </c>
      <c r="D2453" s="6">
        <v>4389</v>
      </c>
      <c r="E2453" s="6">
        <v>6379</v>
      </c>
    </row>
    <row r="2454" spans="1:5">
      <c r="A2454" s="7">
        <v>43307.5</v>
      </c>
      <c r="B2454" s="8">
        <v>737.17</v>
      </c>
      <c r="C2454" s="3">
        <v>1991</v>
      </c>
      <c r="D2454" s="3">
        <v>4389</v>
      </c>
      <c r="E2454" s="3">
        <v>6380</v>
      </c>
    </row>
    <row r="2455" spans="1:5">
      <c r="A2455" s="5">
        <v>43307.510416666664</v>
      </c>
      <c r="B2455" s="4">
        <v>737.18</v>
      </c>
      <c r="C2455" s="6">
        <v>1991</v>
      </c>
      <c r="D2455" s="6">
        <v>4389</v>
      </c>
      <c r="E2455" s="6">
        <v>6380</v>
      </c>
    </row>
    <row r="2456" spans="1:5">
      <c r="A2456" s="7">
        <v>43307.520833333336</v>
      </c>
      <c r="B2456" s="8">
        <v>737.18</v>
      </c>
      <c r="C2456" s="3">
        <v>1992</v>
      </c>
      <c r="D2456" s="3">
        <v>4389</v>
      </c>
      <c r="E2456" s="3">
        <v>6381</v>
      </c>
    </row>
    <row r="2457" spans="1:5">
      <c r="A2457" s="5">
        <v>43307.53125</v>
      </c>
      <c r="B2457" s="4">
        <v>737.18</v>
      </c>
      <c r="C2457" s="6">
        <v>1991</v>
      </c>
      <c r="D2457" s="6">
        <v>4389</v>
      </c>
      <c r="E2457" s="6">
        <v>6380</v>
      </c>
    </row>
    <row r="2458" spans="1:5">
      <c r="A2458" s="7">
        <v>43307.541666666664</v>
      </c>
      <c r="B2458" s="8">
        <v>737.18</v>
      </c>
      <c r="C2458" s="3">
        <v>1992</v>
      </c>
      <c r="D2458" s="3">
        <v>4389</v>
      </c>
      <c r="E2458" s="3">
        <v>6381</v>
      </c>
    </row>
    <row r="2459" spans="1:5">
      <c r="A2459" s="5">
        <v>43307.552083333336</v>
      </c>
      <c r="B2459" s="4">
        <v>737.18</v>
      </c>
      <c r="C2459" s="6">
        <v>1993</v>
      </c>
      <c r="D2459" s="6">
        <v>4389</v>
      </c>
      <c r="E2459" s="6">
        <v>6382</v>
      </c>
    </row>
    <row r="2460" spans="1:5">
      <c r="A2460" s="7">
        <v>43307.5625</v>
      </c>
      <c r="B2460" s="8">
        <v>737.18</v>
      </c>
      <c r="C2460" s="3">
        <v>1993</v>
      </c>
      <c r="D2460" s="3">
        <v>4389</v>
      </c>
      <c r="E2460" s="3">
        <v>6382</v>
      </c>
    </row>
    <row r="2461" spans="1:5">
      <c r="A2461" s="5">
        <v>43307.572916666664</v>
      </c>
      <c r="B2461" s="4">
        <v>737.18</v>
      </c>
      <c r="C2461" s="6">
        <v>1993</v>
      </c>
      <c r="D2461" s="6">
        <v>4389</v>
      </c>
      <c r="E2461" s="6">
        <v>6382</v>
      </c>
    </row>
    <row r="2462" spans="1:5">
      <c r="A2462" s="7">
        <v>43307.583333333336</v>
      </c>
      <c r="B2462" s="8">
        <v>737.18</v>
      </c>
      <c r="C2462" s="3">
        <v>1993</v>
      </c>
      <c r="D2462" s="3">
        <v>4389</v>
      </c>
      <c r="E2462" s="3">
        <v>6382</v>
      </c>
    </row>
    <row r="2463" spans="1:5">
      <c r="A2463" s="5">
        <v>43307.59375</v>
      </c>
      <c r="B2463" s="4">
        <v>737.18</v>
      </c>
      <c r="C2463" s="6">
        <v>1993</v>
      </c>
      <c r="D2463" s="6">
        <v>4389</v>
      </c>
      <c r="E2463" s="6">
        <v>6382</v>
      </c>
    </row>
    <row r="2464" spans="1:5">
      <c r="A2464" s="7">
        <v>43307.604166666664</v>
      </c>
      <c r="B2464" s="8">
        <v>737.18</v>
      </c>
      <c r="C2464" s="3">
        <v>1993</v>
      </c>
      <c r="D2464" s="3">
        <v>4387</v>
      </c>
      <c r="E2464" s="3">
        <v>6382</v>
      </c>
    </row>
    <row r="2465" spans="1:5">
      <c r="A2465" s="5">
        <v>43307.614583333336</v>
      </c>
      <c r="B2465" s="4">
        <v>737.5</v>
      </c>
      <c r="C2465" s="6">
        <v>2007</v>
      </c>
      <c r="D2465" s="6">
        <v>4355</v>
      </c>
      <c r="E2465" s="6">
        <v>6377</v>
      </c>
    </row>
    <row r="2466" spans="1:5">
      <c r="A2466" s="7">
        <v>43307.625</v>
      </c>
      <c r="B2466" s="8">
        <v>737.98</v>
      </c>
      <c r="C2466" s="3">
        <v>2077</v>
      </c>
      <c r="D2466" s="3">
        <v>4261</v>
      </c>
      <c r="E2466" s="3">
        <v>6370</v>
      </c>
    </row>
    <row r="2467" spans="1:5">
      <c r="A2467" s="5">
        <v>43307.635416666664</v>
      </c>
      <c r="B2467" s="4">
        <v>738.5</v>
      </c>
      <c r="C2467" s="6">
        <v>2195</v>
      </c>
      <c r="D2467" s="6">
        <v>4127</v>
      </c>
      <c r="E2467" s="6">
        <v>6363</v>
      </c>
    </row>
    <row r="2468" spans="1:5">
      <c r="A2468" s="7">
        <v>43307.645833333336</v>
      </c>
      <c r="B2468" s="8">
        <v>739.07</v>
      </c>
      <c r="C2468" s="3">
        <v>2330</v>
      </c>
      <c r="D2468" s="3">
        <v>3990</v>
      </c>
      <c r="E2468" s="3">
        <v>6359</v>
      </c>
    </row>
    <row r="2469" spans="1:5">
      <c r="A2469" s="5">
        <v>43307.65625</v>
      </c>
      <c r="B2469" s="4">
        <v>739.6</v>
      </c>
      <c r="C2469" s="6">
        <v>2467</v>
      </c>
      <c r="D2469" s="6">
        <v>3852</v>
      </c>
      <c r="E2469" s="6">
        <v>6358</v>
      </c>
    </row>
    <row r="2470" spans="1:5">
      <c r="A2470" s="7">
        <v>43307.666666666664</v>
      </c>
      <c r="B2470" s="8">
        <v>740.13</v>
      </c>
      <c r="C2470" s="3">
        <v>2605</v>
      </c>
      <c r="D2470" s="3">
        <v>3714</v>
      </c>
      <c r="E2470" s="3">
        <v>6359</v>
      </c>
    </row>
    <row r="2471" spans="1:5">
      <c r="A2471" s="5">
        <v>43307.677083333336</v>
      </c>
      <c r="B2471" s="4">
        <v>740.65</v>
      </c>
      <c r="C2471" s="6">
        <v>2744</v>
      </c>
      <c r="D2471" s="6">
        <v>3576</v>
      </c>
      <c r="E2471" s="6">
        <v>6361</v>
      </c>
    </row>
    <row r="2472" spans="1:5">
      <c r="A2472" s="7">
        <v>43307.6875</v>
      </c>
      <c r="B2472" s="8">
        <v>741.17</v>
      </c>
      <c r="C2472" s="3">
        <v>2884</v>
      </c>
      <c r="D2472" s="3">
        <v>3438</v>
      </c>
      <c r="E2472" s="3">
        <v>6361</v>
      </c>
    </row>
    <row r="2473" spans="1:5">
      <c r="A2473" s="5">
        <v>43307.697916666664</v>
      </c>
      <c r="B2473" s="4">
        <v>741.67</v>
      </c>
      <c r="C2473" s="6">
        <v>3025</v>
      </c>
      <c r="D2473" s="6">
        <v>3299</v>
      </c>
      <c r="E2473" s="6">
        <v>6363</v>
      </c>
    </row>
    <row r="2474" spans="1:5">
      <c r="A2474" s="7">
        <v>43307.708333333336</v>
      </c>
      <c r="B2474" s="8">
        <v>742.17</v>
      </c>
      <c r="C2474" s="3">
        <v>3166</v>
      </c>
      <c r="D2474" s="3">
        <v>3160</v>
      </c>
      <c r="E2474" s="3">
        <v>6361</v>
      </c>
    </row>
    <row r="2475" spans="1:5">
      <c r="A2475" s="5">
        <v>43307.71875</v>
      </c>
      <c r="B2475" s="4">
        <v>742.3</v>
      </c>
      <c r="C2475" s="6">
        <v>3291</v>
      </c>
      <c r="D2475" s="6">
        <v>3062</v>
      </c>
      <c r="E2475" s="6">
        <v>6363</v>
      </c>
    </row>
    <row r="2476" spans="1:5">
      <c r="A2476" s="7">
        <v>43307.729166666664</v>
      </c>
      <c r="B2476" s="8">
        <v>742.4</v>
      </c>
      <c r="C2476" s="3">
        <v>3333</v>
      </c>
      <c r="D2476" s="3">
        <v>3041</v>
      </c>
      <c r="E2476" s="3">
        <v>6373</v>
      </c>
    </row>
    <row r="2477" spans="1:5">
      <c r="A2477" s="5">
        <v>43307.739583333336</v>
      </c>
      <c r="B2477" s="4">
        <v>742.29</v>
      </c>
      <c r="C2477" s="6">
        <v>3333</v>
      </c>
      <c r="D2477" s="6">
        <v>3041</v>
      </c>
      <c r="E2477" s="6">
        <v>6374</v>
      </c>
    </row>
    <row r="2478" spans="1:5">
      <c r="A2478" s="7">
        <v>43307.75</v>
      </c>
      <c r="B2478" s="8">
        <v>742.3</v>
      </c>
      <c r="C2478" s="3">
        <v>3333</v>
      </c>
      <c r="D2478" s="3">
        <v>3041</v>
      </c>
      <c r="E2478" s="3">
        <v>6373</v>
      </c>
    </row>
    <row r="2479" spans="1:5">
      <c r="A2479" s="5">
        <v>43307.760416666664</v>
      </c>
      <c r="B2479" s="4">
        <v>742.37</v>
      </c>
      <c r="C2479" s="6">
        <v>3335</v>
      </c>
      <c r="D2479" s="6">
        <v>3041</v>
      </c>
      <c r="E2479" s="6">
        <v>6376</v>
      </c>
    </row>
    <row r="2480" spans="1:5">
      <c r="A2480" s="7">
        <v>43307.770833333336</v>
      </c>
      <c r="B2480" s="8">
        <v>742.31</v>
      </c>
      <c r="C2480" s="3">
        <v>3333</v>
      </c>
      <c r="D2480" s="3">
        <v>3041</v>
      </c>
      <c r="E2480" s="3">
        <v>6374</v>
      </c>
    </row>
    <row r="2481" spans="1:5">
      <c r="A2481" s="5">
        <v>43307.78125</v>
      </c>
      <c r="B2481" s="4">
        <v>742.29</v>
      </c>
      <c r="C2481" s="6">
        <v>3332</v>
      </c>
      <c r="D2481" s="6">
        <v>3041</v>
      </c>
      <c r="E2481" s="6">
        <v>6373</v>
      </c>
    </row>
    <row r="2482" spans="1:5">
      <c r="A2482" s="7">
        <v>43307.791666666664</v>
      </c>
      <c r="B2482" s="8">
        <v>742.35</v>
      </c>
      <c r="C2482" s="3">
        <v>3334</v>
      </c>
      <c r="D2482" s="3">
        <v>3041</v>
      </c>
      <c r="E2482" s="3">
        <v>6375</v>
      </c>
    </row>
    <row r="2483" spans="1:5">
      <c r="A2483" s="5">
        <v>43307.802083333336</v>
      </c>
      <c r="B2483" s="4">
        <v>742.34</v>
      </c>
      <c r="C2483" s="6">
        <v>3333</v>
      </c>
      <c r="D2483" s="6">
        <v>3041</v>
      </c>
      <c r="E2483" s="6">
        <v>6374</v>
      </c>
    </row>
    <row r="2484" spans="1:5">
      <c r="A2484" s="7">
        <v>43307.8125</v>
      </c>
      <c r="B2484" s="8">
        <v>742.29</v>
      </c>
      <c r="C2484" s="3">
        <v>3332</v>
      </c>
      <c r="D2484" s="3">
        <v>3041</v>
      </c>
      <c r="E2484" s="3">
        <v>6372</v>
      </c>
    </row>
    <row r="2485" spans="1:5">
      <c r="A2485" s="5">
        <v>43307.822916666664</v>
      </c>
      <c r="B2485" s="4">
        <v>742.33</v>
      </c>
      <c r="C2485" s="6">
        <v>3333</v>
      </c>
      <c r="D2485" s="6">
        <v>3041</v>
      </c>
      <c r="E2485" s="6">
        <v>6374</v>
      </c>
    </row>
    <row r="2486" spans="1:5">
      <c r="A2486" s="7">
        <v>43307.833333333336</v>
      </c>
      <c r="B2486" s="8">
        <v>742.34</v>
      </c>
      <c r="C2486" s="3">
        <v>3333</v>
      </c>
      <c r="D2486" s="3">
        <v>3040</v>
      </c>
      <c r="E2486" s="3">
        <v>6373</v>
      </c>
    </row>
    <row r="2487" spans="1:5">
      <c r="A2487" s="5">
        <v>43307.84375</v>
      </c>
      <c r="B2487" s="4">
        <v>742.3</v>
      </c>
      <c r="C2487" s="6">
        <v>3332</v>
      </c>
      <c r="D2487" s="6">
        <v>3040</v>
      </c>
      <c r="E2487" s="6">
        <v>6372</v>
      </c>
    </row>
    <row r="2488" spans="1:5">
      <c r="A2488" s="7">
        <v>43307.854166666664</v>
      </c>
      <c r="B2488" s="8">
        <v>742.32</v>
      </c>
      <c r="C2488" s="3">
        <v>3333</v>
      </c>
      <c r="D2488" s="3">
        <v>3040</v>
      </c>
      <c r="E2488" s="3">
        <v>6373</v>
      </c>
    </row>
    <row r="2489" spans="1:5">
      <c r="A2489" s="5">
        <v>43307.864583333336</v>
      </c>
      <c r="B2489" s="4">
        <v>742.34</v>
      </c>
      <c r="C2489" s="6">
        <v>3333</v>
      </c>
      <c r="D2489" s="6">
        <v>3040</v>
      </c>
      <c r="E2489" s="6">
        <v>6373</v>
      </c>
    </row>
    <row r="2490" spans="1:5">
      <c r="A2490" s="7">
        <v>43307.875</v>
      </c>
      <c r="B2490" s="8">
        <v>742.31</v>
      </c>
      <c r="C2490" s="3">
        <v>3331</v>
      </c>
      <c r="D2490" s="3">
        <v>3040</v>
      </c>
      <c r="E2490" s="3">
        <v>6372</v>
      </c>
    </row>
    <row r="2491" spans="1:5">
      <c r="A2491" s="5">
        <v>43307.885416666664</v>
      </c>
      <c r="B2491" s="4">
        <v>742.31</v>
      </c>
      <c r="C2491" s="6">
        <v>3332</v>
      </c>
      <c r="D2491" s="6">
        <v>3040</v>
      </c>
      <c r="E2491" s="6">
        <v>6373</v>
      </c>
    </row>
    <row r="2492" spans="1:5">
      <c r="A2492" s="7">
        <v>43307.895833333336</v>
      </c>
      <c r="B2492" s="8">
        <v>742.33</v>
      </c>
      <c r="C2492" s="3">
        <v>3333</v>
      </c>
      <c r="D2492" s="3">
        <v>3040</v>
      </c>
      <c r="E2492" s="3">
        <v>6373</v>
      </c>
    </row>
    <row r="2493" spans="1:5">
      <c r="A2493" s="5">
        <v>43307.90625</v>
      </c>
      <c r="B2493" s="4">
        <v>742.31</v>
      </c>
      <c r="C2493" s="6">
        <v>3332</v>
      </c>
      <c r="D2493" s="6">
        <v>3040</v>
      </c>
      <c r="E2493" s="6">
        <v>6372</v>
      </c>
    </row>
    <row r="2494" spans="1:5">
      <c r="A2494" s="7">
        <v>43307.916666666664</v>
      </c>
      <c r="B2494" s="8">
        <v>742.32</v>
      </c>
      <c r="C2494" s="3">
        <v>3333</v>
      </c>
      <c r="D2494" s="3">
        <v>3040</v>
      </c>
      <c r="E2494" s="3">
        <v>6373</v>
      </c>
    </row>
    <row r="2495" spans="1:5">
      <c r="A2495" s="5">
        <v>43307.927083333336</v>
      </c>
      <c r="B2495" s="4">
        <v>742.34</v>
      </c>
      <c r="C2495" s="6">
        <v>3333</v>
      </c>
      <c r="D2495" s="6">
        <v>3040</v>
      </c>
      <c r="E2495" s="6">
        <v>6374</v>
      </c>
    </row>
    <row r="2496" spans="1:5">
      <c r="A2496" s="7">
        <v>43307.9375</v>
      </c>
      <c r="B2496" s="8">
        <v>742.32</v>
      </c>
      <c r="C2496" s="3">
        <v>3333</v>
      </c>
      <c r="D2496" s="3">
        <v>3040</v>
      </c>
      <c r="E2496" s="3">
        <v>6373</v>
      </c>
    </row>
    <row r="2497" spans="1:5">
      <c r="A2497" s="5">
        <v>43307.947916666664</v>
      </c>
      <c r="B2497" s="4">
        <v>742.31</v>
      </c>
      <c r="C2497" s="6">
        <v>3333</v>
      </c>
      <c r="D2497" s="6">
        <v>3040</v>
      </c>
      <c r="E2497" s="6">
        <v>6374</v>
      </c>
    </row>
    <row r="2498" spans="1:5">
      <c r="A2498" s="7">
        <v>43307.958333333336</v>
      </c>
      <c r="B2498" s="8">
        <v>742.34</v>
      </c>
      <c r="C2498" s="3">
        <v>3334</v>
      </c>
      <c r="D2498" s="3">
        <v>3043</v>
      </c>
      <c r="E2498" s="3">
        <v>6375</v>
      </c>
    </row>
    <row r="2499" spans="1:5">
      <c r="A2499" s="5">
        <v>43307.96875</v>
      </c>
      <c r="B2499" s="4">
        <v>742.05</v>
      </c>
      <c r="C2499" s="6">
        <v>3313</v>
      </c>
      <c r="D2499" s="6">
        <v>3073</v>
      </c>
      <c r="E2499" s="6">
        <v>6376</v>
      </c>
    </row>
    <row r="2500" spans="1:5">
      <c r="A2500" s="7">
        <v>43307.979166666664</v>
      </c>
      <c r="B2500" s="8">
        <v>741.88</v>
      </c>
      <c r="C2500" s="3">
        <v>3258</v>
      </c>
      <c r="D2500" s="3">
        <v>3128</v>
      </c>
      <c r="E2500" s="3">
        <v>6373</v>
      </c>
    </row>
    <row r="2501" spans="1:5">
      <c r="A2501" s="5">
        <v>43307.989583333336</v>
      </c>
      <c r="B2501" s="4">
        <v>741.71</v>
      </c>
      <c r="C2501" s="6">
        <v>3202</v>
      </c>
      <c r="D2501" s="6">
        <v>3185</v>
      </c>
      <c r="E2501" s="6">
        <v>6373</v>
      </c>
    </row>
    <row r="2502" spans="1:5">
      <c r="A2502" s="7">
        <v>43308</v>
      </c>
      <c r="B2502" s="8">
        <v>741.46</v>
      </c>
      <c r="C2502" s="3">
        <v>3142</v>
      </c>
      <c r="D2502" s="3">
        <v>3241</v>
      </c>
      <c r="E2502" s="3">
        <v>6370</v>
      </c>
    </row>
    <row r="2503" spans="1:5">
      <c r="A2503" s="5">
        <v>43308.010416666664</v>
      </c>
      <c r="B2503" s="4">
        <v>741.27</v>
      </c>
      <c r="C2503" s="6">
        <v>3085</v>
      </c>
      <c r="D2503" s="6">
        <v>3297</v>
      </c>
      <c r="E2503" s="6">
        <v>6370</v>
      </c>
    </row>
    <row r="2504" spans="1:5">
      <c r="A2504" s="7">
        <v>43308.020833333336</v>
      </c>
      <c r="B2504" s="8">
        <v>741.08</v>
      </c>
      <c r="C2504" s="3">
        <v>3029</v>
      </c>
      <c r="D2504" s="3">
        <v>3354</v>
      </c>
      <c r="E2504" s="3">
        <v>6369</v>
      </c>
    </row>
    <row r="2505" spans="1:5">
      <c r="A2505" s="5">
        <v>43308.03125</v>
      </c>
      <c r="B2505" s="4">
        <v>740.86</v>
      </c>
      <c r="C2505" s="6">
        <v>2972</v>
      </c>
      <c r="D2505" s="6">
        <v>3410</v>
      </c>
      <c r="E2505" s="6">
        <v>6369</v>
      </c>
    </row>
    <row r="2506" spans="1:5">
      <c r="A2506" s="7">
        <v>43308.041666666664</v>
      </c>
      <c r="B2506" s="8">
        <v>740.66</v>
      </c>
      <c r="C2506" s="3">
        <v>2917</v>
      </c>
      <c r="D2506" s="3">
        <v>3465</v>
      </c>
      <c r="E2506" s="3">
        <v>6369</v>
      </c>
    </row>
    <row r="2507" spans="1:5">
      <c r="A2507" s="5">
        <v>43308.052083333336</v>
      </c>
      <c r="B2507" s="4">
        <v>740.47</v>
      </c>
      <c r="C2507" s="6">
        <v>2862</v>
      </c>
      <c r="D2507" s="6">
        <v>3521</v>
      </c>
      <c r="E2507" s="6">
        <v>6369</v>
      </c>
    </row>
    <row r="2508" spans="1:5">
      <c r="A2508" s="7">
        <v>43308.0625</v>
      </c>
      <c r="B2508" s="8">
        <v>740.25</v>
      </c>
      <c r="C2508" s="3">
        <v>2807</v>
      </c>
      <c r="D2508" s="3">
        <v>3576</v>
      </c>
      <c r="E2508" s="3">
        <v>6370</v>
      </c>
    </row>
    <row r="2509" spans="1:5">
      <c r="A2509" s="5">
        <v>43308.072916666664</v>
      </c>
      <c r="B2509" s="4">
        <v>740.05</v>
      </c>
      <c r="C2509" s="6">
        <v>2752</v>
      </c>
      <c r="D2509" s="6">
        <v>3631</v>
      </c>
      <c r="E2509" s="6">
        <v>6370</v>
      </c>
    </row>
    <row r="2510" spans="1:5">
      <c r="A2510" s="7">
        <v>43308.083333333336</v>
      </c>
      <c r="B2510" s="8">
        <v>739.84</v>
      </c>
      <c r="C2510" s="3">
        <v>2698</v>
      </c>
      <c r="D2510" s="3">
        <v>3686</v>
      </c>
      <c r="E2510" s="3">
        <v>6371</v>
      </c>
    </row>
    <row r="2511" spans="1:5">
      <c r="A2511" s="5">
        <v>43308.09375</v>
      </c>
      <c r="B2511" s="4">
        <v>739.64</v>
      </c>
      <c r="C2511" s="6">
        <v>2644</v>
      </c>
      <c r="D2511" s="6">
        <v>3740</v>
      </c>
      <c r="E2511" s="6">
        <v>6371</v>
      </c>
    </row>
    <row r="2512" spans="1:5">
      <c r="A2512" s="7">
        <v>43308.104166666664</v>
      </c>
      <c r="B2512" s="8">
        <v>739.43</v>
      </c>
      <c r="C2512" s="3">
        <v>2590</v>
      </c>
      <c r="D2512" s="3">
        <v>3795</v>
      </c>
      <c r="E2512" s="3">
        <v>6372</v>
      </c>
    </row>
    <row r="2513" spans="1:5">
      <c r="A2513" s="5">
        <v>43308.114583333336</v>
      </c>
      <c r="B2513" s="4">
        <v>739.23</v>
      </c>
      <c r="C2513" s="6">
        <v>2537</v>
      </c>
      <c r="D2513" s="6">
        <v>3849</v>
      </c>
      <c r="E2513" s="6">
        <v>6373</v>
      </c>
    </row>
    <row r="2514" spans="1:5">
      <c r="A2514" s="7">
        <v>43308.125</v>
      </c>
      <c r="B2514" s="8">
        <v>739.02</v>
      </c>
      <c r="C2514" s="3">
        <v>2484</v>
      </c>
      <c r="D2514" s="3">
        <v>3903</v>
      </c>
      <c r="E2514" s="3">
        <v>6374</v>
      </c>
    </row>
    <row r="2515" spans="1:5">
      <c r="A2515" s="5">
        <v>43308.135416666664</v>
      </c>
      <c r="B2515" s="4">
        <v>738.81</v>
      </c>
      <c r="C2515" s="6">
        <v>2432</v>
      </c>
      <c r="D2515" s="6">
        <v>3957</v>
      </c>
      <c r="E2515" s="6">
        <v>6375</v>
      </c>
    </row>
    <row r="2516" spans="1:5">
      <c r="A2516" s="7">
        <v>43308.145833333336</v>
      </c>
      <c r="B2516" s="8">
        <v>738.6</v>
      </c>
      <c r="C2516" s="3">
        <v>2380</v>
      </c>
      <c r="D2516" s="3">
        <v>4010</v>
      </c>
      <c r="E2516" s="3">
        <v>6376</v>
      </c>
    </row>
    <row r="2517" spans="1:5">
      <c r="A2517" s="5">
        <v>43308.15625</v>
      </c>
      <c r="B2517" s="4">
        <v>738.39</v>
      </c>
      <c r="C2517" s="6">
        <v>2327</v>
      </c>
      <c r="D2517" s="6">
        <v>4064</v>
      </c>
      <c r="E2517" s="6">
        <v>6377</v>
      </c>
    </row>
    <row r="2518" spans="1:5">
      <c r="A2518" s="7">
        <v>43308.166666666664</v>
      </c>
      <c r="B2518" s="8">
        <v>738.18</v>
      </c>
      <c r="C2518" s="3">
        <v>2275</v>
      </c>
      <c r="D2518" s="3">
        <v>4117</v>
      </c>
      <c r="E2518" s="3">
        <v>6379</v>
      </c>
    </row>
    <row r="2519" spans="1:5">
      <c r="A2519" s="5">
        <v>43308.177083333336</v>
      </c>
      <c r="B2519" s="4">
        <v>737.97</v>
      </c>
      <c r="C2519" s="6">
        <v>2224</v>
      </c>
      <c r="D2519" s="6">
        <v>4170</v>
      </c>
      <c r="E2519" s="6">
        <v>6380</v>
      </c>
    </row>
    <row r="2520" spans="1:5">
      <c r="A2520" s="7">
        <v>43308.1875</v>
      </c>
      <c r="B2520" s="8">
        <v>737.76</v>
      </c>
      <c r="C2520" s="3">
        <v>2173</v>
      </c>
      <c r="D2520" s="3">
        <v>4223</v>
      </c>
      <c r="E2520" s="3">
        <v>6381</v>
      </c>
    </row>
    <row r="2521" spans="1:5">
      <c r="A2521" s="5">
        <v>43308.197916666664</v>
      </c>
      <c r="B2521" s="4">
        <v>737.54</v>
      </c>
      <c r="C2521" s="6">
        <v>2122</v>
      </c>
      <c r="D2521" s="6">
        <v>4275</v>
      </c>
      <c r="E2521" s="6">
        <v>6383</v>
      </c>
    </row>
    <row r="2522" spans="1:5">
      <c r="A2522" s="7">
        <v>43308.208333333336</v>
      </c>
      <c r="B2522" s="8">
        <v>737.33</v>
      </c>
      <c r="C2522" s="3">
        <v>2071</v>
      </c>
      <c r="D2522" s="3">
        <v>4328</v>
      </c>
      <c r="E2522" s="3">
        <v>6384</v>
      </c>
    </row>
    <row r="2523" spans="1:5">
      <c r="A2523" s="5">
        <v>43308.21875</v>
      </c>
      <c r="B2523" s="4">
        <v>737.12</v>
      </c>
      <c r="C2523" s="6">
        <v>2021</v>
      </c>
      <c r="D2523" s="6">
        <v>4373</v>
      </c>
      <c r="E2523" s="6">
        <v>6386</v>
      </c>
    </row>
    <row r="2524" spans="1:5">
      <c r="A2524" s="7">
        <v>43308.229166666664</v>
      </c>
      <c r="B2524" s="8">
        <v>737.24</v>
      </c>
      <c r="C2524" s="3">
        <v>1996</v>
      </c>
      <c r="D2524" s="3">
        <v>4389</v>
      </c>
      <c r="E2524" s="3">
        <v>6385</v>
      </c>
    </row>
    <row r="2525" spans="1:5">
      <c r="A2525" s="5">
        <v>43308.239583333336</v>
      </c>
      <c r="B2525" s="4">
        <v>737.18</v>
      </c>
      <c r="C2525" s="6">
        <v>1998</v>
      </c>
      <c r="D2525" s="6">
        <v>4389</v>
      </c>
      <c r="E2525" s="6">
        <v>6387</v>
      </c>
    </row>
    <row r="2526" spans="1:5">
      <c r="A2526" s="7">
        <v>43308.25</v>
      </c>
      <c r="B2526" s="8">
        <v>737.2</v>
      </c>
      <c r="C2526" s="3">
        <v>1997</v>
      </c>
      <c r="D2526" s="3">
        <v>4389</v>
      </c>
      <c r="E2526" s="3">
        <v>6386</v>
      </c>
    </row>
    <row r="2527" spans="1:5">
      <c r="A2527" s="5">
        <v>43308.260416666664</v>
      </c>
      <c r="B2527" s="4">
        <v>737.23</v>
      </c>
      <c r="C2527" s="6">
        <v>1998</v>
      </c>
      <c r="D2527" s="6">
        <v>4389</v>
      </c>
      <c r="E2527" s="6">
        <v>6387</v>
      </c>
    </row>
    <row r="2528" spans="1:5">
      <c r="A2528" s="7">
        <v>43308.270833333336</v>
      </c>
      <c r="B2528" s="8">
        <v>737.17</v>
      </c>
      <c r="C2528" s="3">
        <v>1998</v>
      </c>
      <c r="D2528" s="3">
        <v>4389</v>
      </c>
      <c r="E2528" s="3">
        <v>6388</v>
      </c>
    </row>
    <row r="2529" spans="1:5">
      <c r="A2529" s="5">
        <v>43308.28125</v>
      </c>
      <c r="B2529" s="4">
        <v>737.23</v>
      </c>
      <c r="C2529" s="6">
        <v>1998</v>
      </c>
      <c r="D2529" s="6">
        <v>4389</v>
      </c>
      <c r="E2529" s="6">
        <v>6388</v>
      </c>
    </row>
    <row r="2530" spans="1:5">
      <c r="A2530" s="7">
        <v>43308.291666666664</v>
      </c>
      <c r="B2530" s="8">
        <v>737.2</v>
      </c>
      <c r="C2530" s="3">
        <v>1999</v>
      </c>
      <c r="D2530" s="3">
        <v>4389</v>
      </c>
      <c r="E2530" s="3">
        <v>6388</v>
      </c>
    </row>
    <row r="2531" spans="1:5">
      <c r="A2531" s="5">
        <v>43308.302083333336</v>
      </c>
      <c r="B2531" s="4">
        <v>737.21</v>
      </c>
      <c r="C2531" s="6">
        <v>1999</v>
      </c>
      <c r="D2531" s="6">
        <v>4389</v>
      </c>
      <c r="E2531" s="6">
        <v>6388</v>
      </c>
    </row>
    <row r="2532" spans="1:5">
      <c r="A2532" s="7">
        <v>43308.3125</v>
      </c>
      <c r="B2532" s="8">
        <v>737.23</v>
      </c>
      <c r="C2532" s="3">
        <v>2000</v>
      </c>
      <c r="D2532" s="3">
        <v>4389</v>
      </c>
      <c r="E2532" s="3">
        <v>6389</v>
      </c>
    </row>
    <row r="2533" spans="1:5">
      <c r="A2533" s="5">
        <v>43308.322916666664</v>
      </c>
      <c r="B2533" s="4">
        <v>737.19</v>
      </c>
      <c r="C2533" s="6">
        <v>2000</v>
      </c>
      <c r="D2533" s="6">
        <v>4389</v>
      </c>
      <c r="E2533" s="6">
        <v>6389</v>
      </c>
    </row>
    <row r="2534" spans="1:5">
      <c r="A2534" s="7">
        <v>43308.333333333336</v>
      </c>
      <c r="B2534" s="8">
        <v>737.23</v>
      </c>
      <c r="C2534" s="3">
        <v>2000</v>
      </c>
      <c r="D2534" s="3">
        <v>4389</v>
      </c>
      <c r="E2534" s="3">
        <v>6389</v>
      </c>
    </row>
    <row r="2535" spans="1:5">
      <c r="A2535" s="5">
        <v>43308.34375</v>
      </c>
      <c r="B2535" s="4">
        <v>737.21</v>
      </c>
      <c r="C2535" s="6">
        <v>2001</v>
      </c>
      <c r="D2535" s="6">
        <v>4389</v>
      </c>
      <c r="E2535" s="6">
        <v>6390</v>
      </c>
    </row>
    <row r="2536" spans="1:5">
      <c r="A2536" s="7">
        <v>43308.354166666664</v>
      </c>
      <c r="B2536" s="8">
        <v>737.22</v>
      </c>
      <c r="C2536" s="3">
        <v>2000</v>
      </c>
      <c r="D2536" s="3">
        <v>4389</v>
      </c>
      <c r="E2536" s="3">
        <v>6389</v>
      </c>
    </row>
    <row r="2537" spans="1:5">
      <c r="A2537" s="5">
        <v>43308.364583333336</v>
      </c>
      <c r="B2537" s="4">
        <v>737.23</v>
      </c>
      <c r="C2537" s="6">
        <v>2001</v>
      </c>
      <c r="D2537" s="6">
        <v>4389</v>
      </c>
      <c r="E2537" s="6">
        <v>6390</v>
      </c>
    </row>
    <row r="2538" spans="1:5">
      <c r="A2538" s="7">
        <v>43308.375</v>
      </c>
      <c r="B2538" s="8">
        <v>737.21</v>
      </c>
      <c r="C2538" s="3">
        <v>2001</v>
      </c>
      <c r="D2538" s="3">
        <v>4389</v>
      </c>
      <c r="E2538" s="3">
        <v>6390</v>
      </c>
    </row>
    <row r="2539" spans="1:5">
      <c r="A2539" s="5">
        <v>43308.385416666664</v>
      </c>
      <c r="B2539" s="4">
        <v>737.23</v>
      </c>
      <c r="C2539" s="6">
        <v>2001</v>
      </c>
      <c r="D2539" s="6">
        <v>4389</v>
      </c>
      <c r="E2539" s="6">
        <v>6390</v>
      </c>
    </row>
    <row r="2540" spans="1:5">
      <c r="A2540" s="7">
        <v>43308.395833333336</v>
      </c>
      <c r="B2540" s="8">
        <v>737.21</v>
      </c>
      <c r="C2540" s="3">
        <v>2001</v>
      </c>
      <c r="D2540" s="3">
        <v>4389</v>
      </c>
      <c r="E2540" s="3">
        <v>6390</v>
      </c>
    </row>
    <row r="2541" spans="1:5">
      <c r="A2541" s="5">
        <v>43308.40625</v>
      </c>
      <c r="B2541" s="4">
        <v>737.22</v>
      </c>
      <c r="C2541" s="6">
        <v>2001</v>
      </c>
      <c r="D2541" s="6">
        <v>4389</v>
      </c>
      <c r="E2541" s="6">
        <v>6390</v>
      </c>
    </row>
    <row r="2542" spans="1:5">
      <c r="A2542" s="7">
        <v>43308.416666666664</v>
      </c>
      <c r="B2542" s="8">
        <v>737.23</v>
      </c>
      <c r="C2542" s="3">
        <v>2002</v>
      </c>
      <c r="D2542" s="3">
        <v>4389</v>
      </c>
      <c r="E2542" s="3">
        <v>6391</v>
      </c>
    </row>
    <row r="2543" spans="1:5">
      <c r="A2543" s="5">
        <v>43308.427083333336</v>
      </c>
      <c r="B2543" s="4">
        <v>737.21</v>
      </c>
      <c r="C2543" s="6">
        <v>2002</v>
      </c>
      <c r="D2543" s="6">
        <v>4389</v>
      </c>
      <c r="E2543" s="6">
        <v>6391</v>
      </c>
    </row>
    <row r="2544" spans="1:5">
      <c r="A2544" s="7">
        <v>43308.4375</v>
      </c>
      <c r="B2544" s="8">
        <v>737.23</v>
      </c>
      <c r="C2544" s="3">
        <v>2002</v>
      </c>
      <c r="D2544" s="3">
        <v>4389</v>
      </c>
      <c r="E2544" s="3">
        <v>6391</v>
      </c>
    </row>
    <row r="2545" spans="1:5">
      <c r="A2545" s="5">
        <v>43308.447916666664</v>
      </c>
      <c r="B2545" s="4">
        <v>737.22</v>
      </c>
      <c r="C2545" s="6">
        <v>2002</v>
      </c>
      <c r="D2545" s="6">
        <v>4389</v>
      </c>
      <c r="E2545" s="6">
        <v>6391</v>
      </c>
    </row>
    <row r="2546" spans="1:5">
      <c r="A2546" s="7">
        <v>43308.458333333336</v>
      </c>
      <c r="B2546" s="8">
        <v>737.23</v>
      </c>
      <c r="C2546" s="3">
        <v>2002</v>
      </c>
      <c r="D2546" s="3">
        <v>4389</v>
      </c>
      <c r="E2546" s="3">
        <v>6391</v>
      </c>
    </row>
    <row r="2547" spans="1:5">
      <c r="A2547" s="5">
        <v>43308.46875</v>
      </c>
      <c r="B2547" s="4">
        <v>737.23</v>
      </c>
      <c r="C2547" s="6">
        <v>2003</v>
      </c>
      <c r="D2547" s="6">
        <v>4389</v>
      </c>
      <c r="E2547" s="6">
        <v>6392</v>
      </c>
    </row>
    <row r="2548" spans="1:5">
      <c r="A2548" s="7">
        <v>43308.479166666664</v>
      </c>
      <c r="B2548" s="8">
        <v>737.22</v>
      </c>
      <c r="C2548" s="3">
        <v>2003</v>
      </c>
      <c r="D2548" s="3">
        <v>4389</v>
      </c>
      <c r="E2548" s="3">
        <v>6391</v>
      </c>
    </row>
    <row r="2549" spans="1:5">
      <c r="A2549" s="5">
        <v>43308.489583333336</v>
      </c>
      <c r="B2549" s="4">
        <v>737.24</v>
      </c>
      <c r="C2549" s="6">
        <v>2003</v>
      </c>
      <c r="D2549" s="6">
        <v>4389</v>
      </c>
      <c r="E2549" s="6">
        <v>6392</v>
      </c>
    </row>
    <row r="2550" spans="1:5">
      <c r="A2550" s="7">
        <v>43308.5</v>
      </c>
      <c r="B2550" s="8">
        <v>737.22</v>
      </c>
      <c r="C2550" s="3">
        <v>2004</v>
      </c>
      <c r="D2550" s="3">
        <v>4389</v>
      </c>
      <c r="E2550" s="3">
        <v>6392</v>
      </c>
    </row>
    <row r="2551" spans="1:5">
      <c r="A2551" s="5">
        <v>43308.510416666664</v>
      </c>
      <c r="B2551" s="4">
        <v>737.23</v>
      </c>
      <c r="C2551" s="6">
        <v>2003</v>
      </c>
      <c r="D2551" s="6">
        <v>4388</v>
      </c>
      <c r="E2551" s="6">
        <v>6392</v>
      </c>
    </row>
    <row r="2552" spans="1:5">
      <c r="A2552" s="7">
        <v>43308.520833333336</v>
      </c>
      <c r="B2552" s="8">
        <v>737.23</v>
      </c>
      <c r="C2552" s="3">
        <v>2004</v>
      </c>
      <c r="D2552" s="3">
        <v>4388</v>
      </c>
      <c r="E2552" s="3">
        <v>6392</v>
      </c>
    </row>
    <row r="2553" spans="1:5">
      <c r="A2553" s="5">
        <v>43308.53125</v>
      </c>
      <c r="B2553" s="4">
        <v>737.23</v>
      </c>
      <c r="C2553" s="6">
        <v>2004</v>
      </c>
      <c r="D2553" s="6">
        <v>4388</v>
      </c>
      <c r="E2553" s="6">
        <v>6392</v>
      </c>
    </row>
    <row r="2554" spans="1:5">
      <c r="A2554" s="7">
        <v>43308.541666666664</v>
      </c>
      <c r="B2554" s="8">
        <v>737.38</v>
      </c>
      <c r="C2554" s="3">
        <v>2005</v>
      </c>
      <c r="D2554" s="3">
        <v>4371</v>
      </c>
      <c r="E2554" s="3">
        <v>6387</v>
      </c>
    </row>
    <row r="2555" spans="1:5">
      <c r="A2555" s="5">
        <v>43308.552083333336</v>
      </c>
      <c r="B2555" s="4">
        <v>737.95</v>
      </c>
      <c r="C2555" s="6">
        <v>2064</v>
      </c>
      <c r="D2555" s="6">
        <v>4279</v>
      </c>
      <c r="E2555" s="6">
        <v>6378</v>
      </c>
    </row>
    <row r="2556" spans="1:5">
      <c r="A2556" s="7">
        <v>43308.5625</v>
      </c>
      <c r="B2556" s="8">
        <v>738.51</v>
      </c>
      <c r="C2556" s="3">
        <v>2190</v>
      </c>
      <c r="D2556" s="3">
        <v>4142</v>
      </c>
      <c r="E2556" s="3">
        <v>6372</v>
      </c>
    </row>
    <row r="2557" spans="1:5">
      <c r="A2557" s="5">
        <v>43308.572916666664</v>
      </c>
      <c r="B2557" s="4">
        <v>739.04</v>
      </c>
      <c r="C2557" s="6">
        <v>2325</v>
      </c>
      <c r="D2557" s="6">
        <v>4002</v>
      </c>
      <c r="E2557" s="6">
        <v>6367</v>
      </c>
    </row>
    <row r="2558" spans="1:5">
      <c r="A2558" s="7">
        <v>43308.583333333336</v>
      </c>
      <c r="B2558" s="8">
        <v>739.6</v>
      </c>
      <c r="C2558" s="3">
        <v>2464</v>
      </c>
      <c r="D2558" s="3">
        <v>3863</v>
      </c>
      <c r="E2558" s="3">
        <v>6366</v>
      </c>
    </row>
    <row r="2559" spans="1:5">
      <c r="A2559" s="5">
        <v>43308.59375</v>
      </c>
      <c r="B2559" s="4">
        <v>740.13</v>
      </c>
      <c r="C2559" s="6">
        <v>2604</v>
      </c>
      <c r="D2559" s="6">
        <v>3724</v>
      </c>
      <c r="E2559" s="6">
        <v>6368</v>
      </c>
    </row>
    <row r="2560" spans="1:5">
      <c r="A2560" s="7">
        <v>43308.604166666664</v>
      </c>
      <c r="B2560" s="8">
        <v>740.65</v>
      </c>
      <c r="C2560" s="3">
        <v>2743</v>
      </c>
      <c r="D2560" s="3">
        <v>3586</v>
      </c>
      <c r="E2560" s="3">
        <v>6369</v>
      </c>
    </row>
    <row r="2561" spans="1:5">
      <c r="A2561" s="5">
        <v>43308.614583333336</v>
      </c>
      <c r="B2561" s="4">
        <v>741.17</v>
      </c>
      <c r="C2561" s="6">
        <v>2884</v>
      </c>
      <c r="D2561" s="6">
        <v>3446</v>
      </c>
      <c r="E2561" s="6">
        <v>6370</v>
      </c>
    </row>
    <row r="2562" spans="1:5">
      <c r="A2562" s="7">
        <v>43308.625</v>
      </c>
      <c r="B2562" s="8">
        <v>741.68</v>
      </c>
      <c r="C2562" s="3">
        <v>3025</v>
      </c>
      <c r="D2562" s="3">
        <v>3307</v>
      </c>
      <c r="E2562" s="3">
        <v>6372</v>
      </c>
    </row>
    <row r="2563" spans="1:5">
      <c r="A2563" s="5">
        <v>43308.635416666664</v>
      </c>
      <c r="B2563" s="4">
        <v>742.18</v>
      </c>
      <c r="C2563" s="6">
        <v>3167</v>
      </c>
      <c r="D2563" s="6">
        <v>3167</v>
      </c>
      <c r="E2563" s="6">
        <v>6372</v>
      </c>
    </row>
    <row r="2564" spans="1:5">
      <c r="A2564" s="7">
        <v>43308.645833333336</v>
      </c>
      <c r="B2564" s="8">
        <v>742.67</v>
      </c>
      <c r="C2564" s="3">
        <v>3309</v>
      </c>
      <c r="D2564" s="3">
        <v>3027</v>
      </c>
      <c r="E2564" s="3">
        <v>6372</v>
      </c>
    </row>
    <row r="2565" spans="1:5">
      <c r="A2565" s="5">
        <v>43308.65625</v>
      </c>
      <c r="B2565" s="4">
        <v>743.16</v>
      </c>
      <c r="C2565" s="6">
        <v>3452</v>
      </c>
      <c r="D2565" s="6">
        <v>2886</v>
      </c>
      <c r="E2565" s="6">
        <v>6372</v>
      </c>
    </row>
    <row r="2566" spans="1:5">
      <c r="A2566" s="7">
        <v>43308.666666666664</v>
      </c>
      <c r="B2566" s="8">
        <v>743.64</v>
      </c>
      <c r="C2566" s="3">
        <v>3595</v>
      </c>
      <c r="D2566" s="3">
        <v>2746</v>
      </c>
      <c r="E2566" s="3">
        <v>6372</v>
      </c>
    </row>
    <row r="2567" spans="1:5">
      <c r="A2567" s="5">
        <v>43308.677083333336</v>
      </c>
      <c r="B2567" s="4">
        <v>744.11</v>
      </c>
      <c r="C2567" s="6">
        <v>3738</v>
      </c>
      <c r="D2567" s="6">
        <v>2605</v>
      </c>
      <c r="E2567" s="6">
        <v>6373</v>
      </c>
    </row>
    <row r="2568" spans="1:5">
      <c r="A2568" s="7">
        <v>43308.6875</v>
      </c>
      <c r="B2568" s="8">
        <v>744.57</v>
      </c>
      <c r="C2568" s="3">
        <v>3881</v>
      </c>
      <c r="D2568" s="3">
        <v>2464</v>
      </c>
      <c r="E2568" s="3">
        <v>6375</v>
      </c>
    </row>
    <row r="2569" spans="1:5">
      <c r="A2569" s="5">
        <v>43308.697916666664</v>
      </c>
      <c r="B2569" s="4">
        <v>745.03</v>
      </c>
      <c r="C2569" s="6">
        <v>4024</v>
      </c>
      <c r="D2569" s="6">
        <v>2323</v>
      </c>
      <c r="E2569" s="6">
        <v>6376</v>
      </c>
    </row>
    <row r="2570" spans="1:5">
      <c r="A2570" s="7">
        <v>43308.708333333336</v>
      </c>
      <c r="B2570" s="8">
        <v>745.48</v>
      </c>
      <c r="C2570" s="3">
        <v>4167</v>
      </c>
      <c r="D2570" s="3">
        <v>2183</v>
      </c>
      <c r="E2570" s="3">
        <v>6377</v>
      </c>
    </row>
    <row r="2571" spans="1:5">
      <c r="A2571" s="5">
        <v>43308.71875</v>
      </c>
      <c r="B2571" s="4">
        <v>745.73</v>
      </c>
      <c r="C2571" s="6">
        <v>4303</v>
      </c>
      <c r="D2571" s="6">
        <v>2059</v>
      </c>
      <c r="E2571" s="6">
        <v>6378</v>
      </c>
    </row>
    <row r="2572" spans="1:5">
      <c r="A2572" s="7">
        <v>43308.729166666664</v>
      </c>
      <c r="B2572" s="8">
        <v>746.05</v>
      </c>
      <c r="C2572" s="3">
        <v>4398</v>
      </c>
      <c r="D2572" s="3">
        <v>1976</v>
      </c>
      <c r="E2572" s="3">
        <v>6382</v>
      </c>
    </row>
    <row r="2573" spans="1:5">
      <c r="A2573" s="5">
        <v>43308.739583333336</v>
      </c>
      <c r="B2573" s="4">
        <v>746.23</v>
      </c>
      <c r="C2573" s="6">
        <v>4469</v>
      </c>
      <c r="D2573" s="6">
        <v>1906</v>
      </c>
      <c r="E2573" s="6">
        <v>6386</v>
      </c>
    </row>
    <row r="2574" spans="1:5">
      <c r="A2574" s="7">
        <v>43308.75</v>
      </c>
      <c r="B2574" s="8">
        <v>746.42</v>
      </c>
      <c r="C2574" s="3">
        <v>4539</v>
      </c>
      <c r="D2574" s="3">
        <v>1836</v>
      </c>
      <c r="E2574" s="3">
        <v>6386</v>
      </c>
    </row>
    <row r="2575" spans="1:5">
      <c r="A2575" s="5">
        <v>43308.760416666664</v>
      </c>
      <c r="B2575" s="4">
        <v>746.66</v>
      </c>
      <c r="C2575" s="6">
        <v>4611</v>
      </c>
      <c r="D2575" s="6">
        <v>1767</v>
      </c>
      <c r="E2575" s="6">
        <v>6387</v>
      </c>
    </row>
    <row r="2576" spans="1:5">
      <c r="A2576" s="7">
        <v>43308.770833333336</v>
      </c>
      <c r="B2576" s="8">
        <v>746.69</v>
      </c>
      <c r="C2576" s="3">
        <v>4668</v>
      </c>
      <c r="D2576" s="3">
        <v>1718</v>
      </c>
      <c r="E2576" s="3">
        <v>6390</v>
      </c>
    </row>
    <row r="2577" spans="1:5">
      <c r="A2577" s="5">
        <v>43308.78125</v>
      </c>
      <c r="B2577" s="4">
        <v>746.69</v>
      </c>
      <c r="C2577" s="6">
        <v>4680</v>
      </c>
      <c r="D2577" s="6">
        <v>1709</v>
      </c>
      <c r="E2577" s="6">
        <v>6389</v>
      </c>
    </row>
    <row r="2578" spans="1:5">
      <c r="A2578" s="7">
        <v>43308.791666666664</v>
      </c>
      <c r="B2578" s="8">
        <v>746.68</v>
      </c>
      <c r="C2578" s="3">
        <v>4676</v>
      </c>
      <c r="D2578" s="3">
        <v>1709</v>
      </c>
      <c r="E2578" s="3">
        <v>6385</v>
      </c>
    </row>
    <row r="2579" spans="1:5">
      <c r="A2579" s="5">
        <v>43308.802083333336</v>
      </c>
      <c r="B2579" s="4">
        <v>746.66</v>
      </c>
      <c r="C2579" s="6">
        <v>4673</v>
      </c>
      <c r="D2579" s="6">
        <v>1709</v>
      </c>
      <c r="E2579" s="6">
        <v>6382</v>
      </c>
    </row>
    <row r="2580" spans="1:5">
      <c r="A2580" s="7">
        <v>43308.8125</v>
      </c>
      <c r="B2580" s="8">
        <v>746.65</v>
      </c>
      <c r="C2580" s="3">
        <v>4674</v>
      </c>
      <c r="D2580" s="3">
        <v>1709</v>
      </c>
      <c r="E2580" s="3">
        <v>6382</v>
      </c>
    </row>
    <row r="2581" spans="1:5">
      <c r="A2581" s="5">
        <v>43308.822916666664</v>
      </c>
      <c r="B2581" s="4">
        <v>746.68</v>
      </c>
      <c r="C2581" s="6">
        <v>4673</v>
      </c>
      <c r="D2581" s="6">
        <v>1709</v>
      </c>
      <c r="E2581" s="6">
        <v>6382</v>
      </c>
    </row>
    <row r="2582" spans="1:5">
      <c r="A2582" s="7">
        <v>43308.833333333336</v>
      </c>
      <c r="B2582" s="8">
        <v>746.67</v>
      </c>
      <c r="C2582" s="3">
        <v>4671</v>
      </c>
      <c r="D2582" s="3">
        <v>1709</v>
      </c>
      <c r="E2582" s="3">
        <v>6380</v>
      </c>
    </row>
    <row r="2583" spans="1:5">
      <c r="A2583" s="5">
        <v>43308.84375</v>
      </c>
      <c r="B2583" s="4">
        <v>746.64</v>
      </c>
      <c r="C2583" s="6">
        <v>4669</v>
      </c>
      <c r="D2583" s="6">
        <v>1709</v>
      </c>
      <c r="E2583" s="6">
        <v>6378</v>
      </c>
    </row>
    <row r="2584" spans="1:5">
      <c r="A2584" s="7">
        <v>43308.854166666664</v>
      </c>
      <c r="B2584" s="8">
        <v>746.65</v>
      </c>
      <c r="C2584" s="3">
        <v>4670</v>
      </c>
      <c r="D2584" s="3">
        <v>1708</v>
      </c>
      <c r="E2584" s="3">
        <v>6378</v>
      </c>
    </row>
    <row r="2585" spans="1:5">
      <c r="A2585" s="5">
        <v>43308.864583333336</v>
      </c>
      <c r="B2585" s="4">
        <v>746.66</v>
      </c>
      <c r="C2585" s="6">
        <v>4669</v>
      </c>
      <c r="D2585" s="6">
        <v>1708</v>
      </c>
      <c r="E2585" s="6">
        <v>6377</v>
      </c>
    </row>
    <row r="2586" spans="1:5">
      <c r="A2586" s="7">
        <v>43308.875</v>
      </c>
      <c r="B2586" s="8">
        <v>746.65</v>
      </c>
      <c r="C2586" s="3">
        <v>4667</v>
      </c>
      <c r="D2586" s="3">
        <v>1708</v>
      </c>
      <c r="E2586" s="3">
        <v>6376</v>
      </c>
    </row>
    <row r="2587" spans="1:5">
      <c r="A2587" s="5">
        <v>43308.885416666664</v>
      </c>
      <c r="B2587" s="4">
        <v>746.64</v>
      </c>
      <c r="C2587" s="6">
        <v>4667</v>
      </c>
      <c r="D2587" s="6">
        <v>1708</v>
      </c>
      <c r="E2587" s="6">
        <v>6375</v>
      </c>
    </row>
    <row r="2588" spans="1:5">
      <c r="A2588" s="7">
        <v>43308.895833333336</v>
      </c>
      <c r="B2588" s="8">
        <v>746.65</v>
      </c>
      <c r="C2588" s="3">
        <v>4667</v>
      </c>
      <c r="D2588" s="3">
        <v>1708</v>
      </c>
      <c r="E2588" s="3">
        <v>6375</v>
      </c>
    </row>
    <row r="2589" spans="1:5">
      <c r="A2589" s="5">
        <v>43308.90625</v>
      </c>
      <c r="B2589" s="4">
        <v>746.65</v>
      </c>
      <c r="C2589" s="6">
        <v>4666</v>
      </c>
      <c r="D2589" s="6">
        <v>1708</v>
      </c>
      <c r="E2589" s="6">
        <v>6374</v>
      </c>
    </row>
    <row r="2590" spans="1:5">
      <c r="A2590" s="7">
        <v>43308.916666666664</v>
      </c>
      <c r="B2590" s="8">
        <v>746.64</v>
      </c>
      <c r="C2590" s="3">
        <v>4666</v>
      </c>
      <c r="D2590" s="3">
        <v>1708</v>
      </c>
      <c r="E2590" s="3">
        <v>6374</v>
      </c>
    </row>
    <row r="2591" spans="1:5">
      <c r="A2591" s="5">
        <v>43308.927083333336</v>
      </c>
      <c r="B2591" s="4">
        <v>746.64</v>
      </c>
      <c r="C2591" s="6">
        <v>4666</v>
      </c>
      <c r="D2591" s="6">
        <v>1708</v>
      </c>
      <c r="E2591" s="6">
        <v>6374</v>
      </c>
    </row>
    <row r="2592" spans="1:5">
      <c r="A2592" s="7">
        <v>43308.9375</v>
      </c>
      <c r="B2592" s="8">
        <v>746.65</v>
      </c>
      <c r="C2592" s="3">
        <v>4665</v>
      </c>
      <c r="D2592" s="3">
        <v>1708</v>
      </c>
      <c r="E2592" s="3">
        <v>6373</v>
      </c>
    </row>
    <row r="2593" spans="1:5">
      <c r="A2593" s="5">
        <v>43308.947916666664</v>
      </c>
      <c r="B2593" s="4">
        <v>746.64</v>
      </c>
      <c r="C2593" s="6">
        <v>4665</v>
      </c>
      <c r="D2593" s="6">
        <v>1708</v>
      </c>
      <c r="E2593" s="6">
        <v>6373</v>
      </c>
    </row>
    <row r="2594" spans="1:5">
      <c r="A2594" s="7">
        <v>43308.958333333336</v>
      </c>
      <c r="B2594" s="8">
        <v>746.64</v>
      </c>
      <c r="C2594" s="3">
        <v>4665</v>
      </c>
      <c r="D2594" s="3">
        <v>1708</v>
      </c>
      <c r="E2594" s="3">
        <v>6373</v>
      </c>
    </row>
    <row r="2595" spans="1:5">
      <c r="A2595" s="5">
        <v>43308.96875</v>
      </c>
      <c r="B2595" s="4">
        <v>746.64</v>
      </c>
      <c r="C2595" s="6">
        <v>4664</v>
      </c>
      <c r="D2595" s="6">
        <v>1708</v>
      </c>
      <c r="E2595" s="6">
        <v>6372</v>
      </c>
    </row>
    <row r="2596" spans="1:5">
      <c r="A2596" s="7">
        <v>43308.979166666664</v>
      </c>
      <c r="B2596" s="8">
        <v>746.64</v>
      </c>
      <c r="C2596" s="3">
        <v>4664</v>
      </c>
      <c r="D2596" s="3">
        <v>1708</v>
      </c>
      <c r="E2596" s="3">
        <v>6372</v>
      </c>
    </row>
    <row r="2597" spans="1:5">
      <c r="A2597" s="5">
        <v>43308.989583333336</v>
      </c>
      <c r="B2597" s="4">
        <v>746.63</v>
      </c>
      <c r="C2597" s="6">
        <v>4664</v>
      </c>
      <c r="D2597" s="6">
        <v>1708</v>
      </c>
      <c r="E2597" s="6">
        <v>6372</v>
      </c>
    </row>
    <row r="2598" spans="1:5">
      <c r="A2598" s="7">
        <v>43309</v>
      </c>
      <c r="B2598" s="8">
        <v>746.64</v>
      </c>
      <c r="C2598" s="3">
        <v>4664</v>
      </c>
      <c r="D2598" s="3">
        <v>1710</v>
      </c>
      <c r="E2598" s="3">
        <v>6372</v>
      </c>
    </row>
    <row r="2599" spans="1:5">
      <c r="A2599" s="5">
        <v>43309.010416666664</v>
      </c>
      <c r="B2599" s="4">
        <v>746.44</v>
      </c>
      <c r="C2599" s="6">
        <v>4643</v>
      </c>
      <c r="D2599" s="6">
        <v>1740</v>
      </c>
      <c r="E2599" s="6">
        <v>6373</v>
      </c>
    </row>
    <row r="2600" spans="1:5">
      <c r="A2600" s="7">
        <v>43309.020833333336</v>
      </c>
      <c r="B2600" s="8">
        <v>746.21</v>
      </c>
      <c r="C2600" s="3">
        <v>4586</v>
      </c>
      <c r="D2600" s="3">
        <v>1798</v>
      </c>
      <c r="E2600" s="3">
        <v>6370</v>
      </c>
    </row>
    <row r="2601" spans="1:5">
      <c r="A2601" s="5">
        <v>43309.03125</v>
      </c>
      <c r="B2601" s="4">
        <v>745.93</v>
      </c>
      <c r="C2601" s="6">
        <v>4517</v>
      </c>
      <c r="D2601" s="6">
        <v>1877</v>
      </c>
      <c r="E2601" s="6">
        <v>6371</v>
      </c>
    </row>
    <row r="2602" spans="1:5">
      <c r="A2602" s="7">
        <v>43309.041666666664</v>
      </c>
      <c r="B2602" s="8">
        <v>745.57</v>
      </c>
      <c r="C2602" s="3">
        <v>4414</v>
      </c>
      <c r="D2602" s="3">
        <v>1987</v>
      </c>
      <c r="E2602" s="3">
        <v>6373</v>
      </c>
    </row>
    <row r="2603" spans="1:5">
      <c r="A2603" s="5">
        <v>43309.052083333336</v>
      </c>
      <c r="B2603" s="4">
        <v>745.19</v>
      </c>
      <c r="C2603" s="6">
        <v>4298</v>
      </c>
      <c r="D2603" s="6">
        <v>2102</v>
      </c>
      <c r="E2603" s="6">
        <v>6372</v>
      </c>
    </row>
    <row r="2604" spans="1:5">
      <c r="A2604" s="7">
        <v>43309.0625</v>
      </c>
      <c r="B2604" s="8">
        <v>744.81</v>
      </c>
      <c r="C2604" s="3">
        <v>4183</v>
      </c>
      <c r="D2604" s="3">
        <v>2217</v>
      </c>
      <c r="E2604" s="3">
        <v>6371</v>
      </c>
    </row>
    <row r="2605" spans="1:5">
      <c r="A2605" s="5">
        <v>43309.072916666664</v>
      </c>
      <c r="B2605" s="4">
        <v>744.45</v>
      </c>
      <c r="C2605" s="6">
        <v>4068</v>
      </c>
      <c r="D2605" s="6">
        <v>2331</v>
      </c>
      <c r="E2605" s="6">
        <v>6369</v>
      </c>
    </row>
    <row r="2606" spans="1:5">
      <c r="A2606" s="7">
        <v>43309.083333333336</v>
      </c>
      <c r="B2606" s="8">
        <v>744.08</v>
      </c>
      <c r="C2606" s="3">
        <v>3953</v>
      </c>
      <c r="D2606" s="3">
        <v>2444</v>
      </c>
      <c r="E2606" s="3">
        <v>6368</v>
      </c>
    </row>
    <row r="2607" spans="1:5">
      <c r="A2607" s="5">
        <v>43309.09375</v>
      </c>
      <c r="B2607" s="4">
        <v>743.7</v>
      </c>
      <c r="C2607" s="6">
        <v>3839</v>
      </c>
      <c r="D2607" s="6">
        <v>2556</v>
      </c>
      <c r="E2607" s="6">
        <v>6366</v>
      </c>
    </row>
    <row r="2608" spans="1:5">
      <c r="A2608" s="7">
        <v>43309.104166666664</v>
      </c>
      <c r="B2608" s="8">
        <v>743.33</v>
      </c>
      <c r="C2608" s="3">
        <v>3726</v>
      </c>
      <c r="D2608" s="3">
        <v>2668</v>
      </c>
      <c r="E2608" s="3">
        <v>6364</v>
      </c>
    </row>
    <row r="2609" spans="1:5">
      <c r="A2609" s="5">
        <v>43309.114583333336</v>
      </c>
      <c r="B2609" s="4">
        <v>742.95</v>
      </c>
      <c r="C2609" s="6">
        <v>3614</v>
      </c>
      <c r="D2609" s="6">
        <v>2779</v>
      </c>
      <c r="E2609" s="6">
        <v>6363</v>
      </c>
    </row>
    <row r="2610" spans="1:5">
      <c r="A2610" s="7">
        <v>43309.125</v>
      </c>
      <c r="B2610" s="8">
        <v>742.58</v>
      </c>
      <c r="C2610" s="3">
        <v>3502</v>
      </c>
      <c r="D2610" s="3">
        <v>2889</v>
      </c>
      <c r="E2610" s="3">
        <v>6361</v>
      </c>
    </row>
    <row r="2611" spans="1:5">
      <c r="A2611" s="5">
        <v>43309.135416666664</v>
      </c>
      <c r="B2611" s="4">
        <v>742.2</v>
      </c>
      <c r="C2611" s="6">
        <v>3393</v>
      </c>
      <c r="D2611" s="6">
        <v>2998</v>
      </c>
      <c r="E2611" s="6">
        <v>6360</v>
      </c>
    </row>
    <row r="2612" spans="1:5">
      <c r="A2612" s="7">
        <v>43309.145833333336</v>
      </c>
      <c r="B2612" s="8">
        <v>741.82</v>
      </c>
      <c r="C2612" s="3">
        <v>3283</v>
      </c>
      <c r="D2612" s="3">
        <v>3107</v>
      </c>
      <c r="E2612" s="3">
        <v>6360</v>
      </c>
    </row>
    <row r="2613" spans="1:5">
      <c r="A2613" s="5">
        <v>43309.15625</v>
      </c>
      <c r="B2613" s="4">
        <v>741.44</v>
      </c>
      <c r="C2613" s="6">
        <v>3174</v>
      </c>
      <c r="D2613" s="6">
        <v>3215</v>
      </c>
      <c r="E2613" s="6">
        <v>6358</v>
      </c>
    </row>
    <row r="2614" spans="1:5">
      <c r="A2614" s="7">
        <v>43309.166666666664</v>
      </c>
      <c r="B2614" s="8">
        <v>741.04</v>
      </c>
      <c r="C2614" s="3">
        <v>3067</v>
      </c>
      <c r="D2614" s="3">
        <v>3322</v>
      </c>
      <c r="E2614" s="3">
        <v>6357</v>
      </c>
    </row>
    <row r="2615" spans="1:5">
      <c r="A2615" s="5">
        <v>43309.177083333336</v>
      </c>
      <c r="B2615" s="4">
        <v>740.66</v>
      </c>
      <c r="C2615" s="6">
        <v>2960</v>
      </c>
      <c r="D2615" s="6">
        <v>3429</v>
      </c>
      <c r="E2615" s="6">
        <v>6357</v>
      </c>
    </row>
    <row r="2616" spans="1:5">
      <c r="A2616" s="7">
        <v>43309.1875</v>
      </c>
      <c r="B2616" s="8">
        <v>740.28</v>
      </c>
      <c r="C2616" s="3">
        <v>2856</v>
      </c>
      <c r="D2616" s="3">
        <v>3535</v>
      </c>
      <c r="E2616" s="3">
        <v>6356</v>
      </c>
    </row>
    <row r="2617" spans="1:5">
      <c r="A2617" s="5">
        <v>43309.197916666664</v>
      </c>
      <c r="B2617" s="4">
        <v>739.9</v>
      </c>
      <c r="C2617" s="6">
        <v>2752</v>
      </c>
      <c r="D2617" s="6">
        <v>3640</v>
      </c>
      <c r="E2617" s="6">
        <v>6357</v>
      </c>
    </row>
    <row r="2618" spans="1:5">
      <c r="A2618" s="7">
        <v>43309.208333333336</v>
      </c>
      <c r="B2618" s="8">
        <v>739.5</v>
      </c>
      <c r="C2618" s="3">
        <v>2650</v>
      </c>
      <c r="D2618" s="3">
        <v>3744</v>
      </c>
      <c r="E2618" s="3">
        <v>6357</v>
      </c>
    </row>
    <row r="2619" spans="1:5">
      <c r="A2619" s="5">
        <v>43309.21875</v>
      </c>
      <c r="B2619" s="4">
        <v>739.12</v>
      </c>
      <c r="C2619" s="6">
        <v>2550</v>
      </c>
      <c r="D2619" s="6">
        <v>3847</v>
      </c>
      <c r="E2619" s="6">
        <v>6358</v>
      </c>
    </row>
    <row r="2620" spans="1:5">
      <c r="A2620" s="7">
        <v>43309.229166666664</v>
      </c>
      <c r="B2620" s="8">
        <v>738.73</v>
      </c>
      <c r="C2620" s="3">
        <v>2451</v>
      </c>
      <c r="D2620" s="3">
        <v>3950</v>
      </c>
      <c r="E2620" s="3">
        <v>6360</v>
      </c>
    </row>
    <row r="2621" spans="1:5">
      <c r="A2621" s="5">
        <v>43309.239583333336</v>
      </c>
      <c r="B2621" s="4">
        <v>738.34</v>
      </c>
      <c r="C2621" s="6">
        <v>2353</v>
      </c>
      <c r="D2621" s="6">
        <v>4052</v>
      </c>
      <c r="E2621" s="6">
        <v>6361</v>
      </c>
    </row>
    <row r="2622" spans="1:5">
      <c r="A2622" s="7">
        <v>43309.25</v>
      </c>
      <c r="B2622" s="8">
        <v>737.98</v>
      </c>
      <c r="C2622" s="3">
        <v>2257</v>
      </c>
      <c r="D2622" s="3">
        <v>4140</v>
      </c>
      <c r="E2622" s="3">
        <v>6370</v>
      </c>
    </row>
    <row r="2623" spans="1:5">
      <c r="A2623" s="5">
        <v>43309.260416666664</v>
      </c>
      <c r="B2623" s="4">
        <v>737.78</v>
      </c>
      <c r="C2623" s="6">
        <v>2182</v>
      </c>
      <c r="D2623" s="6">
        <v>4201</v>
      </c>
      <c r="E2623" s="6">
        <v>6369</v>
      </c>
    </row>
    <row r="2624" spans="1:5">
      <c r="A2624" s="7">
        <v>43309.270833333336</v>
      </c>
      <c r="B2624" s="8">
        <v>737.56</v>
      </c>
      <c r="C2624" s="3">
        <v>2127</v>
      </c>
      <c r="D2624" s="3">
        <v>4253</v>
      </c>
      <c r="E2624" s="3">
        <v>6366</v>
      </c>
    </row>
    <row r="2625" spans="1:5">
      <c r="A2625" s="5">
        <v>43309.28125</v>
      </c>
      <c r="B2625" s="4">
        <v>737.35</v>
      </c>
      <c r="C2625" s="6">
        <v>2075</v>
      </c>
      <c r="D2625" s="6">
        <v>4306</v>
      </c>
      <c r="E2625" s="6">
        <v>6366</v>
      </c>
    </row>
    <row r="2626" spans="1:5">
      <c r="A2626" s="7">
        <v>43309.291666666664</v>
      </c>
      <c r="B2626" s="8">
        <v>737.14</v>
      </c>
      <c r="C2626" s="3">
        <v>2025</v>
      </c>
      <c r="D2626" s="3">
        <v>4357</v>
      </c>
      <c r="E2626" s="3">
        <v>6370</v>
      </c>
    </row>
    <row r="2627" spans="1:5">
      <c r="A2627" s="5">
        <v>43309.302083333336</v>
      </c>
      <c r="B2627" s="4">
        <v>737.18</v>
      </c>
      <c r="C2627" s="6">
        <v>1983</v>
      </c>
      <c r="D2627" s="6">
        <v>4386</v>
      </c>
      <c r="E2627" s="6">
        <v>6366</v>
      </c>
    </row>
    <row r="2628" spans="1:5">
      <c r="A2628" s="7">
        <v>43309.3125</v>
      </c>
      <c r="B2628" s="8">
        <v>737.09</v>
      </c>
      <c r="C2628" s="3">
        <v>1980</v>
      </c>
      <c r="D2628" s="3">
        <v>4389</v>
      </c>
      <c r="E2628" s="3">
        <v>6369</v>
      </c>
    </row>
    <row r="2629" spans="1:5">
      <c r="A2629" s="5">
        <v>43309.322916666664</v>
      </c>
      <c r="B2629" s="4">
        <v>737.19</v>
      </c>
      <c r="C2629" s="6">
        <v>1982</v>
      </c>
      <c r="D2629" s="6">
        <v>4389</v>
      </c>
      <c r="E2629" s="6">
        <v>6371</v>
      </c>
    </row>
    <row r="2630" spans="1:5">
      <c r="A2630" s="7">
        <v>43309.333333333336</v>
      </c>
      <c r="B2630" s="8">
        <v>737.11</v>
      </c>
      <c r="C2630" s="3">
        <v>1982</v>
      </c>
      <c r="D2630" s="3">
        <v>4389</v>
      </c>
      <c r="E2630" s="3">
        <v>6371</v>
      </c>
    </row>
    <row r="2631" spans="1:5">
      <c r="A2631" s="5">
        <v>43309.34375</v>
      </c>
      <c r="B2631" s="4">
        <v>737.15</v>
      </c>
      <c r="C2631" s="6">
        <v>1983</v>
      </c>
      <c r="D2631" s="6">
        <v>4389</v>
      </c>
      <c r="E2631" s="6">
        <v>6371</v>
      </c>
    </row>
    <row r="2632" spans="1:5">
      <c r="A2632" s="7">
        <v>43309.354166666664</v>
      </c>
      <c r="B2632" s="8">
        <v>737.16</v>
      </c>
      <c r="C2632" s="3">
        <v>1984</v>
      </c>
      <c r="D2632" s="3">
        <v>4389</v>
      </c>
      <c r="E2632" s="3">
        <v>6372</v>
      </c>
    </row>
    <row r="2633" spans="1:5">
      <c r="A2633" s="5">
        <v>43309.364583333336</v>
      </c>
      <c r="B2633" s="4">
        <v>737.13</v>
      </c>
      <c r="C2633" s="6">
        <v>1984</v>
      </c>
      <c r="D2633" s="6">
        <v>4389</v>
      </c>
      <c r="E2633" s="6">
        <v>6373</v>
      </c>
    </row>
    <row r="2634" spans="1:5">
      <c r="A2634" s="7">
        <v>43309.375</v>
      </c>
      <c r="B2634" s="8">
        <v>737.18</v>
      </c>
      <c r="C2634" s="3">
        <v>1985</v>
      </c>
      <c r="D2634" s="3">
        <v>4389</v>
      </c>
      <c r="E2634" s="3">
        <v>6373</v>
      </c>
    </row>
    <row r="2635" spans="1:5">
      <c r="A2635" s="5">
        <v>43309.385416666664</v>
      </c>
      <c r="B2635" s="4">
        <v>737.14</v>
      </c>
      <c r="C2635" s="6">
        <v>1985</v>
      </c>
      <c r="D2635" s="6">
        <v>4389</v>
      </c>
      <c r="E2635" s="6">
        <v>6374</v>
      </c>
    </row>
    <row r="2636" spans="1:5">
      <c r="A2636" s="7">
        <v>43309.395833333336</v>
      </c>
      <c r="B2636" s="8">
        <v>737.17</v>
      </c>
      <c r="C2636" s="3">
        <v>1986</v>
      </c>
      <c r="D2636" s="3">
        <v>4389</v>
      </c>
      <c r="E2636" s="3">
        <v>6374</v>
      </c>
    </row>
    <row r="2637" spans="1:5">
      <c r="A2637" s="5">
        <v>43309.40625</v>
      </c>
      <c r="B2637" s="4">
        <v>737.16</v>
      </c>
      <c r="C2637" s="6">
        <v>1986</v>
      </c>
      <c r="D2637" s="6">
        <v>4389</v>
      </c>
      <c r="E2637" s="6">
        <v>6374</v>
      </c>
    </row>
    <row r="2638" spans="1:5">
      <c r="A2638" s="7">
        <v>43309.416666666664</v>
      </c>
      <c r="B2638" s="8">
        <v>737.15</v>
      </c>
      <c r="C2638" s="3">
        <v>1986</v>
      </c>
      <c r="D2638" s="3">
        <v>4389</v>
      </c>
      <c r="E2638" s="3">
        <v>6375</v>
      </c>
    </row>
    <row r="2639" spans="1:5">
      <c r="A2639" s="5">
        <v>43309.427083333336</v>
      </c>
      <c r="B2639" s="4">
        <v>737.18</v>
      </c>
      <c r="C2639" s="6">
        <v>1987</v>
      </c>
      <c r="D2639" s="6">
        <v>4389</v>
      </c>
      <c r="E2639" s="6">
        <v>6375</v>
      </c>
    </row>
    <row r="2640" spans="1:5">
      <c r="A2640" s="7">
        <v>43309.4375</v>
      </c>
      <c r="B2640" s="8">
        <v>737.15</v>
      </c>
      <c r="C2640" s="3">
        <v>1987</v>
      </c>
      <c r="D2640" s="3">
        <v>4389</v>
      </c>
      <c r="E2640" s="3">
        <v>6376</v>
      </c>
    </row>
    <row r="2641" spans="1:5">
      <c r="A2641" s="5">
        <v>43309.447916666664</v>
      </c>
      <c r="B2641" s="4">
        <v>737.17</v>
      </c>
      <c r="C2641" s="6">
        <v>1988</v>
      </c>
      <c r="D2641" s="6">
        <v>4389</v>
      </c>
      <c r="E2641" s="6">
        <v>6376</v>
      </c>
    </row>
    <row r="2642" spans="1:5">
      <c r="A2642" s="7">
        <v>43309.458333333336</v>
      </c>
      <c r="B2642" s="8">
        <v>737.16</v>
      </c>
      <c r="C2642" s="3">
        <v>1988</v>
      </c>
      <c r="D2642" s="3">
        <v>4388</v>
      </c>
      <c r="E2642" s="3">
        <v>6376</v>
      </c>
    </row>
    <row r="2643" spans="1:5">
      <c r="A2643" s="5">
        <v>43309.46875</v>
      </c>
      <c r="B2643" s="4">
        <v>737.16</v>
      </c>
      <c r="C2643" s="6">
        <v>1989</v>
      </c>
      <c r="D2643" s="6">
        <v>4388</v>
      </c>
      <c r="E2643" s="6">
        <v>6377</v>
      </c>
    </row>
    <row r="2644" spans="1:5">
      <c r="A2644" s="7">
        <v>43309.479166666664</v>
      </c>
      <c r="B2644" s="8">
        <v>737.18</v>
      </c>
      <c r="C2644" s="3">
        <v>1989</v>
      </c>
      <c r="D2644" s="3">
        <v>4388</v>
      </c>
      <c r="E2644" s="3">
        <v>6377</v>
      </c>
    </row>
    <row r="2645" spans="1:5">
      <c r="A2645" s="5">
        <v>43309.489583333336</v>
      </c>
      <c r="B2645" s="4">
        <v>737.16</v>
      </c>
      <c r="C2645" s="6">
        <v>1989</v>
      </c>
      <c r="D2645" s="6">
        <v>4388</v>
      </c>
      <c r="E2645" s="6">
        <v>6377</v>
      </c>
    </row>
    <row r="2646" spans="1:5">
      <c r="A2646" s="7">
        <v>43309.5</v>
      </c>
      <c r="B2646" s="8">
        <v>737.17</v>
      </c>
      <c r="C2646" s="3">
        <v>1990</v>
      </c>
      <c r="D2646" s="3">
        <v>4388</v>
      </c>
      <c r="E2646" s="3">
        <v>6378</v>
      </c>
    </row>
    <row r="2647" spans="1:5">
      <c r="A2647" s="5">
        <v>43309.510416666664</v>
      </c>
      <c r="B2647" s="4">
        <v>737.18</v>
      </c>
      <c r="C2647" s="6">
        <v>1990</v>
      </c>
      <c r="D2647" s="6">
        <v>4388</v>
      </c>
      <c r="E2647" s="6">
        <v>6378</v>
      </c>
    </row>
    <row r="2648" spans="1:5">
      <c r="A2648" s="7">
        <v>43309.520833333336</v>
      </c>
      <c r="B2648" s="8">
        <v>737.17</v>
      </c>
      <c r="C2648" s="3">
        <v>1991</v>
      </c>
      <c r="D2648" s="3">
        <v>4388</v>
      </c>
      <c r="E2648" s="3">
        <v>6379</v>
      </c>
    </row>
    <row r="2649" spans="1:5">
      <c r="A2649" s="5">
        <v>43309.53125</v>
      </c>
      <c r="B2649" s="4">
        <v>737.18</v>
      </c>
      <c r="C2649" s="6">
        <v>1990</v>
      </c>
      <c r="D2649" s="6">
        <v>4388</v>
      </c>
      <c r="E2649" s="6">
        <v>6378</v>
      </c>
    </row>
    <row r="2650" spans="1:5">
      <c r="A2650" s="7">
        <v>43309.541666666664</v>
      </c>
      <c r="B2650" s="8">
        <v>737.17</v>
      </c>
      <c r="C2650" s="3">
        <v>1991</v>
      </c>
      <c r="D2650" s="3">
        <v>4388</v>
      </c>
      <c r="E2650" s="3">
        <v>6379</v>
      </c>
    </row>
    <row r="2651" spans="1:5">
      <c r="A2651" s="5">
        <v>43309.552083333336</v>
      </c>
      <c r="B2651" s="4">
        <v>737.18</v>
      </c>
      <c r="C2651" s="6">
        <v>1991</v>
      </c>
      <c r="D2651" s="6">
        <v>4388</v>
      </c>
      <c r="E2651" s="6">
        <v>6379</v>
      </c>
    </row>
    <row r="2652" spans="1:5">
      <c r="A2652" s="7">
        <v>43309.5625</v>
      </c>
      <c r="B2652" s="8">
        <v>737.18</v>
      </c>
      <c r="C2652" s="3">
        <v>1991</v>
      </c>
      <c r="D2652" s="3">
        <v>4388</v>
      </c>
      <c r="E2652" s="3">
        <v>6379</v>
      </c>
    </row>
    <row r="2653" spans="1:5">
      <c r="A2653" s="5">
        <v>43309.572916666664</v>
      </c>
      <c r="B2653" s="4">
        <v>737.18</v>
      </c>
      <c r="C2653" s="6">
        <v>1991</v>
      </c>
      <c r="D2653" s="6">
        <v>4388</v>
      </c>
      <c r="E2653" s="6">
        <v>6379</v>
      </c>
    </row>
    <row r="2654" spans="1:5">
      <c r="A2654" s="7">
        <v>43309.583333333336</v>
      </c>
      <c r="B2654" s="8">
        <v>737.18</v>
      </c>
      <c r="C2654" s="3">
        <v>1992</v>
      </c>
      <c r="D2654" s="3">
        <v>4388</v>
      </c>
      <c r="E2654" s="3">
        <v>6380</v>
      </c>
    </row>
    <row r="2655" spans="1:5">
      <c r="A2655" s="5">
        <v>43309.59375</v>
      </c>
      <c r="B2655" s="4">
        <v>737.18</v>
      </c>
      <c r="C2655" s="6">
        <v>1991</v>
      </c>
      <c r="D2655" s="6">
        <v>4388</v>
      </c>
      <c r="E2655" s="6">
        <v>6379</v>
      </c>
    </row>
    <row r="2656" spans="1:5">
      <c r="A2656" s="7">
        <v>43309.604166666664</v>
      </c>
      <c r="B2656" s="8">
        <v>737.18</v>
      </c>
      <c r="C2656" s="3">
        <v>1991</v>
      </c>
      <c r="D2656" s="3">
        <v>4388</v>
      </c>
      <c r="E2656" s="3">
        <v>6379</v>
      </c>
    </row>
    <row r="2657" spans="1:5">
      <c r="A2657" s="5">
        <v>43309.614583333336</v>
      </c>
      <c r="B2657" s="4">
        <v>737.18</v>
      </c>
      <c r="C2657" s="6">
        <v>1992</v>
      </c>
      <c r="D2657" s="6">
        <v>4388</v>
      </c>
      <c r="E2657" s="6">
        <v>6380</v>
      </c>
    </row>
    <row r="2658" spans="1:5">
      <c r="A2658" s="7">
        <v>43309.625</v>
      </c>
      <c r="B2658" s="8">
        <v>737.18</v>
      </c>
      <c r="C2658" s="3">
        <v>1992</v>
      </c>
      <c r="D2658" s="3">
        <v>4388</v>
      </c>
      <c r="E2658" s="3">
        <v>6380</v>
      </c>
    </row>
    <row r="2659" spans="1:5">
      <c r="A2659" s="5">
        <v>43309.635416666664</v>
      </c>
      <c r="B2659" s="4">
        <v>737.19</v>
      </c>
      <c r="C2659" s="6">
        <v>1993</v>
      </c>
      <c r="D2659" s="6">
        <v>4388</v>
      </c>
      <c r="E2659" s="6">
        <v>6381</v>
      </c>
    </row>
    <row r="2660" spans="1:5">
      <c r="A2660" s="7">
        <v>43309.645833333336</v>
      </c>
      <c r="B2660" s="8">
        <v>737.19</v>
      </c>
      <c r="C2660" s="3">
        <v>1993</v>
      </c>
      <c r="D2660" s="3">
        <v>4388</v>
      </c>
      <c r="E2660" s="3">
        <v>6381</v>
      </c>
    </row>
    <row r="2661" spans="1:5">
      <c r="A2661" s="5">
        <v>43309.65625</v>
      </c>
      <c r="B2661" s="4">
        <v>737.19</v>
      </c>
      <c r="C2661" s="6">
        <v>1994</v>
      </c>
      <c r="D2661" s="6">
        <v>4388</v>
      </c>
      <c r="E2661" s="6">
        <v>6382</v>
      </c>
    </row>
    <row r="2662" spans="1:5">
      <c r="A2662" s="7">
        <v>43309.666666666664</v>
      </c>
      <c r="B2662" s="8">
        <v>737.19</v>
      </c>
      <c r="C2662" s="3">
        <v>1994</v>
      </c>
      <c r="D2662" s="3">
        <v>4388</v>
      </c>
      <c r="E2662" s="3">
        <v>6382</v>
      </c>
    </row>
    <row r="2663" spans="1:5">
      <c r="A2663" s="5">
        <v>43309.677083333336</v>
      </c>
      <c r="B2663" s="4">
        <v>737.19</v>
      </c>
      <c r="C2663" s="6">
        <v>1994</v>
      </c>
      <c r="D2663" s="6">
        <v>4388</v>
      </c>
      <c r="E2663" s="6">
        <v>6382</v>
      </c>
    </row>
    <row r="2664" spans="1:5">
      <c r="A2664" s="7">
        <v>43309.6875</v>
      </c>
      <c r="B2664" s="8">
        <v>737.19</v>
      </c>
      <c r="C2664" s="3">
        <v>1994</v>
      </c>
      <c r="D2664" s="3">
        <v>4388</v>
      </c>
      <c r="E2664" s="3">
        <v>6382</v>
      </c>
    </row>
    <row r="2665" spans="1:5">
      <c r="A2665" s="5">
        <v>43309.697916666664</v>
      </c>
      <c r="B2665" s="4">
        <v>737.19</v>
      </c>
      <c r="C2665" s="6">
        <v>1994</v>
      </c>
      <c r="D2665" s="6">
        <v>4388</v>
      </c>
      <c r="E2665" s="6">
        <v>6382</v>
      </c>
    </row>
    <row r="2666" spans="1:5">
      <c r="A2666" s="7">
        <v>43309.708333333336</v>
      </c>
      <c r="B2666" s="8">
        <v>737.19</v>
      </c>
      <c r="C2666" s="3">
        <v>1994</v>
      </c>
      <c r="D2666" s="3">
        <v>4388</v>
      </c>
      <c r="E2666" s="3">
        <v>6382</v>
      </c>
    </row>
    <row r="2667" spans="1:5">
      <c r="A2667" s="5">
        <v>43309.71875</v>
      </c>
      <c r="B2667" s="4">
        <v>737.19</v>
      </c>
      <c r="C2667" s="6">
        <v>1994</v>
      </c>
      <c r="D2667" s="6">
        <v>4388</v>
      </c>
      <c r="E2667" s="6">
        <v>6382</v>
      </c>
    </row>
    <row r="2668" spans="1:5">
      <c r="A2668" s="7">
        <v>43309.729166666664</v>
      </c>
      <c r="B2668" s="8">
        <v>737.19</v>
      </c>
      <c r="C2668" s="3">
        <v>1994</v>
      </c>
      <c r="D2668" s="3">
        <v>4388</v>
      </c>
      <c r="E2668" s="3">
        <v>6382</v>
      </c>
    </row>
    <row r="2669" spans="1:5">
      <c r="A2669" s="5">
        <v>43309.739583333336</v>
      </c>
      <c r="B2669" s="4">
        <v>737.19</v>
      </c>
      <c r="C2669" s="6">
        <v>1994</v>
      </c>
      <c r="D2669" s="6">
        <v>4388</v>
      </c>
      <c r="E2669" s="6">
        <v>6382</v>
      </c>
    </row>
    <row r="2670" spans="1:5">
      <c r="A2670" s="7">
        <v>43309.75</v>
      </c>
      <c r="B2670" s="8">
        <v>737.19</v>
      </c>
      <c r="C2670" s="3">
        <v>1994</v>
      </c>
      <c r="D2670" s="3">
        <v>4388</v>
      </c>
      <c r="E2670" s="3">
        <v>6382</v>
      </c>
    </row>
    <row r="2671" spans="1:5">
      <c r="A2671" s="5">
        <v>43309.760416666664</v>
      </c>
      <c r="B2671" s="4">
        <v>737.19</v>
      </c>
      <c r="C2671" s="6">
        <v>1994</v>
      </c>
      <c r="D2671" s="6">
        <v>4388</v>
      </c>
      <c r="E2671" s="6">
        <v>6382</v>
      </c>
    </row>
    <row r="2672" spans="1:5">
      <c r="A2672" s="7">
        <v>43309.770833333336</v>
      </c>
      <c r="B2672" s="8">
        <v>737.19</v>
      </c>
      <c r="C2672" s="3">
        <v>1994</v>
      </c>
      <c r="D2672" s="3">
        <v>4387</v>
      </c>
      <c r="E2672" s="3">
        <v>6382</v>
      </c>
    </row>
    <row r="2673" spans="1:5">
      <c r="A2673" s="5">
        <v>43309.78125</v>
      </c>
      <c r="B2673" s="4">
        <v>737.19</v>
      </c>
      <c r="C2673" s="6">
        <v>1994</v>
      </c>
      <c r="D2673" s="6">
        <v>4387</v>
      </c>
      <c r="E2673" s="6">
        <v>6382</v>
      </c>
    </row>
    <row r="2674" spans="1:5">
      <c r="A2674" s="7">
        <v>43309.791666666664</v>
      </c>
      <c r="B2674" s="8">
        <v>737.19</v>
      </c>
      <c r="C2674" s="3">
        <v>1994</v>
      </c>
      <c r="D2674" s="3">
        <v>4387</v>
      </c>
      <c r="E2674" s="3">
        <v>6382</v>
      </c>
    </row>
    <row r="2675" spans="1:5">
      <c r="A2675" s="5">
        <v>43309.802083333336</v>
      </c>
      <c r="B2675" s="4">
        <v>737.2</v>
      </c>
      <c r="C2675" s="6">
        <v>1995</v>
      </c>
      <c r="D2675" s="6">
        <v>4387</v>
      </c>
      <c r="E2675" s="6">
        <v>6382</v>
      </c>
    </row>
    <row r="2676" spans="1:5">
      <c r="A2676" s="7">
        <v>43309.8125</v>
      </c>
      <c r="B2676" s="8">
        <v>737.2</v>
      </c>
      <c r="C2676" s="3">
        <v>1995</v>
      </c>
      <c r="D2676" s="3">
        <v>4387</v>
      </c>
      <c r="E2676" s="3">
        <v>6382</v>
      </c>
    </row>
    <row r="2677" spans="1:5">
      <c r="A2677" s="5">
        <v>43309.822916666664</v>
      </c>
      <c r="B2677" s="4">
        <v>737.2</v>
      </c>
      <c r="C2677" s="6">
        <v>1996</v>
      </c>
      <c r="D2677" s="6">
        <v>4387</v>
      </c>
      <c r="E2677" s="6">
        <v>6383</v>
      </c>
    </row>
    <row r="2678" spans="1:5">
      <c r="A2678" s="7">
        <v>43309.833333333336</v>
      </c>
      <c r="B2678" s="8">
        <v>737.2</v>
      </c>
      <c r="C2678" s="3">
        <v>1996</v>
      </c>
      <c r="D2678" s="3">
        <v>4387</v>
      </c>
      <c r="E2678" s="3">
        <v>6384</v>
      </c>
    </row>
    <row r="2679" spans="1:5">
      <c r="A2679" s="5">
        <v>43309.84375</v>
      </c>
      <c r="B2679" s="4">
        <v>737.2</v>
      </c>
      <c r="C2679" s="6">
        <v>1997</v>
      </c>
      <c r="D2679" s="6">
        <v>4387</v>
      </c>
      <c r="E2679" s="6">
        <v>6384</v>
      </c>
    </row>
    <row r="2680" spans="1:5">
      <c r="A2680" s="7">
        <v>43309.854166666664</v>
      </c>
      <c r="B2680" s="8">
        <v>737.2</v>
      </c>
      <c r="C2680" s="3">
        <v>1997</v>
      </c>
      <c r="D2680" s="3">
        <v>4387</v>
      </c>
      <c r="E2680" s="3">
        <v>6385</v>
      </c>
    </row>
    <row r="2681" spans="1:5">
      <c r="A2681" s="5">
        <v>43309.864583333336</v>
      </c>
      <c r="B2681" s="4">
        <v>737.21</v>
      </c>
      <c r="C2681" s="6">
        <v>1997</v>
      </c>
      <c r="D2681" s="6">
        <v>4387</v>
      </c>
      <c r="E2681" s="6">
        <v>6385</v>
      </c>
    </row>
    <row r="2682" spans="1:5">
      <c r="A2682" s="7">
        <v>43309.875</v>
      </c>
      <c r="B2682" s="8">
        <v>737.2</v>
      </c>
      <c r="C2682" s="3">
        <v>1997</v>
      </c>
      <c r="D2682" s="3">
        <v>4387</v>
      </c>
      <c r="E2682" s="3">
        <v>6385</v>
      </c>
    </row>
    <row r="2683" spans="1:5">
      <c r="A2683" s="5">
        <v>43309.885416666664</v>
      </c>
      <c r="B2683" s="4">
        <v>737.21</v>
      </c>
      <c r="C2683" s="6">
        <v>1997</v>
      </c>
      <c r="D2683" s="6">
        <v>4387</v>
      </c>
      <c r="E2683" s="6">
        <v>6385</v>
      </c>
    </row>
    <row r="2684" spans="1:5">
      <c r="A2684" s="7">
        <v>43309.895833333336</v>
      </c>
      <c r="B2684" s="8">
        <v>737.2</v>
      </c>
      <c r="C2684" s="3">
        <v>1997</v>
      </c>
      <c r="D2684" s="3">
        <v>4387</v>
      </c>
      <c r="E2684" s="3">
        <v>6385</v>
      </c>
    </row>
    <row r="2685" spans="1:5">
      <c r="A2685" s="5">
        <v>43309.90625</v>
      </c>
      <c r="B2685" s="4">
        <v>737.21</v>
      </c>
      <c r="C2685" s="6">
        <v>1997</v>
      </c>
      <c r="D2685" s="6">
        <v>4387</v>
      </c>
      <c r="E2685" s="6">
        <v>6385</v>
      </c>
    </row>
    <row r="2686" spans="1:5">
      <c r="A2686" s="7">
        <v>43309.916666666664</v>
      </c>
      <c r="B2686" s="8">
        <v>737.21</v>
      </c>
      <c r="C2686" s="3">
        <v>1998</v>
      </c>
      <c r="D2686" s="3">
        <v>4387</v>
      </c>
      <c r="E2686" s="3">
        <v>6385</v>
      </c>
    </row>
    <row r="2687" spans="1:5">
      <c r="A2687" s="5">
        <v>43309.927083333336</v>
      </c>
      <c r="B2687" s="4">
        <v>737.21</v>
      </c>
      <c r="C2687" s="6">
        <v>1998</v>
      </c>
      <c r="D2687" s="6">
        <v>4387</v>
      </c>
      <c r="E2687" s="6">
        <v>6385</v>
      </c>
    </row>
    <row r="2688" spans="1:5">
      <c r="A2688" s="7">
        <v>43309.9375</v>
      </c>
      <c r="B2688" s="8">
        <v>737.21</v>
      </c>
      <c r="C2688" s="3">
        <v>1998</v>
      </c>
      <c r="D2688" s="3">
        <v>4387</v>
      </c>
      <c r="E2688" s="3">
        <v>6385</v>
      </c>
    </row>
    <row r="2689" spans="1:5">
      <c r="A2689" s="5">
        <v>43309.947916666664</v>
      </c>
      <c r="B2689" s="4">
        <v>737.21</v>
      </c>
      <c r="C2689" s="6">
        <v>1998</v>
      </c>
      <c r="D2689" s="6">
        <v>4387</v>
      </c>
      <c r="E2689" s="6">
        <v>6385</v>
      </c>
    </row>
    <row r="2690" spans="1:5">
      <c r="A2690" s="7">
        <v>43309.958333333336</v>
      </c>
      <c r="B2690" s="8">
        <v>737.21</v>
      </c>
      <c r="C2690" s="3">
        <v>1998</v>
      </c>
      <c r="D2690" s="3">
        <v>4387</v>
      </c>
      <c r="E2690" s="3">
        <v>6385</v>
      </c>
    </row>
    <row r="2691" spans="1:5">
      <c r="A2691" s="5">
        <v>43309.96875</v>
      </c>
      <c r="B2691" s="4">
        <v>737.21</v>
      </c>
      <c r="C2691" s="6">
        <v>1998</v>
      </c>
      <c r="D2691" s="6">
        <v>4387</v>
      </c>
      <c r="E2691" s="6">
        <v>6385</v>
      </c>
    </row>
    <row r="2692" spans="1:5">
      <c r="A2692" s="7">
        <v>43309.979166666664</v>
      </c>
      <c r="B2692" s="8">
        <v>737.21</v>
      </c>
      <c r="C2692" s="3">
        <v>1998</v>
      </c>
      <c r="D2692" s="3">
        <v>4387</v>
      </c>
      <c r="E2692" s="3">
        <v>6385</v>
      </c>
    </row>
    <row r="2693" spans="1:5">
      <c r="A2693" s="5">
        <v>43309.989583333336</v>
      </c>
      <c r="B2693" s="4">
        <v>737.21</v>
      </c>
      <c r="C2693" s="6">
        <v>1998</v>
      </c>
      <c r="D2693" s="6">
        <v>4387</v>
      </c>
      <c r="E2693" s="6">
        <v>6385</v>
      </c>
    </row>
    <row r="2694" spans="1:5">
      <c r="A2694" s="7">
        <v>43310</v>
      </c>
      <c r="B2694" s="8">
        <v>737.21</v>
      </c>
      <c r="C2694" s="3">
        <v>1998</v>
      </c>
      <c r="D2694" s="3">
        <v>4387</v>
      </c>
      <c r="E2694" s="3">
        <v>6385</v>
      </c>
    </row>
    <row r="2695" spans="1:5">
      <c r="A2695" s="5">
        <v>43310.010416666664</v>
      </c>
      <c r="B2695" s="4">
        <v>737.21</v>
      </c>
      <c r="C2695" s="6">
        <v>1998</v>
      </c>
      <c r="D2695" s="6">
        <v>4387</v>
      </c>
      <c r="E2695" s="6">
        <v>6385</v>
      </c>
    </row>
    <row r="2696" spans="1:5">
      <c r="A2696" s="7">
        <v>43310.020833333336</v>
      </c>
      <c r="B2696" s="8">
        <v>737.21</v>
      </c>
      <c r="C2696" s="3">
        <v>1998</v>
      </c>
      <c r="D2696" s="3">
        <v>4387</v>
      </c>
      <c r="E2696" s="3">
        <v>6385</v>
      </c>
    </row>
    <row r="2697" spans="1:5">
      <c r="A2697" s="5">
        <v>43310.03125</v>
      </c>
      <c r="B2697" s="4">
        <v>737.21</v>
      </c>
      <c r="C2697" s="6">
        <v>1998</v>
      </c>
      <c r="D2697" s="6">
        <v>4387</v>
      </c>
      <c r="E2697" s="6">
        <v>6385</v>
      </c>
    </row>
    <row r="2698" spans="1:5">
      <c r="A2698" s="7">
        <v>43310.041666666664</v>
      </c>
      <c r="B2698" s="8">
        <v>737.21</v>
      </c>
      <c r="C2698" s="3">
        <v>1998</v>
      </c>
      <c r="D2698" s="3">
        <v>4387</v>
      </c>
      <c r="E2698" s="3">
        <v>6385</v>
      </c>
    </row>
    <row r="2699" spans="1:5">
      <c r="A2699" s="5">
        <v>43310.052083333336</v>
      </c>
      <c r="B2699" s="4">
        <v>737.21</v>
      </c>
      <c r="C2699" s="6">
        <v>1998</v>
      </c>
      <c r="D2699" s="6">
        <v>4387</v>
      </c>
      <c r="E2699" s="6">
        <v>6385</v>
      </c>
    </row>
    <row r="2700" spans="1:5">
      <c r="A2700" s="7">
        <v>43310.0625</v>
      </c>
      <c r="B2700" s="8">
        <v>737.21</v>
      </c>
      <c r="C2700" s="3">
        <v>1998</v>
      </c>
      <c r="D2700" s="3">
        <v>4387</v>
      </c>
      <c r="E2700" s="3">
        <v>6385</v>
      </c>
    </row>
    <row r="2701" spans="1:5">
      <c r="A2701" s="5">
        <v>43310.072916666664</v>
      </c>
      <c r="B2701" s="4">
        <v>737.21</v>
      </c>
      <c r="C2701" s="6">
        <v>1998</v>
      </c>
      <c r="D2701" s="6">
        <v>4387</v>
      </c>
      <c r="E2701" s="6">
        <v>6385</v>
      </c>
    </row>
    <row r="2702" spans="1:5">
      <c r="A2702" s="7">
        <v>43310.083333333336</v>
      </c>
      <c r="B2702" s="8">
        <v>737.21</v>
      </c>
      <c r="C2702" s="3">
        <v>1998</v>
      </c>
      <c r="D2702" s="3">
        <v>4387</v>
      </c>
      <c r="E2702" s="3">
        <v>6385</v>
      </c>
    </row>
    <row r="2703" spans="1:5">
      <c r="A2703" s="5">
        <v>43310.09375</v>
      </c>
      <c r="B2703" s="4">
        <v>737.22</v>
      </c>
      <c r="C2703" s="6">
        <v>1999</v>
      </c>
      <c r="D2703" s="6">
        <v>4387</v>
      </c>
      <c r="E2703" s="6">
        <v>6385</v>
      </c>
    </row>
    <row r="2704" spans="1:5">
      <c r="A2704" s="7">
        <v>43310.104166666664</v>
      </c>
      <c r="B2704" s="8">
        <v>737.21</v>
      </c>
      <c r="C2704" s="3">
        <v>1999</v>
      </c>
      <c r="D2704" s="3">
        <v>4387</v>
      </c>
      <c r="E2704" s="3">
        <v>6386</v>
      </c>
    </row>
    <row r="2705" spans="1:5">
      <c r="A2705" s="5">
        <v>43310.114583333336</v>
      </c>
      <c r="B2705" s="4">
        <v>737.21</v>
      </c>
      <c r="C2705" s="6">
        <v>1999</v>
      </c>
      <c r="D2705" s="6">
        <v>4387</v>
      </c>
      <c r="E2705" s="6">
        <v>6386</v>
      </c>
    </row>
    <row r="2706" spans="1:5">
      <c r="A2706" s="7">
        <v>43310.125</v>
      </c>
      <c r="B2706" s="8">
        <v>737.21</v>
      </c>
      <c r="C2706" s="3">
        <v>2000</v>
      </c>
      <c r="D2706" s="3">
        <v>4387</v>
      </c>
      <c r="E2706" s="3">
        <v>6387</v>
      </c>
    </row>
    <row r="2707" spans="1:5">
      <c r="A2707" s="5">
        <v>43310.135416666664</v>
      </c>
      <c r="B2707" s="4">
        <v>737.22</v>
      </c>
      <c r="C2707" s="6">
        <v>2000</v>
      </c>
      <c r="D2707" s="6">
        <v>4387</v>
      </c>
      <c r="E2707" s="6">
        <v>6386</v>
      </c>
    </row>
    <row r="2708" spans="1:5">
      <c r="A2708" s="7">
        <v>43310.145833333336</v>
      </c>
      <c r="B2708" s="8">
        <v>737.22</v>
      </c>
      <c r="C2708" s="3">
        <v>2000</v>
      </c>
      <c r="D2708" s="3">
        <v>4387</v>
      </c>
      <c r="E2708" s="3">
        <v>6387</v>
      </c>
    </row>
    <row r="2709" spans="1:5">
      <c r="A2709" s="5">
        <v>43310.15625</v>
      </c>
      <c r="B2709" s="4">
        <v>737.21</v>
      </c>
      <c r="C2709" s="6">
        <v>2001</v>
      </c>
      <c r="D2709" s="6">
        <v>4387</v>
      </c>
      <c r="E2709" s="6">
        <v>6387</v>
      </c>
    </row>
    <row r="2710" spans="1:5">
      <c r="A2710" s="7">
        <v>43310.166666666664</v>
      </c>
      <c r="B2710" s="8">
        <v>737.22</v>
      </c>
      <c r="C2710" s="3">
        <v>2001</v>
      </c>
      <c r="D2710" s="3">
        <v>4387</v>
      </c>
      <c r="E2710" s="3">
        <v>6387</v>
      </c>
    </row>
    <row r="2711" spans="1:5">
      <c r="A2711" s="5">
        <v>43310.177083333336</v>
      </c>
      <c r="B2711" s="4">
        <v>737.22</v>
      </c>
      <c r="C2711" s="6">
        <v>2001</v>
      </c>
      <c r="D2711" s="6">
        <v>4387</v>
      </c>
      <c r="E2711" s="6">
        <v>6387</v>
      </c>
    </row>
    <row r="2712" spans="1:5">
      <c r="A2712" s="7">
        <v>43310.1875</v>
      </c>
      <c r="B2712" s="8">
        <v>737.22</v>
      </c>
      <c r="C2712" s="3">
        <v>2001</v>
      </c>
      <c r="D2712" s="3">
        <v>4387</v>
      </c>
      <c r="E2712" s="3">
        <v>6387</v>
      </c>
    </row>
    <row r="2713" spans="1:5">
      <c r="A2713" s="5">
        <v>43310.197916666664</v>
      </c>
      <c r="B2713" s="4">
        <v>737.22</v>
      </c>
      <c r="C2713" s="6">
        <v>2001</v>
      </c>
      <c r="D2713" s="6">
        <v>4387</v>
      </c>
      <c r="E2713" s="6">
        <v>6387</v>
      </c>
    </row>
    <row r="2714" spans="1:5">
      <c r="A2714" s="7">
        <v>43310.208333333336</v>
      </c>
      <c r="B2714" s="8">
        <v>737.21</v>
      </c>
      <c r="C2714" s="3">
        <v>2001</v>
      </c>
      <c r="D2714" s="3">
        <v>4387</v>
      </c>
      <c r="E2714" s="3">
        <v>6387</v>
      </c>
    </row>
    <row r="2715" spans="1:5">
      <c r="A2715" s="5">
        <v>43310.21875</v>
      </c>
      <c r="B2715" s="4">
        <v>737.22</v>
      </c>
      <c r="C2715" s="6">
        <v>2001</v>
      </c>
      <c r="D2715" s="6">
        <v>4386</v>
      </c>
      <c r="E2715" s="6">
        <v>6387</v>
      </c>
    </row>
    <row r="2716" spans="1:5">
      <c r="A2716" s="7">
        <v>43310.229166666664</v>
      </c>
      <c r="B2716" s="8">
        <v>737.21</v>
      </c>
      <c r="C2716" s="3">
        <v>2001</v>
      </c>
      <c r="D2716" s="3">
        <v>4386</v>
      </c>
      <c r="E2716" s="3">
        <v>6387</v>
      </c>
    </row>
    <row r="2717" spans="1:5">
      <c r="A2717" s="5">
        <v>43310.239583333336</v>
      </c>
      <c r="B2717" s="4">
        <v>737.22</v>
      </c>
      <c r="C2717" s="6">
        <v>2001</v>
      </c>
      <c r="D2717" s="6">
        <v>4386</v>
      </c>
      <c r="E2717" s="6">
        <v>6387</v>
      </c>
    </row>
    <row r="2718" spans="1:5">
      <c r="A2718" s="7">
        <v>43310.25</v>
      </c>
      <c r="B2718" s="8">
        <v>737.22</v>
      </c>
      <c r="C2718" s="3">
        <v>2001</v>
      </c>
      <c r="D2718" s="3">
        <v>4386</v>
      </c>
      <c r="E2718" s="3">
        <v>6387</v>
      </c>
    </row>
    <row r="2719" spans="1:5">
      <c r="A2719" s="5">
        <v>43310.260416666664</v>
      </c>
      <c r="B2719" s="4">
        <v>737.22</v>
      </c>
      <c r="C2719" s="6">
        <v>2001</v>
      </c>
      <c r="D2719" s="6">
        <v>4386</v>
      </c>
      <c r="E2719" s="6">
        <v>6387</v>
      </c>
    </row>
    <row r="2720" spans="1:5">
      <c r="A2720" s="7">
        <v>43310.270833333336</v>
      </c>
      <c r="B2720" s="8">
        <v>737.22</v>
      </c>
      <c r="C2720" s="3">
        <v>2001</v>
      </c>
      <c r="D2720" s="3">
        <v>4386</v>
      </c>
      <c r="E2720" s="3">
        <v>6387</v>
      </c>
    </row>
    <row r="2721" spans="1:5">
      <c r="A2721" s="5">
        <v>43310.28125</v>
      </c>
      <c r="B2721" s="4">
        <v>737.22</v>
      </c>
      <c r="C2721" s="6">
        <v>2001</v>
      </c>
      <c r="D2721" s="6">
        <v>4386</v>
      </c>
      <c r="E2721" s="6">
        <v>6387</v>
      </c>
    </row>
    <row r="2722" spans="1:5">
      <c r="A2722" s="7">
        <v>43310.291666666664</v>
      </c>
      <c r="B2722" s="8">
        <v>737.22</v>
      </c>
      <c r="C2722" s="3">
        <v>2001</v>
      </c>
      <c r="D2722" s="3">
        <v>4386</v>
      </c>
      <c r="E2722" s="3">
        <v>6387</v>
      </c>
    </row>
    <row r="2723" spans="1:5">
      <c r="A2723" s="5">
        <v>43310.302083333336</v>
      </c>
      <c r="B2723" s="4">
        <v>737.22</v>
      </c>
      <c r="C2723" s="6">
        <v>2001</v>
      </c>
      <c r="D2723" s="6">
        <v>4386</v>
      </c>
      <c r="E2723" s="6">
        <v>6387</v>
      </c>
    </row>
    <row r="2724" spans="1:5">
      <c r="A2724" s="7">
        <v>43310.3125</v>
      </c>
      <c r="B2724" s="8">
        <v>737.22</v>
      </c>
      <c r="C2724" s="3">
        <v>2001</v>
      </c>
      <c r="D2724" s="3">
        <v>4386</v>
      </c>
      <c r="E2724" s="3">
        <v>6387</v>
      </c>
    </row>
    <row r="2725" spans="1:5">
      <c r="A2725" s="5">
        <v>43310.322916666664</v>
      </c>
      <c r="B2725" s="4">
        <v>737.22</v>
      </c>
      <c r="C2725" s="6">
        <v>2001</v>
      </c>
      <c r="D2725" s="6">
        <v>4386</v>
      </c>
      <c r="E2725" s="6">
        <v>6387</v>
      </c>
    </row>
    <row r="2726" spans="1:5">
      <c r="A2726" s="7">
        <v>43310.333333333336</v>
      </c>
      <c r="B2726" s="8">
        <v>737.22</v>
      </c>
      <c r="C2726" s="3">
        <v>2001</v>
      </c>
      <c r="D2726" s="3">
        <v>4386</v>
      </c>
      <c r="E2726" s="3">
        <v>6387</v>
      </c>
    </row>
    <row r="2727" spans="1:5">
      <c r="A2727" s="5">
        <v>43310.34375</v>
      </c>
      <c r="B2727" s="4">
        <v>737.22</v>
      </c>
      <c r="C2727" s="6">
        <v>2001</v>
      </c>
      <c r="D2727" s="6">
        <v>4386</v>
      </c>
      <c r="E2727" s="6">
        <v>6387</v>
      </c>
    </row>
    <row r="2728" spans="1:5">
      <c r="A2728" s="7">
        <v>43310.354166666664</v>
      </c>
      <c r="B2728" s="8">
        <v>737.22</v>
      </c>
      <c r="C2728" s="3">
        <v>2001</v>
      </c>
      <c r="D2728" s="3">
        <v>4386</v>
      </c>
      <c r="E2728" s="3">
        <v>6387</v>
      </c>
    </row>
    <row r="2729" spans="1:5">
      <c r="A2729" s="5">
        <v>43310.364583333336</v>
      </c>
      <c r="B2729" s="4">
        <v>737.22</v>
      </c>
      <c r="C2729" s="6">
        <v>2001</v>
      </c>
      <c r="D2729" s="6">
        <v>4386</v>
      </c>
      <c r="E2729" s="6">
        <v>6387</v>
      </c>
    </row>
    <row r="2730" spans="1:5">
      <c r="A2730" s="7">
        <v>43310.375</v>
      </c>
      <c r="B2730" s="8">
        <v>737.22</v>
      </c>
      <c r="C2730" s="3">
        <v>2001</v>
      </c>
      <c r="D2730" s="3">
        <v>4386</v>
      </c>
      <c r="E2730" s="3">
        <v>6388</v>
      </c>
    </row>
    <row r="2731" spans="1:5">
      <c r="A2731" s="5">
        <v>43310.385416666664</v>
      </c>
      <c r="B2731" s="4">
        <v>737.22</v>
      </c>
      <c r="C2731" s="6">
        <v>2001</v>
      </c>
      <c r="D2731" s="6">
        <v>4386</v>
      </c>
      <c r="E2731" s="6">
        <v>6388</v>
      </c>
    </row>
    <row r="2732" spans="1:5">
      <c r="A2732" s="7">
        <v>43310.395833333336</v>
      </c>
      <c r="B2732" s="8">
        <v>737.22</v>
      </c>
      <c r="C2732" s="3">
        <v>2002</v>
      </c>
      <c r="D2732" s="3">
        <v>4386</v>
      </c>
      <c r="E2732" s="3">
        <v>6388</v>
      </c>
    </row>
    <row r="2733" spans="1:5">
      <c r="A2733" s="5">
        <v>43310.40625</v>
      </c>
      <c r="B2733" s="4">
        <v>737.22</v>
      </c>
      <c r="C2733" s="6">
        <v>2002</v>
      </c>
      <c r="D2733" s="6">
        <v>4386</v>
      </c>
      <c r="E2733" s="6">
        <v>6388</v>
      </c>
    </row>
    <row r="2734" spans="1:5">
      <c r="A2734" s="7">
        <v>43310.416666666664</v>
      </c>
      <c r="B2734" s="8">
        <v>737.22</v>
      </c>
      <c r="C2734" s="3">
        <v>2002</v>
      </c>
      <c r="D2734" s="3">
        <v>4386</v>
      </c>
      <c r="E2734" s="3">
        <v>6388</v>
      </c>
    </row>
    <row r="2735" spans="1:5">
      <c r="A2735" s="5">
        <v>43310.427083333336</v>
      </c>
      <c r="B2735" s="4">
        <v>737.22</v>
      </c>
      <c r="C2735" s="6">
        <v>2002</v>
      </c>
      <c r="D2735" s="6">
        <v>4386</v>
      </c>
      <c r="E2735" s="6">
        <v>6388</v>
      </c>
    </row>
    <row r="2736" spans="1:5">
      <c r="A2736" s="7">
        <v>43310.4375</v>
      </c>
      <c r="B2736" s="8">
        <v>737.22</v>
      </c>
      <c r="C2736" s="3">
        <v>2002</v>
      </c>
      <c r="D2736" s="3">
        <v>4386</v>
      </c>
      <c r="E2736" s="3">
        <v>6388</v>
      </c>
    </row>
    <row r="2737" spans="1:5">
      <c r="A2737" s="5">
        <v>43310.447916666664</v>
      </c>
      <c r="B2737" s="4">
        <v>737.22</v>
      </c>
      <c r="C2737" s="6">
        <v>2002</v>
      </c>
      <c r="D2737" s="6">
        <v>4386</v>
      </c>
      <c r="E2737" s="6">
        <v>6388</v>
      </c>
    </row>
    <row r="2738" spans="1:5">
      <c r="A2738" s="7">
        <v>43310.458333333336</v>
      </c>
      <c r="B2738" s="8">
        <v>737.22</v>
      </c>
      <c r="C2738" s="3">
        <v>2002</v>
      </c>
      <c r="D2738" s="3">
        <v>4386</v>
      </c>
      <c r="E2738" s="3">
        <v>6388</v>
      </c>
    </row>
    <row r="2739" spans="1:5">
      <c r="A2739" s="5">
        <v>43310.46875</v>
      </c>
      <c r="B2739" s="4">
        <v>737.22</v>
      </c>
      <c r="C2739" s="6">
        <v>2002</v>
      </c>
      <c r="D2739" s="6">
        <v>4386</v>
      </c>
      <c r="E2739" s="6">
        <v>6388</v>
      </c>
    </row>
    <row r="2740" spans="1:5">
      <c r="A2740" s="7">
        <v>43310.479166666664</v>
      </c>
      <c r="B2740" s="8">
        <v>737.23</v>
      </c>
      <c r="C2740" s="3">
        <v>2002</v>
      </c>
      <c r="D2740" s="3">
        <v>4386</v>
      </c>
      <c r="E2740" s="3">
        <v>6388</v>
      </c>
    </row>
    <row r="2741" spans="1:5">
      <c r="A2741" s="5">
        <v>43310.489583333336</v>
      </c>
      <c r="B2741" s="4">
        <v>737.23</v>
      </c>
      <c r="C2741" s="6">
        <v>2002</v>
      </c>
      <c r="D2741" s="6">
        <v>4386</v>
      </c>
      <c r="E2741" s="6">
        <v>6388</v>
      </c>
    </row>
    <row r="2742" spans="1:5">
      <c r="A2742" s="7">
        <v>43310.5</v>
      </c>
      <c r="B2742" s="8">
        <v>737.22</v>
      </c>
      <c r="C2742" s="3">
        <v>2002</v>
      </c>
      <c r="D2742" s="3">
        <v>4386</v>
      </c>
      <c r="E2742" s="3">
        <v>6388</v>
      </c>
    </row>
    <row r="2743" spans="1:5">
      <c r="A2743" s="5">
        <v>43310.510416666664</v>
      </c>
      <c r="B2743" s="4">
        <v>737.23</v>
      </c>
      <c r="C2743" s="6">
        <v>2002</v>
      </c>
      <c r="D2743" s="6">
        <v>4386</v>
      </c>
      <c r="E2743" s="6">
        <v>6388</v>
      </c>
    </row>
    <row r="2744" spans="1:5">
      <c r="A2744" s="7">
        <v>43310.520833333336</v>
      </c>
      <c r="B2744" s="8">
        <v>737.22</v>
      </c>
      <c r="C2744" s="3">
        <v>2002</v>
      </c>
      <c r="D2744" s="3">
        <v>4386</v>
      </c>
      <c r="E2744" s="3">
        <v>6388</v>
      </c>
    </row>
    <row r="2745" spans="1:5">
      <c r="A2745" s="5">
        <v>43310.53125</v>
      </c>
      <c r="B2745" s="4">
        <v>737.22</v>
      </c>
      <c r="C2745" s="6">
        <v>2003</v>
      </c>
      <c r="D2745" s="6">
        <v>4385</v>
      </c>
      <c r="E2745" s="6">
        <v>6388</v>
      </c>
    </row>
    <row r="2746" spans="1:5">
      <c r="A2746" s="7">
        <v>43310.541666666664</v>
      </c>
      <c r="B2746" s="8">
        <v>737.23</v>
      </c>
      <c r="C2746" s="3">
        <v>2002</v>
      </c>
      <c r="D2746" s="3">
        <v>4385</v>
      </c>
      <c r="E2746" s="3">
        <v>6388</v>
      </c>
    </row>
    <row r="2747" spans="1:5">
      <c r="A2747" s="5">
        <v>43310.552083333336</v>
      </c>
      <c r="B2747" s="4">
        <v>737.23</v>
      </c>
      <c r="C2747" s="6">
        <v>2002</v>
      </c>
      <c r="D2747" s="6">
        <v>4385</v>
      </c>
      <c r="E2747" s="6">
        <v>6388</v>
      </c>
    </row>
    <row r="2748" spans="1:5">
      <c r="A2748" s="7">
        <v>43310.5625</v>
      </c>
      <c r="B2748" s="8">
        <v>737.23</v>
      </c>
      <c r="C2748" s="3">
        <v>2003</v>
      </c>
      <c r="D2748" s="3">
        <v>4385</v>
      </c>
      <c r="E2748" s="3">
        <v>6389</v>
      </c>
    </row>
    <row r="2749" spans="1:5">
      <c r="A2749" s="5">
        <v>43310.572916666664</v>
      </c>
      <c r="B2749" s="4">
        <v>737.23</v>
      </c>
      <c r="C2749" s="6">
        <v>2003</v>
      </c>
      <c r="D2749" s="6">
        <v>4385</v>
      </c>
      <c r="E2749" s="6">
        <v>6388</v>
      </c>
    </row>
    <row r="2750" spans="1:5">
      <c r="A2750" s="7">
        <v>43310.583333333336</v>
      </c>
      <c r="B2750" s="8">
        <v>737.23</v>
      </c>
      <c r="C2750" s="3">
        <v>2003</v>
      </c>
      <c r="D2750" s="3">
        <v>4385</v>
      </c>
      <c r="E2750" s="3">
        <v>6389</v>
      </c>
    </row>
    <row r="2751" spans="1:5">
      <c r="A2751" s="5">
        <v>43310.59375</v>
      </c>
      <c r="B2751" s="4">
        <v>737.23</v>
      </c>
      <c r="C2751" s="6">
        <v>2003</v>
      </c>
      <c r="D2751" s="6">
        <v>4385</v>
      </c>
      <c r="E2751" s="6">
        <v>6388</v>
      </c>
    </row>
    <row r="2752" spans="1:5">
      <c r="A2752" s="7">
        <v>43310.604166666664</v>
      </c>
      <c r="B2752" s="8">
        <v>737.23</v>
      </c>
      <c r="C2752" s="3">
        <v>2004</v>
      </c>
      <c r="D2752" s="3">
        <v>4385</v>
      </c>
      <c r="E2752" s="3">
        <v>6389</v>
      </c>
    </row>
    <row r="2753" spans="1:5">
      <c r="A2753" s="5">
        <v>43310.614583333336</v>
      </c>
      <c r="B2753" s="4">
        <v>737.23</v>
      </c>
      <c r="C2753" s="6">
        <v>2004</v>
      </c>
      <c r="D2753" s="6">
        <v>4385</v>
      </c>
      <c r="E2753" s="6">
        <v>6389</v>
      </c>
    </row>
    <row r="2754" spans="1:5">
      <c r="A2754" s="7">
        <v>43310.625</v>
      </c>
      <c r="B2754" s="8">
        <v>737.24</v>
      </c>
      <c r="C2754" s="3">
        <v>2004</v>
      </c>
      <c r="D2754" s="3">
        <v>4385</v>
      </c>
      <c r="E2754" s="3">
        <v>6390</v>
      </c>
    </row>
    <row r="2755" spans="1:5">
      <c r="A2755" s="5">
        <v>43310.635416666664</v>
      </c>
      <c r="B2755" s="4">
        <v>737.24</v>
      </c>
      <c r="C2755" s="6">
        <v>2005</v>
      </c>
      <c r="D2755" s="6">
        <v>4386</v>
      </c>
      <c r="E2755" s="6">
        <v>6390</v>
      </c>
    </row>
    <row r="2756" spans="1:5">
      <c r="A2756" s="7">
        <v>43310.645833333336</v>
      </c>
      <c r="B2756" s="8">
        <v>737.23</v>
      </c>
      <c r="C2756" s="3">
        <v>2005</v>
      </c>
      <c r="D2756" s="3">
        <v>4386</v>
      </c>
      <c r="E2756" s="3">
        <v>6391</v>
      </c>
    </row>
    <row r="2757" spans="1:5">
      <c r="A2757" s="5">
        <v>43310.65625</v>
      </c>
      <c r="B2757" s="4">
        <v>737.24</v>
      </c>
      <c r="C2757" s="6">
        <v>2005</v>
      </c>
      <c r="D2757" s="6">
        <v>4386</v>
      </c>
      <c r="E2757" s="6">
        <v>6390</v>
      </c>
    </row>
    <row r="2758" spans="1:5">
      <c r="A2758" s="7">
        <v>43310.666666666664</v>
      </c>
      <c r="B2758" s="8">
        <v>737.27</v>
      </c>
      <c r="C2758" s="3">
        <v>2005</v>
      </c>
      <c r="D2758" s="3">
        <v>4375</v>
      </c>
      <c r="E2758" s="3">
        <v>6388</v>
      </c>
    </row>
    <row r="2759" spans="1:5">
      <c r="A2759" s="5">
        <v>43310.677083333336</v>
      </c>
      <c r="B2759" s="4">
        <v>737.69</v>
      </c>
      <c r="C2759" s="6">
        <v>2044</v>
      </c>
      <c r="D2759" s="6">
        <v>4324</v>
      </c>
      <c r="E2759" s="6">
        <v>6387</v>
      </c>
    </row>
    <row r="2760" spans="1:5">
      <c r="A2760" s="7">
        <v>43310.6875</v>
      </c>
      <c r="B2760" s="8">
        <v>737.96</v>
      </c>
      <c r="C2760" s="3">
        <v>2116</v>
      </c>
      <c r="D2760" s="3">
        <v>4255</v>
      </c>
      <c r="E2760" s="3">
        <v>6387</v>
      </c>
    </row>
    <row r="2761" spans="1:5">
      <c r="A2761" s="5">
        <v>43310.697916666664</v>
      </c>
      <c r="B2761" s="4">
        <v>738.27</v>
      </c>
      <c r="C2761" s="6">
        <v>2185</v>
      </c>
      <c r="D2761" s="6">
        <v>4176</v>
      </c>
      <c r="E2761" s="6">
        <v>6387</v>
      </c>
    </row>
    <row r="2762" spans="1:5">
      <c r="A2762" s="7">
        <v>43310.708333333336</v>
      </c>
      <c r="B2762" s="8">
        <v>738.85</v>
      </c>
      <c r="C2762" s="3">
        <v>2284</v>
      </c>
      <c r="D2762" s="3">
        <v>4059</v>
      </c>
      <c r="E2762" s="3">
        <v>6382</v>
      </c>
    </row>
    <row r="2763" spans="1:5">
      <c r="A2763" s="5">
        <v>43310.71875</v>
      </c>
      <c r="B2763" s="4">
        <v>739.39</v>
      </c>
      <c r="C2763" s="6">
        <v>2414</v>
      </c>
      <c r="D2763" s="6">
        <v>3921</v>
      </c>
      <c r="E2763" s="6">
        <v>6375</v>
      </c>
    </row>
    <row r="2764" spans="1:5">
      <c r="A2764" s="7">
        <v>43310.729166666664</v>
      </c>
      <c r="B2764" s="8">
        <v>739.91</v>
      </c>
      <c r="C2764" s="3">
        <v>2549</v>
      </c>
      <c r="D2764" s="3">
        <v>3784</v>
      </c>
      <c r="E2764" s="3">
        <v>6374</v>
      </c>
    </row>
    <row r="2765" spans="1:5">
      <c r="A2765" s="5">
        <v>43310.739583333336</v>
      </c>
      <c r="B2765" s="4">
        <v>740.44</v>
      </c>
      <c r="C2765" s="6">
        <v>2688</v>
      </c>
      <c r="D2765" s="6">
        <v>3645</v>
      </c>
      <c r="E2765" s="6">
        <v>6374</v>
      </c>
    </row>
    <row r="2766" spans="1:5">
      <c r="A2766" s="7">
        <v>43310.75</v>
      </c>
      <c r="B2766" s="8">
        <v>740.95</v>
      </c>
      <c r="C2766" s="3">
        <v>2827</v>
      </c>
      <c r="D2766" s="3">
        <v>3507</v>
      </c>
      <c r="E2766" s="3">
        <v>6373</v>
      </c>
    </row>
    <row r="2767" spans="1:5">
      <c r="A2767" s="5">
        <v>43310.760416666664</v>
      </c>
      <c r="B2767" s="4">
        <v>741.07</v>
      </c>
      <c r="C2767" s="6">
        <v>2950</v>
      </c>
      <c r="D2767" s="6">
        <v>3410</v>
      </c>
      <c r="E2767" s="6">
        <v>6371</v>
      </c>
    </row>
    <row r="2768" spans="1:5">
      <c r="A2768" s="7">
        <v>43310.770833333336</v>
      </c>
      <c r="B2768" s="8">
        <v>741.21</v>
      </c>
      <c r="C2768" s="3">
        <v>2989</v>
      </c>
      <c r="D2768" s="3">
        <v>3390</v>
      </c>
      <c r="E2768" s="3">
        <v>6379</v>
      </c>
    </row>
    <row r="2769" spans="1:5">
      <c r="A2769" s="5">
        <v>43310.78125</v>
      </c>
      <c r="B2769" s="4">
        <v>741.08</v>
      </c>
      <c r="C2769" s="6">
        <v>2990</v>
      </c>
      <c r="D2769" s="6">
        <v>3390</v>
      </c>
      <c r="E2769" s="6">
        <v>6380</v>
      </c>
    </row>
    <row r="2770" spans="1:5">
      <c r="A2770" s="7">
        <v>43310.791666666664</v>
      </c>
      <c r="B2770" s="8">
        <v>741.08</v>
      </c>
      <c r="C2770" s="3">
        <v>2989</v>
      </c>
      <c r="D2770" s="3">
        <v>3390</v>
      </c>
      <c r="E2770" s="3">
        <v>6379</v>
      </c>
    </row>
    <row r="2771" spans="1:5">
      <c r="A2771" s="5">
        <v>43310.802083333336</v>
      </c>
      <c r="B2771" s="4">
        <v>741.13</v>
      </c>
      <c r="C2771" s="6">
        <v>2991</v>
      </c>
      <c r="D2771" s="6">
        <v>3390</v>
      </c>
      <c r="E2771" s="6">
        <v>6380</v>
      </c>
    </row>
    <row r="2772" spans="1:5">
      <c r="A2772" s="7">
        <v>43310.8125</v>
      </c>
      <c r="B2772" s="8">
        <v>741.07</v>
      </c>
      <c r="C2772" s="3">
        <v>2988</v>
      </c>
      <c r="D2772" s="3">
        <v>3390</v>
      </c>
      <c r="E2772" s="3">
        <v>6377</v>
      </c>
    </row>
    <row r="2773" spans="1:5">
      <c r="A2773" s="5">
        <v>43310.822916666664</v>
      </c>
      <c r="B2773" s="4">
        <v>741.09</v>
      </c>
      <c r="C2773" s="6">
        <v>2988</v>
      </c>
      <c r="D2773" s="6">
        <v>3390</v>
      </c>
      <c r="E2773" s="6">
        <v>6378</v>
      </c>
    </row>
    <row r="2774" spans="1:5">
      <c r="A2774" s="7">
        <v>43310.833333333336</v>
      </c>
      <c r="B2774" s="8">
        <v>741.13</v>
      </c>
      <c r="C2774" s="3">
        <v>2989</v>
      </c>
      <c r="D2774" s="3">
        <v>3390</v>
      </c>
      <c r="E2774" s="3">
        <v>6378</v>
      </c>
    </row>
    <row r="2775" spans="1:5">
      <c r="A2775" s="5">
        <v>43310.84375</v>
      </c>
      <c r="B2775" s="4">
        <v>741.08</v>
      </c>
      <c r="C2775" s="6">
        <v>2987</v>
      </c>
      <c r="D2775" s="6">
        <v>3390</v>
      </c>
      <c r="E2775" s="6">
        <v>6376</v>
      </c>
    </row>
    <row r="2776" spans="1:5">
      <c r="A2776" s="7">
        <v>43310.854166666664</v>
      </c>
      <c r="B2776" s="8">
        <v>741.08</v>
      </c>
      <c r="C2776" s="3">
        <v>2987</v>
      </c>
      <c r="D2776" s="3">
        <v>3390</v>
      </c>
      <c r="E2776" s="3">
        <v>6377</v>
      </c>
    </row>
    <row r="2777" spans="1:5">
      <c r="A2777" s="5">
        <v>43310.864583333336</v>
      </c>
      <c r="B2777" s="4">
        <v>741.12</v>
      </c>
      <c r="C2777" s="6">
        <v>2988</v>
      </c>
      <c r="D2777" s="6">
        <v>3390</v>
      </c>
      <c r="E2777" s="6">
        <v>6377</v>
      </c>
    </row>
    <row r="2778" spans="1:5">
      <c r="A2778" s="7">
        <v>43310.875</v>
      </c>
      <c r="B2778" s="8">
        <v>741.07</v>
      </c>
      <c r="C2778" s="3">
        <v>2986</v>
      </c>
      <c r="D2778" s="3">
        <v>3390</v>
      </c>
      <c r="E2778" s="3">
        <v>6376</v>
      </c>
    </row>
    <row r="2779" spans="1:5">
      <c r="A2779" s="5">
        <v>43310.885416666664</v>
      </c>
      <c r="B2779" s="4">
        <v>741.08</v>
      </c>
      <c r="C2779" s="6">
        <v>2986</v>
      </c>
      <c r="D2779" s="6">
        <v>3390</v>
      </c>
      <c r="E2779" s="6">
        <v>6376</v>
      </c>
    </row>
    <row r="2780" spans="1:5">
      <c r="A2780" s="7">
        <v>43310.895833333336</v>
      </c>
      <c r="B2780" s="8">
        <v>741.11</v>
      </c>
      <c r="C2780" s="3">
        <v>2986</v>
      </c>
      <c r="D2780" s="3">
        <v>3389</v>
      </c>
      <c r="E2780" s="3">
        <v>6376</v>
      </c>
    </row>
    <row r="2781" spans="1:5">
      <c r="A2781" s="5">
        <v>43310.90625</v>
      </c>
      <c r="B2781" s="4">
        <v>741.08</v>
      </c>
      <c r="C2781" s="6">
        <v>2986</v>
      </c>
      <c r="D2781" s="6">
        <v>3389</v>
      </c>
      <c r="E2781" s="6">
        <v>6375</v>
      </c>
    </row>
    <row r="2782" spans="1:5">
      <c r="A2782" s="7">
        <v>43310.916666666664</v>
      </c>
      <c r="B2782" s="8">
        <v>741.08</v>
      </c>
      <c r="C2782" s="3">
        <v>2986</v>
      </c>
      <c r="D2782" s="3">
        <v>3389</v>
      </c>
      <c r="E2782" s="3">
        <v>6375</v>
      </c>
    </row>
    <row r="2783" spans="1:5">
      <c r="A2783" s="5">
        <v>43310.927083333336</v>
      </c>
      <c r="B2783" s="4">
        <v>741.1</v>
      </c>
      <c r="C2783" s="6">
        <v>2986</v>
      </c>
      <c r="D2783" s="6">
        <v>3389</v>
      </c>
      <c r="E2783" s="6">
        <v>6376</v>
      </c>
    </row>
    <row r="2784" spans="1:5">
      <c r="A2784" s="7">
        <v>43310.9375</v>
      </c>
      <c r="B2784" s="8">
        <v>741.08</v>
      </c>
      <c r="C2784" s="3">
        <v>2985</v>
      </c>
      <c r="D2784" s="3">
        <v>3389</v>
      </c>
      <c r="E2784" s="3">
        <v>6375</v>
      </c>
    </row>
    <row r="2785" spans="1:5">
      <c r="A2785" s="5">
        <v>43310.947916666664</v>
      </c>
      <c r="B2785" s="4">
        <v>741.08</v>
      </c>
      <c r="C2785" s="6">
        <v>2986</v>
      </c>
      <c r="D2785" s="6">
        <v>3389</v>
      </c>
      <c r="E2785" s="6">
        <v>6375</v>
      </c>
    </row>
    <row r="2786" spans="1:5">
      <c r="A2786" s="7">
        <v>43310.958333333336</v>
      </c>
      <c r="B2786" s="8">
        <v>741.1</v>
      </c>
      <c r="C2786" s="3">
        <v>2986</v>
      </c>
      <c r="D2786" s="3">
        <v>3389</v>
      </c>
      <c r="E2786" s="3">
        <v>6376</v>
      </c>
    </row>
    <row r="2787" spans="1:5">
      <c r="A2787" s="5">
        <v>43310.96875</v>
      </c>
      <c r="B2787" s="4">
        <v>741.08</v>
      </c>
      <c r="C2787" s="6">
        <v>2985</v>
      </c>
      <c r="D2787" s="6">
        <v>3389</v>
      </c>
      <c r="E2787" s="6">
        <v>6375</v>
      </c>
    </row>
    <row r="2788" spans="1:5">
      <c r="A2788" s="7">
        <v>43310.979166666664</v>
      </c>
      <c r="B2788" s="8">
        <v>741.08</v>
      </c>
      <c r="C2788" s="3">
        <v>2986</v>
      </c>
      <c r="D2788" s="3">
        <v>3389</v>
      </c>
      <c r="E2788" s="3">
        <v>6375</v>
      </c>
    </row>
    <row r="2789" spans="1:5">
      <c r="A2789" s="5">
        <v>43310.989583333336</v>
      </c>
      <c r="B2789" s="4">
        <v>741.1</v>
      </c>
      <c r="C2789" s="6">
        <v>2986</v>
      </c>
      <c r="D2789" s="6">
        <v>3389</v>
      </c>
      <c r="E2789" s="6">
        <v>6375</v>
      </c>
    </row>
    <row r="2790" spans="1:5">
      <c r="A2790" s="7">
        <v>43311</v>
      </c>
      <c r="B2790" s="8">
        <v>741.08</v>
      </c>
      <c r="C2790" s="3">
        <v>2985</v>
      </c>
      <c r="D2790" s="3">
        <v>3389</v>
      </c>
      <c r="E2790" s="3">
        <v>6375</v>
      </c>
    </row>
    <row r="2791" spans="1:5">
      <c r="A2791" s="5">
        <v>43311.010416666664</v>
      </c>
      <c r="B2791" s="4">
        <v>741.08</v>
      </c>
      <c r="C2791" s="6">
        <v>2986</v>
      </c>
      <c r="D2791" s="6">
        <v>3389</v>
      </c>
      <c r="E2791" s="6">
        <v>6375</v>
      </c>
    </row>
    <row r="2792" spans="1:5">
      <c r="A2792" s="7">
        <v>43311.020833333336</v>
      </c>
      <c r="B2792" s="8">
        <v>741.1</v>
      </c>
      <c r="C2792" s="3">
        <v>2986</v>
      </c>
      <c r="D2792" s="3">
        <v>3389</v>
      </c>
      <c r="E2792" s="3">
        <v>6375</v>
      </c>
    </row>
    <row r="2793" spans="1:5">
      <c r="A2793" s="5">
        <v>43311.03125</v>
      </c>
      <c r="B2793" s="4">
        <v>740.87</v>
      </c>
      <c r="C2793" s="6">
        <v>2978</v>
      </c>
      <c r="D2793" s="6">
        <v>3409</v>
      </c>
      <c r="E2793" s="6">
        <v>6379</v>
      </c>
    </row>
    <row r="2794" spans="1:5">
      <c r="A2794" s="7">
        <v>43311.041666666664</v>
      </c>
      <c r="B2794" s="8">
        <v>740.73</v>
      </c>
      <c r="C2794" s="3">
        <v>2932</v>
      </c>
      <c r="D2794" s="3">
        <v>3459</v>
      </c>
      <c r="E2794" s="3">
        <v>6377</v>
      </c>
    </row>
    <row r="2795" spans="1:5">
      <c r="A2795" s="5">
        <v>43311.052083333336</v>
      </c>
      <c r="B2795" s="4">
        <v>740.5</v>
      </c>
      <c r="C2795" s="6">
        <v>2874</v>
      </c>
      <c r="D2795" s="6">
        <v>3514</v>
      </c>
      <c r="E2795" s="6">
        <v>6375</v>
      </c>
    </row>
    <row r="2796" spans="1:5">
      <c r="A2796" s="7">
        <v>43311.0625</v>
      </c>
      <c r="B2796" s="8">
        <v>740.29</v>
      </c>
      <c r="C2796" s="3">
        <v>2818</v>
      </c>
      <c r="D2796" s="3">
        <v>3569</v>
      </c>
      <c r="E2796" s="3">
        <v>6375</v>
      </c>
    </row>
    <row r="2797" spans="1:5">
      <c r="A2797" s="5">
        <v>43311.072916666664</v>
      </c>
      <c r="B2797" s="4">
        <v>740.1</v>
      </c>
      <c r="C2797" s="6">
        <v>2764</v>
      </c>
      <c r="D2797" s="6">
        <v>3624</v>
      </c>
      <c r="E2797" s="6">
        <v>6375</v>
      </c>
    </row>
    <row r="2798" spans="1:5">
      <c r="A2798" s="7">
        <v>43311.083333333336</v>
      </c>
      <c r="B2798" s="8">
        <v>739.88</v>
      </c>
      <c r="C2798" s="3">
        <v>2708</v>
      </c>
      <c r="D2798" s="3">
        <v>3679</v>
      </c>
      <c r="E2798" s="3">
        <v>6374</v>
      </c>
    </row>
    <row r="2799" spans="1:5">
      <c r="A2799" s="5">
        <v>43311.09375</v>
      </c>
      <c r="B2799" s="4">
        <v>739.68</v>
      </c>
      <c r="C2799" s="6">
        <v>2654</v>
      </c>
      <c r="D2799" s="6">
        <v>3734</v>
      </c>
      <c r="E2799" s="6">
        <v>6375</v>
      </c>
    </row>
    <row r="2800" spans="1:5">
      <c r="A2800" s="7">
        <v>43311.104166666664</v>
      </c>
      <c r="B2800" s="8">
        <v>739.48</v>
      </c>
      <c r="C2800" s="3">
        <v>2601</v>
      </c>
      <c r="D2800" s="3">
        <v>3788</v>
      </c>
      <c r="E2800" s="3">
        <v>6376</v>
      </c>
    </row>
    <row r="2801" spans="1:5">
      <c r="A2801" s="5">
        <v>43311.114583333336</v>
      </c>
      <c r="B2801" s="4">
        <v>739.26</v>
      </c>
      <c r="C2801" s="6">
        <v>2547</v>
      </c>
      <c r="D2801" s="6">
        <v>3842</v>
      </c>
      <c r="E2801" s="6">
        <v>6376</v>
      </c>
    </row>
    <row r="2802" spans="1:5">
      <c r="A2802" s="7">
        <v>43311.125</v>
      </c>
      <c r="B2802" s="8">
        <v>739.06</v>
      </c>
      <c r="C2802" s="3">
        <v>2494</v>
      </c>
      <c r="D2802" s="3">
        <v>3897</v>
      </c>
      <c r="E2802" s="3">
        <v>6377</v>
      </c>
    </row>
    <row r="2803" spans="1:5">
      <c r="A2803" s="5">
        <v>43311.135416666664</v>
      </c>
      <c r="B2803" s="4">
        <v>738.85</v>
      </c>
      <c r="C2803" s="6">
        <v>2442</v>
      </c>
      <c r="D2803" s="6">
        <v>3950</v>
      </c>
      <c r="E2803" s="6">
        <v>6378</v>
      </c>
    </row>
    <row r="2804" spans="1:5">
      <c r="A2804" s="7">
        <v>43311.145833333336</v>
      </c>
      <c r="B2804" s="8">
        <v>738.64</v>
      </c>
      <c r="C2804" s="3">
        <v>2389</v>
      </c>
      <c r="D2804" s="3">
        <v>4004</v>
      </c>
      <c r="E2804" s="3">
        <v>6379</v>
      </c>
    </row>
    <row r="2805" spans="1:5">
      <c r="A2805" s="5">
        <v>43311.15625</v>
      </c>
      <c r="B2805" s="4">
        <v>738.43</v>
      </c>
      <c r="C2805" s="6">
        <v>2337</v>
      </c>
      <c r="D2805" s="6">
        <v>4057</v>
      </c>
      <c r="E2805" s="6">
        <v>6381</v>
      </c>
    </row>
    <row r="2806" spans="1:5">
      <c r="A2806" s="7">
        <v>43311.166666666664</v>
      </c>
      <c r="B2806" s="8">
        <v>738.22</v>
      </c>
      <c r="C2806" s="3">
        <v>2285</v>
      </c>
      <c r="D2806" s="3">
        <v>4111</v>
      </c>
      <c r="E2806" s="3">
        <v>6382</v>
      </c>
    </row>
    <row r="2807" spans="1:5">
      <c r="A2807" s="5">
        <v>43311.177083333336</v>
      </c>
      <c r="B2807" s="4">
        <v>738.01</v>
      </c>
      <c r="C2807" s="6">
        <v>2233</v>
      </c>
      <c r="D2807" s="6">
        <v>4164</v>
      </c>
      <c r="E2807" s="6">
        <v>6383</v>
      </c>
    </row>
    <row r="2808" spans="1:5">
      <c r="A2808" s="7">
        <v>43311.1875</v>
      </c>
      <c r="B2808" s="8">
        <v>737.79</v>
      </c>
      <c r="C2808" s="3">
        <v>2182</v>
      </c>
      <c r="D2808" s="3">
        <v>4216</v>
      </c>
      <c r="E2808" s="3">
        <v>6384</v>
      </c>
    </row>
    <row r="2809" spans="1:5">
      <c r="A2809" s="5">
        <v>43311.197916666664</v>
      </c>
      <c r="B2809" s="4">
        <v>737.59</v>
      </c>
      <c r="C2809" s="6">
        <v>2131</v>
      </c>
      <c r="D2809" s="6">
        <v>4269</v>
      </c>
      <c r="E2809" s="6">
        <v>6386</v>
      </c>
    </row>
    <row r="2810" spans="1:5">
      <c r="A2810" s="7">
        <v>43311.208333333336</v>
      </c>
      <c r="B2810" s="8">
        <v>737.37</v>
      </c>
      <c r="C2810" s="3">
        <v>2081</v>
      </c>
      <c r="D2810" s="3">
        <v>4321</v>
      </c>
      <c r="E2810" s="3">
        <v>6388</v>
      </c>
    </row>
    <row r="2811" spans="1:5">
      <c r="A2811" s="5">
        <v>43311.21875</v>
      </c>
      <c r="B2811" s="4">
        <v>737.16</v>
      </c>
      <c r="C2811" s="6">
        <v>2030</v>
      </c>
      <c r="D2811" s="6">
        <v>4369</v>
      </c>
      <c r="E2811" s="6">
        <v>6391</v>
      </c>
    </row>
    <row r="2812" spans="1:5">
      <c r="A2812" s="7">
        <v>43311.229166666664</v>
      </c>
      <c r="B2812" s="8">
        <v>737.27</v>
      </c>
      <c r="C2812" s="3">
        <v>2001</v>
      </c>
      <c r="D2812" s="3">
        <v>4389</v>
      </c>
      <c r="E2812" s="3">
        <v>6388</v>
      </c>
    </row>
    <row r="2813" spans="1:5">
      <c r="A2813" s="5">
        <v>43311.239583333336</v>
      </c>
      <c r="B2813" s="4">
        <v>737.19</v>
      </c>
      <c r="C2813" s="6">
        <v>2002</v>
      </c>
      <c r="D2813" s="6">
        <v>4389</v>
      </c>
      <c r="E2813" s="6">
        <v>6391</v>
      </c>
    </row>
    <row r="2814" spans="1:5">
      <c r="A2814" s="7">
        <v>43311.25</v>
      </c>
      <c r="B2814" s="8">
        <v>737.22</v>
      </c>
      <c r="C2814" s="3">
        <v>2001</v>
      </c>
      <c r="D2814" s="3">
        <v>4389</v>
      </c>
      <c r="E2814" s="3">
        <v>6390</v>
      </c>
    </row>
    <row r="2815" spans="1:5">
      <c r="A2815" s="5">
        <v>43311.260416666664</v>
      </c>
      <c r="B2815" s="4">
        <v>737.23</v>
      </c>
      <c r="C2815" s="6">
        <v>2002</v>
      </c>
      <c r="D2815" s="6">
        <v>4389</v>
      </c>
      <c r="E2815" s="6">
        <v>6390</v>
      </c>
    </row>
    <row r="2816" spans="1:5">
      <c r="A2816" s="7">
        <v>43311.270833333336</v>
      </c>
      <c r="B2816" s="8">
        <v>737.2</v>
      </c>
      <c r="C2816" s="3">
        <v>2001</v>
      </c>
      <c r="D2816" s="3">
        <v>4389</v>
      </c>
      <c r="E2816" s="3">
        <v>6390</v>
      </c>
    </row>
    <row r="2817" spans="1:5">
      <c r="A2817" s="5">
        <v>43311.28125</v>
      </c>
      <c r="B2817" s="4">
        <v>737.25</v>
      </c>
      <c r="C2817" s="6">
        <v>2002</v>
      </c>
      <c r="D2817" s="6">
        <v>4389</v>
      </c>
      <c r="E2817" s="6">
        <v>6390</v>
      </c>
    </row>
    <row r="2818" spans="1:5">
      <c r="A2818" s="7">
        <v>43311.291666666664</v>
      </c>
      <c r="B2818" s="8">
        <v>737.21</v>
      </c>
      <c r="C2818" s="3">
        <v>2002</v>
      </c>
      <c r="D2818" s="3">
        <v>4389</v>
      </c>
      <c r="E2818" s="3">
        <v>6391</v>
      </c>
    </row>
    <row r="2819" spans="1:5">
      <c r="A2819" s="5">
        <v>43311.302083333336</v>
      </c>
      <c r="B2819" s="4">
        <v>737.23</v>
      </c>
      <c r="C2819" s="6">
        <v>2002</v>
      </c>
      <c r="D2819" s="6">
        <v>4389</v>
      </c>
      <c r="E2819" s="6">
        <v>6391</v>
      </c>
    </row>
    <row r="2820" spans="1:5">
      <c r="A2820" s="7">
        <v>43311.3125</v>
      </c>
      <c r="B2820" s="8">
        <v>737.23</v>
      </c>
      <c r="C2820" s="3">
        <v>2003</v>
      </c>
      <c r="D2820" s="3">
        <v>4389</v>
      </c>
      <c r="E2820" s="3">
        <v>6391</v>
      </c>
    </row>
    <row r="2821" spans="1:5">
      <c r="A2821" s="5">
        <v>43311.322916666664</v>
      </c>
      <c r="B2821" s="4">
        <v>737.21</v>
      </c>
      <c r="C2821" s="6">
        <v>2003</v>
      </c>
      <c r="D2821" s="6">
        <v>4389</v>
      </c>
      <c r="E2821" s="6">
        <v>6391</v>
      </c>
    </row>
    <row r="2822" spans="1:5">
      <c r="A2822" s="7">
        <v>43311.333333333336</v>
      </c>
      <c r="B2822" s="8">
        <v>737.25</v>
      </c>
      <c r="C2822" s="3">
        <v>2003</v>
      </c>
      <c r="D2822" s="3">
        <v>4389</v>
      </c>
      <c r="E2822" s="3">
        <v>6392</v>
      </c>
    </row>
    <row r="2823" spans="1:5">
      <c r="A2823" s="5">
        <v>43311.34375</v>
      </c>
      <c r="B2823" s="4">
        <v>737.21</v>
      </c>
      <c r="C2823" s="6">
        <v>2004</v>
      </c>
      <c r="D2823" s="6">
        <v>4389</v>
      </c>
      <c r="E2823" s="6">
        <v>6392</v>
      </c>
    </row>
    <row r="2824" spans="1:5">
      <c r="A2824" s="7">
        <v>43311.354166666664</v>
      </c>
      <c r="B2824" s="8">
        <v>737.24</v>
      </c>
      <c r="C2824" s="3">
        <v>2003</v>
      </c>
      <c r="D2824" s="3">
        <v>4388</v>
      </c>
      <c r="E2824" s="3">
        <v>6392</v>
      </c>
    </row>
    <row r="2825" spans="1:5">
      <c r="A2825" s="5">
        <v>43311.364583333336</v>
      </c>
      <c r="B2825" s="4">
        <v>737.23</v>
      </c>
      <c r="C2825" s="6">
        <v>2004</v>
      </c>
      <c r="D2825" s="6">
        <v>4388</v>
      </c>
      <c r="E2825" s="6">
        <v>6392</v>
      </c>
    </row>
    <row r="2826" spans="1:5">
      <c r="A2826" s="7">
        <v>43311.375</v>
      </c>
      <c r="B2826" s="8">
        <v>737.22</v>
      </c>
      <c r="C2826" s="3">
        <v>2004</v>
      </c>
      <c r="D2826" s="3">
        <v>4388</v>
      </c>
      <c r="E2826" s="3">
        <v>6392</v>
      </c>
    </row>
    <row r="2827" spans="1:5">
      <c r="A2827" s="5">
        <v>43311.385416666664</v>
      </c>
      <c r="B2827" s="4">
        <v>737.25</v>
      </c>
      <c r="C2827" s="6">
        <v>2004</v>
      </c>
      <c r="D2827" s="6">
        <v>4388</v>
      </c>
      <c r="E2827" s="6">
        <v>6392</v>
      </c>
    </row>
    <row r="2828" spans="1:5">
      <c r="A2828" s="7">
        <v>43311.395833333336</v>
      </c>
      <c r="B2828" s="8">
        <v>737.23</v>
      </c>
      <c r="C2828" s="3">
        <v>2005</v>
      </c>
      <c r="D2828" s="3">
        <v>4388</v>
      </c>
      <c r="E2828" s="3">
        <v>6393</v>
      </c>
    </row>
    <row r="2829" spans="1:5">
      <c r="A2829" s="5">
        <v>43311.40625</v>
      </c>
      <c r="B2829" s="4">
        <v>737.24</v>
      </c>
      <c r="C2829" s="6">
        <v>2004</v>
      </c>
      <c r="D2829" s="6">
        <v>4388</v>
      </c>
      <c r="E2829" s="6">
        <v>6393</v>
      </c>
    </row>
    <row r="2830" spans="1:5">
      <c r="A2830" s="7">
        <v>43311.416666666664</v>
      </c>
      <c r="B2830" s="8">
        <v>737.23</v>
      </c>
      <c r="C2830" s="3">
        <v>2005</v>
      </c>
      <c r="D2830" s="3">
        <v>4388</v>
      </c>
      <c r="E2830" s="3">
        <v>6393</v>
      </c>
    </row>
    <row r="2831" spans="1:5">
      <c r="A2831" s="5">
        <v>43311.427083333336</v>
      </c>
      <c r="B2831" s="4">
        <v>737.23</v>
      </c>
      <c r="C2831" s="6">
        <v>2005</v>
      </c>
      <c r="D2831" s="6">
        <v>4388</v>
      </c>
      <c r="E2831" s="6">
        <v>6393</v>
      </c>
    </row>
    <row r="2832" spans="1:5">
      <c r="A2832" s="7">
        <v>43311.4375</v>
      </c>
      <c r="B2832" s="8">
        <v>737.25</v>
      </c>
      <c r="C2832" s="3">
        <v>2005</v>
      </c>
      <c r="D2832" s="3">
        <v>4388</v>
      </c>
      <c r="E2832" s="3">
        <v>6393</v>
      </c>
    </row>
    <row r="2833" spans="1:5">
      <c r="A2833" s="5">
        <v>43311.447916666664</v>
      </c>
      <c r="B2833" s="4">
        <v>737.23</v>
      </c>
      <c r="C2833" s="6">
        <v>2006</v>
      </c>
      <c r="D2833" s="6">
        <v>4388</v>
      </c>
      <c r="E2833" s="6">
        <v>6394</v>
      </c>
    </row>
    <row r="2834" spans="1:5">
      <c r="A2834" s="7">
        <v>43311.458333333336</v>
      </c>
      <c r="B2834" s="8">
        <v>737.24</v>
      </c>
      <c r="C2834" s="3">
        <v>2006</v>
      </c>
      <c r="D2834" s="3">
        <v>4388</v>
      </c>
      <c r="E2834" s="3">
        <v>6394</v>
      </c>
    </row>
    <row r="2835" spans="1:5">
      <c r="A2835" s="5">
        <v>43311.46875</v>
      </c>
      <c r="B2835" s="4">
        <v>737.24</v>
      </c>
      <c r="C2835" s="6">
        <v>2006</v>
      </c>
      <c r="D2835" s="6">
        <v>4388</v>
      </c>
      <c r="E2835" s="6">
        <v>6394</v>
      </c>
    </row>
    <row r="2836" spans="1:5">
      <c r="A2836" s="7">
        <v>43311.479166666664</v>
      </c>
      <c r="B2836" s="8">
        <v>737.23</v>
      </c>
      <c r="C2836" s="3">
        <v>2005</v>
      </c>
      <c r="D2836" s="3">
        <v>4388</v>
      </c>
      <c r="E2836" s="3">
        <v>6393</v>
      </c>
    </row>
    <row r="2837" spans="1:5">
      <c r="A2837" s="5">
        <v>43311.489583333336</v>
      </c>
      <c r="B2837" s="4">
        <v>737.25</v>
      </c>
      <c r="C2837" s="6">
        <v>2006</v>
      </c>
      <c r="D2837" s="6">
        <v>4388</v>
      </c>
      <c r="E2837" s="6">
        <v>6394</v>
      </c>
    </row>
    <row r="2838" spans="1:5">
      <c r="A2838" s="7">
        <v>43311.5</v>
      </c>
      <c r="B2838" s="8">
        <v>737.23</v>
      </c>
      <c r="C2838" s="3">
        <v>2006</v>
      </c>
      <c r="D2838" s="3">
        <v>4388</v>
      </c>
      <c r="E2838" s="3">
        <v>6394</v>
      </c>
    </row>
    <row r="2839" spans="1:5">
      <c r="A2839" s="5">
        <v>43311.510416666664</v>
      </c>
      <c r="B2839" s="4">
        <v>737.24</v>
      </c>
      <c r="C2839" s="6">
        <v>2006</v>
      </c>
      <c r="D2839" s="6">
        <v>4388</v>
      </c>
      <c r="E2839" s="6">
        <v>6394</v>
      </c>
    </row>
    <row r="2840" spans="1:5">
      <c r="A2840" s="7">
        <v>43311.520833333336</v>
      </c>
      <c r="B2840" s="8">
        <v>737.24</v>
      </c>
      <c r="C2840" s="3">
        <v>2006</v>
      </c>
      <c r="D2840" s="3">
        <v>4388</v>
      </c>
      <c r="E2840" s="3">
        <v>6394</v>
      </c>
    </row>
    <row r="2841" spans="1:5">
      <c r="A2841" s="5">
        <v>43311.53125</v>
      </c>
      <c r="B2841" s="4">
        <v>737.24</v>
      </c>
      <c r="C2841" s="6">
        <v>2006</v>
      </c>
      <c r="D2841" s="6">
        <v>4388</v>
      </c>
      <c r="E2841" s="6">
        <v>6394</v>
      </c>
    </row>
    <row r="2842" spans="1:5">
      <c r="A2842" s="7">
        <v>43311.541666666664</v>
      </c>
      <c r="B2842" s="8">
        <v>737.25</v>
      </c>
      <c r="C2842" s="3">
        <v>2007</v>
      </c>
      <c r="D2842" s="3">
        <v>4380</v>
      </c>
      <c r="E2842" s="3">
        <v>6393</v>
      </c>
    </row>
    <row r="2843" spans="1:5">
      <c r="A2843" s="5">
        <v>43311.552083333336</v>
      </c>
      <c r="B2843" s="4">
        <v>737.85</v>
      </c>
      <c r="C2843" s="6">
        <v>2044</v>
      </c>
      <c r="D2843" s="6">
        <v>4309</v>
      </c>
      <c r="E2843" s="6">
        <v>6382</v>
      </c>
    </row>
    <row r="2844" spans="1:5">
      <c r="A2844" s="7">
        <v>43311.5625</v>
      </c>
      <c r="B2844" s="8">
        <v>738.36</v>
      </c>
      <c r="C2844" s="3">
        <v>2159</v>
      </c>
      <c r="D2844" s="3">
        <v>4178</v>
      </c>
      <c r="E2844" s="3">
        <v>6376</v>
      </c>
    </row>
    <row r="2845" spans="1:5">
      <c r="A2845" s="5">
        <v>43311.572916666664</v>
      </c>
      <c r="B2845" s="4">
        <v>738.9</v>
      </c>
      <c r="C2845" s="6">
        <v>2292</v>
      </c>
      <c r="D2845" s="6">
        <v>4040</v>
      </c>
      <c r="E2845" s="6">
        <v>6372</v>
      </c>
    </row>
    <row r="2846" spans="1:5">
      <c r="A2846" s="7">
        <v>43311.583333333336</v>
      </c>
      <c r="B2846" s="8">
        <v>739.46</v>
      </c>
      <c r="C2846" s="3">
        <v>2429</v>
      </c>
      <c r="D2846" s="3">
        <v>3902</v>
      </c>
      <c r="E2846" s="3">
        <v>6370</v>
      </c>
    </row>
    <row r="2847" spans="1:5">
      <c r="A2847" s="5">
        <v>43311.59375</v>
      </c>
      <c r="B2847" s="4">
        <v>739.98</v>
      </c>
      <c r="C2847" s="6">
        <v>2567</v>
      </c>
      <c r="D2847" s="6">
        <v>3763</v>
      </c>
      <c r="E2847" s="6">
        <v>6370</v>
      </c>
    </row>
    <row r="2848" spans="1:5">
      <c r="A2848" s="7">
        <v>43311.604166666664</v>
      </c>
      <c r="B2848" s="8">
        <v>740.5</v>
      </c>
      <c r="C2848" s="3">
        <v>2707</v>
      </c>
      <c r="D2848" s="3">
        <v>3626</v>
      </c>
      <c r="E2848" s="3">
        <v>6372</v>
      </c>
    </row>
    <row r="2849" spans="1:5">
      <c r="A2849" s="5">
        <v>43311.614583333336</v>
      </c>
      <c r="B2849" s="4">
        <v>741.02</v>
      </c>
      <c r="C2849" s="6">
        <v>2846</v>
      </c>
      <c r="D2849" s="6">
        <v>3488</v>
      </c>
      <c r="E2849" s="6">
        <v>6373</v>
      </c>
    </row>
    <row r="2850" spans="1:5">
      <c r="A2850" s="7">
        <v>43311.625</v>
      </c>
      <c r="B2850" s="8">
        <v>741.53</v>
      </c>
      <c r="C2850" s="3">
        <v>2986</v>
      </c>
      <c r="D2850" s="3">
        <v>3349</v>
      </c>
      <c r="E2850" s="3">
        <v>6375</v>
      </c>
    </row>
    <row r="2851" spans="1:5">
      <c r="A2851" s="5">
        <v>43311.635416666664</v>
      </c>
      <c r="B2851" s="4">
        <v>742.03</v>
      </c>
      <c r="C2851" s="6">
        <v>3127</v>
      </c>
      <c r="D2851" s="6">
        <v>3209</v>
      </c>
      <c r="E2851" s="6">
        <v>6374</v>
      </c>
    </row>
    <row r="2852" spans="1:5">
      <c r="A2852" s="7">
        <v>43311.645833333336</v>
      </c>
      <c r="B2852" s="8">
        <v>742.53</v>
      </c>
      <c r="C2852" s="3">
        <v>3268</v>
      </c>
      <c r="D2852" s="3">
        <v>3070</v>
      </c>
      <c r="E2852" s="3">
        <v>6374</v>
      </c>
    </row>
    <row r="2853" spans="1:5">
      <c r="A2853" s="5">
        <v>43311.65625</v>
      </c>
      <c r="B2853" s="4">
        <v>743</v>
      </c>
      <c r="C2853" s="6">
        <v>3409</v>
      </c>
      <c r="D2853" s="6">
        <v>2932</v>
      </c>
      <c r="E2853" s="6">
        <v>6374</v>
      </c>
    </row>
    <row r="2854" spans="1:5">
      <c r="A2854" s="7">
        <v>43311.666666666664</v>
      </c>
      <c r="B2854" s="8">
        <v>743.48</v>
      </c>
      <c r="C2854" s="3">
        <v>3550</v>
      </c>
      <c r="D2854" s="3">
        <v>2792</v>
      </c>
      <c r="E2854" s="3">
        <v>6374</v>
      </c>
    </row>
    <row r="2855" spans="1:5">
      <c r="A2855" s="5">
        <v>43311.677083333336</v>
      </c>
      <c r="B2855" s="4">
        <v>743.95</v>
      </c>
      <c r="C2855" s="6">
        <v>3692</v>
      </c>
      <c r="D2855" s="6">
        <v>2654</v>
      </c>
      <c r="E2855" s="6">
        <v>6375</v>
      </c>
    </row>
    <row r="2856" spans="1:5">
      <c r="A2856" s="7">
        <v>43311.6875</v>
      </c>
      <c r="B2856" s="8">
        <v>744.41</v>
      </c>
      <c r="C2856" s="3">
        <v>3833</v>
      </c>
      <c r="D2856" s="3">
        <v>2515</v>
      </c>
      <c r="E2856" s="3">
        <v>6377</v>
      </c>
    </row>
    <row r="2857" spans="1:5">
      <c r="A2857" s="5">
        <v>43311.697916666664</v>
      </c>
      <c r="B2857" s="4">
        <v>744.87</v>
      </c>
      <c r="C2857" s="6">
        <v>3974</v>
      </c>
      <c r="D2857" s="6">
        <v>2375</v>
      </c>
      <c r="E2857" s="6">
        <v>6378</v>
      </c>
    </row>
    <row r="2858" spans="1:5">
      <c r="A2858" s="7">
        <v>43311.708333333336</v>
      </c>
      <c r="B2858" s="8">
        <v>745.32</v>
      </c>
      <c r="C2858" s="3">
        <v>4115</v>
      </c>
      <c r="D2858" s="3">
        <v>2236</v>
      </c>
      <c r="E2858" s="3">
        <v>6379</v>
      </c>
    </row>
    <row r="2859" spans="1:5">
      <c r="A2859" s="5">
        <v>43311.71875</v>
      </c>
      <c r="B2859" s="4">
        <v>745.76</v>
      </c>
      <c r="C2859" s="6">
        <v>4257</v>
      </c>
      <c r="D2859" s="6">
        <v>2096</v>
      </c>
      <c r="E2859" s="6">
        <v>6379</v>
      </c>
    </row>
    <row r="2860" spans="1:5">
      <c r="A2860" s="7">
        <v>43311.729166666664</v>
      </c>
      <c r="B2860" s="8">
        <v>746.2</v>
      </c>
      <c r="C2860" s="3">
        <v>4398</v>
      </c>
      <c r="D2860" s="3">
        <v>1956</v>
      </c>
      <c r="E2860" s="3">
        <v>6380</v>
      </c>
    </row>
    <row r="2861" spans="1:5">
      <c r="A2861" s="5">
        <v>43311.739583333336</v>
      </c>
      <c r="B2861" s="4">
        <v>746.63</v>
      </c>
      <c r="C2861" s="6">
        <v>4539</v>
      </c>
      <c r="D2861" s="6">
        <v>1815</v>
      </c>
      <c r="E2861" s="6">
        <v>6380</v>
      </c>
    </row>
    <row r="2862" spans="1:5">
      <c r="A2862" s="7">
        <v>43311.75</v>
      </c>
      <c r="B2862" s="8">
        <v>747.05</v>
      </c>
      <c r="C2862" s="3">
        <v>4680</v>
      </c>
      <c r="D2862" s="3">
        <v>1675</v>
      </c>
      <c r="E2862" s="3">
        <v>6380</v>
      </c>
    </row>
    <row r="2863" spans="1:5">
      <c r="A2863" s="5">
        <v>43311.760416666664</v>
      </c>
      <c r="B2863" s="4">
        <v>747.28</v>
      </c>
      <c r="C2863" s="6">
        <v>4814</v>
      </c>
      <c r="D2863" s="6">
        <v>1551</v>
      </c>
      <c r="E2863" s="6">
        <v>6379</v>
      </c>
    </row>
    <row r="2864" spans="1:5">
      <c r="A2864" s="7">
        <v>43311.770833333336</v>
      </c>
      <c r="B2864" s="8">
        <v>747.41</v>
      </c>
      <c r="C2864" s="3">
        <v>4894</v>
      </c>
      <c r="D2864" s="3">
        <v>1490</v>
      </c>
      <c r="E2864" s="3">
        <v>6388</v>
      </c>
    </row>
    <row r="2865" spans="1:5">
      <c r="A2865" s="5">
        <v>43311.78125</v>
      </c>
      <c r="B2865" s="4">
        <v>747.4</v>
      </c>
      <c r="C2865" s="6">
        <v>4908</v>
      </c>
      <c r="D2865" s="6">
        <v>1482</v>
      </c>
      <c r="E2865" s="6">
        <v>6390</v>
      </c>
    </row>
    <row r="2866" spans="1:5">
      <c r="A2866" s="7">
        <v>43311.791666666664</v>
      </c>
      <c r="B2866" s="8">
        <v>747.34</v>
      </c>
      <c r="C2866" s="3">
        <v>4903</v>
      </c>
      <c r="D2866" s="3">
        <v>1482</v>
      </c>
      <c r="E2866" s="3">
        <v>6385</v>
      </c>
    </row>
    <row r="2867" spans="1:5">
      <c r="A2867" s="5">
        <v>43311.802083333336</v>
      </c>
      <c r="B2867" s="4">
        <v>747.34</v>
      </c>
      <c r="C2867" s="6">
        <v>4902</v>
      </c>
      <c r="D2867" s="6">
        <v>1481</v>
      </c>
      <c r="E2867" s="6">
        <v>6383</v>
      </c>
    </row>
    <row r="2868" spans="1:5">
      <c r="A2868" s="7">
        <v>43311.8125</v>
      </c>
      <c r="B2868" s="8">
        <v>747.35</v>
      </c>
      <c r="C2868" s="3">
        <v>4900</v>
      </c>
      <c r="D2868" s="3">
        <v>1481</v>
      </c>
      <c r="E2868" s="3">
        <v>6382</v>
      </c>
    </row>
    <row r="2869" spans="1:5">
      <c r="A2869" s="5">
        <v>43311.822916666664</v>
      </c>
      <c r="B2869" s="4">
        <v>747.35</v>
      </c>
      <c r="C2869" s="6">
        <v>4898</v>
      </c>
      <c r="D2869" s="6">
        <v>1481</v>
      </c>
      <c r="E2869" s="6">
        <v>6380</v>
      </c>
    </row>
    <row r="2870" spans="1:5">
      <c r="A2870" s="7">
        <v>43311.833333333336</v>
      </c>
      <c r="B2870" s="8">
        <v>747.33</v>
      </c>
      <c r="C2870" s="3">
        <v>4896</v>
      </c>
      <c r="D2870" s="3">
        <v>1481</v>
      </c>
      <c r="E2870" s="3">
        <v>6377</v>
      </c>
    </row>
    <row r="2871" spans="1:5">
      <c r="A2871" s="5">
        <v>43311.84375</v>
      </c>
      <c r="B2871" s="4">
        <v>747.32</v>
      </c>
      <c r="C2871" s="6">
        <v>4895</v>
      </c>
      <c r="D2871" s="6">
        <v>1481</v>
      </c>
      <c r="E2871" s="6">
        <v>6376</v>
      </c>
    </row>
    <row r="2872" spans="1:5">
      <c r="A2872" s="7">
        <v>43311.854166666664</v>
      </c>
      <c r="B2872" s="8">
        <v>747.34</v>
      </c>
      <c r="C2872" s="3">
        <v>4895</v>
      </c>
      <c r="D2872" s="3">
        <v>1481</v>
      </c>
      <c r="E2872" s="3">
        <v>6376</v>
      </c>
    </row>
    <row r="2873" spans="1:5">
      <c r="A2873" s="5">
        <v>43311.864583333336</v>
      </c>
      <c r="B2873" s="4">
        <v>747.34</v>
      </c>
      <c r="C2873" s="6">
        <v>4894</v>
      </c>
      <c r="D2873" s="6">
        <v>1481</v>
      </c>
      <c r="E2873" s="6">
        <v>6375</v>
      </c>
    </row>
    <row r="2874" spans="1:5">
      <c r="A2874" s="7">
        <v>43311.875</v>
      </c>
      <c r="B2874" s="8">
        <v>747.32</v>
      </c>
      <c r="C2874" s="3">
        <v>4892</v>
      </c>
      <c r="D2874" s="3">
        <v>1481</v>
      </c>
      <c r="E2874" s="3">
        <v>6373</v>
      </c>
    </row>
    <row r="2875" spans="1:5">
      <c r="A2875" s="5">
        <v>43311.885416666664</v>
      </c>
      <c r="B2875" s="4">
        <v>747.32</v>
      </c>
      <c r="C2875" s="6">
        <v>4892</v>
      </c>
      <c r="D2875" s="6">
        <v>1481</v>
      </c>
      <c r="E2875" s="6">
        <v>6373</v>
      </c>
    </row>
    <row r="2876" spans="1:5">
      <c r="A2876" s="7">
        <v>43311.895833333336</v>
      </c>
      <c r="B2876" s="8">
        <v>747.33</v>
      </c>
      <c r="C2876" s="3">
        <v>4891</v>
      </c>
      <c r="D2876" s="3">
        <v>1481</v>
      </c>
      <c r="E2876" s="3">
        <v>6373</v>
      </c>
    </row>
    <row r="2877" spans="1:5">
      <c r="A2877" s="5">
        <v>43311.90625</v>
      </c>
      <c r="B2877" s="4">
        <v>747.33</v>
      </c>
      <c r="C2877" s="6">
        <v>4891</v>
      </c>
      <c r="D2877" s="6">
        <v>1481</v>
      </c>
      <c r="E2877" s="6">
        <v>6372</v>
      </c>
    </row>
    <row r="2878" spans="1:5">
      <c r="A2878" s="7">
        <v>43311.916666666664</v>
      </c>
      <c r="B2878" s="8">
        <v>747.32</v>
      </c>
      <c r="C2878" s="3">
        <v>4891</v>
      </c>
      <c r="D2878" s="3">
        <v>1481</v>
      </c>
      <c r="E2878" s="3">
        <v>6372</v>
      </c>
    </row>
    <row r="2879" spans="1:5">
      <c r="A2879" s="5">
        <v>43311.927083333336</v>
      </c>
      <c r="B2879" s="4">
        <v>747.32</v>
      </c>
      <c r="C2879" s="6">
        <v>4891</v>
      </c>
      <c r="D2879" s="6">
        <v>1481</v>
      </c>
      <c r="E2879" s="6">
        <v>6372</v>
      </c>
    </row>
    <row r="2880" spans="1:5">
      <c r="A2880" s="7">
        <v>43311.9375</v>
      </c>
      <c r="B2880" s="8">
        <v>747.32</v>
      </c>
      <c r="C2880" s="3">
        <v>4891</v>
      </c>
      <c r="D2880" s="3">
        <v>1481</v>
      </c>
      <c r="E2880" s="3">
        <v>6372</v>
      </c>
    </row>
    <row r="2881" spans="1:5">
      <c r="A2881" s="5">
        <v>43311.947916666664</v>
      </c>
      <c r="B2881" s="4">
        <v>747.3</v>
      </c>
      <c r="C2881" s="6">
        <v>4891</v>
      </c>
      <c r="D2881" s="6">
        <v>1487</v>
      </c>
      <c r="E2881" s="6">
        <v>6374</v>
      </c>
    </row>
    <row r="2882" spans="1:5">
      <c r="A2882" s="7">
        <v>43311.958333333336</v>
      </c>
      <c r="B2882" s="8">
        <v>747.09</v>
      </c>
      <c r="C2882" s="3">
        <v>4857</v>
      </c>
      <c r="D2882" s="3">
        <v>1525</v>
      </c>
      <c r="E2882" s="3">
        <v>6370</v>
      </c>
    </row>
    <row r="2883" spans="1:5">
      <c r="A2883" s="5">
        <v>43311.96875</v>
      </c>
      <c r="B2883" s="4">
        <v>746.86</v>
      </c>
      <c r="C2883" s="6">
        <v>4795</v>
      </c>
      <c r="D2883" s="6">
        <v>1587</v>
      </c>
      <c r="E2883" s="6">
        <v>6367</v>
      </c>
    </row>
    <row r="2884" spans="1:5">
      <c r="A2884" s="7">
        <v>43311.979166666664</v>
      </c>
      <c r="B2884" s="8">
        <v>746.51</v>
      </c>
      <c r="C2884" s="3">
        <v>4720</v>
      </c>
      <c r="D2884" s="3">
        <v>1674</v>
      </c>
      <c r="E2884" s="3">
        <v>6370</v>
      </c>
    </row>
    <row r="2885" spans="1:5">
      <c r="A2885" s="5">
        <v>43311.989583333336</v>
      </c>
      <c r="B2885" s="4">
        <v>746.16</v>
      </c>
      <c r="C2885" s="6">
        <v>4613</v>
      </c>
      <c r="D2885" s="6">
        <v>1789</v>
      </c>
      <c r="E2885" s="6">
        <v>6373</v>
      </c>
    </row>
    <row r="2886" spans="1:5">
      <c r="A2886" s="7">
        <v>43312</v>
      </c>
      <c r="B2886" s="8">
        <v>745.82</v>
      </c>
      <c r="C2886" s="3">
        <v>4497</v>
      </c>
      <c r="D2886" s="3">
        <v>1906</v>
      </c>
      <c r="E2886" s="3">
        <v>6373</v>
      </c>
    </row>
    <row r="2887" spans="1:5">
      <c r="A2887" s="5">
        <v>43312.010416666664</v>
      </c>
      <c r="B2887" s="4">
        <v>745.44</v>
      </c>
      <c r="C2887" s="6">
        <v>4380</v>
      </c>
      <c r="D2887" s="6">
        <v>2022</v>
      </c>
      <c r="E2887" s="6">
        <v>6373</v>
      </c>
    </row>
    <row r="2888" spans="1:5">
      <c r="A2888" s="7">
        <v>43312.020833333336</v>
      </c>
      <c r="B2888" s="8">
        <v>745.07</v>
      </c>
      <c r="C2888" s="3">
        <v>4263</v>
      </c>
      <c r="D2888" s="3">
        <v>2137</v>
      </c>
      <c r="E2888" s="3">
        <v>6372</v>
      </c>
    </row>
    <row r="2889" spans="1:5">
      <c r="A2889" s="5">
        <v>43312.03125</v>
      </c>
      <c r="B2889" s="4">
        <v>744.71</v>
      </c>
      <c r="C2889" s="6">
        <v>4148</v>
      </c>
      <c r="D2889" s="6">
        <v>2251</v>
      </c>
      <c r="E2889" s="6">
        <v>6369</v>
      </c>
    </row>
    <row r="2890" spans="1:5">
      <c r="A2890" s="7">
        <v>43312.041666666664</v>
      </c>
      <c r="B2890" s="8">
        <v>744.34</v>
      </c>
      <c r="C2890" s="3">
        <v>4032</v>
      </c>
      <c r="D2890" s="3">
        <v>2365</v>
      </c>
      <c r="E2890" s="3">
        <v>6368</v>
      </c>
    </row>
    <row r="2891" spans="1:5">
      <c r="A2891" s="5">
        <v>43312.052083333336</v>
      </c>
      <c r="B2891" s="4">
        <v>743.96</v>
      </c>
      <c r="C2891" s="6">
        <v>3917</v>
      </c>
      <c r="D2891" s="6">
        <v>2478</v>
      </c>
      <c r="E2891" s="6">
        <v>6366</v>
      </c>
    </row>
    <row r="2892" spans="1:5">
      <c r="A2892" s="7">
        <v>43312.0625</v>
      </c>
      <c r="B2892" s="8">
        <v>743.59</v>
      </c>
      <c r="C2892" s="3">
        <v>3804</v>
      </c>
      <c r="D2892" s="3">
        <v>2590</v>
      </c>
      <c r="E2892" s="3">
        <v>6364</v>
      </c>
    </row>
    <row r="2893" spans="1:5">
      <c r="A2893" s="5">
        <v>43312.072916666664</v>
      </c>
      <c r="B2893" s="4">
        <v>743.21</v>
      </c>
      <c r="C2893" s="6">
        <v>3691</v>
      </c>
      <c r="D2893" s="6">
        <v>2701</v>
      </c>
      <c r="E2893" s="6">
        <v>6363</v>
      </c>
    </row>
    <row r="2894" spans="1:5">
      <c r="A2894" s="7">
        <v>43312.083333333336</v>
      </c>
      <c r="B2894" s="8">
        <v>742.83</v>
      </c>
      <c r="C2894" s="3">
        <v>3579</v>
      </c>
      <c r="D2894" s="3">
        <v>2813</v>
      </c>
      <c r="E2894" s="3">
        <v>6361</v>
      </c>
    </row>
    <row r="2895" spans="1:5">
      <c r="A2895" s="5">
        <v>43312.09375</v>
      </c>
      <c r="B2895" s="4">
        <v>742.45</v>
      </c>
      <c r="C2895" s="6">
        <v>3468</v>
      </c>
      <c r="D2895" s="6">
        <v>2922</v>
      </c>
      <c r="E2895" s="6">
        <v>6359</v>
      </c>
    </row>
    <row r="2896" spans="1:5">
      <c r="A2896" s="7">
        <v>43312.104166666664</v>
      </c>
      <c r="B2896" s="8">
        <v>742.07</v>
      </c>
      <c r="C2896" s="3">
        <v>3357</v>
      </c>
      <c r="D2896" s="3">
        <v>3032</v>
      </c>
      <c r="E2896" s="3">
        <v>6359</v>
      </c>
    </row>
    <row r="2897" spans="1:5">
      <c r="A2897" s="5">
        <v>43312.114583333336</v>
      </c>
      <c r="B2897" s="4">
        <v>741.69</v>
      </c>
      <c r="C2897" s="6">
        <v>3248</v>
      </c>
      <c r="D2897" s="6">
        <v>3141</v>
      </c>
      <c r="E2897" s="6">
        <v>6357</v>
      </c>
    </row>
    <row r="2898" spans="1:5">
      <c r="A2898" s="7">
        <v>43312.125</v>
      </c>
      <c r="B2898" s="8">
        <v>741.31</v>
      </c>
      <c r="C2898" s="3">
        <v>3140</v>
      </c>
      <c r="D2898" s="3">
        <v>3249</v>
      </c>
      <c r="E2898" s="3">
        <v>6357</v>
      </c>
    </row>
    <row r="2899" spans="1:5">
      <c r="A2899" s="5">
        <v>43312.135416666664</v>
      </c>
      <c r="B2899" s="4">
        <v>740.92</v>
      </c>
      <c r="C2899" s="6">
        <v>3033</v>
      </c>
      <c r="D2899" s="6">
        <v>3355</v>
      </c>
      <c r="E2899" s="6">
        <v>6356</v>
      </c>
    </row>
    <row r="2900" spans="1:5">
      <c r="A2900" s="7">
        <v>43312.145833333336</v>
      </c>
      <c r="B2900" s="8">
        <v>740.54</v>
      </c>
      <c r="C2900" s="3">
        <v>2927</v>
      </c>
      <c r="D2900" s="3">
        <v>3462</v>
      </c>
      <c r="E2900" s="3">
        <v>6356</v>
      </c>
    </row>
    <row r="2901" spans="1:5">
      <c r="A2901" s="5">
        <v>43312.15625</v>
      </c>
      <c r="B2901" s="4">
        <v>740.16</v>
      </c>
      <c r="C2901" s="6">
        <v>2823</v>
      </c>
      <c r="D2901" s="6">
        <v>3567</v>
      </c>
      <c r="E2901" s="6">
        <v>6356</v>
      </c>
    </row>
    <row r="2902" spans="1:5">
      <c r="A2902" s="7">
        <v>43312.166666666664</v>
      </c>
      <c r="B2902" s="8">
        <v>739.76</v>
      </c>
      <c r="C2902" s="3">
        <v>2720</v>
      </c>
      <c r="D2902" s="3">
        <v>3672</v>
      </c>
      <c r="E2902" s="3">
        <v>6356</v>
      </c>
    </row>
    <row r="2903" spans="1:5">
      <c r="A2903" s="5">
        <v>43312.177083333336</v>
      </c>
      <c r="B2903" s="4">
        <v>739.38</v>
      </c>
      <c r="C2903" s="6">
        <v>2618</v>
      </c>
      <c r="D2903" s="6">
        <v>3776</v>
      </c>
      <c r="E2903" s="6">
        <v>6357</v>
      </c>
    </row>
    <row r="2904" spans="1:5">
      <c r="A2904" s="7">
        <v>43312.1875</v>
      </c>
      <c r="B2904" s="8">
        <v>739</v>
      </c>
      <c r="C2904" s="3">
        <v>2518</v>
      </c>
      <c r="D2904" s="3">
        <v>3879</v>
      </c>
      <c r="E2904" s="3">
        <v>6358</v>
      </c>
    </row>
    <row r="2905" spans="1:5">
      <c r="A2905" s="5">
        <v>43312.197916666664</v>
      </c>
      <c r="B2905" s="4">
        <v>738.61</v>
      </c>
      <c r="C2905" s="6">
        <v>2420</v>
      </c>
      <c r="D2905" s="6">
        <v>3982</v>
      </c>
      <c r="E2905" s="6">
        <v>6359</v>
      </c>
    </row>
    <row r="2906" spans="1:5">
      <c r="A2906" s="7">
        <v>43312.208333333336</v>
      </c>
      <c r="B2906" s="8">
        <v>738.22</v>
      </c>
      <c r="C2906" s="3">
        <v>2322</v>
      </c>
      <c r="D2906" s="3">
        <v>4083</v>
      </c>
      <c r="E2906" s="3">
        <v>6362</v>
      </c>
    </row>
    <row r="2907" spans="1:5">
      <c r="A2907" s="5">
        <v>43312.21875</v>
      </c>
      <c r="B2907" s="4">
        <v>737.93</v>
      </c>
      <c r="C2907" s="6">
        <v>2229</v>
      </c>
      <c r="D2907" s="6">
        <v>4164</v>
      </c>
      <c r="E2907" s="6">
        <v>6371</v>
      </c>
    </row>
    <row r="2908" spans="1:5">
      <c r="A2908" s="7">
        <v>43312.229166666664</v>
      </c>
      <c r="B2908" s="8">
        <v>737.69</v>
      </c>
      <c r="C2908" s="3">
        <v>2161</v>
      </c>
      <c r="D2908" s="3">
        <v>4219</v>
      </c>
      <c r="E2908" s="3">
        <v>6367</v>
      </c>
    </row>
    <row r="2909" spans="1:5">
      <c r="A2909" s="5">
        <v>43312.239583333336</v>
      </c>
      <c r="B2909" s="4">
        <v>737.5</v>
      </c>
      <c r="C2909" s="6">
        <v>2108</v>
      </c>
      <c r="D2909" s="6">
        <v>4272</v>
      </c>
      <c r="E2909" s="6">
        <v>6365</v>
      </c>
    </row>
    <row r="2910" spans="1:5">
      <c r="A2910" s="7">
        <v>43312.25</v>
      </c>
      <c r="B2910" s="8">
        <v>737.26</v>
      </c>
      <c r="C2910" s="3">
        <v>2057</v>
      </c>
      <c r="D2910" s="3">
        <v>4324</v>
      </c>
      <c r="E2910" s="3">
        <v>6366</v>
      </c>
    </row>
    <row r="2911" spans="1:5">
      <c r="A2911" s="5">
        <v>43312.260416666664</v>
      </c>
      <c r="B2911" s="4">
        <v>737.06</v>
      </c>
      <c r="C2911" s="6">
        <v>2007</v>
      </c>
      <c r="D2911" s="6">
        <v>4371</v>
      </c>
      <c r="E2911" s="6">
        <v>6369</v>
      </c>
    </row>
    <row r="2912" spans="1:5">
      <c r="A2912" s="7">
        <v>43312.270833333336</v>
      </c>
      <c r="B2912" s="8">
        <v>737.19</v>
      </c>
      <c r="C2912" s="3">
        <v>1979</v>
      </c>
      <c r="D2912" s="3">
        <v>4389</v>
      </c>
      <c r="E2912" s="3">
        <v>6368</v>
      </c>
    </row>
    <row r="2913" spans="1:5">
      <c r="A2913" s="5">
        <v>43312.28125</v>
      </c>
      <c r="B2913" s="4">
        <v>737.1</v>
      </c>
      <c r="C2913" s="6">
        <v>1981</v>
      </c>
      <c r="D2913" s="6">
        <v>4389</v>
      </c>
      <c r="E2913" s="6">
        <v>6371</v>
      </c>
    </row>
    <row r="2914" spans="1:5">
      <c r="A2914" s="7">
        <v>43312.291666666664</v>
      </c>
      <c r="B2914" s="8">
        <v>737.13</v>
      </c>
      <c r="C2914" s="3">
        <v>1980</v>
      </c>
      <c r="D2914" s="3">
        <v>4389</v>
      </c>
      <c r="E2914" s="3">
        <v>6370</v>
      </c>
    </row>
    <row r="2915" spans="1:5">
      <c r="A2915" s="5">
        <v>43312.302083333336</v>
      </c>
      <c r="B2915" s="4">
        <v>737.15</v>
      </c>
      <c r="C2915" s="6">
        <v>1982</v>
      </c>
      <c r="D2915" s="6">
        <v>4389</v>
      </c>
      <c r="E2915" s="6">
        <v>6371</v>
      </c>
    </row>
    <row r="2916" spans="1:5">
      <c r="A2916" s="7">
        <v>43312.3125</v>
      </c>
      <c r="B2916" s="8">
        <v>737.11</v>
      </c>
      <c r="C2916" s="3">
        <v>1982</v>
      </c>
      <c r="D2916" s="3">
        <v>4389</v>
      </c>
      <c r="E2916" s="3">
        <v>6372</v>
      </c>
    </row>
    <row r="2917" spans="1:5">
      <c r="A2917" s="5">
        <v>43312.322916666664</v>
      </c>
      <c r="B2917" s="4">
        <v>737.17</v>
      </c>
      <c r="C2917" s="6">
        <v>1983</v>
      </c>
      <c r="D2917" s="6">
        <v>4389</v>
      </c>
      <c r="E2917" s="6">
        <v>6372</v>
      </c>
    </row>
    <row r="2918" spans="1:5">
      <c r="A2918" s="7">
        <v>43312.333333333336</v>
      </c>
      <c r="B2918" s="8">
        <v>737.13</v>
      </c>
      <c r="C2918" s="3">
        <v>1985</v>
      </c>
      <c r="D2918" s="3">
        <v>4389</v>
      </c>
      <c r="E2918" s="3">
        <v>6374</v>
      </c>
    </row>
    <row r="2919" spans="1:5">
      <c r="A2919" s="5">
        <v>43312.34375</v>
      </c>
      <c r="B2919" s="4">
        <v>737.17</v>
      </c>
      <c r="C2919" s="6">
        <v>1986</v>
      </c>
      <c r="D2919" s="6">
        <v>4389</v>
      </c>
      <c r="E2919" s="6">
        <v>6375</v>
      </c>
    </row>
    <row r="2920" spans="1:5">
      <c r="A2920" s="7">
        <v>43312.354166666664</v>
      </c>
      <c r="B2920" s="8">
        <v>737.18</v>
      </c>
      <c r="C2920" s="3">
        <v>1989</v>
      </c>
      <c r="D2920" s="3">
        <v>4389</v>
      </c>
      <c r="E2920" s="3">
        <v>6379</v>
      </c>
    </row>
    <row r="2921" spans="1:5">
      <c r="A2921" s="5">
        <v>43312.364583333336</v>
      </c>
      <c r="B2921" s="4">
        <v>737.17</v>
      </c>
      <c r="C2921" s="6">
        <v>1992</v>
      </c>
      <c r="D2921" s="6">
        <v>4390</v>
      </c>
      <c r="E2921" s="6">
        <v>6381</v>
      </c>
    </row>
    <row r="2922" spans="1:5">
      <c r="A2922" s="7">
        <v>43312.375</v>
      </c>
      <c r="B2922" s="8">
        <v>737.21</v>
      </c>
      <c r="C2922" s="3">
        <v>1993</v>
      </c>
      <c r="D2922" s="3">
        <v>4390</v>
      </c>
      <c r="E2922" s="3">
        <v>6383</v>
      </c>
    </row>
    <row r="2923" spans="1:5">
      <c r="A2923" s="5">
        <v>43312.385416666664</v>
      </c>
      <c r="B2923" s="4">
        <v>737.17</v>
      </c>
      <c r="C2923" s="6">
        <v>1994</v>
      </c>
      <c r="D2923" s="6">
        <v>4389</v>
      </c>
      <c r="E2923" s="6">
        <v>6383</v>
      </c>
    </row>
    <row r="2924" spans="1:5">
      <c r="A2924" s="7">
        <v>43312.395833333336</v>
      </c>
      <c r="B2924" s="8">
        <v>737.2</v>
      </c>
      <c r="C2924" s="3">
        <v>1994</v>
      </c>
      <c r="D2924" s="3">
        <v>4389</v>
      </c>
      <c r="E2924" s="3">
        <v>6383</v>
      </c>
    </row>
    <row r="2925" spans="1:5">
      <c r="A2925" s="5">
        <v>43312.40625</v>
      </c>
      <c r="B2925" s="4">
        <v>737.2</v>
      </c>
      <c r="C2925" s="6">
        <v>1995</v>
      </c>
      <c r="D2925" s="6">
        <v>4389</v>
      </c>
      <c r="E2925" s="6">
        <v>6384</v>
      </c>
    </row>
    <row r="2926" spans="1:5">
      <c r="A2926" s="7">
        <v>43312.416666666664</v>
      </c>
      <c r="B2926" s="8">
        <v>737.19</v>
      </c>
      <c r="C2926" s="3">
        <v>1995</v>
      </c>
      <c r="D2926" s="3">
        <v>4389</v>
      </c>
      <c r="E2926" s="3">
        <v>6385</v>
      </c>
    </row>
    <row r="2927" spans="1:5">
      <c r="A2927" s="5">
        <v>43312.427083333336</v>
      </c>
      <c r="B2927" s="4">
        <v>737.21</v>
      </c>
      <c r="C2927" s="6">
        <v>1996</v>
      </c>
      <c r="D2927" s="6">
        <v>4389</v>
      </c>
      <c r="E2927" s="6">
        <v>6385</v>
      </c>
    </row>
    <row r="2928" spans="1:5">
      <c r="A2928" s="7">
        <v>43312.4375</v>
      </c>
      <c r="B2928" s="8">
        <v>737.19</v>
      </c>
      <c r="C2928" s="3">
        <v>1997</v>
      </c>
      <c r="D2928" s="3">
        <v>4389</v>
      </c>
      <c r="E2928" s="3">
        <v>6386</v>
      </c>
    </row>
    <row r="2929" spans="1:5">
      <c r="A2929" s="5">
        <v>43312.447916666664</v>
      </c>
      <c r="B2929" s="4">
        <v>737.21</v>
      </c>
      <c r="C2929" s="6">
        <v>1996</v>
      </c>
      <c r="D2929" s="6">
        <v>4389</v>
      </c>
      <c r="E2929" s="6">
        <v>6386</v>
      </c>
    </row>
    <row r="2930" spans="1:5">
      <c r="A2930" s="7">
        <v>43312.458333333336</v>
      </c>
      <c r="B2930" s="8">
        <v>737.2</v>
      </c>
      <c r="C2930" s="3">
        <v>1996</v>
      </c>
      <c r="D2930" s="3">
        <v>4389</v>
      </c>
      <c r="E2930" s="3">
        <v>6386</v>
      </c>
    </row>
    <row r="2931" spans="1:5">
      <c r="A2931" s="5">
        <v>43312.46875</v>
      </c>
      <c r="B2931" s="4">
        <v>737.2</v>
      </c>
      <c r="C2931" s="6">
        <v>1997</v>
      </c>
      <c r="D2931" s="6">
        <v>4389</v>
      </c>
      <c r="E2931" s="6">
        <v>6386</v>
      </c>
    </row>
    <row r="2932" spans="1:5">
      <c r="A2932" s="7">
        <v>43312.479166666664</v>
      </c>
      <c r="B2932" s="8">
        <v>737.21</v>
      </c>
      <c r="C2932" s="3">
        <v>1997</v>
      </c>
      <c r="D2932" s="3">
        <v>4389</v>
      </c>
      <c r="E2932" s="3">
        <v>6386</v>
      </c>
    </row>
    <row r="2933" spans="1:5">
      <c r="A2933" s="5">
        <v>43312.489583333336</v>
      </c>
      <c r="B2933" s="4">
        <v>737.21</v>
      </c>
      <c r="C2933" s="6">
        <v>1998</v>
      </c>
      <c r="D2933" s="6">
        <v>4389</v>
      </c>
      <c r="E2933" s="6">
        <v>6387</v>
      </c>
    </row>
    <row r="2934" spans="1:5">
      <c r="A2934" s="7">
        <v>43312.5</v>
      </c>
      <c r="B2934" s="8">
        <v>737.21</v>
      </c>
      <c r="C2934" s="3">
        <v>1998</v>
      </c>
      <c r="D2934" s="3">
        <v>4390</v>
      </c>
      <c r="E2934" s="3">
        <v>6387</v>
      </c>
    </row>
    <row r="2935" spans="1:5">
      <c r="A2935" s="5">
        <v>43312.510416666664</v>
      </c>
      <c r="B2935" s="4">
        <v>737.22</v>
      </c>
      <c r="C2935" s="6">
        <v>1998</v>
      </c>
      <c r="D2935" s="6">
        <v>4390</v>
      </c>
      <c r="E2935" s="6">
        <v>6388</v>
      </c>
    </row>
    <row r="2936" spans="1:5">
      <c r="A2936" s="7">
        <v>43312.520833333336</v>
      </c>
      <c r="B2936" s="8">
        <v>737.21</v>
      </c>
      <c r="C2936" s="3">
        <v>1999</v>
      </c>
      <c r="D2936" s="3">
        <v>4390</v>
      </c>
      <c r="E2936" s="3">
        <v>6389</v>
      </c>
    </row>
    <row r="2937" spans="1:5">
      <c r="A2937" s="5">
        <v>43312.53125</v>
      </c>
      <c r="B2937" s="4">
        <v>737.21</v>
      </c>
      <c r="C2937" s="6">
        <v>2000</v>
      </c>
      <c r="D2937" s="6">
        <v>4390</v>
      </c>
      <c r="E2937" s="6">
        <v>6390</v>
      </c>
    </row>
    <row r="2938" spans="1:5">
      <c r="A2938" s="7">
        <v>43312.541666666664</v>
      </c>
      <c r="B2938" s="8">
        <v>737.22</v>
      </c>
      <c r="C2938" s="3">
        <v>2000</v>
      </c>
      <c r="D2938" s="3">
        <v>4390</v>
      </c>
      <c r="E2938" s="3">
        <v>6390</v>
      </c>
    </row>
    <row r="2939" spans="1:5">
      <c r="A2939" s="5">
        <v>43312.552083333336</v>
      </c>
      <c r="B2939" s="4">
        <v>737.22</v>
      </c>
      <c r="C2939" s="6">
        <v>2001</v>
      </c>
      <c r="D2939" s="6">
        <v>4390</v>
      </c>
      <c r="E2939" s="6">
        <v>6391</v>
      </c>
    </row>
    <row r="2940" spans="1:5">
      <c r="A2940" s="7">
        <v>43312.5625</v>
      </c>
      <c r="B2940" s="8">
        <v>737.23</v>
      </c>
      <c r="C2940" s="3">
        <v>2001</v>
      </c>
      <c r="D2940" s="3">
        <v>4390</v>
      </c>
      <c r="E2940" s="3">
        <v>6391</v>
      </c>
    </row>
    <row r="2941" spans="1:5">
      <c r="A2941" s="5">
        <v>43312.572916666664</v>
      </c>
      <c r="B2941" s="4">
        <v>737.22</v>
      </c>
      <c r="C2941" s="6">
        <v>2002</v>
      </c>
      <c r="D2941" s="6">
        <v>4390</v>
      </c>
      <c r="E2941" s="6">
        <v>6392</v>
      </c>
    </row>
    <row r="2942" spans="1:5">
      <c r="A2942" s="7">
        <v>43312.583333333336</v>
      </c>
      <c r="B2942" s="8">
        <v>737.43</v>
      </c>
      <c r="C2942" s="3">
        <v>2007</v>
      </c>
      <c r="D2942" s="3">
        <v>4365</v>
      </c>
      <c r="E2942" s="3">
        <v>6385</v>
      </c>
    </row>
    <row r="2943" spans="1:5">
      <c r="A2943" s="5">
        <v>43312.59375</v>
      </c>
      <c r="B2943" s="4">
        <v>738.01</v>
      </c>
      <c r="C2943" s="6">
        <v>2077</v>
      </c>
      <c r="D2943" s="6">
        <v>4265</v>
      </c>
      <c r="E2943" s="6">
        <v>6378</v>
      </c>
    </row>
    <row r="2944" spans="1:5">
      <c r="A2944" s="7">
        <v>43312.604166666664</v>
      </c>
      <c r="B2944" s="8">
        <v>738.57</v>
      </c>
      <c r="C2944" s="3">
        <v>2207</v>
      </c>
      <c r="D2944" s="3">
        <v>4127</v>
      </c>
      <c r="E2944" s="3">
        <v>6374</v>
      </c>
    </row>
    <row r="2945" spans="1:5">
      <c r="A2945" s="5">
        <v>43312.614583333336</v>
      </c>
      <c r="B2945" s="4">
        <v>739.11</v>
      </c>
      <c r="C2945" s="6">
        <v>2342</v>
      </c>
      <c r="D2945" s="6">
        <v>3987</v>
      </c>
      <c r="E2945" s="6">
        <v>6370</v>
      </c>
    </row>
    <row r="2946" spans="1:5">
      <c r="A2946" s="7">
        <v>43312.625</v>
      </c>
      <c r="B2946" s="8">
        <v>739.66</v>
      </c>
      <c r="C2946" s="3">
        <v>2481</v>
      </c>
      <c r="D2946" s="3">
        <v>3847</v>
      </c>
      <c r="E2946" s="3">
        <v>6368</v>
      </c>
    </row>
    <row r="2947" spans="1:5">
      <c r="A2947" s="5">
        <v>43312.635416666664</v>
      </c>
      <c r="B2947" s="4">
        <v>740.2</v>
      </c>
      <c r="C2947" s="6">
        <v>2622</v>
      </c>
      <c r="D2947" s="6">
        <v>3708</v>
      </c>
      <c r="E2947" s="6">
        <v>6370</v>
      </c>
    </row>
    <row r="2948" spans="1:5">
      <c r="A2948" s="7">
        <v>43312.645833333336</v>
      </c>
      <c r="B2948" s="8">
        <v>740.72</v>
      </c>
      <c r="C2948" s="3">
        <v>2762</v>
      </c>
      <c r="D2948" s="3">
        <v>3569</v>
      </c>
      <c r="E2948" s="3">
        <v>6372</v>
      </c>
    </row>
    <row r="2949" spans="1:5">
      <c r="A2949" s="5">
        <v>43312.65625</v>
      </c>
      <c r="B2949" s="4">
        <v>741.24</v>
      </c>
      <c r="C2949" s="6">
        <v>2904</v>
      </c>
      <c r="D2949" s="6">
        <v>3430</v>
      </c>
      <c r="E2949" s="6">
        <v>6373</v>
      </c>
    </row>
    <row r="2950" spans="1:5">
      <c r="A2950" s="7">
        <v>43312.666666666664</v>
      </c>
      <c r="B2950" s="8">
        <v>741.75</v>
      </c>
      <c r="C2950" s="3">
        <v>3045</v>
      </c>
      <c r="D2950" s="3">
        <v>3291</v>
      </c>
      <c r="E2950" s="3">
        <v>6377</v>
      </c>
    </row>
    <row r="2951" spans="1:5">
      <c r="A2951" s="5">
        <v>43312.677083333336</v>
      </c>
      <c r="B2951" s="4">
        <v>742.24</v>
      </c>
      <c r="C2951" s="6">
        <v>3186</v>
      </c>
      <c r="D2951" s="6">
        <v>3152</v>
      </c>
      <c r="E2951" s="6">
        <v>6376</v>
      </c>
    </row>
    <row r="2952" spans="1:5">
      <c r="A2952" s="7">
        <v>43312.6875</v>
      </c>
      <c r="B2952" s="8">
        <v>742.74</v>
      </c>
      <c r="C2952" s="3">
        <v>3328</v>
      </c>
      <c r="D2952" s="3">
        <v>3012</v>
      </c>
      <c r="E2952" s="3">
        <v>6375</v>
      </c>
    </row>
    <row r="2953" spans="1:5">
      <c r="A2953" s="5">
        <v>43312.697916666664</v>
      </c>
      <c r="B2953" s="4">
        <v>743.21</v>
      </c>
      <c r="C2953" s="6">
        <v>3471</v>
      </c>
      <c r="D2953" s="6">
        <v>2872</v>
      </c>
      <c r="E2953" s="6">
        <v>6376</v>
      </c>
    </row>
    <row r="2954" spans="1:5">
      <c r="A2954" s="7">
        <v>43312.708333333336</v>
      </c>
      <c r="B2954" s="8">
        <v>743.69</v>
      </c>
      <c r="C2954" s="3">
        <v>3613</v>
      </c>
      <c r="D2954" s="3">
        <v>2732</v>
      </c>
      <c r="E2954" s="3">
        <v>6376</v>
      </c>
    </row>
    <row r="2955" spans="1:5">
      <c r="A2955" s="5">
        <v>43312.71875</v>
      </c>
      <c r="B2955" s="4">
        <v>744.05</v>
      </c>
      <c r="C2955" s="6">
        <v>3752</v>
      </c>
      <c r="D2955" s="6">
        <v>2605</v>
      </c>
      <c r="E2955" s="6">
        <v>6375</v>
      </c>
    </row>
    <row r="2956" spans="1:5">
      <c r="A2956" s="7">
        <v>43312.729166666664</v>
      </c>
      <c r="B2956" s="8">
        <v>744.07</v>
      </c>
      <c r="C2956" s="3">
        <v>3844</v>
      </c>
      <c r="D2956" s="3">
        <v>2537</v>
      </c>
      <c r="E2956" s="3">
        <v>6385</v>
      </c>
    </row>
    <row r="2957" spans="1:5">
      <c r="A2957" s="5">
        <v>43312.739583333336</v>
      </c>
      <c r="B2957" s="4">
        <v>744.18</v>
      </c>
      <c r="C2957" s="6">
        <v>3864</v>
      </c>
      <c r="D2957" s="6">
        <v>2526</v>
      </c>
      <c r="E2957" s="6">
        <v>6390</v>
      </c>
    </row>
    <row r="2958" spans="1:5">
      <c r="A2958" s="7">
        <v>43312.75</v>
      </c>
      <c r="B2958" s="8">
        <v>744.08</v>
      </c>
      <c r="C2958" s="3">
        <v>3862</v>
      </c>
      <c r="D2958" s="3">
        <v>2526</v>
      </c>
      <c r="E2958" s="3">
        <v>6388</v>
      </c>
    </row>
    <row r="2959" spans="1:5">
      <c r="A2959" s="5">
        <v>43312.760416666664</v>
      </c>
      <c r="B2959" s="4">
        <v>744.08</v>
      </c>
      <c r="C2959" s="6">
        <v>3863</v>
      </c>
      <c r="D2959" s="6">
        <v>2526</v>
      </c>
      <c r="E2959" s="6">
        <v>6388</v>
      </c>
    </row>
    <row r="2960" spans="1:5">
      <c r="A2960" s="7">
        <v>43312.770833333336</v>
      </c>
      <c r="B2960" s="8">
        <v>744.11</v>
      </c>
      <c r="C2960" s="3">
        <v>3862</v>
      </c>
      <c r="D2960" s="3">
        <v>2526</v>
      </c>
      <c r="E2960" s="3">
        <v>6388</v>
      </c>
    </row>
    <row r="2961" spans="1:5">
      <c r="A2961" s="5">
        <v>43312.78125</v>
      </c>
      <c r="B2961" s="4">
        <v>744.1</v>
      </c>
      <c r="C2961" s="6">
        <v>3860</v>
      </c>
      <c r="D2961" s="6">
        <v>2526</v>
      </c>
      <c r="E2961" s="6">
        <v>6386</v>
      </c>
    </row>
    <row r="2962" spans="1:5">
      <c r="A2962" s="7">
        <v>43312.791666666664</v>
      </c>
      <c r="B2962" s="8">
        <v>744.08</v>
      </c>
      <c r="C2962" s="3">
        <v>3859</v>
      </c>
      <c r="D2962" s="3">
        <v>2526</v>
      </c>
      <c r="E2962" s="3">
        <v>6385</v>
      </c>
    </row>
    <row r="2963" spans="1:5">
      <c r="A2963" s="5">
        <v>43312.802083333336</v>
      </c>
      <c r="B2963" s="4">
        <v>744.1</v>
      </c>
      <c r="C2963" s="6">
        <v>3860</v>
      </c>
      <c r="D2963" s="6">
        <v>2526</v>
      </c>
      <c r="E2963" s="6">
        <v>6385</v>
      </c>
    </row>
    <row r="2964" spans="1:5">
      <c r="A2964" s="7">
        <v>43312.8125</v>
      </c>
      <c r="B2964" s="8">
        <v>744.1</v>
      </c>
      <c r="C2964" s="3">
        <v>3858</v>
      </c>
      <c r="D2964" s="3">
        <v>2526</v>
      </c>
      <c r="E2964" s="3">
        <v>6384</v>
      </c>
    </row>
    <row r="2965" spans="1:5">
      <c r="A2965" s="5">
        <v>43312.822916666664</v>
      </c>
      <c r="B2965" s="4">
        <v>744.07</v>
      </c>
      <c r="C2965" s="6">
        <v>3858</v>
      </c>
      <c r="D2965" s="6">
        <v>2526</v>
      </c>
      <c r="E2965" s="6">
        <v>6383</v>
      </c>
    </row>
    <row r="2966" spans="1:5">
      <c r="A2966" s="7">
        <v>43312.833333333336</v>
      </c>
      <c r="B2966" s="8">
        <v>744.09</v>
      </c>
      <c r="C2966" s="3">
        <v>3858</v>
      </c>
      <c r="D2966" s="3">
        <v>2526</v>
      </c>
      <c r="E2966" s="3">
        <v>6383</v>
      </c>
    </row>
    <row r="2967" spans="1:5">
      <c r="A2967" s="5">
        <v>43312.84375</v>
      </c>
      <c r="B2967" s="4">
        <v>744.09</v>
      </c>
      <c r="C2967" s="6">
        <v>3857</v>
      </c>
      <c r="D2967" s="6">
        <v>2526</v>
      </c>
      <c r="E2967" s="6">
        <v>6383</v>
      </c>
    </row>
    <row r="2968" spans="1:5">
      <c r="A2968" s="7">
        <v>43312.854166666664</v>
      </c>
      <c r="B2968" s="8">
        <v>744.08</v>
      </c>
      <c r="C2968" s="3">
        <v>3856</v>
      </c>
      <c r="D2968" s="3">
        <v>2526</v>
      </c>
      <c r="E2968" s="3">
        <v>6382</v>
      </c>
    </row>
    <row r="2969" spans="1:5">
      <c r="A2969" s="5">
        <v>43312.864583333336</v>
      </c>
      <c r="B2969" s="4">
        <v>744.08</v>
      </c>
      <c r="C2969" s="6">
        <v>3856</v>
      </c>
      <c r="D2969" s="6">
        <v>2525</v>
      </c>
      <c r="E2969" s="6">
        <v>6382</v>
      </c>
    </row>
    <row r="2970" spans="1:5">
      <c r="A2970" s="7">
        <v>43312.875</v>
      </c>
      <c r="B2970" s="8">
        <v>744.09</v>
      </c>
      <c r="C2970" s="3">
        <v>3856</v>
      </c>
      <c r="D2970" s="3">
        <v>2525</v>
      </c>
      <c r="E2970" s="3">
        <v>6382</v>
      </c>
    </row>
    <row r="2971" spans="1:5">
      <c r="A2971" s="5">
        <v>43312.885416666664</v>
      </c>
      <c r="B2971" s="4">
        <v>744.08</v>
      </c>
      <c r="C2971" s="6">
        <v>3856</v>
      </c>
      <c r="D2971" s="6">
        <v>2525</v>
      </c>
      <c r="E2971" s="6">
        <v>6381</v>
      </c>
    </row>
    <row r="2972" spans="1:5">
      <c r="A2972" s="7">
        <v>43312.895833333336</v>
      </c>
      <c r="B2972" s="8">
        <v>744.08</v>
      </c>
      <c r="C2972" s="3">
        <v>3855</v>
      </c>
      <c r="D2972" s="3">
        <v>2525</v>
      </c>
      <c r="E2972" s="3">
        <v>6381</v>
      </c>
    </row>
    <row r="2973" spans="1:5">
      <c r="A2973" s="5">
        <v>43312.90625</v>
      </c>
      <c r="B2973" s="4">
        <v>744.08</v>
      </c>
      <c r="C2973" s="6">
        <v>3856</v>
      </c>
      <c r="D2973" s="6">
        <v>2525</v>
      </c>
      <c r="E2973" s="6">
        <v>6381</v>
      </c>
    </row>
    <row r="2974" spans="1:5">
      <c r="A2974" s="7">
        <v>43312.916666666664</v>
      </c>
      <c r="B2974" s="8">
        <v>744.09</v>
      </c>
      <c r="C2974" s="3">
        <v>3856</v>
      </c>
      <c r="D2974" s="3">
        <v>2525</v>
      </c>
      <c r="E2974" s="3">
        <v>6381</v>
      </c>
    </row>
    <row r="2975" spans="1:5">
      <c r="A2975" s="5">
        <v>43312.927083333336</v>
      </c>
      <c r="B2975" s="4">
        <v>744.07</v>
      </c>
      <c r="C2975" s="6">
        <v>3855</v>
      </c>
      <c r="D2975" s="6">
        <v>2525</v>
      </c>
      <c r="E2975" s="6">
        <v>6380</v>
      </c>
    </row>
    <row r="2976" spans="1:5">
      <c r="A2976" s="7">
        <v>43312.9375</v>
      </c>
      <c r="B2976" s="8">
        <v>744.08</v>
      </c>
      <c r="C2976" s="3">
        <v>3855</v>
      </c>
      <c r="D2976" s="3">
        <v>2525</v>
      </c>
      <c r="E2976" s="3">
        <v>6380</v>
      </c>
    </row>
    <row r="2977" spans="1:5">
      <c r="A2977" s="5">
        <v>43312.947916666664</v>
      </c>
      <c r="B2977" s="4">
        <v>744.09</v>
      </c>
      <c r="C2977" s="6">
        <v>3855</v>
      </c>
      <c r="D2977" s="6">
        <v>2525</v>
      </c>
      <c r="E2977" s="6">
        <v>6380</v>
      </c>
    </row>
    <row r="2978" spans="1:5">
      <c r="A2978" s="7">
        <v>43312.958333333336</v>
      </c>
      <c r="B2978" s="8">
        <v>744.08</v>
      </c>
      <c r="C2978" s="3">
        <v>3855</v>
      </c>
      <c r="D2978" s="3">
        <v>2526</v>
      </c>
      <c r="E2978" s="3">
        <v>6380</v>
      </c>
    </row>
    <row r="2979" spans="1:5">
      <c r="A2979" s="5">
        <v>43312.96875</v>
      </c>
      <c r="B2979" s="4">
        <v>743.89</v>
      </c>
      <c r="C2979" s="6">
        <v>3841</v>
      </c>
      <c r="D2979" s="6">
        <v>2549</v>
      </c>
      <c r="E2979" s="6">
        <v>6382</v>
      </c>
    </row>
    <row r="2980" spans="1:5">
      <c r="A2980" s="7">
        <v>43312.979166666664</v>
      </c>
      <c r="B2980" s="8">
        <v>743.7</v>
      </c>
      <c r="C2980" s="3">
        <v>3792</v>
      </c>
      <c r="D2980" s="3">
        <v>2603</v>
      </c>
      <c r="E2980" s="3">
        <v>6382</v>
      </c>
    </row>
    <row r="2981" spans="1:5">
      <c r="A2981" s="5">
        <v>43312.989583333336</v>
      </c>
      <c r="B2981" s="4">
        <v>743.52</v>
      </c>
      <c r="C2981" s="6">
        <v>3731</v>
      </c>
      <c r="D2981" s="6">
        <v>2661</v>
      </c>
      <c r="E2981" s="6">
        <v>6379</v>
      </c>
    </row>
  </sheetData>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981"/>
  <sheetViews>
    <sheetView topLeftCell="A6" zoomScale="40" zoomScaleNormal="40" workbookViewId="0">
      <selection activeCell="G16" sqref="G16"/>
    </sheetView>
  </sheetViews>
  <sheetFormatPr defaultColWidth="10.875" defaultRowHeight="15.6"/>
  <cols>
    <col min="1" max="1" width="15.75" style="2" customWidth="1"/>
    <col min="2" max="2" width="14.25" style="12" customWidth="1"/>
    <col min="3" max="3" width="17.5" style="12" customWidth="1"/>
    <col min="4" max="4" width="19.125" style="12" customWidth="1"/>
    <col min="5" max="5" width="18.25" style="12" customWidth="1"/>
    <col min="6" max="7" width="10.875" style="1"/>
    <col min="8" max="8" width="16.25" style="1" bestFit="1" customWidth="1"/>
    <col min="9" max="9" width="13.375" style="1" bestFit="1" customWidth="1"/>
    <col min="10" max="14" width="10.875" style="1"/>
    <col min="15" max="15" width="15.375" style="1" customWidth="1"/>
    <col min="16" max="16" width="15.25" style="1" customWidth="1"/>
    <col min="17" max="16384" width="10.875" style="1"/>
  </cols>
  <sheetData>
    <row r="1" spans="1:10" ht="26.1">
      <c r="A1" s="13" t="s">
        <v>1</v>
      </c>
    </row>
    <row r="2" spans="1:10">
      <c r="A2" s="2" t="s">
        <v>2</v>
      </c>
    </row>
    <row r="3" spans="1:10">
      <c r="A3" s="2" t="s">
        <v>3</v>
      </c>
    </row>
    <row r="4" spans="1:10" ht="15.95" thickBot="1"/>
    <row r="5" spans="1:10" ht="32.25" customHeight="1" thickBot="1">
      <c r="A5" s="14" t="s">
        <v>4</v>
      </c>
      <c r="B5" s="15" t="s">
        <v>5</v>
      </c>
      <c r="C5" s="15" t="s">
        <v>6</v>
      </c>
      <c r="D5" s="15" t="s">
        <v>7</v>
      </c>
      <c r="E5" s="16" t="s">
        <v>8</v>
      </c>
      <c r="G5" s="46" t="s">
        <v>9</v>
      </c>
      <c r="H5" s="47"/>
      <c r="I5" s="47"/>
      <c r="J5" s="48"/>
    </row>
    <row r="6" spans="1:10">
      <c r="A6" s="9">
        <v>43282</v>
      </c>
      <c r="B6" s="10">
        <v>746.55</v>
      </c>
      <c r="C6" s="11">
        <v>4743</v>
      </c>
      <c r="D6" s="11">
        <v>1702</v>
      </c>
      <c r="E6" s="11">
        <v>6418</v>
      </c>
      <c r="G6" s="35" t="s">
        <v>10</v>
      </c>
      <c r="H6" s="28" t="s">
        <v>11</v>
      </c>
      <c r="I6" s="1" t="s">
        <v>12</v>
      </c>
      <c r="J6" s="1" t="s">
        <v>13</v>
      </c>
    </row>
    <row r="7" spans="1:10">
      <c r="A7" s="5">
        <v>43282.010416666664</v>
      </c>
      <c r="B7" s="4">
        <v>746.21</v>
      </c>
      <c r="C7" s="6">
        <v>4627</v>
      </c>
      <c r="D7" s="6">
        <v>1820</v>
      </c>
      <c r="E7" s="6">
        <v>6418</v>
      </c>
      <c r="G7" s="31" t="s">
        <v>14</v>
      </c>
      <c r="H7" s="30">
        <f>AVERAGE(C6:C101)</f>
        <v>3301.5208333333335</v>
      </c>
      <c r="I7" s="27">
        <f>AVERAGE(D6:D101)</f>
        <v>3117.7708333333335</v>
      </c>
      <c r="J7" s="1" t="s">
        <v>15</v>
      </c>
    </row>
    <row r="8" spans="1:10">
      <c r="A8" s="7">
        <v>43282.020833333336</v>
      </c>
      <c r="B8" s="8">
        <v>745.85</v>
      </c>
      <c r="C8" s="3">
        <v>4509</v>
      </c>
      <c r="D8" s="3">
        <v>1936</v>
      </c>
      <c r="E8" s="3">
        <v>6417</v>
      </c>
      <c r="G8" s="31" t="s">
        <v>16</v>
      </c>
      <c r="H8" s="28">
        <f>_xlfn.MODE.SNGL(C6:C101)</f>
        <v>2038</v>
      </c>
      <c r="I8" s="1">
        <f>_xlfn.MODE.SNGL(D6:D101)</f>
        <v>4389</v>
      </c>
      <c r="J8" s="1" t="s">
        <v>15</v>
      </c>
    </row>
    <row r="9" spans="1:10">
      <c r="A9" s="5">
        <v>43282.03125</v>
      </c>
      <c r="B9" s="4">
        <v>745.48</v>
      </c>
      <c r="C9" s="6">
        <v>4392</v>
      </c>
      <c r="D9" s="6">
        <v>2052</v>
      </c>
      <c r="E9" s="6">
        <v>6416</v>
      </c>
      <c r="G9" s="31" t="s">
        <v>17</v>
      </c>
      <c r="H9" s="30">
        <f>MAX(C6:C101)</f>
        <v>4943</v>
      </c>
      <c r="I9" s="27">
        <f>MAX(D6:D101)</f>
        <v>4389</v>
      </c>
      <c r="J9" s="1" t="s">
        <v>15</v>
      </c>
    </row>
    <row r="10" spans="1:10">
      <c r="A10" s="7">
        <v>43282.041666666664</v>
      </c>
      <c r="B10" s="8">
        <v>745.11</v>
      </c>
      <c r="C10" s="3">
        <v>4276</v>
      </c>
      <c r="D10" s="3">
        <v>2167</v>
      </c>
      <c r="E10" s="3">
        <v>6415</v>
      </c>
      <c r="G10" s="31" t="s">
        <v>18</v>
      </c>
      <c r="H10" s="30">
        <f>MIN(C6:C101)</f>
        <v>2029</v>
      </c>
      <c r="I10" s="27">
        <f>MIN(D6:D101)</f>
        <v>1478</v>
      </c>
      <c r="J10" s="1" t="s">
        <v>15</v>
      </c>
    </row>
    <row r="11" spans="1:10">
      <c r="A11" s="5">
        <v>43282.052083333336</v>
      </c>
      <c r="B11" s="4">
        <v>744.75</v>
      </c>
      <c r="C11" s="6">
        <v>4161</v>
      </c>
      <c r="D11" s="6">
        <v>2282</v>
      </c>
      <c r="E11" s="6">
        <v>6414</v>
      </c>
      <c r="G11" s="31" t="s">
        <v>19</v>
      </c>
      <c r="H11" s="30">
        <f>MAX(C6:C101)-MIN(C6:C101)</f>
        <v>2914</v>
      </c>
      <c r="I11" s="27">
        <f>MAX(D6:D101)-MIN(D6:D101)</f>
        <v>2911</v>
      </c>
      <c r="J11" s="1" t="s">
        <v>15</v>
      </c>
    </row>
    <row r="12" spans="1:10">
      <c r="A12" s="7">
        <v>43282.0625</v>
      </c>
      <c r="B12" s="8">
        <v>744.38</v>
      </c>
      <c r="C12" s="3">
        <v>4046</v>
      </c>
      <c r="D12" s="3">
        <v>2395</v>
      </c>
      <c r="E12" s="3">
        <v>6412</v>
      </c>
      <c r="G12" s="31" t="s">
        <v>20</v>
      </c>
      <c r="H12" s="33">
        <f>_xlfn.STDEV.S(C6:C101)</f>
        <v>1170.0629310935797</v>
      </c>
      <c r="I12" s="34">
        <f>_xlfn.STDEV.S(D6:D101)</f>
        <v>1171.2176702647341</v>
      </c>
      <c r="J12" s="1" t="s">
        <v>15</v>
      </c>
    </row>
    <row r="13" spans="1:10">
      <c r="A13" s="5">
        <v>43282.072916666664</v>
      </c>
      <c r="B13" s="4">
        <v>744.01</v>
      </c>
      <c r="C13" s="6">
        <v>3931</v>
      </c>
      <c r="D13" s="6">
        <v>2508</v>
      </c>
      <c r="E13" s="6">
        <v>6411</v>
      </c>
      <c r="G13" s="31" t="s">
        <v>21</v>
      </c>
      <c r="H13" s="33">
        <f>_xlfn.VAR.S(C6:C101)</f>
        <v>1369047.2627192987</v>
      </c>
      <c r="I13" s="34">
        <f>_xlfn.VAR.S(D6:D101)</f>
        <v>1371750.8311403512</v>
      </c>
      <c r="J13" s="1" t="s">
        <v>22</v>
      </c>
    </row>
    <row r="14" spans="1:10" ht="15.95" thickBot="1">
      <c r="A14" s="7">
        <v>43282.083333333336</v>
      </c>
      <c r="B14" s="8">
        <v>743.64</v>
      </c>
      <c r="C14" s="3">
        <v>3818</v>
      </c>
      <c r="D14" s="3">
        <v>2620</v>
      </c>
      <c r="E14" s="3">
        <v>6410</v>
      </c>
      <c r="G14" s="32" t="s">
        <v>23</v>
      </c>
      <c r="H14" s="29">
        <f>COUNT(C6:C101)</f>
        <v>96</v>
      </c>
      <c r="I14" s="1">
        <f>COUNT(D6:D101)</f>
        <v>96</v>
      </c>
      <c r="J14" s="1" t="s">
        <v>24</v>
      </c>
    </row>
    <row r="15" spans="1:10">
      <c r="A15" s="5">
        <v>43282.09375</v>
      </c>
      <c r="B15" s="4">
        <v>743.26</v>
      </c>
      <c r="C15" s="6">
        <v>3706</v>
      </c>
      <c r="D15" s="6">
        <v>2731</v>
      </c>
      <c r="E15" s="6">
        <v>6408</v>
      </c>
    </row>
    <row r="16" spans="1:10">
      <c r="A16" s="7">
        <v>43282.104166666664</v>
      </c>
      <c r="B16" s="8">
        <v>742.88</v>
      </c>
      <c r="C16" s="3">
        <v>3594</v>
      </c>
      <c r="D16" s="3">
        <v>2842</v>
      </c>
      <c r="E16" s="3">
        <v>6406</v>
      </c>
    </row>
    <row r="17" spans="1:5">
      <c r="A17" s="5">
        <v>43282.114583333336</v>
      </c>
      <c r="B17" s="4">
        <v>742.51</v>
      </c>
      <c r="C17" s="6">
        <v>3482</v>
      </c>
      <c r="D17" s="6">
        <v>2952</v>
      </c>
      <c r="E17" s="6">
        <v>6404</v>
      </c>
    </row>
    <row r="18" spans="1:5">
      <c r="A18" s="7">
        <v>43282.125</v>
      </c>
      <c r="B18" s="8">
        <v>742.13</v>
      </c>
      <c r="C18" s="3">
        <v>3373</v>
      </c>
      <c r="D18" s="3">
        <v>3061</v>
      </c>
      <c r="E18" s="3">
        <v>6403</v>
      </c>
    </row>
    <row r="19" spans="1:5">
      <c r="A19" s="5">
        <v>43282.135416666664</v>
      </c>
      <c r="B19" s="4">
        <v>741.75</v>
      </c>
      <c r="C19" s="6">
        <v>3264</v>
      </c>
      <c r="D19" s="6">
        <v>3169</v>
      </c>
      <c r="E19" s="6">
        <v>6402</v>
      </c>
    </row>
    <row r="20" spans="1:5">
      <c r="A20" s="7">
        <v>43282.145833333336</v>
      </c>
      <c r="B20" s="8">
        <v>741.37</v>
      </c>
      <c r="C20" s="3">
        <v>3155</v>
      </c>
      <c r="D20" s="3">
        <v>3277</v>
      </c>
      <c r="E20" s="3">
        <v>6401</v>
      </c>
    </row>
    <row r="21" spans="1:5">
      <c r="A21" s="5">
        <v>43282.15625</v>
      </c>
      <c r="B21" s="4">
        <v>740.98</v>
      </c>
      <c r="C21" s="6">
        <v>3049</v>
      </c>
      <c r="D21" s="6">
        <v>3384</v>
      </c>
      <c r="E21" s="6">
        <v>6402</v>
      </c>
    </row>
    <row r="22" spans="1:5">
      <c r="A22" s="7">
        <v>43282.166666666664</v>
      </c>
      <c r="B22" s="8">
        <v>740.6</v>
      </c>
      <c r="C22" s="3">
        <v>2943</v>
      </c>
      <c r="D22" s="3">
        <v>3490</v>
      </c>
      <c r="E22" s="3">
        <v>6400</v>
      </c>
    </row>
    <row r="23" spans="1:5">
      <c r="A23" s="5">
        <v>43282.177083333336</v>
      </c>
      <c r="B23" s="4">
        <v>740.22</v>
      </c>
      <c r="C23" s="6">
        <v>2839</v>
      </c>
      <c r="D23" s="6">
        <v>3595</v>
      </c>
      <c r="E23" s="6">
        <v>6401</v>
      </c>
    </row>
    <row r="24" spans="1:5">
      <c r="A24" s="7">
        <v>43282.1875</v>
      </c>
      <c r="B24" s="8">
        <v>739.83</v>
      </c>
      <c r="C24" s="3">
        <v>2736</v>
      </c>
      <c r="D24" s="3">
        <v>3700</v>
      </c>
      <c r="E24" s="3">
        <v>6402</v>
      </c>
    </row>
    <row r="25" spans="1:5">
      <c r="A25" s="5">
        <v>43282.197916666664</v>
      </c>
      <c r="B25" s="4">
        <v>739.45</v>
      </c>
      <c r="C25" s="6">
        <v>2634</v>
      </c>
      <c r="D25" s="6">
        <v>3804</v>
      </c>
      <c r="E25" s="6">
        <v>6402</v>
      </c>
    </row>
    <row r="26" spans="1:5">
      <c r="A26" s="7">
        <v>43282.208333333336</v>
      </c>
      <c r="B26" s="8">
        <v>739.06</v>
      </c>
      <c r="C26" s="3">
        <v>2534</v>
      </c>
      <c r="D26" s="3">
        <v>3907</v>
      </c>
      <c r="E26" s="3">
        <v>6403</v>
      </c>
    </row>
    <row r="27" spans="1:5">
      <c r="A27" s="5">
        <v>43282.21875</v>
      </c>
      <c r="B27" s="4">
        <v>738.67</v>
      </c>
      <c r="C27" s="6">
        <v>2435</v>
      </c>
      <c r="D27" s="6">
        <v>4010</v>
      </c>
      <c r="E27" s="6">
        <v>6405</v>
      </c>
    </row>
    <row r="28" spans="1:5">
      <c r="A28" s="7">
        <v>43282.229166666664</v>
      </c>
      <c r="B28" s="8">
        <v>738.28</v>
      </c>
      <c r="C28" s="3">
        <v>2338</v>
      </c>
      <c r="D28" s="3">
        <v>4112</v>
      </c>
      <c r="E28" s="3">
        <v>6406</v>
      </c>
    </row>
    <row r="29" spans="1:5">
      <c r="A29" s="5">
        <v>43282.239583333336</v>
      </c>
      <c r="B29" s="4">
        <v>737.93</v>
      </c>
      <c r="C29" s="6">
        <v>2243</v>
      </c>
      <c r="D29" s="6">
        <v>4200</v>
      </c>
      <c r="E29" s="6">
        <v>6416</v>
      </c>
    </row>
    <row r="30" spans="1:5">
      <c r="A30" s="7">
        <v>43282.25</v>
      </c>
      <c r="B30" s="8">
        <v>737.74</v>
      </c>
      <c r="C30" s="3">
        <v>2170</v>
      </c>
      <c r="D30" s="3">
        <v>4260</v>
      </c>
      <c r="E30" s="3">
        <v>6416</v>
      </c>
    </row>
    <row r="31" spans="1:5">
      <c r="A31" s="5">
        <v>43282.260416666664</v>
      </c>
      <c r="B31" s="4">
        <v>737.52</v>
      </c>
      <c r="C31" s="6">
        <v>2117</v>
      </c>
      <c r="D31" s="6">
        <v>4313</v>
      </c>
      <c r="E31" s="6">
        <v>6415</v>
      </c>
    </row>
    <row r="32" spans="1:5">
      <c r="A32" s="7">
        <v>43282.270833333336</v>
      </c>
      <c r="B32" s="8">
        <v>737.31</v>
      </c>
      <c r="C32" s="3">
        <v>2065</v>
      </c>
      <c r="D32" s="3">
        <v>4363</v>
      </c>
      <c r="E32" s="3">
        <v>6417</v>
      </c>
    </row>
    <row r="33" spans="1:5">
      <c r="A33" s="5">
        <v>43282.28125</v>
      </c>
      <c r="B33" s="4">
        <v>737.4</v>
      </c>
      <c r="C33" s="6">
        <v>2030</v>
      </c>
      <c r="D33" s="6">
        <v>4388</v>
      </c>
      <c r="E33" s="6">
        <v>6414</v>
      </c>
    </row>
    <row r="34" spans="1:5">
      <c r="A34" s="7">
        <v>43282.291666666664</v>
      </c>
      <c r="B34" s="8">
        <v>737.32</v>
      </c>
      <c r="C34" s="3">
        <v>2029</v>
      </c>
      <c r="D34" s="3">
        <v>4389</v>
      </c>
      <c r="E34" s="3">
        <v>6418</v>
      </c>
    </row>
    <row r="35" spans="1:5">
      <c r="A35" s="5">
        <v>43282.302083333336</v>
      </c>
      <c r="B35" s="4">
        <v>737.38</v>
      </c>
      <c r="C35" s="6">
        <v>2031</v>
      </c>
      <c r="D35" s="6">
        <v>4389</v>
      </c>
      <c r="E35" s="6">
        <v>6419</v>
      </c>
    </row>
    <row r="36" spans="1:5">
      <c r="A36" s="7">
        <v>43282.3125</v>
      </c>
      <c r="B36" s="8">
        <v>737.35</v>
      </c>
      <c r="C36" s="3">
        <v>2032</v>
      </c>
      <c r="D36" s="3">
        <v>4389</v>
      </c>
      <c r="E36" s="3">
        <v>6421</v>
      </c>
    </row>
    <row r="37" spans="1:5">
      <c r="A37" s="5">
        <v>43282.322916666664</v>
      </c>
      <c r="B37" s="4">
        <v>737.33</v>
      </c>
      <c r="C37" s="6">
        <v>2032</v>
      </c>
      <c r="D37" s="6">
        <v>4389</v>
      </c>
      <c r="E37" s="6">
        <v>6421</v>
      </c>
    </row>
    <row r="38" spans="1:5">
      <c r="A38" s="7">
        <v>43282.333333333336</v>
      </c>
      <c r="B38" s="8">
        <v>737.39</v>
      </c>
      <c r="C38" s="3">
        <v>2033</v>
      </c>
      <c r="D38" s="3">
        <v>4389</v>
      </c>
      <c r="E38" s="3">
        <v>6421</v>
      </c>
    </row>
    <row r="39" spans="1:5">
      <c r="A39" s="5">
        <v>43282.34375</v>
      </c>
      <c r="B39" s="4">
        <v>737.33</v>
      </c>
      <c r="C39" s="6">
        <v>2033</v>
      </c>
      <c r="D39" s="6">
        <v>4389</v>
      </c>
      <c r="E39" s="6">
        <v>6422</v>
      </c>
    </row>
    <row r="40" spans="1:5">
      <c r="A40" s="7">
        <v>43282.354166666664</v>
      </c>
      <c r="B40" s="8">
        <v>737.37</v>
      </c>
      <c r="C40" s="3">
        <v>2033</v>
      </c>
      <c r="D40" s="3">
        <v>4389</v>
      </c>
      <c r="E40" s="3">
        <v>6422</v>
      </c>
    </row>
    <row r="41" spans="1:5">
      <c r="A41" s="5">
        <v>43282.364583333336</v>
      </c>
      <c r="B41" s="4">
        <v>737.36</v>
      </c>
      <c r="C41" s="6">
        <v>2034</v>
      </c>
      <c r="D41" s="6">
        <v>4389</v>
      </c>
      <c r="E41" s="6">
        <v>6423</v>
      </c>
    </row>
    <row r="42" spans="1:5">
      <c r="A42" s="7">
        <v>43282.375</v>
      </c>
      <c r="B42" s="8">
        <v>737.35</v>
      </c>
      <c r="C42" s="3">
        <v>2034</v>
      </c>
      <c r="D42" s="3">
        <v>4389</v>
      </c>
      <c r="E42" s="3">
        <v>6423</v>
      </c>
    </row>
    <row r="43" spans="1:5">
      <c r="A43" s="5">
        <v>43282.385416666664</v>
      </c>
      <c r="B43" s="4">
        <v>737.39</v>
      </c>
      <c r="C43" s="6">
        <v>2035</v>
      </c>
      <c r="D43" s="6">
        <v>4389</v>
      </c>
      <c r="E43" s="6">
        <v>6424</v>
      </c>
    </row>
    <row r="44" spans="1:5">
      <c r="A44" s="7">
        <v>43282.395833333336</v>
      </c>
      <c r="B44" s="8">
        <v>737.35</v>
      </c>
      <c r="C44" s="3">
        <v>2035</v>
      </c>
      <c r="D44" s="3">
        <v>4389</v>
      </c>
      <c r="E44" s="3">
        <v>6424</v>
      </c>
    </row>
    <row r="45" spans="1:5">
      <c r="A45" s="5">
        <v>43282.40625</v>
      </c>
      <c r="B45" s="4">
        <v>737.37</v>
      </c>
      <c r="C45" s="6">
        <v>2035</v>
      </c>
      <c r="D45" s="6">
        <v>4389</v>
      </c>
      <c r="E45" s="6">
        <v>6424</v>
      </c>
    </row>
    <row r="46" spans="1:5">
      <c r="A46" s="7">
        <v>43282.416666666664</v>
      </c>
      <c r="B46" s="8">
        <v>737.37</v>
      </c>
      <c r="C46" s="3">
        <v>2036</v>
      </c>
      <c r="D46" s="3">
        <v>4389</v>
      </c>
      <c r="E46" s="3">
        <v>6425</v>
      </c>
    </row>
    <row r="47" spans="1:5">
      <c r="A47" s="5">
        <v>43282.427083333336</v>
      </c>
      <c r="B47" s="4">
        <v>737.37</v>
      </c>
      <c r="C47" s="6">
        <v>2036</v>
      </c>
      <c r="D47" s="6">
        <v>4389</v>
      </c>
      <c r="E47" s="6">
        <v>6425</v>
      </c>
    </row>
    <row r="48" spans="1:5">
      <c r="A48" s="7">
        <v>43282.4375</v>
      </c>
      <c r="B48" s="8">
        <v>737.38</v>
      </c>
      <c r="C48" s="3">
        <v>2036</v>
      </c>
      <c r="D48" s="3">
        <v>4389</v>
      </c>
      <c r="E48" s="3">
        <v>6426</v>
      </c>
    </row>
    <row r="49" spans="1:5">
      <c r="A49" s="5">
        <v>43282.447916666664</v>
      </c>
      <c r="B49" s="4">
        <v>737.36</v>
      </c>
      <c r="C49" s="6">
        <v>2037</v>
      </c>
      <c r="D49" s="6">
        <v>4389</v>
      </c>
      <c r="E49" s="6">
        <v>6426</v>
      </c>
    </row>
    <row r="50" spans="1:5">
      <c r="A50" s="7">
        <v>43282.458333333336</v>
      </c>
      <c r="B50" s="8">
        <v>737.38</v>
      </c>
      <c r="C50" s="3">
        <v>2037</v>
      </c>
      <c r="D50" s="3">
        <v>4389</v>
      </c>
      <c r="E50" s="3">
        <v>6426</v>
      </c>
    </row>
    <row r="51" spans="1:5">
      <c r="A51" s="5">
        <v>43282.46875</v>
      </c>
      <c r="B51" s="4">
        <v>737.37</v>
      </c>
      <c r="C51" s="6">
        <v>2037</v>
      </c>
      <c r="D51" s="6">
        <v>4389</v>
      </c>
      <c r="E51" s="6">
        <v>6426</v>
      </c>
    </row>
    <row r="52" spans="1:5">
      <c r="A52" s="7">
        <v>43282.479166666664</v>
      </c>
      <c r="B52" s="8">
        <v>737.37</v>
      </c>
      <c r="C52" s="3">
        <v>2038</v>
      </c>
      <c r="D52" s="3">
        <v>4389</v>
      </c>
      <c r="E52" s="3">
        <v>6427</v>
      </c>
    </row>
    <row r="53" spans="1:5">
      <c r="A53" s="5">
        <v>43282.489583333336</v>
      </c>
      <c r="B53" s="4">
        <v>737.38</v>
      </c>
      <c r="C53" s="6">
        <v>2038</v>
      </c>
      <c r="D53" s="6">
        <v>4389</v>
      </c>
      <c r="E53" s="6">
        <v>6427</v>
      </c>
    </row>
    <row r="54" spans="1:5">
      <c r="A54" s="7">
        <v>43282.5</v>
      </c>
      <c r="B54" s="8">
        <v>737.37</v>
      </c>
      <c r="C54" s="3">
        <v>2037</v>
      </c>
      <c r="D54" s="3">
        <v>4389</v>
      </c>
      <c r="E54" s="3">
        <v>6426</v>
      </c>
    </row>
    <row r="55" spans="1:5">
      <c r="A55" s="5">
        <v>43282.510416666664</v>
      </c>
      <c r="B55" s="4">
        <v>737.37</v>
      </c>
      <c r="C55" s="6">
        <v>2038</v>
      </c>
      <c r="D55" s="6">
        <v>4389</v>
      </c>
      <c r="E55" s="6">
        <v>6427</v>
      </c>
    </row>
    <row r="56" spans="1:5">
      <c r="A56" s="7">
        <v>43282.520833333336</v>
      </c>
      <c r="B56" s="8">
        <v>737.38</v>
      </c>
      <c r="C56" s="3">
        <v>2038</v>
      </c>
      <c r="D56" s="3">
        <v>4389</v>
      </c>
      <c r="E56" s="3">
        <v>6427</v>
      </c>
    </row>
    <row r="57" spans="1:5">
      <c r="A57" s="5">
        <v>43282.53125</v>
      </c>
      <c r="B57" s="4">
        <v>737.37</v>
      </c>
      <c r="C57" s="6">
        <v>2038</v>
      </c>
      <c r="D57" s="6">
        <v>4389</v>
      </c>
      <c r="E57" s="6">
        <v>6427</v>
      </c>
    </row>
    <row r="58" spans="1:5">
      <c r="A58" s="7">
        <v>43282.541666666664</v>
      </c>
      <c r="B58" s="8">
        <v>737.39</v>
      </c>
      <c r="C58" s="3">
        <v>2038</v>
      </c>
      <c r="D58" s="3">
        <v>4387</v>
      </c>
      <c r="E58" s="3">
        <v>6427</v>
      </c>
    </row>
    <row r="59" spans="1:5">
      <c r="A59" s="5">
        <v>43282.552083333336</v>
      </c>
      <c r="B59" s="4">
        <v>737.72</v>
      </c>
      <c r="C59" s="6">
        <v>2056</v>
      </c>
      <c r="D59" s="6">
        <v>4354</v>
      </c>
      <c r="E59" s="6">
        <v>6423</v>
      </c>
    </row>
    <row r="60" spans="1:5">
      <c r="A60" s="7">
        <v>43282.5625</v>
      </c>
      <c r="B60" s="8">
        <v>737.98</v>
      </c>
      <c r="C60" s="3">
        <v>2120</v>
      </c>
      <c r="D60" s="3">
        <v>4288</v>
      </c>
      <c r="E60" s="3">
        <v>6424</v>
      </c>
    </row>
    <row r="61" spans="1:5">
      <c r="A61" s="5">
        <v>43282.572916666664</v>
      </c>
      <c r="B61" s="4">
        <v>738.27</v>
      </c>
      <c r="C61" s="6">
        <v>2191</v>
      </c>
      <c r="D61" s="6">
        <v>4218</v>
      </c>
      <c r="E61" s="6">
        <v>6425</v>
      </c>
    </row>
    <row r="62" spans="1:5">
      <c r="A62" s="7">
        <v>43282.583333333336</v>
      </c>
      <c r="B62" s="8">
        <v>738.56</v>
      </c>
      <c r="C62" s="3">
        <v>2262</v>
      </c>
      <c r="D62" s="3">
        <v>4148</v>
      </c>
      <c r="E62" s="3">
        <v>6426</v>
      </c>
    </row>
    <row r="63" spans="1:5">
      <c r="A63" s="5">
        <v>43282.59375</v>
      </c>
      <c r="B63" s="4">
        <v>739.05</v>
      </c>
      <c r="C63" s="6">
        <v>2339</v>
      </c>
      <c r="D63" s="6">
        <v>4053</v>
      </c>
      <c r="E63" s="6">
        <v>6424</v>
      </c>
    </row>
    <row r="64" spans="1:5">
      <c r="A64" s="7">
        <v>43282.604166666664</v>
      </c>
      <c r="B64" s="8">
        <v>739.55</v>
      </c>
      <c r="C64" s="3">
        <v>2457</v>
      </c>
      <c r="D64" s="3">
        <v>3922</v>
      </c>
      <c r="E64" s="3">
        <v>6419</v>
      </c>
    </row>
    <row r="65" spans="1:5">
      <c r="A65" s="5">
        <v>43282.614583333336</v>
      </c>
      <c r="B65" s="4">
        <v>740.08</v>
      </c>
      <c r="C65" s="6">
        <v>2594</v>
      </c>
      <c r="D65" s="6">
        <v>3784</v>
      </c>
      <c r="E65" s="6">
        <v>6418</v>
      </c>
    </row>
    <row r="66" spans="1:5">
      <c r="A66" s="7">
        <v>43282.625</v>
      </c>
      <c r="B66" s="8">
        <v>740.6</v>
      </c>
      <c r="C66" s="3">
        <v>2731</v>
      </c>
      <c r="D66" s="3">
        <v>3646</v>
      </c>
      <c r="E66" s="3">
        <v>6417</v>
      </c>
    </row>
    <row r="67" spans="1:5">
      <c r="A67" s="5">
        <v>43282.635416666664</v>
      </c>
      <c r="B67" s="4">
        <v>741.11</v>
      </c>
      <c r="C67" s="6">
        <v>2871</v>
      </c>
      <c r="D67" s="6">
        <v>3507</v>
      </c>
      <c r="E67" s="6">
        <v>6417</v>
      </c>
    </row>
    <row r="68" spans="1:5">
      <c r="A68" s="7">
        <v>43282.645833333336</v>
      </c>
      <c r="B68" s="8">
        <v>741.62</v>
      </c>
      <c r="C68" s="3">
        <v>3011</v>
      </c>
      <c r="D68" s="3">
        <v>3368</v>
      </c>
      <c r="E68" s="3">
        <v>6418</v>
      </c>
    </row>
    <row r="69" spans="1:5">
      <c r="A69" s="5">
        <v>43282.65625</v>
      </c>
      <c r="B69" s="4">
        <v>742.12</v>
      </c>
      <c r="C69" s="6">
        <v>3152</v>
      </c>
      <c r="D69" s="6">
        <v>3229</v>
      </c>
      <c r="E69" s="6">
        <v>6418</v>
      </c>
    </row>
    <row r="70" spans="1:5">
      <c r="A70" s="7">
        <v>43282.666666666664</v>
      </c>
      <c r="B70" s="8">
        <v>742.6</v>
      </c>
      <c r="C70" s="3">
        <v>3292</v>
      </c>
      <c r="D70" s="3">
        <v>3090</v>
      </c>
      <c r="E70" s="3">
        <v>6417</v>
      </c>
    </row>
    <row r="71" spans="1:5">
      <c r="A71" s="5">
        <v>43282.677083333336</v>
      </c>
      <c r="B71" s="4">
        <v>743.08</v>
      </c>
      <c r="C71" s="6">
        <v>3433</v>
      </c>
      <c r="D71" s="6">
        <v>2951</v>
      </c>
      <c r="E71" s="6">
        <v>6417</v>
      </c>
    </row>
    <row r="72" spans="1:5">
      <c r="A72" s="7">
        <v>43282.6875</v>
      </c>
      <c r="B72" s="8">
        <v>743.56</v>
      </c>
      <c r="C72" s="3">
        <v>3575</v>
      </c>
      <c r="D72" s="3">
        <v>2812</v>
      </c>
      <c r="E72" s="3">
        <v>6418</v>
      </c>
    </row>
    <row r="73" spans="1:5">
      <c r="A73" s="5">
        <v>43282.697916666664</v>
      </c>
      <c r="B73" s="4">
        <v>744.03</v>
      </c>
      <c r="C73" s="6">
        <v>3716</v>
      </c>
      <c r="D73" s="6">
        <v>2673</v>
      </c>
      <c r="E73" s="6">
        <v>6419</v>
      </c>
    </row>
    <row r="74" spans="1:5">
      <c r="A74" s="7">
        <v>43282.708333333336</v>
      </c>
      <c r="B74" s="8">
        <v>744.49</v>
      </c>
      <c r="C74" s="3">
        <v>3858</v>
      </c>
      <c r="D74" s="3">
        <v>2533</v>
      </c>
      <c r="E74" s="3">
        <v>6419</v>
      </c>
    </row>
    <row r="75" spans="1:5">
      <c r="A75" s="5">
        <v>43282.71875</v>
      </c>
      <c r="B75" s="4">
        <v>744.95</v>
      </c>
      <c r="C75" s="6">
        <v>3999</v>
      </c>
      <c r="D75" s="6">
        <v>2394</v>
      </c>
      <c r="E75" s="6">
        <v>6421</v>
      </c>
    </row>
    <row r="76" spans="1:5">
      <c r="A76" s="7">
        <v>43282.729166666664</v>
      </c>
      <c r="B76" s="8">
        <v>745.4</v>
      </c>
      <c r="C76" s="3">
        <v>4141</v>
      </c>
      <c r="D76" s="3">
        <v>2254</v>
      </c>
      <c r="E76" s="3">
        <v>6423</v>
      </c>
    </row>
    <row r="77" spans="1:5">
      <c r="A77" s="5">
        <v>43282.739583333336</v>
      </c>
      <c r="B77" s="4">
        <v>745.84</v>
      </c>
      <c r="C77" s="6">
        <v>4282</v>
      </c>
      <c r="D77" s="6">
        <v>2115</v>
      </c>
      <c r="E77" s="6">
        <v>6423</v>
      </c>
    </row>
    <row r="78" spans="1:5">
      <c r="A78" s="7">
        <v>43282.75</v>
      </c>
      <c r="B78" s="8">
        <v>746.28</v>
      </c>
      <c r="C78" s="3">
        <v>4423</v>
      </c>
      <c r="D78" s="3">
        <v>1975</v>
      </c>
      <c r="E78" s="3">
        <v>6424</v>
      </c>
    </row>
    <row r="79" spans="1:5">
      <c r="A79" s="5">
        <v>43282.760416666664</v>
      </c>
      <c r="B79" s="4">
        <v>746.71</v>
      </c>
      <c r="C79" s="6">
        <v>4563</v>
      </c>
      <c r="D79" s="6">
        <v>1836</v>
      </c>
      <c r="E79" s="6">
        <v>6419</v>
      </c>
    </row>
    <row r="80" spans="1:5">
      <c r="A80" s="7">
        <v>43282.770833333336</v>
      </c>
      <c r="B80" s="8">
        <v>746.9</v>
      </c>
      <c r="C80" s="3">
        <v>4680</v>
      </c>
      <c r="D80" s="3">
        <v>1730</v>
      </c>
      <c r="E80" s="3">
        <v>6423</v>
      </c>
    </row>
    <row r="81" spans="1:5">
      <c r="A81" s="5">
        <v>43282.78125</v>
      </c>
      <c r="B81" s="4">
        <v>747.08</v>
      </c>
      <c r="C81" s="6">
        <v>4757</v>
      </c>
      <c r="D81" s="6">
        <v>1657</v>
      </c>
      <c r="E81" s="6">
        <v>6425</v>
      </c>
    </row>
    <row r="82" spans="1:5">
      <c r="A82" s="7">
        <v>43282.791666666664</v>
      </c>
      <c r="B82" s="8">
        <v>747.33</v>
      </c>
      <c r="C82" s="3">
        <v>4830</v>
      </c>
      <c r="D82" s="3">
        <v>1588</v>
      </c>
      <c r="E82" s="3">
        <v>6427</v>
      </c>
    </row>
    <row r="83" spans="1:5">
      <c r="A83" s="5">
        <v>43282.802083333336</v>
      </c>
      <c r="B83" s="4">
        <v>747.53</v>
      </c>
      <c r="C83" s="6">
        <v>4897</v>
      </c>
      <c r="D83" s="6">
        <v>1521</v>
      </c>
      <c r="E83" s="6">
        <v>6425</v>
      </c>
    </row>
    <row r="84" spans="1:5">
      <c r="A84" s="7">
        <v>43282.8125</v>
      </c>
      <c r="B84" s="8">
        <v>747.49</v>
      </c>
      <c r="C84" s="3">
        <v>4939</v>
      </c>
      <c r="D84" s="3">
        <v>1484</v>
      </c>
      <c r="E84" s="3">
        <v>6426</v>
      </c>
    </row>
    <row r="85" spans="1:5">
      <c r="A85" s="5">
        <v>43282.822916666664</v>
      </c>
      <c r="B85" s="4">
        <v>747.44</v>
      </c>
      <c r="C85" s="6">
        <v>4942</v>
      </c>
      <c r="D85" s="6">
        <v>1480</v>
      </c>
      <c r="E85" s="6">
        <v>6423</v>
      </c>
    </row>
    <row r="86" spans="1:5">
      <c r="A86" s="7">
        <v>43282.833333333336</v>
      </c>
      <c r="B86" s="8">
        <v>747.5</v>
      </c>
      <c r="C86" s="3">
        <v>4943</v>
      </c>
      <c r="D86" s="3">
        <v>1480</v>
      </c>
      <c r="E86" s="3">
        <v>6423</v>
      </c>
    </row>
    <row r="87" spans="1:5">
      <c r="A87" s="5">
        <v>43282.84375</v>
      </c>
      <c r="B87" s="4">
        <v>747.49</v>
      </c>
      <c r="C87" s="6">
        <v>4939</v>
      </c>
      <c r="D87" s="6">
        <v>1480</v>
      </c>
      <c r="E87" s="6">
        <v>6419</v>
      </c>
    </row>
    <row r="88" spans="1:5">
      <c r="A88" s="7">
        <v>43282.854166666664</v>
      </c>
      <c r="B88" s="8">
        <v>747.44</v>
      </c>
      <c r="C88" s="3">
        <v>4938</v>
      </c>
      <c r="D88" s="3">
        <v>1479</v>
      </c>
      <c r="E88" s="3">
        <v>6417</v>
      </c>
    </row>
    <row r="89" spans="1:5">
      <c r="A89" s="5">
        <v>43282.864583333336</v>
      </c>
      <c r="B89" s="4">
        <v>747.46</v>
      </c>
      <c r="C89" s="6">
        <v>4940</v>
      </c>
      <c r="D89" s="6">
        <v>1479</v>
      </c>
      <c r="E89" s="6">
        <v>6418</v>
      </c>
    </row>
    <row r="90" spans="1:5">
      <c r="A90" s="7">
        <v>43282.875</v>
      </c>
      <c r="B90" s="8">
        <v>747.48</v>
      </c>
      <c r="C90" s="3">
        <v>4939</v>
      </c>
      <c r="D90" s="3">
        <v>1479</v>
      </c>
      <c r="E90" s="3">
        <v>6418</v>
      </c>
    </row>
    <row r="91" spans="1:5">
      <c r="A91" s="5">
        <v>43282.885416666664</v>
      </c>
      <c r="B91" s="4">
        <v>747.46</v>
      </c>
      <c r="C91" s="6">
        <v>4937</v>
      </c>
      <c r="D91" s="6">
        <v>1478</v>
      </c>
      <c r="E91" s="6">
        <v>6415</v>
      </c>
    </row>
    <row r="92" spans="1:5">
      <c r="A92" s="7">
        <v>43282.895833333336</v>
      </c>
      <c r="B92" s="8">
        <v>747.44</v>
      </c>
      <c r="C92" s="3">
        <v>4936</v>
      </c>
      <c r="D92" s="3">
        <v>1478</v>
      </c>
      <c r="E92" s="3">
        <v>6414</v>
      </c>
    </row>
    <row r="93" spans="1:5">
      <c r="A93" s="5">
        <v>43282.90625</v>
      </c>
      <c r="B93" s="4">
        <v>747.46</v>
      </c>
      <c r="C93" s="6">
        <v>4937</v>
      </c>
      <c r="D93" s="6">
        <v>1478</v>
      </c>
      <c r="E93" s="6">
        <v>6415</v>
      </c>
    </row>
    <row r="94" spans="1:5">
      <c r="A94" s="7">
        <v>43282.916666666664</v>
      </c>
      <c r="B94" s="8">
        <v>747.47</v>
      </c>
      <c r="C94" s="3">
        <v>4936</v>
      </c>
      <c r="D94" s="3">
        <v>1478</v>
      </c>
      <c r="E94" s="3">
        <v>6415</v>
      </c>
    </row>
    <row r="95" spans="1:5">
      <c r="A95" s="5">
        <v>43282.927083333336</v>
      </c>
      <c r="B95" s="4">
        <v>747.45</v>
      </c>
      <c r="C95" s="6">
        <v>4934</v>
      </c>
      <c r="D95" s="6">
        <v>1478</v>
      </c>
      <c r="E95" s="6">
        <v>6412</v>
      </c>
    </row>
    <row r="96" spans="1:5">
      <c r="A96" s="7">
        <v>43282.9375</v>
      </c>
      <c r="B96" s="8">
        <v>747.44</v>
      </c>
      <c r="C96" s="3">
        <v>4934</v>
      </c>
      <c r="D96" s="3">
        <v>1478</v>
      </c>
      <c r="E96" s="3">
        <v>6412</v>
      </c>
    </row>
    <row r="97" spans="1:5">
      <c r="A97" s="5">
        <v>43282.947916666664</v>
      </c>
      <c r="B97" s="4">
        <v>747.46</v>
      </c>
      <c r="C97" s="6">
        <v>4935</v>
      </c>
      <c r="D97" s="6">
        <v>1478</v>
      </c>
      <c r="E97" s="6">
        <v>6413</v>
      </c>
    </row>
    <row r="98" spans="1:5">
      <c r="A98" s="7">
        <v>43282.958333333336</v>
      </c>
      <c r="B98" s="8">
        <v>747.46</v>
      </c>
      <c r="C98" s="3">
        <v>4934</v>
      </c>
      <c r="D98" s="3">
        <v>1480</v>
      </c>
      <c r="E98" s="3">
        <v>6413</v>
      </c>
    </row>
    <row r="99" spans="1:5">
      <c r="A99" s="5">
        <v>43282.96875</v>
      </c>
      <c r="B99" s="4">
        <v>747.25</v>
      </c>
      <c r="C99" s="6">
        <v>4912</v>
      </c>
      <c r="D99" s="6">
        <v>1509</v>
      </c>
      <c r="E99" s="6">
        <v>6412</v>
      </c>
    </row>
    <row r="100" spans="1:5">
      <c r="A100" s="7">
        <v>43282.979166666664</v>
      </c>
      <c r="B100" s="8">
        <v>747.04</v>
      </c>
      <c r="C100" s="3">
        <v>4856</v>
      </c>
      <c r="D100" s="3">
        <v>1567</v>
      </c>
      <c r="E100" s="3">
        <v>6411</v>
      </c>
    </row>
    <row r="101" spans="1:5">
      <c r="A101" s="5">
        <v>43282.989583333336</v>
      </c>
      <c r="B101" s="4">
        <v>746.85</v>
      </c>
      <c r="C101" s="6">
        <v>4795</v>
      </c>
      <c r="D101" s="6">
        <v>1634</v>
      </c>
      <c r="E101" s="6">
        <v>6411</v>
      </c>
    </row>
    <row r="102" spans="1:5">
      <c r="A102" s="7">
        <v>43283</v>
      </c>
      <c r="B102" s="8">
        <v>746.48</v>
      </c>
      <c r="C102" s="3">
        <v>4703</v>
      </c>
      <c r="D102" s="3">
        <v>1733</v>
      </c>
      <c r="E102" s="3">
        <v>6408</v>
      </c>
    </row>
    <row r="103" spans="1:5">
      <c r="A103" s="5">
        <v>43283.010416666664</v>
      </c>
      <c r="B103" s="4">
        <v>746.07</v>
      </c>
      <c r="C103" s="6">
        <v>4587</v>
      </c>
      <c r="D103" s="6">
        <v>1850</v>
      </c>
      <c r="E103" s="6">
        <v>6409</v>
      </c>
    </row>
    <row r="104" spans="1:5">
      <c r="A104" s="7">
        <v>43283.020833333336</v>
      </c>
      <c r="B104" s="8">
        <v>745.73</v>
      </c>
      <c r="C104" s="3">
        <v>4472</v>
      </c>
      <c r="D104" s="3">
        <v>1967</v>
      </c>
      <c r="E104" s="3">
        <v>6410</v>
      </c>
    </row>
    <row r="105" spans="1:5">
      <c r="A105" s="5">
        <v>43283.03125</v>
      </c>
      <c r="B105" s="4">
        <v>745.38</v>
      </c>
      <c r="C105" s="6">
        <v>4356</v>
      </c>
      <c r="D105" s="6">
        <v>2083</v>
      </c>
      <c r="E105" s="6">
        <v>6409</v>
      </c>
    </row>
    <row r="106" spans="1:5">
      <c r="A106" s="7">
        <v>43283.041666666664</v>
      </c>
      <c r="B106" s="8">
        <v>744.99</v>
      </c>
      <c r="C106" s="3">
        <v>4238</v>
      </c>
      <c r="D106" s="3">
        <v>2197</v>
      </c>
      <c r="E106" s="3">
        <v>6407</v>
      </c>
    </row>
    <row r="107" spans="1:5">
      <c r="A107" s="5">
        <v>43283.052083333336</v>
      </c>
      <c r="B107" s="4">
        <v>744.62</v>
      </c>
      <c r="C107" s="6">
        <v>4122</v>
      </c>
      <c r="D107" s="6">
        <v>2311</v>
      </c>
      <c r="E107" s="6">
        <v>6406</v>
      </c>
    </row>
    <row r="108" spans="1:5">
      <c r="A108" s="7">
        <v>43283.0625</v>
      </c>
      <c r="B108" s="8">
        <v>744.26</v>
      </c>
      <c r="C108" s="3">
        <v>4008</v>
      </c>
      <c r="D108" s="3">
        <v>2425</v>
      </c>
      <c r="E108" s="3">
        <v>6404</v>
      </c>
    </row>
    <row r="109" spans="1:5">
      <c r="A109" s="5">
        <v>43283.072916666664</v>
      </c>
      <c r="B109" s="4">
        <v>743.89</v>
      </c>
      <c r="C109" s="6">
        <v>3894</v>
      </c>
      <c r="D109" s="6">
        <v>2537</v>
      </c>
      <c r="E109" s="6">
        <v>6402</v>
      </c>
    </row>
    <row r="110" spans="1:5">
      <c r="A110" s="7">
        <v>43283.083333333336</v>
      </c>
      <c r="B110" s="8">
        <v>743.51</v>
      </c>
      <c r="C110" s="3">
        <v>3780</v>
      </c>
      <c r="D110" s="3">
        <v>2649</v>
      </c>
      <c r="E110" s="3">
        <v>6400</v>
      </c>
    </row>
    <row r="111" spans="1:5">
      <c r="A111" s="5">
        <v>43283.09375</v>
      </c>
      <c r="B111" s="4">
        <v>743.13</v>
      </c>
      <c r="C111" s="6">
        <v>3668</v>
      </c>
      <c r="D111" s="6">
        <v>2760</v>
      </c>
      <c r="E111" s="6">
        <v>6399</v>
      </c>
    </row>
    <row r="112" spans="1:5">
      <c r="A112" s="7">
        <v>43283.104166666664</v>
      </c>
      <c r="B112" s="8">
        <v>742.76</v>
      </c>
      <c r="C112" s="3">
        <v>3556</v>
      </c>
      <c r="D112" s="3">
        <v>2871</v>
      </c>
      <c r="E112" s="3">
        <v>6397</v>
      </c>
    </row>
    <row r="113" spans="1:5">
      <c r="A113" s="5">
        <v>43283.114583333336</v>
      </c>
      <c r="B113" s="4">
        <v>742.38</v>
      </c>
      <c r="C113" s="6">
        <v>3445</v>
      </c>
      <c r="D113" s="6">
        <v>2980</v>
      </c>
      <c r="E113" s="6">
        <v>6396</v>
      </c>
    </row>
    <row r="114" spans="1:5">
      <c r="A114" s="7">
        <v>43283.125</v>
      </c>
      <c r="B114" s="8">
        <v>742</v>
      </c>
      <c r="C114" s="3">
        <v>3336</v>
      </c>
      <c r="D114" s="3">
        <v>3089</v>
      </c>
      <c r="E114" s="3">
        <v>6394</v>
      </c>
    </row>
    <row r="115" spans="1:5">
      <c r="A115" s="5">
        <v>43283.135416666664</v>
      </c>
      <c r="B115" s="4">
        <v>741.62</v>
      </c>
      <c r="C115" s="6">
        <v>3227</v>
      </c>
      <c r="D115" s="6">
        <v>3197</v>
      </c>
      <c r="E115" s="6">
        <v>6393</v>
      </c>
    </row>
    <row r="116" spans="1:5">
      <c r="A116" s="7">
        <v>43283.145833333336</v>
      </c>
      <c r="B116" s="8">
        <v>741.24</v>
      </c>
      <c r="C116" s="3">
        <v>3119</v>
      </c>
      <c r="D116" s="3">
        <v>3304</v>
      </c>
      <c r="E116" s="3">
        <v>6392</v>
      </c>
    </row>
    <row r="117" spans="1:5">
      <c r="A117" s="5">
        <v>43283.15625</v>
      </c>
      <c r="B117" s="4">
        <v>740.85</v>
      </c>
      <c r="C117" s="6">
        <v>3013</v>
      </c>
      <c r="D117" s="6">
        <v>3411</v>
      </c>
      <c r="E117" s="6">
        <v>6391</v>
      </c>
    </row>
    <row r="118" spans="1:5">
      <c r="A118" s="7">
        <v>43283.166666666664</v>
      </c>
      <c r="B118" s="8">
        <v>740.47</v>
      </c>
      <c r="C118" s="3">
        <v>2907</v>
      </c>
      <c r="D118" s="3">
        <v>3518</v>
      </c>
      <c r="E118" s="3">
        <v>6392</v>
      </c>
    </row>
    <row r="119" spans="1:5">
      <c r="A119" s="5">
        <v>43283.177083333336</v>
      </c>
      <c r="B119" s="4">
        <v>740.08</v>
      </c>
      <c r="C119" s="6">
        <v>2804</v>
      </c>
      <c r="D119" s="6">
        <v>3623</v>
      </c>
      <c r="E119" s="6">
        <v>6393</v>
      </c>
    </row>
    <row r="120" spans="1:5">
      <c r="A120" s="7">
        <v>43283.1875</v>
      </c>
      <c r="B120" s="8">
        <v>739.7</v>
      </c>
      <c r="C120" s="3">
        <v>2701</v>
      </c>
      <c r="D120" s="3">
        <v>3728</v>
      </c>
      <c r="E120" s="3">
        <v>6393</v>
      </c>
    </row>
    <row r="121" spans="1:5">
      <c r="A121" s="5">
        <v>43283.197916666664</v>
      </c>
      <c r="B121" s="4">
        <v>739.31</v>
      </c>
      <c r="C121" s="6">
        <v>2600</v>
      </c>
      <c r="D121" s="6">
        <v>3831</v>
      </c>
      <c r="E121" s="6">
        <v>6394</v>
      </c>
    </row>
    <row r="122" spans="1:5">
      <c r="A122" s="7">
        <v>43283.208333333336</v>
      </c>
      <c r="B122" s="8">
        <v>738.93</v>
      </c>
      <c r="C122" s="3">
        <v>2500</v>
      </c>
      <c r="D122" s="3">
        <v>3934</v>
      </c>
      <c r="E122" s="3">
        <v>6395</v>
      </c>
    </row>
    <row r="123" spans="1:5">
      <c r="A123" s="5">
        <v>43283.21875</v>
      </c>
      <c r="B123" s="4">
        <v>738.54</v>
      </c>
      <c r="C123" s="6">
        <v>2402</v>
      </c>
      <c r="D123" s="6">
        <v>4036</v>
      </c>
      <c r="E123" s="6">
        <v>6396</v>
      </c>
    </row>
    <row r="124" spans="1:5">
      <c r="A124" s="7">
        <v>43283.229166666664</v>
      </c>
      <c r="B124" s="8">
        <v>738.15</v>
      </c>
      <c r="C124" s="3">
        <v>2305</v>
      </c>
      <c r="D124" s="3">
        <v>4136</v>
      </c>
      <c r="E124" s="3">
        <v>6401</v>
      </c>
    </row>
    <row r="125" spans="1:5">
      <c r="A125" s="5">
        <v>43283.239583333336</v>
      </c>
      <c r="B125" s="4">
        <v>737.9</v>
      </c>
      <c r="C125" s="6">
        <v>2215</v>
      </c>
      <c r="D125" s="6">
        <v>4212</v>
      </c>
      <c r="E125" s="6">
        <v>6408</v>
      </c>
    </row>
    <row r="126" spans="1:5">
      <c r="A126" s="7">
        <v>43283.25</v>
      </c>
      <c r="B126" s="8">
        <v>737.66</v>
      </c>
      <c r="C126" s="3">
        <v>2153</v>
      </c>
      <c r="D126" s="3">
        <v>4264</v>
      </c>
      <c r="E126" s="3">
        <v>6406</v>
      </c>
    </row>
    <row r="127" spans="1:5">
      <c r="A127" s="5">
        <v>43283.260416666664</v>
      </c>
      <c r="B127" s="4">
        <v>737.77</v>
      </c>
      <c r="C127" s="6">
        <v>2118</v>
      </c>
      <c r="D127" s="6">
        <v>4288</v>
      </c>
      <c r="E127" s="6">
        <v>6403</v>
      </c>
    </row>
    <row r="128" spans="1:5">
      <c r="A128" s="7">
        <v>43283.270833333336</v>
      </c>
      <c r="B128" s="8">
        <v>737.69</v>
      </c>
      <c r="C128" s="3">
        <v>2118</v>
      </c>
      <c r="D128" s="3">
        <v>4289</v>
      </c>
      <c r="E128" s="3">
        <v>6407</v>
      </c>
    </row>
    <row r="129" spans="1:5">
      <c r="A129" s="5">
        <v>43283.28125</v>
      </c>
      <c r="B129" s="4">
        <v>737.73</v>
      </c>
      <c r="C129" s="6">
        <v>2118</v>
      </c>
      <c r="D129" s="6">
        <v>4289</v>
      </c>
      <c r="E129" s="6">
        <v>6407</v>
      </c>
    </row>
    <row r="130" spans="1:5">
      <c r="A130" s="7">
        <v>43283.291666666664</v>
      </c>
      <c r="B130" s="8">
        <v>737.75</v>
      </c>
      <c r="C130" s="3">
        <v>2120</v>
      </c>
      <c r="D130" s="3">
        <v>4289</v>
      </c>
      <c r="E130" s="3">
        <v>6409</v>
      </c>
    </row>
    <row r="131" spans="1:5">
      <c r="A131" s="5">
        <v>43283.302083333336</v>
      </c>
      <c r="B131" s="4">
        <v>737.69</v>
      </c>
      <c r="C131" s="6">
        <v>2119</v>
      </c>
      <c r="D131" s="6">
        <v>4289</v>
      </c>
      <c r="E131" s="6">
        <v>6408</v>
      </c>
    </row>
    <row r="132" spans="1:5">
      <c r="A132" s="7">
        <v>43283.3125</v>
      </c>
      <c r="B132" s="8">
        <v>737.76</v>
      </c>
      <c r="C132" s="3">
        <v>2120</v>
      </c>
      <c r="D132" s="3">
        <v>4289</v>
      </c>
      <c r="E132" s="3">
        <v>6409</v>
      </c>
    </row>
    <row r="133" spans="1:5">
      <c r="A133" s="5">
        <v>43283.322916666664</v>
      </c>
      <c r="B133" s="4">
        <v>737.71</v>
      </c>
      <c r="C133" s="6">
        <v>2121</v>
      </c>
      <c r="D133" s="6">
        <v>4289</v>
      </c>
      <c r="E133" s="6">
        <v>6410</v>
      </c>
    </row>
    <row r="134" spans="1:5">
      <c r="A134" s="7">
        <v>43283.333333333336</v>
      </c>
      <c r="B134" s="8">
        <v>737.73</v>
      </c>
      <c r="C134" s="3">
        <v>2121</v>
      </c>
      <c r="D134" s="3">
        <v>4289</v>
      </c>
      <c r="E134" s="3">
        <v>6410</v>
      </c>
    </row>
    <row r="135" spans="1:5">
      <c r="A135" s="5">
        <v>43283.34375</v>
      </c>
      <c r="B135" s="4">
        <v>737.75</v>
      </c>
      <c r="C135" s="6">
        <v>2123</v>
      </c>
      <c r="D135" s="6">
        <v>4289</v>
      </c>
      <c r="E135" s="6">
        <v>6411</v>
      </c>
    </row>
    <row r="136" spans="1:5">
      <c r="A136" s="7">
        <v>43283.354166666664</v>
      </c>
      <c r="B136" s="8">
        <v>737.71</v>
      </c>
      <c r="C136" s="3">
        <v>2123</v>
      </c>
      <c r="D136" s="3">
        <v>4289</v>
      </c>
      <c r="E136" s="3">
        <v>6411</v>
      </c>
    </row>
    <row r="137" spans="1:5">
      <c r="A137" s="5">
        <v>43283.364583333336</v>
      </c>
      <c r="B137" s="4">
        <v>737.76</v>
      </c>
      <c r="C137" s="6">
        <v>2123</v>
      </c>
      <c r="D137" s="6">
        <v>4289</v>
      </c>
      <c r="E137" s="6">
        <v>6412</v>
      </c>
    </row>
    <row r="138" spans="1:5">
      <c r="A138" s="7">
        <v>43283.375</v>
      </c>
      <c r="B138" s="8">
        <v>737.74</v>
      </c>
      <c r="C138" s="3">
        <v>2124</v>
      </c>
      <c r="D138" s="3">
        <v>4289</v>
      </c>
      <c r="E138" s="3">
        <v>6413</v>
      </c>
    </row>
    <row r="139" spans="1:5">
      <c r="A139" s="5">
        <v>43283.385416666664</v>
      </c>
      <c r="B139" s="4">
        <v>737.73</v>
      </c>
      <c r="C139" s="6">
        <v>2124</v>
      </c>
      <c r="D139" s="6">
        <v>4288</v>
      </c>
      <c r="E139" s="6">
        <v>6412</v>
      </c>
    </row>
    <row r="140" spans="1:5">
      <c r="A140" s="7">
        <v>43283.395833333336</v>
      </c>
      <c r="B140" s="8">
        <v>737.76</v>
      </c>
      <c r="C140" s="3">
        <v>2125</v>
      </c>
      <c r="D140" s="3">
        <v>4289</v>
      </c>
      <c r="E140" s="3">
        <v>6413</v>
      </c>
    </row>
    <row r="141" spans="1:5">
      <c r="A141" s="5">
        <v>43283.40625</v>
      </c>
      <c r="B141" s="4">
        <v>737.73</v>
      </c>
      <c r="C141" s="6">
        <v>2125</v>
      </c>
      <c r="D141" s="6">
        <v>4289</v>
      </c>
      <c r="E141" s="6">
        <v>6414</v>
      </c>
    </row>
    <row r="142" spans="1:5">
      <c r="A142" s="7">
        <v>43283.416666666664</v>
      </c>
      <c r="B142" s="8">
        <v>737.76</v>
      </c>
      <c r="C142" s="3">
        <v>2125</v>
      </c>
      <c r="D142" s="3">
        <v>4289</v>
      </c>
      <c r="E142" s="3">
        <v>6414</v>
      </c>
    </row>
    <row r="143" spans="1:5">
      <c r="A143" s="5">
        <v>43283.427083333336</v>
      </c>
      <c r="B143" s="4">
        <v>737.75</v>
      </c>
      <c r="C143" s="6">
        <v>2126</v>
      </c>
      <c r="D143" s="6">
        <v>4288</v>
      </c>
      <c r="E143" s="6">
        <v>6414</v>
      </c>
    </row>
    <row r="144" spans="1:5">
      <c r="A144" s="7">
        <v>43283.4375</v>
      </c>
      <c r="B144" s="8">
        <v>737.74</v>
      </c>
      <c r="C144" s="3">
        <v>2126</v>
      </c>
      <c r="D144" s="3">
        <v>4288</v>
      </c>
      <c r="E144" s="3">
        <v>6414</v>
      </c>
    </row>
    <row r="145" spans="1:5">
      <c r="A145" s="5">
        <v>43283.447916666664</v>
      </c>
      <c r="B145" s="4">
        <v>737.76</v>
      </c>
      <c r="C145" s="6">
        <v>2126</v>
      </c>
      <c r="D145" s="6">
        <v>4287</v>
      </c>
      <c r="E145" s="6">
        <v>6414</v>
      </c>
    </row>
    <row r="146" spans="1:5">
      <c r="A146" s="7">
        <v>43283.458333333336</v>
      </c>
      <c r="B146" s="8">
        <v>738.07</v>
      </c>
      <c r="C146" s="3">
        <v>2141</v>
      </c>
      <c r="D146" s="3">
        <v>4257</v>
      </c>
      <c r="E146" s="3">
        <v>6410</v>
      </c>
    </row>
    <row r="147" spans="1:5">
      <c r="A147" s="5">
        <v>43283.46875</v>
      </c>
      <c r="B147" s="4">
        <v>738.32</v>
      </c>
      <c r="C147" s="6">
        <v>2202</v>
      </c>
      <c r="D147" s="6">
        <v>4192</v>
      </c>
      <c r="E147" s="6">
        <v>6410</v>
      </c>
    </row>
    <row r="148" spans="1:5">
      <c r="A148" s="7">
        <v>43283.479166666664</v>
      </c>
      <c r="B148" s="8">
        <v>738.61</v>
      </c>
      <c r="C148" s="3">
        <v>2274</v>
      </c>
      <c r="D148" s="3">
        <v>4123</v>
      </c>
      <c r="E148" s="3">
        <v>6412</v>
      </c>
    </row>
    <row r="149" spans="1:5">
      <c r="A149" s="5">
        <v>43283.489583333336</v>
      </c>
      <c r="B149" s="4">
        <v>738.89</v>
      </c>
      <c r="C149" s="6">
        <v>2345</v>
      </c>
      <c r="D149" s="6">
        <v>4053</v>
      </c>
      <c r="E149" s="6">
        <v>6413</v>
      </c>
    </row>
    <row r="150" spans="1:5">
      <c r="A150" s="7">
        <v>43283.5</v>
      </c>
      <c r="B150" s="8">
        <v>739.15</v>
      </c>
      <c r="C150" s="3">
        <v>2414</v>
      </c>
      <c r="D150" s="3">
        <v>3984</v>
      </c>
      <c r="E150" s="3">
        <v>6412</v>
      </c>
    </row>
    <row r="151" spans="1:5">
      <c r="A151" s="5">
        <v>43283.510416666664</v>
      </c>
      <c r="B151" s="4">
        <v>739.43</v>
      </c>
      <c r="C151" s="6">
        <v>2483</v>
      </c>
      <c r="D151" s="6">
        <v>3915</v>
      </c>
      <c r="E151" s="6">
        <v>6411</v>
      </c>
    </row>
    <row r="152" spans="1:5">
      <c r="A152" s="7">
        <v>43283.520833333336</v>
      </c>
      <c r="B152" s="8">
        <v>739.69</v>
      </c>
      <c r="C152" s="3">
        <v>2551</v>
      </c>
      <c r="D152" s="3">
        <v>3846</v>
      </c>
      <c r="E152" s="3">
        <v>6409</v>
      </c>
    </row>
    <row r="153" spans="1:5">
      <c r="A153" s="5">
        <v>43283.53125</v>
      </c>
      <c r="B153" s="4">
        <v>739.94</v>
      </c>
      <c r="C153" s="6">
        <v>2619</v>
      </c>
      <c r="D153" s="6">
        <v>3777</v>
      </c>
      <c r="E153" s="6">
        <v>6408</v>
      </c>
    </row>
    <row r="154" spans="1:5">
      <c r="A154" s="7">
        <v>43283.541666666664</v>
      </c>
      <c r="B154" s="8">
        <v>740.21</v>
      </c>
      <c r="C154" s="3">
        <v>2687</v>
      </c>
      <c r="D154" s="3">
        <v>3708</v>
      </c>
      <c r="E154" s="3">
        <v>6408</v>
      </c>
    </row>
    <row r="155" spans="1:5">
      <c r="A155" s="5">
        <v>43283.552083333336</v>
      </c>
      <c r="B155" s="4">
        <v>740.47</v>
      </c>
      <c r="C155" s="6">
        <v>2756</v>
      </c>
      <c r="D155" s="6">
        <v>3639</v>
      </c>
      <c r="E155" s="6">
        <v>6407</v>
      </c>
    </row>
    <row r="156" spans="1:5">
      <c r="A156" s="7">
        <v>43283.5625</v>
      </c>
      <c r="B156" s="8">
        <v>740.72</v>
      </c>
      <c r="C156" s="3">
        <v>2825</v>
      </c>
      <c r="D156" s="3">
        <v>3571</v>
      </c>
      <c r="E156" s="3">
        <v>6407</v>
      </c>
    </row>
    <row r="157" spans="1:5">
      <c r="A157" s="5">
        <v>43283.572916666664</v>
      </c>
      <c r="B157" s="4">
        <v>740.97</v>
      </c>
      <c r="C157" s="6">
        <v>2893</v>
      </c>
      <c r="D157" s="6">
        <v>3502</v>
      </c>
      <c r="E157" s="6">
        <v>6406</v>
      </c>
    </row>
    <row r="158" spans="1:5">
      <c r="A158" s="7">
        <v>43283.583333333336</v>
      </c>
      <c r="B158" s="8">
        <v>741.22</v>
      </c>
      <c r="C158" s="3">
        <v>2962</v>
      </c>
      <c r="D158" s="3">
        <v>3433</v>
      </c>
      <c r="E158" s="3">
        <v>6408</v>
      </c>
    </row>
    <row r="159" spans="1:5">
      <c r="A159" s="5">
        <v>43283.59375</v>
      </c>
      <c r="B159" s="4">
        <v>741.7</v>
      </c>
      <c r="C159" s="6">
        <v>3046</v>
      </c>
      <c r="D159" s="6">
        <v>3336</v>
      </c>
      <c r="E159" s="6">
        <v>6411</v>
      </c>
    </row>
    <row r="160" spans="1:5">
      <c r="A160" s="7">
        <v>43283.604166666664</v>
      </c>
      <c r="B160" s="8">
        <v>742.17</v>
      </c>
      <c r="C160" s="3">
        <v>3170</v>
      </c>
      <c r="D160" s="3">
        <v>3203</v>
      </c>
      <c r="E160" s="3">
        <v>6410</v>
      </c>
    </row>
    <row r="161" spans="1:5">
      <c r="A161" s="5">
        <v>43283.614583333336</v>
      </c>
      <c r="B161" s="4">
        <v>742.66</v>
      </c>
      <c r="C161" s="6">
        <v>3308</v>
      </c>
      <c r="D161" s="6">
        <v>3065</v>
      </c>
      <c r="E161" s="6">
        <v>6408</v>
      </c>
    </row>
    <row r="162" spans="1:5">
      <c r="A162" s="7">
        <v>43283.625</v>
      </c>
      <c r="B162" s="8">
        <v>743.15</v>
      </c>
      <c r="C162" s="3">
        <v>3451</v>
      </c>
      <c r="D162" s="3">
        <v>2925</v>
      </c>
      <c r="E162" s="3">
        <v>6409</v>
      </c>
    </row>
    <row r="163" spans="1:5">
      <c r="A163" s="5">
        <v>43283.635416666664</v>
      </c>
      <c r="B163" s="4">
        <v>743.62</v>
      </c>
      <c r="C163" s="6">
        <v>3591</v>
      </c>
      <c r="D163" s="6">
        <v>2786</v>
      </c>
      <c r="E163" s="6">
        <v>6409</v>
      </c>
    </row>
    <row r="164" spans="1:5">
      <c r="A164" s="7">
        <v>43283.645833333336</v>
      </c>
      <c r="B164" s="8">
        <v>744.08</v>
      </c>
      <c r="C164" s="3">
        <v>3733</v>
      </c>
      <c r="D164" s="3">
        <v>2647</v>
      </c>
      <c r="E164" s="3">
        <v>6411</v>
      </c>
    </row>
    <row r="165" spans="1:5">
      <c r="A165" s="5">
        <v>43283.65625</v>
      </c>
      <c r="B165" s="4">
        <v>744.55</v>
      </c>
      <c r="C165" s="6">
        <v>3875</v>
      </c>
      <c r="D165" s="6">
        <v>2507</v>
      </c>
      <c r="E165" s="6">
        <v>6411</v>
      </c>
    </row>
    <row r="166" spans="1:5">
      <c r="A166" s="7">
        <v>43283.666666666664</v>
      </c>
      <c r="B166" s="8">
        <v>745.01</v>
      </c>
      <c r="C166" s="3">
        <v>4017</v>
      </c>
      <c r="D166" s="3">
        <v>2367</v>
      </c>
      <c r="E166" s="3">
        <v>6414</v>
      </c>
    </row>
    <row r="167" spans="1:5">
      <c r="A167" s="5">
        <v>43283.677083333336</v>
      </c>
      <c r="B167" s="4">
        <v>745.45</v>
      </c>
      <c r="C167" s="6">
        <v>4159</v>
      </c>
      <c r="D167" s="6">
        <v>2227</v>
      </c>
      <c r="E167" s="6">
        <v>6414</v>
      </c>
    </row>
    <row r="168" spans="1:5">
      <c r="A168" s="7">
        <v>43283.6875</v>
      </c>
      <c r="B168" s="8">
        <v>745.89</v>
      </c>
      <c r="C168" s="3">
        <v>4300</v>
      </c>
      <c r="D168" s="3">
        <v>2087</v>
      </c>
      <c r="E168" s="3">
        <v>6415</v>
      </c>
    </row>
    <row r="169" spans="1:5">
      <c r="A169" s="5">
        <v>43283.697916666664</v>
      </c>
      <c r="B169" s="4">
        <v>746.33</v>
      </c>
      <c r="C169" s="6">
        <v>4441</v>
      </c>
      <c r="D169" s="6">
        <v>1947</v>
      </c>
      <c r="E169" s="6">
        <v>6415</v>
      </c>
    </row>
    <row r="170" spans="1:5">
      <c r="A170" s="7">
        <v>43283.708333333336</v>
      </c>
      <c r="B170" s="8">
        <v>746.76</v>
      </c>
      <c r="C170" s="3">
        <v>4582</v>
      </c>
      <c r="D170" s="3">
        <v>1807</v>
      </c>
      <c r="E170" s="3">
        <v>6415</v>
      </c>
    </row>
    <row r="171" spans="1:5">
      <c r="A171" s="5">
        <v>43283.71875</v>
      </c>
      <c r="B171" s="4">
        <v>747.19</v>
      </c>
      <c r="C171" s="6">
        <v>4723</v>
      </c>
      <c r="D171" s="6">
        <v>1667</v>
      </c>
      <c r="E171" s="6">
        <v>6415</v>
      </c>
    </row>
    <row r="172" spans="1:5">
      <c r="A172" s="7">
        <v>43283.729166666664</v>
      </c>
      <c r="B172" s="8">
        <v>747.61</v>
      </c>
      <c r="C172" s="3">
        <v>4864</v>
      </c>
      <c r="D172" s="3">
        <v>1526</v>
      </c>
      <c r="E172" s="3">
        <v>6414</v>
      </c>
    </row>
    <row r="173" spans="1:5">
      <c r="A173" s="5">
        <v>43283.739583333336</v>
      </c>
      <c r="B173" s="4">
        <v>748.03</v>
      </c>
      <c r="C173" s="6">
        <v>5005</v>
      </c>
      <c r="D173" s="6">
        <v>1383</v>
      </c>
      <c r="E173" s="6">
        <v>6412</v>
      </c>
    </row>
    <row r="174" spans="1:5">
      <c r="A174" s="7">
        <v>43283.75</v>
      </c>
      <c r="B174" s="8">
        <v>748.43</v>
      </c>
      <c r="C174" s="3">
        <v>5145</v>
      </c>
      <c r="D174" s="3">
        <v>1242</v>
      </c>
      <c r="E174" s="3">
        <v>6410</v>
      </c>
    </row>
    <row r="175" spans="1:5">
      <c r="A175" s="5">
        <v>43283.760416666664</v>
      </c>
      <c r="B175" s="4">
        <v>748.53</v>
      </c>
      <c r="C175" s="6">
        <v>5272</v>
      </c>
      <c r="D175" s="6">
        <v>1127</v>
      </c>
      <c r="E175" s="6">
        <v>6411</v>
      </c>
    </row>
    <row r="176" spans="1:5">
      <c r="A176" s="7">
        <v>43283.770833333336</v>
      </c>
      <c r="B176" s="8">
        <v>748.58</v>
      </c>
      <c r="C176" s="3">
        <v>5318</v>
      </c>
      <c r="D176" s="3">
        <v>1091</v>
      </c>
      <c r="E176" s="3">
        <v>6410</v>
      </c>
    </row>
    <row r="177" spans="1:5">
      <c r="A177" s="5">
        <v>43283.78125</v>
      </c>
      <c r="B177" s="4">
        <v>748.55</v>
      </c>
      <c r="C177" s="6">
        <v>5314</v>
      </c>
      <c r="D177" s="6">
        <v>1091</v>
      </c>
      <c r="E177" s="6">
        <v>6405</v>
      </c>
    </row>
    <row r="178" spans="1:5">
      <c r="A178" s="7">
        <v>43283.791666666664</v>
      </c>
      <c r="B178" s="8">
        <v>748.55</v>
      </c>
      <c r="C178" s="3">
        <v>5312</v>
      </c>
      <c r="D178" s="3">
        <v>1091</v>
      </c>
      <c r="E178" s="3">
        <v>6403</v>
      </c>
    </row>
    <row r="179" spans="1:5">
      <c r="A179" s="5">
        <v>43283.802083333336</v>
      </c>
      <c r="B179" s="4">
        <v>748.59</v>
      </c>
      <c r="C179" s="6">
        <v>5313</v>
      </c>
      <c r="D179" s="6">
        <v>1091</v>
      </c>
      <c r="E179" s="6">
        <v>6404</v>
      </c>
    </row>
    <row r="180" spans="1:5">
      <c r="A180" s="7">
        <v>43283.8125</v>
      </c>
      <c r="B180" s="8">
        <v>748.57</v>
      </c>
      <c r="C180" s="3">
        <v>5310</v>
      </c>
      <c r="D180" s="3">
        <v>1091</v>
      </c>
      <c r="E180" s="3">
        <v>6401</v>
      </c>
    </row>
    <row r="181" spans="1:5">
      <c r="A181" s="5">
        <v>43283.822916666664</v>
      </c>
      <c r="B181" s="4">
        <v>748.55</v>
      </c>
      <c r="C181" s="6">
        <v>5309</v>
      </c>
      <c r="D181" s="6">
        <v>1091</v>
      </c>
      <c r="E181" s="6">
        <v>6399</v>
      </c>
    </row>
    <row r="182" spans="1:5">
      <c r="A182" s="7">
        <v>43283.833333333336</v>
      </c>
      <c r="B182" s="8">
        <v>748.55</v>
      </c>
      <c r="C182" s="3">
        <v>5309</v>
      </c>
      <c r="D182" s="3">
        <v>1091</v>
      </c>
      <c r="E182" s="3">
        <v>6400</v>
      </c>
    </row>
    <row r="183" spans="1:5">
      <c r="A183" s="5">
        <v>43283.84375</v>
      </c>
      <c r="B183" s="4">
        <v>748.56</v>
      </c>
      <c r="C183" s="6">
        <v>5308</v>
      </c>
      <c r="D183" s="6">
        <v>1091</v>
      </c>
      <c r="E183" s="6">
        <v>6399</v>
      </c>
    </row>
    <row r="184" spans="1:5">
      <c r="A184" s="7">
        <v>43283.854166666664</v>
      </c>
      <c r="B184" s="8">
        <v>748.55</v>
      </c>
      <c r="C184" s="3">
        <v>5307</v>
      </c>
      <c r="D184" s="3">
        <v>1091</v>
      </c>
      <c r="E184" s="3">
        <v>6398</v>
      </c>
    </row>
    <row r="185" spans="1:5">
      <c r="A185" s="5">
        <v>43283.864583333336</v>
      </c>
      <c r="B185" s="4">
        <v>748.55</v>
      </c>
      <c r="C185" s="6">
        <v>5306</v>
      </c>
      <c r="D185" s="6">
        <v>1091</v>
      </c>
      <c r="E185" s="6">
        <v>6396</v>
      </c>
    </row>
    <row r="186" spans="1:5">
      <c r="A186" s="7">
        <v>43283.875</v>
      </c>
      <c r="B186" s="8">
        <v>748.55</v>
      </c>
      <c r="C186" s="3">
        <v>5306</v>
      </c>
      <c r="D186" s="3">
        <v>1090</v>
      </c>
      <c r="E186" s="3">
        <v>6396</v>
      </c>
    </row>
    <row r="187" spans="1:5">
      <c r="A187" s="5">
        <v>43283.885416666664</v>
      </c>
      <c r="B187" s="4">
        <v>748.55</v>
      </c>
      <c r="C187" s="6">
        <v>5305</v>
      </c>
      <c r="D187" s="6">
        <v>1090</v>
      </c>
      <c r="E187" s="6">
        <v>6395</v>
      </c>
    </row>
    <row r="188" spans="1:5">
      <c r="A188" s="7">
        <v>43283.895833333336</v>
      </c>
      <c r="B188" s="8">
        <v>748.55</v>
      </c>
      <c r="C188" s="3">
        <v>5305</v>
      </c>
      <c r="D188" s="3">
        <v>1090</v>
      </c>
      <c r="E188" s="3">
        <v>6395</v>
      </c>
    </row>
    <row r="189" spans="1:5">
      <c r="A189" s="5">
        <v>43283.90625</v>
      </c>
      <c r="B189" s="4">
        <v>748.54</v>
      </c>
      <c r="C189" s="6">
        <v>5305</v>
      </c>
      <c r="D189" s="6">
        <v>1090</v>
      </c>
      <c r="E189" s="6">
        <v>6395</v>
      </c>
    </row>
    <row r="190" spans="1:5">
      <c r="A190" s="7">
        <v>43283.916666666664</v>
      </c>
      <c r="B190" s="8">
        <v>748.55</v>
      </c>
      <c r="C190" s="3">
        <v>5305</v>
      </c>
      <c r="D190" s="3">
        <v>1090</v>
      </c>
      <c r="E190" s="3">
        <v>6395</v>
      </c>
    </row>
    <row r="191" spans="1:5">
      <c r="A191" s="5">
        <v>43283.927083333336</v>
      </c>
      <c r="B191" s="4">
        <v>748.55</v>
      </c>
      <c r="C191" s="6">
        <v>5304</v>
      </c>
      <c r="D191" s="6">
        <v>1090</v>
      </c>
      <c r="E191" s="6">
        <v>6395</v>
      </c>
    </row>
    <row r="192" spans="1:5">
      <c r="A192" s="7">
        <v>43283.9375</v>
      </c>
      <c r="B192" s="8">
        <v>748.46</v>
      </c>
      <c r="C192" s="3">
        <v>5301</v>
      </c>
      <c r="D192" s="3">
        <v>1100</v>
      </c>
      <c r="E192" s="3">
        <v>6396</v>
      </c>
    </row>
    <row r="193" spans="1:5">
      <c r="A193" s="5">
        <v>43283.947916666664</v>
      </c>
      <c r="B193" s="4">
        <v>748.29</v>
      </c>
      <c r="C193" s="6">
        <v>5261</v>
      </c>
      <c r="D193" s="6">
        <v>1146</v>
      </c>
      <c r="E193" s="6">
        <v>6393</v>
      </c>
    </row>
    <row r="194" spans="1:5">
      <c r="A194" s="7">
        <v>43283.958333333336</v>
      </c>
      <c r="B194" s="8">
        <v>747.92</v>
      </c>
      <c r="C194" s="3">
        <v>5192</v>
      </c>
      <c r="D194" s="3">
        <v>1222</v>
      </c>
      <c r="E194" s="3">
        <v>6393</v>
      </c>
    </row>
    <row r="195" spans="1:5">
      <c r="A195" s="5">
        <v>43283.96875</v>
      </c>
      <c r="B195" s="4">
        <v>747.62</v>
      </c>
      <c r="C195" s="6">
        <v>5092</v>
      </c>
      <c r="D195" s="6">
        <v>1330</v>
      </c>
      <c r="E195" s="6">
        <v>6393</v>
      </c>
    </row>
    <row r="196" spans="1:5">
      <c r="A196" s="7">
        <v>43283.979166666664</v>
      </c>
      <c r="B196" s="8">
        <v>747.27</v>
      </c>
      <c r="C196" s="3">
        <v>4974</v>
      </c>
      <c r="D196" s="3">
        <v>1449</v>
      </c>
      <c r="E196" s="3">
        <v>6394</v>
      </c>
    </row>
    <row r="197" spans="1:5">
      <c r="A197" s="5">
        <v>43283.989583333336</v>
      </c>
      <c r="B197" s="4">
        <v>746.9</v>
      </c>
      <c r="C197" s="6">
        <v>4854</v>
      </c>
      <c r="D197" s="6">
        <v>1568</v>
      </c>
      <c r="E197" s="6">
        <v>6394</v>
      </c>
    </row>
    <row r="198" spans="1:5">
      <c r="A198" s="7">
        <v>43284</v>
      </c>
      <c r="B198" s="8">
        <v>746.54</v>
      </c>
      <c r="C198" s="3">
        <v>4736</v>
      </c>
      <c r="D198" s="3">
        <v>1686</v>
      </c>
      <c r="E198" s="3">
        <v>6394</v>
      </c>
    </row>
    <row r="199" spans="1:5">
      <c r="A199" s="5">
        <v>43284.010416666664</v>
      </c>
      <c r="B199" s="4">
        <v>746.19</v>
      </c>
      <c r="C199" s="6">
        <v>4619</v>
      </c>
      <c r="D199" s="6">
        <v>1804</v>
      </c>
      <c r="E199" s="6">
        <v>6394</v>
      </c>
    </row>
    <row r="200" spans="1:5">
      <c r="A200" s="7">
        <v>43284.020833333336</v>
      </c>
      <c r="B200" s="8">
        <v>745.82</v>
      </c>
      <c r="C200" s="3">
        <v>4501</v>
      </c>
      <c r="D200" s="3">
        <v>1920</v>
      </c>
      <c r="E200" s="3">
        <v>6393</v>
      </c>
    </row>
    <row r="201" spans="1:5">
      <c r="A201" s="5">
        <v>43284.03125</v>
      </c>
      <c r="B201" s="4">
        <v>745.45</v>
      </c>
      <c r="C201" s="6">
        <v>4385</v>
      </c>
      <c r="D201" s="6">
        <v>2036</v>
      </c>
      <c r="E201" s="6">
        <v>6393</v>
      </c>
    </row>
    <row r="202" spans="1:5">
      <c r="A202" s="7">
        <v>43284.041666666664</v>
      </c>
      <c r="B202" s="8">
        <v>745.09</v>
      </c>
      <c r="C202" s="3">
        <v>4269</v>
      </c>
      <c r="D202" s="3">
        <v>2152</v>
      </c>
      <c r="E202" s="3">
        <v>6392</v>
      </c>
    </row>
    <row r="203" spans="1:5">
      <c r="A203" s="5">
        <v>43284.052083333336</v>
      </c>
      <c r="B203" s="4">
        <v>744.73</v>
      </c>
      <c r="C203" s="6">
        <v>4153</v>
      </c>
      <c r="D203" s="6">
        <v>2266</v>
      </c>
      <c r="E203" s="6">
        <v>6390</v>
      </c>
    </row>
    <row r="204" spans="1:5">
      <c r="A204" s="7">
        <v>43284.0625</v>
      </c>
      <c r="B204" s="8">
        <v>744.35</v>
      </c>
      <c r="C204" s="3">
        <v>4038</v>
      </c>
      <c r="D204" s="3">
        <v>2380</v>
      </c>
      <c r="E204" s="3">
        <v>6389</v>
      </c>
    </row>
    <row r="205" spans="1:5">
      <c r="A205" s="5">
        <v>43284.072916666664</v>
      </c>
      <c r="B205" s="4">
        <v>743.98</v>
      </c>
      <c r="C205" s="6">
        <v>3924</v>
      </c>
      <c r="D205" s="6">
        <v>2493</v>
      </c>
      <c r="E205" s="6">
        <v>6388</v>
      </c>
    </row>
    <row r="206" spans="1:5">
      <c r="A206" s="7">
        <v>43284.083333333336</v>
      </c>
      <c r="B206" s="8">
        <v>743.62</v>
      </c>
      <c r="C206" s="3">
        <v>3811</v>
      </c>
      <c r="D206" s="3">
        <v>2604</v>
      </c>
      <c r="E206" s="3">
        <v>6386</v>
      </c>
    </row>
    <row r="207" spans="1:5">
      <c r="A207" s="5">
        <v>43284.09375</v>
      </c>
      <c r="B207" s="4">
        <v>743.24</v>
      </c>
      <c r="C207" s="6">
        <v>3698</v>
      </c>
      <c r="D207" s="6">
        <v>2716</v>
      </c>
      <c r="E207" s="6">
        <v>6385</v>
      </c>
    </row>
    <row r="208" spans="1:5">
      <c r="A208" s="7">
        <v>43284.104166666664</v>
      </c>
      <c r="B208" s="8">
        <v>742.86</v>
      </c>
      <c r="C208" s="3">
        <v>3586</v>
      </c>
      <c r="D208" s="3">
        <v>2827</v>
      </c>
      <c r="E208" s="3">
        <v>6382</v>
      </c>
    </row>
    <row r="209" spans="1:5">
      <c r="A209" s="5">
        <v>43284.114583333336</v>
      </c>
      <c r="B209" s="4">
        <v>742.48</v>
      </c>
      <c r="C209" s="6">
        <v>3475</v>
      </c>
      <c r="D209" s="6">
        <v>2937</v>
      </c>
      <c r="E209" s="6">
        <v>6381</v>
      </c>
    </row>
    <row r="210" spans="1:5">
      <c r="A210" s="7">
        <v>43284.125</v>
      </c>
      <c r="B210" s="8">
        <v>742.1</v>
      </c>
      <c r="C210" s="3">
        <v>3365</v>
      </c>
      <c r="D210" s="3">
        <v>3046</v>
      </c>
      <c r="E210" s="3">
        <v>6380</v>
      </c>
    </row>
    <row r="211" spans="1:5">
      <c r="A211" s="5">
        <v>43284.135416666664</v>
      </c>
      <c r="B211" s="4">
        <v>741.72</v>
      </c>
      <c r="C211" s="6">
        <v>3256</v>
      </c>
      <c r="D211" s="6">
        <v>3154</v>
      </c>
      <c r="E211" s="6">
        <v>6379</v>
      </c>
    </row>
    <row r="212" spans="1:5">
      <c r="A212" s="7">
        <v>43284.145833333336</v>
      </c>
      <c r="B212" s="8">
        <v>741.34</v>
      </c>
      <c r="C212" s="3">
        <v>3147</v>
      </c>
      <c r="D212" s="3">
        <v>3262</v>
      </c>
      <c r="E212" s="3">
        <v>6378</v>
      </c>
    </row>
    <row r="213" spans="1:5">
      <c r="A213" s="5">
        <v>43284.15625</v>
      </c>
      <c r="B213" s="4">
        <v>740.95</v>
      </c>
      <c r="C213" s="6">
        <v>3041</v>
      </c>
      <c r="D213" s="6">
        <v>3369</v>
      </c>
      <c r="E213" s="6">
        <v>6378</v>
      </c>
    </row>
    <row r="214" spans="1:5">
      <c r="A214" s="7">
        <v>43284.166666666664</v>
      </c>
      <c r="B214" s="8">
        <v>740.57</v>
      </c>
      <c r="C214" s="3">
        <v>2935</v>
      </c>
      <c r="D214" s="3">
        <v>3476</v>
      </c>
      <c r="E214" s="3">
        <v>6378</v>
      </c>
    </row>
    <row r="215" spans="1:5">
      <c r="A215" s="5">
        <v>43284.177083333336</v>
      </c>
      <c r="B215" s="4">
        <v>740.19</v>
      </c>
      <c r="C215" s="6">
        <v>2831</v>
      </c>
      <c r="D215" s="6">
        <v>3581</v>
      </c>
      <c r="E215" s="6">
        <v>6378</v>
      </c>
    </row>
    <row r="216" spans="1:5">
      <c r="A216" s="7">
        <v>43284.1875</v>
      </c>
      <c r="B216" s="8">
        <v>739.8</v>
      </c>
      <c r="C216" s="3">
        <v>2728</v>
      </c>
      <c r="D216" s="3">
        <v>3685</v>
      </c>
      <c r="E216" s="3">
        <v>6378</v>
      </c>
    </row>
    <row r="217" spans="1:5">
      <c r="A217" s="5">
        <v>43284.197916666664</v>
      </c>
      <c r="B217" s="4">
        <v>739.42</v>
      </c>
      <c r="C217" s="6">
        <v>2626</v>
      </c>
      <c r="D217" s="6">
        <v>3789</v>
      </c>
      <c r="E217" s="6">
        <v>6379</v>
      </c>
    </row>
    <row r="218" spans="1:5">
      <c r="A218" s="7">
        <v>43284.208333333336</v>
      </c>
      <c r="B218" s="8">
        <v>739.03</v>
      </c>
      <c r="C218" s="3">
        <v>2526</v>
      </c>
      <c r="D218" s="3">
        <v>3893</v>
      </c>
      <c r="E218" s="3">
        <v>6380</v>
      </c>
    </row>
    <row r="219" spans="1:5">
      <c r="A219" s="5">
        <v>43284.21875</v>
      </c>
      <c r="B219" s="4">
        <v>738.64</v>
      </c>
      <c r="C219" s="6">
        <v>2428</v>
      </c>
      <c r="D219" s="6">
        <v>3995</v>
      </c>
      <c r="E219" s="6">
        <v>6381</v>
      </c>
    </row>
    <row r="220" spans="1:5">
      <c r="A220" s="7">
        <v>43284.229166666664</v>
      </c>
      <c r="B220" s="8">
        <v>738.25</v>
      </c>
      <c r="C220" s="3">
        <v>2330</v>
      </c>
      <c r="D220" s="3">
        <v>4097</v>
      </c>
      <c r="E220" s="3">
        <v>6384</v>
      </c>
    </row>
    <row r="221" spans="1:5">
      <c r="A221" s="5">
        <v>43284.239583333336</v>
      </c>
      <c r="B221" s="4">
        <v>737.93</v>
      </c>
      <c r="C221" s="6">
        <v>2236</v>
      </c>
      <c r="D221" s="6">
        <v>4181</v>
      </c>
      <c r="E221" s="6">
        <v>6393</v>
      </c>
    </row>
    <row r="222" spans="1:5">
      <c r="A222" s="7">
        <v>43284.25</v>
      </c>
      <c r="B222" s="8">
        <v>737.73</v>
      </c>
      <c r="C222" s="3">
        <v>2168</v>
      </c>
      <c r="D222" s="3">
        <v>4238</v>
      </c>
      <c r="E222" s="3">
        <v>6392</v>
      </c>
    </row>
    <row r="223" spans="1:5">
      <c r="A223" s="5">
        <v>43284.260416666664</v>
      </c>
      <c r="B223" s="4">
        <v>737.52</v>
      </c>
      <c r="C223" s="6">
        <v>2116</v>
      </c>
      <c r="D223" s="6">
        <v>4291</v>
      </c>
      <c r="E223" s="6">
        <v>6392</v>
      </c>
    </row>
    <row r="224" spans="1:5">
      <c r="A224" s="7">
        <v>43284.270833333336</v>
      </c>
      <c r="B224" s="8">
        <v>737.3</v>
      </c>
      <c r="C224" s="3">
        <v>2064</v>
      </c>
      <c r="D224" s="3">
        <v>4343</v>
      </c>
      <c r="E224" s="3">
        <v>6393</v>
      </c>
    </row>
    <row r="225" spans="1:5">
      <c r="A225" s="5">
        <v>43284.28125</v>
      </c>
      <c r="B225" s="4">
        <v>737.24</v>
      </c>
      <c r="C225" s="6">
        <v>2016</v>
      </c>
      <c r="D225" s="6">
        <v>4381</v>
      </c>
      <c r="E225" s="6">
        <v>6392</v>
      </c>
    </row>
    <row r="226" spans="1:5">
      <c r="A226" s="7">
        <v>43284.291666666664</v>
      </c>
      <c r="B226" s="8">
        <v>737.22</v>
      </c>
      <c r="C226" s="3">
        <v>2007</v>
      </c>
      <c r="D226" s="3">
        <v>4389</v>
      </c>
      <c r="E226" s="3">
        <v>6396</v>
      </c>
    </row>
    <row r="227" spans="1:5">
      <c r="A227" s="5">
        <v>43284.302083333336</v>
      </c>
      <c r="B227" s="4">
        <v>737.28</v>
      </c>
      <c r="C227" s="6">
        <v>2009</v>
      </c>
      <c r="D227" s="6">
        <v>4389</v>
      </c>
      <c r="E227" s="6">
        <v>6399</v>
      </c>
    </row>
    <row r="228" spans="1:5">
      <c r="A228" s="7">
        <v>43284.3125</v>
      </c>
      <c r="B228" s="8">
        <v>737.22</v>
      </c>
      <c r="C228" s="3">
        <v>2010</v>
      </c>
      <c r="D228" s="3">
        <v>4389</v>
      </c>
      <c r="E228" s="3">
        <v>6399</v>
      </c>
    </row>
    <row r="229" spans="1:5">
      <c r="A229" s="5">
        <v>43284.322916666664</v>
      </c>
      <c r="B229" s="4">
        <v>737.29</v>
      </c>
      <c r="C229" s="6">
        <v>2010</v>
      </c>
      <c r="D229" s="6">
        <v>4389</v>
      </c>
      <c r="E229" s="6">
        <v>6399</v>
      </c>
    </row>
    <row r="230" spans="1:5">
      <c r="A230" s="7">
        <v>43284.333333333336</v>
      </c>
      <c r="B230" s="8">
        <v>737.25</v>
      </c>
      <c r="C230" s="3">
        <v>2011</v>
      </c>
      <c r="D230" s="3">
        <v>4389</v>
      </c>
      <c r="E230" s="3">
        <v>6401</v>
      </c>
    </row>
    <row r="231" spans="1:5">
      <c r="A231" s="5">
        <v>43284.34375</v>
      </c>
      <c r="B231" s="4">
        <v>737.26</v>
      </c>
      <c r="C231" s="6">
        <v>2011</v>
      </c>
      <c r="D231" s="6">
        <v>4389</v>
      </c>
      <c r="E231" s="6">
        <v>6401</v>
      </c>
    </row>
    <row r="232" spans="1:5">
      <c r="A232" s="7">
        <v>43284.354166666664</v>
      </c>
      <c r="B232" s="8">
        <v>737.28</v>
      </c>
      <c r="C232" s="3">
        <v>2012</v>
      </c>
      <c r="D232" s="3">
        <v>4389</v>
      </c>
      <c r="E232" s="3">
        <v>6401</v>
      </c>
    </row>
    <row r="233" spans="1:5">
      <c r="A233" s="5">
        <v>43284.364583333336</v>
      </c>
      <c r="B233" s="4">
        <v>737.25</v>
      </c>
      <c r="C233" s="6">
        <v>2012</v>
      </c>
      <c r="D233" s="6">
        <v>4389</v>
      </c>
      <c r="E233" s="6">
        <v>6401</v>
      </c>
    </row>
    <row r="234" spans="1:5">
      <c r="A234" s="7">
        <v>43284.375</v>
      </c>
      <c r="B234" s="8">
        <v>737.29</v>
      </c>
      <c r="C234" s="3">
        <v>2013</v>
      </c>
      <c r="D234" s="3">
        <v>4389</v>
      </c>
      <c r="E234" s="3">
        <v>6402</v>
      </c>
    </row>
    <row r="235" spans="1:5">
      <c r="A235" s="5">
        <v>43284.385416666664</v>
      </c>
      <c r="B235" s="4">
        <v>737.27</v>
      </c>
      <c r="C235" s="6">
        <v>2013</v>
      </c>
      <c r="D235" s="6">
        <v>4389</v>
      </c>
      <c r="E235" s="6">
        <v>6402</v>
      </c>
    </row>
    <row r="236" spans="1:5">
      <c r="A236" s="7">
        <v>43284.395833333336</v>
      </c>
      <c r="B236" s="8">
        <v>737.27</v>
      </c>
      <c r="C236" s="3">
        <v>2013</v>
      </c>
      <c r="D236" s="3">
        <v>4389</v>
      </c>
      <c r="E236" s="3">
        <v>6403</v>
      </c>
    </row>
    <row r="237" spans="1:5">
      <c r="A237" s="5">
        <v>43284.40625</v>
      </c>
      <c r="B237" s="4">
        <v>737.28</v>
      </c>
      <c r="C237" s="6">
        <v>2014</v>
      </c>
      <c r="D237" s="6">
        <v>4389</v>
      </c>
      <c r="E237" s="6">
        <v>6403</v>
      </c>
    </row>
    <row r="238" spans="1:5">
      <c r="A238" s="7">
        <v>43284.416666666664</v>
      </c>
      <c r="B238" s="8">
        <v>737.27</v>
      </c>
      <c r="C238" s="3">
        <v>2014</v>
      </c>
      <c r="D238" s="3">
        <v>4389</v>
      </c>
      <c r="E238" s="3">
        <v>6403</v>
      </c>
    </row>
    <row r="239" spans="1:5">
      <c r="A239" s="5">
        <v>43284.427083333336</v>
      </c>
      <c r="B239" s="4">
        <v>737.29</v>
      </c>
      <c r="C239" s="6">
        <v>2015</v>
      </c>
      <c r="D239" s="6">
        <v>4389</v>
      </c>
      <c r="E239" s="6">
        <v>6404</v>
      </c>
    </row>
    <row r="240" spans="1:5">
      <c r="A240" s="7">
        <v>43284.4375</v>
      </c>
      <c r="B240" s="8">
        <v>737.28</v>
      </c>
      <c r="C240" s="3">
        <v>2015</v>
      </c>
      <c r="D240" s="3">
        <v>4389</v>
      </c>
      <c r="E240" s="3">
        <v>6404</v>
      </c>
    </row>
    <row r="241" spans="1:5">
      <c r="A241" s="5">
        <v>43284.447916666664</v>
      </c>
      <c r="B241" s="4">
        <v>737.29</v>
      </c>
      <c r="C241" s="6">
        <v>2015</v>
      </c>
      <c r="D241" s="6">
        <v>4389</v>
      </c>
      <c r="E241" s="6">
        <v>6404</v>
      </c>
    </row>
    <row r="242" spans="1:5">
      <c r="A242" s="7">
        <v>43284.458333333336</v>
      </c>
      <c r="B242" s="8">
        <v>737.29</v>
      </c>
      <c r="C242" s="3">
        <v>2016</v>
      </c>
      <c r="D242" s="3">
        <v>4389</v>
      </c>
      <c r="E242" s="3">
        <v>6405</v>
      </c>
    </row>
    <row r="243" spans="1:5">
      <c r="A243" s="5">
        <v>43284.46875</v>
      </c>
      <c r="B243" s="4">
        <v>737.29</v>
      </c>
      <c r="C243" s="6">
        <v>2016</v>
      </c>
      <c r="D243" s="6">
        <v>4389</v>
      </c>
      <c r="E243" s="6">
        <v>6405</v>
      </c>
    </row>
    <row r="244" spans="1:5">
      <c r="A244" s="7">
        <v>43284.479166666664</v>
      </c>
      <c r="B244" s="8">
        <v>737.3</v>
      </c>
      <c r="C244" s="3">
        <v>2017</v>
      </c>
      <c r="D244" s="3">
        <v>4389</v>
      </c>
      <c r="E244" s="3">
        <v>6406</v>
      </c>
    </row>
    <row r="245" spans="1:5">
      <c r="A245" s="5">
        <v>43284.489583333336</v>
      </c>
      <c r="B245" s="4">
        <v>737.29</v>
      </c>
      <c r="C245" s="6">
        <v>2017</v>
      </c>
      <c r="D245" s="6">
        <v>4389</v>
      </c>
      <c r="E245" s="6">
        <v>6406</v>
      </c>
    </row>
    <row r="246" spans="1:5">
      <c r="A246" s="7">
        <v>43284.5</v>
      </c>
      <c r="B246" s="8">
        <v>737.29</v>
      </c>
      <c r="C246" s="3">
        <v>2017</v>
      </c>
      <c r="D246" s="3">
        <v>4389</v>
      </c>
      <c r="E246" s="3">
        <v>6406</v>
      </c>
    </row>
    <row r="247" spans="1:5">
      <c r="A247" s="5">
        <v>43284.510416666664</v>
      </c>
      <c r="B247" s="4">
        <v>737.3</v>
      </c>
      <c r="C247" s="6">
        <v>2018</v>
      </c>
      <c r="D247" s="6">
        <v>4389</v>
      </c>
      <c r="E247" s="6">
        <v>6407</v>
      </c>
    </row>
    <row r="248" spans="1:5">
      <c r="A248" s="7">
        <v>43284.520833333336</v>
      </c>
      <c r="B248" s="8">
        <v>737.29</v>
      </c>
      <c r="C248" s="3">
        <v>2018</v>
      </c>
      <c r="D248" s="3">
        <v>4389</v>
      </c>
      <c r="E248" s="3">
        <v>6407</v>
      </c>
    </row>
    <row r="249" spans="1:5">
      <c r="A249" s="5">
        <v>43284.53125</v>
      </c>
      <c r="B249" s="4">
        <v>737.3</v>
      </c>
      <c r="C249" s="6">
        <v>2018</v>
      </c>
      <c r="D249" s="6">
        <v>4389</v>
      </c>
      <c r="E249" s="6">
        <v>6407</v>
      </c>
    </row>
    <row r="250" spans="1:5">
      <c r="A250" s="7">
        <v>43284.541666666664</v>
      </c>
      <c r="B250" s="8">
        <v>737.48</v>
      </c>
      <c r="C250" s="3">
        <v>2021</v>
      </c>
      <c r="D250" s="3">
        <v>4369</v>
      </c>
      <c r="E250" s="3">
        <v>6403</v>
      </c>
    </row>
    <row r="251" spans="1:5">
      <c r="A251" s="5">
        <v>43284.552083333336</v>
      </c>
      <c r="B251" s="4">
        <v>738.06</v>
      </c>
      <c r="C251" s="6">
        <v>2088</v>
      </c>
      <c r="D251" s="6">
        <v>4274</v>
      </c>
      <c r="E251" s="6">
        <v>6397</v>
      </c>
    </row>
    <row r="252" spans="1:5">
      <c r="A252" s="7">
        <v>43284.5625</v>
      </c>
      <c r="B252" s="8">
        <v>738.63</v>
      </c>
      <c r="C252" s="3">
        <v>2220</v>
      </c>
      <c r="D252" s="3">
        <v>4137</v>
      </c>
      <c r="E252" s="3">
        <v>6397</v>
      </c>
    </row>
    <row r="253" spans="1:5">
      <c r="A253" s="5">
        <v>43284.572916666664</v>
      </c>
      <c r="B253" s="4">
        <v>739.16</v>
      </c>
      <c r="C253" s="6">
        <v>2356</v>
      </c>
      <c r="D253" s="6">
        <v>3998</v>
      </c>
      <c r="E253" s="6">
        <v>6394</v>
      </c>
    </row>
    <row r="254" spans="1:5">
      <c r="A254" s="7">
        <v>43284.583333333336</v>
      </c>
      <c r="B254" s="8">
        <v>739.71</v>
      </c>
      <c r="C254" s="3">
        <v>2494</v>
      </c>
      <c r="D254" s="3">
        <v>3860</v>
      </c>
      <c r="E254" s="3">
        <v>6394</v>
      </c>
    </row>
    <row r="255" spans="1:5">
      <c r="A255" s="5">
        <v>43284.59375</v>
      </c>
      <c r="B255" s="4">
        <v>740.24</v>
      </c>
      <c r="C255" s="6">
        <v>2633</v>
      </c>
      <c r="D255" s="6">
        <v>3722</v>
      </c>
      <c r="E255" s="6">
        <v>6395</v>
      </c>
    </row>
    <row r="256" spans="1:5">
      <c r="A256" s="7">
        <v>43284.604166666664</v>
      </c>
      <c r="B256" s="8">
        <v>740.75</v>
      </c>
      <c r="C256" s="3">
        <v>2772</v>
      </c>
      <c r="D256" s="3">
        <v>3584</v>
      </c>
      <c r="E256" s="3">
        <v>6396</v>
      </c>
    </row>
    <row r="257" spans="1:5">
      <c r="A257" s="5">
        <v>43284.614583333336</v>
      </c>
      <c r="B257" s="4">
        <v>741.26</v>
      </c>
      <c r="C257" s="6">
        <v>2911</v>
      </c>
      <c r="D257" s="6">
        <v>3446</v>
      </c>
      <c r="E257" s="6">
        <v>6398</v>
      </c>
    </row>
    <row r="258" spans="1:5">
      <c r="A258" s="7">
        <v>43284.625</v>
      </c>
      <c r="B258" s="8">
        <v>741.76</v>
      </c>
      <c r="C258" s="3">
        <v>3052</v>
      </c>
      <c r="D258" s="3">
        <v>3308</v>
      </c>
      <c r="E258" s="3">
        <v>6399</v>
      </c>
    </row>
    <row r="259" spans="1:5">
      <c r="A259" s="5">
        <v>43284.635416666664</v>
      </c>
      <c r="B259" s="4">
        <v>742.25</v>
      </c>
      <c r="C259" s="6">
        <v>3193</v>
      </c>
      <c r="D259" s="6">
        <v>3169</v>
      </c>
      <c r="E259" s="6">
        <v>6398</v>
      </c>
    </row>
    <row r="260" spans="1:5">
      <c r="A260" s="7">
        <v>43284.645833333336</v>
      </c>
      <c r="B260" s="8">
        <v>742.74</v>
      </c>
      <c r="C260" s="3">
        <v>3333</v>
      </c>
      <c r="D260" s="3">
        <v>3030</v>
      </c>
      <c r="E260" s="3">
        <v>6398</v>
      </c>
    </row>
    <row r="261" spans="1:5">
      <c r="A261" s="5">
        <v>43284.65625</v>
      </c>
      <c r="B261" s="4">
        <v>743.23</v>
      </c>
      <c r="C261" s="6">
        <v>3474</v>
      </c>
      <c r="D261" s="6">
        <v>2891</v>
      </c>
      <c r="E261" s="6">
        <v>6398</v>
      </c>
    </row>
    <row r="262" spans="1:5">
      <c r="A262" s="7">
        <v>43284.666666666664</v>
      </c>
      <c r="B262" s="8">
        <v>743.7</v>
      </c>
      <c r="C262" s="3">
        <v>3616</v>
      </c>
      <c r="D262" s="3">
        <v>2752</v>
      </c>
      <c r="E262" s="3">
        <v>6399</v>
      </c>
    </row>
    <row r="263" spans="1:5">
      <c r="A263" s="5">
        <v>43284.677083333336</v>
      </c>
      <c r="B263" s="4">
        <v>744.17</v>
      </c>
      <c r="C263" s="6">
        <v>3757</v>
      </c>
      <c r="D263" s="6">
        <v>2613</v>
      </c>
      <c r="E263" s="6">
        <v>6401</v>
      </c>
    </row>
    <row r="264" spans="1:5">
      <c r="A264" s="7">
        <v>43284.6875</v>
      </c>
      <c r="B264" s="8">
        <v>744.62</v>
      </c>
      <c r="C264" s="3">
        <v>3899</v>
      </c>
      <c r="D264" s="3">
        <v>2474</v>
      </c>
      <c r="E264" s="3">
        <v>6402</v>
      </c>
    </row>
    <row r="265" spans="1:5">
      <c r="A265" s="5">
        <v>43284.697916666664</v>
      </c>
      <c r="B265" s="4">
        <v>745.07</v>
      </c>
      <c r="C265" s="6">
        <v>4040</v>
      </c>
      <c r="D265" s="6">
        <v>2334</v>
      </c>
      <c r="E265" s="6">
        <v>6402</v>
      </c>
    </row>
    <row r="266" spans="1:5">
      <c r="A266" s="7">
        <v>43284.708333333336</v>
      </c>
      <c r="B266" s="8">
        <v>745.52</v>
      </c>
      <c r="C266" s="3">
        <v>4181</v>
      </c>
      <c r="D266" s="3">
        <v>2195</v>
      </c>
      <c r="E266" s="3">
        <v>6403</v>
      </c>
    </row>
    <row r="267" spans="1:5">
      <c r="A267" s="5">
        <v>43284.71875</v>
      </c>
      <c r="B267" s="4">
        <v>745.96</v>
      </c>
      <c r="C267" s="6">
        <v>4322</v>
      </c>
      <c r="D267" s="6">
        <v>2055</v>
      </c>
      <c r="E267" s="6">
        <v>6403</v>
      </c>
    </row>
    <row r="268" spans="1:5">
      <c r="A268" s="7">
        <v>43284.729166666664</v>
      </c>
      <c r="B268" s="8">
        <v>746.39</v>
      </c>
      <c r="C268" s="3">
        <v>4463</v>
      </c>
      <c r="D268" s="3">
        <v>1915</v>
      </c>
      <c r="E268" s="3">
        <v>6404</v>
      </c>
    </row>
    <row r="269" spans="1:5">
      <c r="A269" s="5">
        <v>43284.739583333336</v>
      </c>
      <c r="B269" s="4">
        <v>746.64</v>
      </c>
      <c r="C269" s="6">
        <v>4593</v>
      </c>
      <c r="D269" s="6">
        <v>1795</v>
      </c>
      <c r="E269" s="6">
        <v>6404</v>
      </c>
    </row>
    <row r="270" spans="1:5">
      <c r="A270" s="7">
        <v>43284.75</v>
      </c>
      <c r="B270" s="8">
        <v>746.89</v>
      </c>
      <c r="C270" s="3">
        <v>4682</v>
      </c>
      <c r="D270" s="3">
        <v>1715</v>
      </c>
      <c r="E270" s="3">
        <v>6407</v>
      </c>
    </row>
    <row r="271" spans="1:5">
      <c r="A271" s="5">
        <v>43284.760416666664</v>
      </c>
      <c r="B271" s="4">
        <v>747.1</v>
      </c>
      <c r="C271" s="6">
        <v>4750</v>
      </c>
      <c r="D271" s="6">
        <v>1647</v>
      </c>
      <c r="E271" s="6">
        <v>6407</v>
      </c>
    </row>
    <row r="272" spans="1:5">
      <c r="A272" s="7">
        <v>43284.770833333336</v>
      </c>
      <c r="B272" s="8">
        <v>747.28</v>
      </c>
      <c r="C272" s="3">
        <v>4819</v>
      </c>
      <c r="D272" s="3">
        <v>1578</v>
      </c>
      <c r="E272" s="3">
        <v>6407</v>
      </c>
    </row>
    <row r="273" spans="1:5">
      <c r="A273" s="5">
        <v>43284.78125</v>
      </c>
      <c r="B273" s="4">
        <v>747.28</v>
      </c>
      <c r="C273" s="6">
        <v>4878</v>
      </c>
      <c r="D273" s="6">
        <v>1528</v>
      </c>
      <c r="E273" s="6">
        <v>6411</v>
      </c>
    </row>
    <row r="274" spans="1:5">
      <c r="A274" s="7">
        <v>43284.791666666664</v>
      </c>
      <c r="B274" s="8">
        <v>747.34</v>
      </c>
      <c r="C274" s="3">
        <v>4893</v>
      </c>
      <c r="D274" s="3">
        <v>1517</v>
      </c>
      <c r="E274" s="3">
        <v>6410</v>
      </c>
    </row>
    <row r="275" spans="1:5">
      <c r="A275" s="5">
        <v>43284.802083333336</v>
      </c>
      <c r="B275" s="4">
        <v>747.32</v>
      </c>
      <c r="C275" s="6">
        <v>4886</v>
      </c>
      <c r="D275" s="6">
        <v>1517</v>
      </c>
      <c r="E275" s="6">
        <v>6404</v>
      </c>
    </row>
    <row r="276" spans="1:5">
      <c r="A276" s="7">
        <v>43284.8125</v>
      </c>
      <c r="B276" s="8">
        <v>747.28</v>
      </c>
      <c r="C276" s="3">
        <v>4883</v>
      </c>
      <c r="D276" s="3">
        <v>1517</v>
      </c>
      <c r="E276" s="3">
        <v>6400</v>
      </c>
    </row>
    <row r="277" spans="1:5">
      <c r="A277" s="5">
        <v>43284.822916666664</v>
      </c>
      <c r="B277" s="4">
        <v>747.29</v>
      </c>
      <c r="C277" s="6">
        <v>4885</v>
      </c>
      <c r="D277" s="6">
        <v>1517</v>
      </c>
      <c r="E277" s="6">
        <v>6402</v>
      </c>
    </row>
    <row r="278" spans="1:5">
      <c r="A278" s="7">
        <v>43284.833333333336</v>
      </c>
      <c r="B278" s="8">
        <v>747.32</v>
      </c>
      <c r="C278" s="3">
        <v>4885</v>
      </c>
      <c r="D278" s="3">
        <v>1517</v>
      </c>
      <c r="E278" s="3">
        <v>6402</v>
      </c>
    </row>
    <row r="279" spans="1:5">
      <c r="A279" s="5">
        <v>43284.84375</v>
      </c>
      <c r="B279" s="4">
        <v>747.3</v>
      </c>
      <c r="C279" s="6">
        <v>4882</v>
      </c>
      <c r="D279" s="6">
        <v>1517</v>
      </c>
      <c r="E279" s="6">
        <v>6399</v>
      </c>
    </row>
    <row r="280" spans="1:5">
      <c r="A280" s="7">
        <v>43284.854166666664</v>
      </c>
      <c r="B280" s="8">
        <v>747.28</v>
      </c>
      <c r="C280" s="3">
        <v>4880</v>
      </c>
      <c r="D280" s="3">
        <v>1517</v>
      </c>
      <c r="E280" s="3">
        <v>6397</v>
      </c>
    </row>
    <row r="281" spans="1:5">
      <c r="A281" s="5">
        <v>43284.864583333336</v>
      </c>
      <c r="B281" s="4">
        <v>747.29</v>
      </c>
      <c r="C281" s="6">
        <v>4881</v>
      </c>
      <c r="D281" s="6">
        <v>1517</v>
      </c>
      <c r="E281" s="6">
        <v>6398</v>
      </c>
    </row>
    <row r="282" spans="1:5">
      <c r="A282" s="7">
        <v>43284.875</v>
      </c>
      <c r="B282" s="8">
        <v>747.29</v>
      </c>
      <c r="C282" s="3">
        <v>4881</v>
      </c>
      <c r="D282" s="3">
        <v>1517</v>
      </c>
      <c r="E282" s="3">
        <v>6397</v>
      </c>
    </row>
    <row r="283" spans="1:5">
      <c r="A283" s="5">
        <v>43284.885416666664</v>
      </c>
      <c r="B283" s="4">
        <v>747.29</v>
      </c>
      <c r="C283" s="6">
        <v>4879</v>
      </c>
      <c r="D283" s="6">
        <v>1517</v>
      </c>
      <c r="E283" s="6">
        <v>6395</v>
      </c>
    </row>
    <row r="284" spans="1:5">
      <c r="A284" s="7">
        <v>43284.895833333336</v>
      </c>
      <c r="B284" s="8">
        <v>747.28</v>
      </c>
      <c r="C284" s="3">
        <v>4879</v>
      </c>
      <c r="D284" s="3">
        <v>1517</v>
      </c>
      <c r="E284" s="3">
        <v>6395</v>
      </c>
    </row>
    <row r="285" spans="1:5">
      <c r="A285" s="5">
        <v>43284.90625</v>
      </c>
      <c r="B285" s="4">
        <v>747.29</v>
      </c>
      <c r="C285" s="6">
        <v>4880</v>
      </c>
      <c r="D285" s="6">
        <v>1517</v>
      </c>
      <c r="E285" s="6">
        <v>6396</v>
      </c>
    </row>
    <row r="286" spans="1:5">
      <c r="A286" s="7">
        <v>43284.916666666664</v>
      </c>
      <c r="B286" s="8">
        <v>747.29</v>
      </c>
      <c r="C286" s="3">
        <v>4879</v>
      </c>
      <c r="D286" s="3">
        <v>1516</v>
      </c>
      <c r="E286" s="3">
        <v>6396</v>
      </c>
    </row>
    <row r="287" spans="1:5">
      <c r="A287" s="5">
        <v>43284.927083333336</v>
      </c>
      <c r="B287" s="4">
        <v>747.29</v>
      </c>
      <c r="C287" s="6">
        <v>4878</v>
      </c>
      <c r="D287" s="6">
        <v>1516</v>
      </c>
      <c r="E287" s="6">
        <v>6395</v>
      </c>
    </row>
    <row r="288" spans="1:5">
      <c r="A288" s="7">
        <v>43284.9375</v>
      </c>
      <c r="B288" s="8">
        <v>747.11</v>
      </c>
      <c r="C288" s="3">
        <v>4874</v>
      </c>
      <c r="D288" s="3">
        <v>1530</v>
      </c>
      <c r="E288" s="3">
        <v>6397</v>
      </c>
    </row>
    <row r="289" spans="1:5">
      <c r="A289" s="5">
        <v>43284.947916666664</v>
      </c>
      <c r="B289" s="4">
        <v>747.02</v>
      </c>
      <c r="C289" s="6">
        <v>4830</v>
      </c>
      <c r="D289" s="6">
        <v>1579</v>
      </c>
      <c r="E289" s="6">
        <v>6395</v>
      </c>
    </row>
    <row r="290" spans="1:5">
      <c r="A290" s="7">
        <v>43284.958333333336</v>
      </c>
      <c r="B290" s="8">
        <v>746.78</v>
      </c>
      <c r="C290" s="3">
        <v>4764</v>
      </c>
      <c r="D290" s="3">
        <v>1640</v>
      </c>
      <c r="E290" s="3">
        <v>6391</v>
      </c>
    </row>
    <row r="291" spans="1:5">
      <c r="A291" s="5">
        <v>43284.96875</v>
      </c>
      <c r="B291" s="4">
        <v>746.49</v>
      </c>
      <c r="C291" s="6">
        <v>4699</v>
      </c>
      <c r="D291" s="6">
        <v>1711</v>
      </c>
      <c r="E291" s="6">
        <v>6391</v>
      </c>
    </row>
    <row r="292" spans="1:5">
      <c r="A292" s="7">
        <v>43284.979166666664</v>
      </c>
      <c r="B292" s="8">
        <v>746.17</v>
      </c>
      <c r="C292" s="3">
        <v>4606</v>
      </c>
      <c r="D292" s="3">
        <v>1814</v>
      </c>
      <c r="E292" s="3">
        <v>6391</v>
      </c>
    </row>
    <row r="293" spans="1:5">
      <c r="A293" s="5">
        <v>43284.989583333336</v>
      </c>
      <c r="B293" s="4">
        <v>745.79</v>
      </c>
      <c r="C293" s="6">
        <v>4490</v>
      </c>
      <c r="D293" s="6">
        <v>1931</v>
      </c>
      <c r="E293" s="6">
        <v>6393</v>
      </c>
    </row>
    <row r="294" spans="1:5">
      <c r="A294" s="7">
        <v>43285</v>
      </c>
      <c r="B294" s="8">
        <v>745.41</v>
      </c>
      <c r="C294" s="3">
        <v>4373</v>
      </c>
      <c r="D294" s="3">
        <v>2047</v>
      </c>
      <c r="E294" s="3">
        <v>6393</v>
      </c>
    </row>
    <row r="295" spans="1:5">
      <c r="A295" s="5">
        <v>43285.010416666664</v>
      </c>
      <c r="B295" s="4">
        <v>745.06</v>
      </c>
      <c r="C295" s="6">
        <v>4258</v>
      </c>
      <c r="D295" s="6">
        <v>2162</v>
      </c>
      <c r="E295" s="6">
        <v>6391</v>
      </c>
    </row>
    <row r="296" spans="1:5">
      <c r="A296" s="7">
        <v>43285.020833333336</v>
      </c>
      <c r="B296" s="8">
        <v>744.69</v>
      </c>
      <c r="C296" s="3">
        <v>4142</v>
      </c>
      <c r="D296" s="3">
        <v>2277</v>
      </c>
      <c r="E296" s="3">
        <v>6390</v>
      </c>
    </row>
    <row r="297" spans="1:5">
      <c r="A297" s="5">
        <v>43285.03125</v>
      </c>
      <c r="B297" s="4">
        <v>744.32</v>
      </c>
      <c r="C297" s="6">
        <v>4027</v>
      </c>
      <c r="D297" s="6">
        <v>2390</v>
      </c>
      <c r="E297" s="6">
        <v>6389</v>
      </c>
    </row>
    <row r="298" spans="1:5">
      <c r="A298" s="7">
        <v>43285.041666666664</v>
      </c>
      <c r="B298" s="8">
        <v>743.94</v>
      </c>
      <c r="C298" s="3">
        <v>3912</v>
      </c>
      <c r="D298" s="3">
        <v>2503</v>
      </c>
      <c r="E298" s="3">
        <v>6387</v>
      </c>
    </row>
    <row r="299" spans="1:5">
      <c r="A299" s="5">
        <v>43285.052083333336</v>
      </c>
      <c r="B299" s="4">
        <v>743.57</v>
      </c>
      <c r="C299" s="6">
        <v>3799</v>
      </c>
      <c r="D299" s="6">
        <v>2615</v>
      </c>
      <c r="E299" s="6">
        <v>6385</v>
      </c>
    </row>
    <row r="300" spans="1:5">
      <c r="A300" s="7">
        <v>43285.0625</v>
      </c>
      <c r="B300" s="8">
        <v>743.2</v>
      </c>
      <c r="C300" s="3">
        <v>3686</v>
      </c>
      <c r="D300" s="3">
        <v>2726</v>
      </c>
      <c r="E300" s="3">
        <v>6384</v>
      </c>
    </row>
    <row r="301" spans="1:5">
      <c r="A301" s="5">
        <v>43285.072916666664</v>
      </c>
      <c r="B301" s="4">
        <v>742.82</v>
      </c>
      <c r="C301" s="6">
        <v>3574</v>
      </c>
      <c r="D301" s="6">
        <v>2837</v>
      </c>
      <c r="E301" s="6">
        <v>6382</v>
      </c>
    </row>
    <row r="302" spans="1:5">
      <c r="A302" s="7">
        <v>43285.083333333336</v>
      </c>
      <c r="B302" s="8">
        <v>742.45</v>
      </c>
      <c r="C302" s="3">
        <v>3464</v>
      </c>
      <c r="D302" s="3">
        <v>2947</v>
      </c>
      <c r="E302" s="3">
        <v>6381</v>
      </c>
    </row>
    <row r="303" spans="1:5">
      <c r="A303" s="5">
        <v>43285.09375</v>
      </c>
      <c r="B303" s="4">
        <v>742.06</v>
      </c>
      <c r="C303" s="6">
        <v>3354</v>
      </c>
      <c r="D303" s="6">
        <v>3056</v>
      </c>
      <c r="E303" s="6">
        <v>6380</v>
      </c>
    </row>
    <row r="304" spans="1:5">
      <c r="A304" s="7">
        <v>43285.104166666664</v>
      </c>
      <c r="B304" s="8">
        <v>741.68</v>
      </c>
      <c r="C304" s="3">
        <v>3244</v>
      </c>
      <c r="D304" s="3">
        <v>3165</v>
      </c>
      <c r="E304" s="3">
        <v>6379</v>
      </c>
    </row>
    <row r="305" spans="1:5">
      <c r="A305" s="5">
        <v>43285.114583333336</v>
      </c>
      <c r="B305" s="4">
        <v>741.3</v>
      </c>
      <c r="C305" s="6">
        <v>3136</v>
      </c>
      <c r="D305" s="6">
        <v>3273</v>
      </c>
      <c r="E305" s="6">
        <v>6378</v>
      </c>
    </row>
    <row r="306" spans="1:5">
      <c r="A306" s="7">
        <v>43285.125</v>
      </c>
      <c r="B306" s="8">
        <v>740.91</v>
      </c>
      <c r="C306" s="3">
        <v>3030</v>
      </c>
      <c r="D306" s="3">
        <v>3379</v>
      </c>
      <c r="E306" s="3">
        <v>6377</v>
      </c>
    </row>
    <row r="307" spans="1:5">
      <c r="A307" s="5">
        <v>43285.135416666664</v>
      </c>
      <c r="B307" s="4">
        <v>740.53</v>
      </c>
      <c r="C307" s="6">
        <v>2924</v>
      </c>
      <c r="D307" s="6">
        <v>3485</v>
      </c>
      <c r="E307" s="6">
        <v>6377</v>
      </c>
    </row>
    <row r="308" spans="1:5">
      <c r="A308" s="7">
        <v>43285.145833333336</v>
      </c>
      <c r="B308" s="8">
        <v>740.15</v>
      </c>
      <c r="C308" s="3">
        <v>2820</v>
      </c>
      <c r="D308" s="3">
        <v>3591</v>
      </c>
      <c r="E308" s="3">
        <v>6377</v>
      </c>
    </row>
    <row r="309" spans="1:5">
      <c r="A309" s="5">
        <v>43285.15625</v>
      </c>
      <c r="B309" s="4">
        <v>739.76</v>
      </c>
      <c r="C309" s="6">
        <v>2717</v>
      </c>
      <c r="D309" s="6">
        <v>3696</v>
      </c>
      <c r="E309" s="6">
        <v>6378</v>
      </c>
    </row>
    <row r="310" spans="1:5">
      <c r="A310" s="7">
        <v>43285.166666666664</v>
      </c>
      <c r="B310" s="8">
        <v>739.38</v>
      </c>
      <c r="C310" s="3">
        <v>2616</v>
      </c>
      <c r="D310" s="3">
        <v>3800</v>
      </c>
      <c r="E310" s="3">
        <v>6379</v>
      </c>
    </row>
    <row r="311" spans="1:5">
      <c r="A311" s="5">
        <v>43285.177083333336</v>
      </c>
      <c r="B311" s="4">
        <v>738.99</v>
      </c>
      <c r="C311" s="6">
        <v>2516</v>
      </c>
      <c r="D311" s="6">
        <v>3903</v>
      </c>
      <c r="E311" s="6">
        <v>6380</v>
      </c>
    </row>
    <row r="312" spans="1:5">
      <c r="A312" s="7">
        <v>43285.1875</v>
      </c>
      <c r="B312" s="8">
        <v>738.6</v>
      </c>
      <c r="C312" s="3">
        <v>2417</v>
      </c>
      <c r="D312" s="3">
        <v>4005</v>
      </c>
      <c r="E312" s="3">
        <v>6381</v>
      </c>
    </row>
    <row r="313" spans="1:5">
      <c r="A313" s="5">
        <v>43285.197916666664</v>
      </c>
      <c r="B313" s="4">
        <v>738.21</v>
      </c>
      <c r="C313" s="6">
        <v>2320</v>
      </c>
      <c r="D313" s="6">
        <v>4106</v>
      </c>
      <c r="E313" s="6">
        <v>6384</v>
      </c>
    </row>
    <row r="314" spans="1:5">
      <c r="A314" s="7">
        <v>43285.208333333336</v>
      </c>
      <c r="B314" s="8">
        <v>737.9</v>
      </c>
      <c r="C314" s="3">
        <v>2226</v>
      </c>
      <c r="D314" s="3">
        <v>4189</v>
      </c>
      <c r="E314" s="3">
        <v>6392</v>
      </c>
    </row>
    <row r="315" spans="1:5">
      <c r="A315" s="5">
        <v>43285.21875</v>
      </c>
      <c r="B315" s="4">
        <v>737.68</v>
      </c>
      <c r="C315" s="6">
        <v>2158</v>
      </c>
      <c r="D315" s="6">
        <v>4245</v>
      </c>
      <c r="E315" s="6">
        <v>6390</v>
      </c>
    </row>
    <row r="316" spans="1:5">
      <c r="A316" s="7">
        <v>43285.229166666664</v>
      </c>
      <c r="B316" s="8">
        <v>737.49</v>
      </c>
      <c r="C316" s="3">
        <v>2106</v>
      </c>
      <c r="D316" s="3">
        <v>4298</v>
      </c>
      <c r="E316" s="3">
        <v>6390</v>
      </c>
    </row>
    <row r="317" spans="1:5">
      <c r="A317" s="5">
        <v>43285.239583333336</v>
      </c>
      <c r="B317" s="4">
        <v>737.26</v>
      </c>
      <c r="C317" s="6">
        <v>2055</v>
      </c>
      <c r="D317" s="6">
        <v>4350</v>
      </c>
      <c r="E317" s="6">
        <v>6392</v>
      </c>
    </row>
    <row r="318" spans="1:5">
      <c r="A318" s="7">
        <v>43285.25</v>
      </c>
      <c r="B318" s="8">
        <v>737.25</v>
      </c>
      <c r="C318" s="3">
        <v>2010</v>
      </c>
      <c r="D318" s="3">
        <v>4384</v>
      </c>
      <c r="E318" s="3">
        <v>6389</v>
      </c>
    </row>
    <row r="319" spans="1:5">
      <c r="A319" s="5">
        <v>43285.260416666664</v>
      </c>
      <c r="B319" s="4">
        <v>737.2</v>
      </c>
      <c r="C319" s="6">
        <v>2005</v>
      </c>
      <c r="D319" s="6">
        <v>4389</v>
      </c>
      <c r="E319" s="6">
        <v>6394</v>
      </c>
    </row>
    <row r="320" spans="1:5">
      <c r="A320" s="7">
        <v>43285.270833333336</v>
      </c>
      <c r="B320" s="8">
        <v>737.3</v>
      </c>
      <c r="C320" s="3">
        <v>2007</v>
      </c>
      <c r="D320" s="3">
        <v>4389</v>
      </c>
      <c r="E320" s="3">
        <v>6395</v>
      </c>
    </row>
    <row r="321" spans="1:5">
      <c r="A321" s="5">
        <v>43285.28125</v>
      </c>
      <c r="B321" s="4">
        <v>737.22</v>
      </c>
      <c r="C321" s="6">
        <v>2008</v>
      </c>
      <c r="D321" s="6">
        <v>4389</v>
      </c>
      <c r="E321" s="6">
        <v>6396</v>
      </c>
    </row>
    <row r="322" spans="1:5">
      <c r="A322" s="7">
        <v>43285.291666666664</v>
      </c>
      <c r="B322" s="8">
        <v>737.27</v>
      </c>
      <c r="C322" s="3">
        <v>2008</v>
      </c>
      <c r="D322" s="3">
        <v>4389</v>
      </c>
      <c r="E322" s="3">
        <v>6397</v>
      </c>
    </row>
    <row r="323" spans="1:5">
      <c r="A323" s="5">
        <v>43285.302083333336</v>
      </c>
      <c r="B323" s="4">
        <v>737.26</v>
      </c>
      <c r="C323" s="6">
        <v>2009</v>
      </c>
      <c r="D323" s="6">
        <v>4389</v>
      </c>
      <c r="E323" s="6">
        <v>6398</v>
      </c>
    </row>
    <row r="324" spans="1:5">
      <c r="A324" s="7">
        <v>43285.3125</v>
      </c>
      <c r="B324" s="8">
        <v>737.24</v>
      </c>
      <c r="C324" s="3">
        <v>2009</v>
      </c>
      <c r="D324" s="3">
        <v>4389</v>
      </c>
      <c r="E324" s="3">
        <v>6398</v>
      </c>
    </row>
    <row r="325" spans="1:5">
      <c r="A325" s="5">
        <v>43285.322916666664</v>
      </c>
      <c r="B325" s="4">
        <v>737.29</v>
      </c>
      <c r="C325" s="6">
        <v>2010</v>
      </c>
      <c r="D325" s="6">
        <v>4389</v>
      </c>
      <c r="E325" s="6">
        <v>6398</v>
      </c>
    </row>
    <row r="326" spans="1:5">
      <c r="A326" s="7">
        <v>43285.333333333336</v>
      </c>
      <c r="B326" s="8">
        <v>737.24</v>
      </c>
      <c r="C326" s="3">
        <v>2011</v>
      </c>
      <c r="D326" s="3">
        <v>4389</v>
      </c>
      <c r="E326" s="3">
        <v>6399</v>
      </c>
    </row>
    <row r="327" spans="1:5">
      <c r="A327" s="5">
        <v>43285.34375</v>
      </c>
      <c r="B327" s="4">
        <v>737.27</v>
      </c>
      <c r="C327" s="6">
        <v>2010</v>
      </c>
      <c r="D327" s="6">
        <v>4389</v>
      </c>
      <c r="E327" s="6">
        <v>6399</v>
      </c>
    </row>
    <row r="328" spans="1:5">
      <c r="A328" s="7">
        <v>43285.354166666664</v>
      </c>
      <c r="B328" s="8">
        <v>737.27</v>
      </c>
      <c r="C328" s="3">
        <v>2011</v>
      </c>
      <c r="D328" s="3">
        <v>4389</v>
      </c>
      <c r="E328" s="3">
        <v>6400</v>
      </c>
    </row>
    <row r="329" spans="1:5">
      <c r="A329" s="5">
        <v>43285.364583333336</v>
      </c>
      <c r="B329" s="4">
        <v>737.26</v>
      </c>
      <c r="C329" s="6">
        <v>2011</v>
      </c>
      <c r="D329" s="6">
        <v>4389</v>
      </c>
      <c r="E329" s="6">
        <v>6400</v>
      </c>
    </row>
    <row r="330" spans="1:5">
      <c r="A330" s="7">
        <v>43285.375</v>
      </c>
      <c r="B330" s="8">
        <v>737.28</v>
      </c>
      <c r="C330" s="3">
        <v>2012</v>
      </c>
      <c r="D330" s="3">
        <v>4389</v>
      </c>
      <c r="E330" s="3">
        <v>6401</v>
      </c>
    </row>
    <row r="331" spans="1:5">
      <c r="A331" s="5">
        <v>43285.385416666664</v>
      </c>
      <c r="B331" s="4">
        <v>737.26</v>
      </c>
      <c r="C331" s="6">
        <v>2013</v>
      </c>
      <c r="D331" s="6">
        <v>4389</v>
      </c>
      <c r="E331" s="6">
        <v>6401</v>
      </c>
    </row>
    <row r="332" spans="1:5">
      <c r="A332" s="7">
        <v>43285.395833333336</v>
      </c>
      <c r="B332" s="8">
        <v>737.28</v>
      </c>
      <c r="C332" s="3">
        <v>2013</v>
      </c>
      <c r="D332" s="3">
        <v>4389</v>
      </c>
      <c r="E332" s="3">
        <v>6401</v>
      </c>
    </row>
    <row r="333" spans="1:5">
      <c r="A333" s="5">
        <v>43285.40625</v>
      </c>
      <c r="B333" s="4">
        <v>737.28</v>
      </c>
      <c r="C333" s="6">
        <v>2013</v>
      </c>
      <c r="D333" s="6">
        <v>4388</v>
      </c>
      <c r="E333" s="6">
        <v>6402</v>
      </c>
    </row>
    <row r="334" spans="1:5">
      <c r="A334" s="7">
        <v>43285.416666666664</v>
      </c>
      <c r="B334" s="8">
        <v>737.27</v>
      </c>
      <c r="C334" s="3">
        <v>2014</v>
      </c>
      <c r="D334" s="3">
        <v>4388</v>
      </c>
      <c r="E334" s="3">
        <v>6402</v>
      </c>
    </row>
    <row r="335" spans="1:5">
      <c r="A335" s="5">
        <v>43285.427083333336</v>
      </c>
      <c r="B335" s="4">
        <v>737.29</v>
      </c>
      <c r="C335" s="6">
        <v>2014</v>
      </c>
      <c r="D335" s="6">
        <v>4388</v>
      </c>
      <c r="E335" s="6">
        <v>6403</v>
      </c>
    </row>
    <row r="336" spans="1:5">
      <c r="A336" s="7">
        <v>43285.4375</v>
      </c>
      <c r="B336" s="8">
        <v>737.27</v>
      </c>
      <c r="C336" s="3">
        <v>2015</v>
      </c>
      <c r="D336" s="3">
        <v>4388</v>
      </c>
      <c r="E336" s="3">
        <v>6403</v>
      </c>
    </row>
    <row r="337" spans="1:5">
      <c r="A337" s="5">
        <v>43285.447916666664</v>
      </c>
      <c r="B337" s="4">
        <v>737.29</v>
      </c>
      <c r="C337" s="6">
        <v>2015</v>
      </c>
      <c r="D337" s="6">
        <v>4388</v>
      </c>
      <c r="E337" s="6">
        <v>6403</v>
      </c>
    </row>
    <row r="338" spans="1:5">
      <c r="A338" s="7">
        <v>43285.458333333336</v>
      </c>
      <c r="B338" s="8">
        <v>737.28</v>
      </c>
      <c r="C338" s="3">
        <v>2015</v>
      </c>
      <c r="D338" s="3">
        <v>4388</v>
      </c>
      <c r="E338" s="3">
        <v>6404</v>
      </c>
    </row>
    <row r="339" spans="1:5">
      <c r="A339" s="5">
        <v>43285.46875</v>
      </c>
      <c r="B339" s="4">
        <v>737.28</v>
      </c>
      <c r="C339" s="6">
        <v>2015</v>
      </c>
      <c r="D339" s="6">
        <v>4388</v>
      </c>
      <c r="E339" s="6">
        <v>6404</v>
      </c>
    </row>
    <row r="340" spans="1:5">
      <c r="A340" s="7">
        <v>43285.479166666664</v>
      </c>
      <c r="B340" s="8">
        <v>737.29</v>
      </c>
      <c r="C340" s="3">
        <v>2016</v>
      </c>
      <c r="D340" s="3">
        <v>4388</v>
      </c>
      <c r="E340" s="3">
        <v>6404</v>
      </c>
    </row>
    <row r="341" spans="1:5">
      <c r="A341" s="5">
        <v>43285.489583333336</v>
      </c>
      <c r="B341" s="4">
        <v>737.28</v>
      </c>
      <c r="C341" s="6">
        <v>2016</v>
      </c>
      <c r="D341" s="6">
        <v>4388</v>
      </c>
      <c r="E341" s="6">
        <v>6405</v>
      </c>
    </row>
    <row r="342" spans="1:5">
      <c r="A342" s="7">
        <v>43285.5</v>
      </c>
      <c r="B342" s="8">
        <v>737.29</v>
      </c>
      <c r="C342" s="3">
        <v>2016</v>
      </c>
      <c r="D342" s="3">
        <v>4388</v>
      </c>
      <c r="E342" s="3">
        <v>6405</v>
      </c>
    </row>
    <row r="343" spans="1:5">
      <c r="A343" s="5">
        <v>43285.510416666664</v>
      </c>
      <c r="B343" s="4">
        <v>737.36</v>
      </c>
      <c r="C343" s="6">
        <v>2018</v>
      </c>
      <c r="D343" s="6">
        <v>4376</v>
      </c>
      <c r="E343" s="6">
        <v>6401</v>
      </c>
    </row>
    <row r="344" spans="1:5">
      <c r="A344" s="7">
        <v>43285.520833333336</v>
      </c>
      <c r="B344" s="8">
        <v>737.74</v>
      </c>
      <c r="C344" s="3">
        <v>2060</v>
      </c>
      <c r="D344" s="3">
        <v>4324</v>
      </c>
      <c r="E344" s="3">
        <v>6402</v>
      </c>
    </row>
    <row r="345" spans="1:5">
      <c r="A345" s="5">
        <v>43285.53125</v>
      </c>
      <c r="B345" s="4">
        <v>738.04</v>
      </c>
      <c r="C345" s="6">
        <v>2133</v>
      </c>
      <c r="D345" s="6">
        <v>4253</v>
      </c>
      <c r="E345" s="6">
        <v>6403</v>
      </c>
    </row>
    <row r="346" spans="1:5">
      <c r="A346" s="7">
        <v>43285.541666666664</v>
      </c>
      <c r="B346" s="8">
        <v>738.32</v>
      </c>
      <c r="C346" s="3">
        <v>2203</v>
      </c>
      <c r="D346" s="3">
        <v>4182</v>
      </c>
      <c r="E346" s="3">
        <v>6405</v>
      </c>
    </row>
    <row r="347" spans="1:5">
      <c r="A347" s="5">
        <v>43285.552083333336</v>
      </c>
      <c r="B347" s="4">
        <v>738.83</v>
      </c>
      <c r="C347" s="6">
        <v>2285</v>
      </c>
      <c r="D347" s="6">
        <v>4083</v>
      </c>
      <c r="E347" s="6">
        <v>6401</v>
      </c>
    </row>
    <row r="348" spans="1:5">
      <c r="A348" s="7">
        <v>43285.5625</v>
      </c>
      <c r="B348" s="8">
        <v>739.36</v>
      </c>
      <c r="C348" s="3">
        <v>2406</v>
      </c>
      <c r="D348" s="3">
        <v>3949</v>
      </c>
      <c r="E348" s="3">
        <v>6396</v>
      </c>
    </row>
    <row r="349" spans="1:5">
      <c r="A349" s="5">
        <v>43285.572916666664</v>
      </c>
      <c r="B349" s="4">
        <v>739.89</v>
      </c>
      <c r="C349" s="6">
        <v>2543</v>
      </c>
      <c r="D349" s="6">
        <v>3810</v>
      </c>
      <c r="E349" s="6">
        <v>6394</v>
      </c>
    </row>
    <row r="350" spans="1:5">
      <c r="A350" s="7">
        <v>43285.583333333336</v>
      </c>
      <c r="B350" s="8">
        <v>740.43</v>
      </c>
      <c r="C350" s="3">
        <v>2683</v>
      </c>
      <c r="D350" s="3">
        <v>3670</v>
      </c>
      <c r="E350" s="3">
        <v>6394</v>
      </c>
    </row>
    <row r="351" spans="1:5">
      <c r="A351" s="5">
        <v>43285.59375</v>
      </c>
      <c r="B351" s="4">
        <v>740.94</v>
      </c>
      <c r="C351" s="6">
        <v>2823</v>
      </c>
      <c r="D351" s="6">
        <v>3532</v>
      </c>
      <c r="E351" s="6">
        <v>6395</v>
      </c>
    </row>
    <row r="352" spans="1:5">
      <c r="A352" s="7">
        <v>43285.604166666664</v>
      </c>
      <c r="B352" s="8">
        <v>741.45</v>
      </c>
      <c r="C352" s="3">
        <v>2963</v>
      </c>
      <c r="D352" s="3">
        <v>3392</v>
      </c>
      <c r="E352" s="3">
        <v>6396</v>
      </c>
    </row>
    <row r="353" spans="1:5">
      <c r="A353" s="5">
        <v>43285.614583333336</v>
      </c>
      <c r="B353" s="4">
        <v>741.95</v>
      </c>
      <c r="C353" s="6">
        <v>3104</v>
      </c>
      <c r="D353" s="6">
        <v>3252</v>
      </c>
      <c r="E353" s="6">
        <v>6396</v>
      </c>
    </row>
    <row r="354" spans="1:5">
      <c r="A354" s="7">
        <v>43285.625</v>
      </c>
      <c r="B354" s="8">
        <v>742.46</v>
      </c>
      <c r="C354" s="3">
        <v>3246</v>
      </c>
      <c r="D354" s="3">
        <v>3112</v>
      </c>
      <c r="E354" s="3">
        <v>6394</v>
      </c>
    </row>
    <row r="355" spans="1:5">
      <c r="A355" s="5">
        <v>43285.635416666664</v>
      </c>
      <c r="B355" s="4">
        <v>742.94</v>
      </c>
      <c r="C355" s="6">
        <v>3389</v>
      </c>
      <c r="D355" s="6">
        <v>2973</v>
      </c>
      <c r="E355" s="6">
        <v>6395</v>
      </c>
    </row>
    <row r="356" spans="1:5">
      <c r="A356" s="7">
        <v>43285.645833333336</v>
      </c>
      <c r="B356" s="8">
        <v>743.42</v>
      </c>
      <c r="C356" s="3">
        <v>3531</v>
      </c>
      <c r="D356" s="3">
        <v>2833</v>
      </c>
      <c r="E356" s="3">
        <v>6396</v>
      </c>
    </row>
    <row r="357" spans="1:5">
      <c r="A357" s="5">
        <v>43285.65625</v>
      </c>
      <c r="B357" s="4">
        <v>743.9</v>
      </c>
      <c r="C357" s="6">
        <v>3674</v>
      </c>
      <c r="D357" s="6">
        <v>2691</v>
      </c>
      <c r="E357" s="6">
        <v>6397</v>
      </c>
    </row>
    <row r="358" spans="1:5">
      <c r="A358" s="7">
        <v>43285.666666666664</v>
      </c>
      <c r="B358" s="8">
        <v>744.37</v>
      </c>
      <c r="C358" s="3">
        <v>3818</v>
      </c>
      <c r="D358" s="3">
        <v>2550</v>
      </c>
      <c r="E358" s="3">
        <v>6397</v>
      </c>
    </row>
    <row r="359" spans="1:5">
      <c r="A359" s="5">
        <v>43285.677083333336</v>
      </c>
      <c r="B359" s="4">
        <v>744.83</v>
      </c>
      <c r="C359" s="6">
        <v>3961</v>
      </c>
      <c r="D359" s="6">
        <v>2409</v>
      </c>
      <c r="E359" s="6">
        <v>6398</v>
      </c>
    </row>
    <row r="360" spans="1:5">
      <c r="A360" s="7">
        <v>43285.6875</v>
      </c>
      <c r="B360" s="8">
        <v>745.28</v>
      </c>
      <c r="C360" s="3">
        <v>4104</v>
      </c>
      <c r="D360" s="3">
        <v>2267</v>
      </c>
      <c r="E360" s="3">
        <v>6399</v>
      </c>
    </row>
    <row r="361" spans="1:5">
      <c r="A361" s="5">
        <v>43285.697916666664</v>
      </c>
      <c r="B361" s="4">
        <v>745.73</v>
      </c>
      <c r="C361" s="6">
        <v>4247</v>
      </c>
      <c r="D361" s="6">
        <v>2126</v>
      </c>
      <c r="E361" s="6">
        <v>6400</v>
      </c>
    </row>
    <row r="362" spans="1:5">
      <c r="A362" s="7">
        <v>43285.708333333336</v>
      </c>
      <c r="B362" s="8">
        <v>746.17</v>
      </c>
      <c r="C362" s="3">
        <v>4389</v>
      </c>
      <c r="D362" s="3">
        <v>1986</v>
      </c>
      <c r="E362" s="3">
        <v>6401</v>
      </c>
    </row>
    <row r="363" spans="1:5">
      <c r="A363" s="5">
        <v>43285.71875</v>
      </c>
      <c r="B363" s="4">
        <v>746.61</v>
      </c>
      <c r="C363" s="6">
        <v>4530</v>
      </c>
      <c r="D363" s="6">
        <v>1845</v>
      </c>
      <c r="E363" s="6">
        <v>6401</v>
      </c>
    </row>
    <row r="364" spans="1:5">
      <c r="A364" s="7">
        <v>43285.729166666664</v>
      </c>
      <c r="B364" s="8">
        <v>747.04</v>
      </c>
      <c r="C364" s="3">
        <v>4672</v>
      </c>
      <c r="D364" s="3">
        <v>1703</v>
      </c>
      <c r="E364" s="3">
        <v>6401</v>
      </c>
    </row>
    <row r="365" spans="1:5">
      <c r="A365" s="5">
        <v>43285.739583333336</v>
      </c>
      <c r="B365" s="4">
        <v>747.46</v>
      </c>
      <c r="C365" s="6">
        <v>4814</v>
      </c>
      <c r="D365" s="6">
        <v>1561</v>
      </c>
      <c r="E365" s="6">
        <v>6400</v>
      </c>
    </row>
    <row r="366" spans="1:5">
      <c r="A366" s="7">
        <v>43285.75</v>
      </c>
      <c r="B366" s="8">
        <v>747.88</v>
      </c>
      <c r="C366" s="3">
        <v>4955</v>
      </c>
      <c r="D366" s="3">
        <v>1420</v>
      </c>
      <c r="E366" s="3">
        <v>6399</v>
      </c>
    </row>
    <row r="367" spans="1:5">
      <c r="A367" s="5">
        <v>43285.760416666664</v>
      </c>
      <c r="B367" s="4">
        <v>748.13</v>
      </c>
      <c r="C367" s="6">
        <v>5085</v>
      </c>
      <c r="D367" s="6">
        <v>1298</v>
      </c>
      <c r="E367" s="6">
        <v>6397</v>
      </c>
    </row>
    <row r="368" spans="1:5">
      <c r="A368" s="7">
        <v>43285.770833333336</v>
      </c>
      <c r="B368" s="8">
        <v>748.35</v>
      </c>
      <c r="C368" s="3">
        <v>5172</v>
      </c>
      <c r="D368" s="3">
        <v>1217</v>
      </c>
      <c r="E368" s="3">
        <v>6398</v>
      </c>
    </row>
    <row r="369" spans="1:5">
      <c r="A369" s="5">
        <v>43285.78125</v>
      </c>
      <c r="B369" s="4">
        <v>748.52</v>
      </c>
      <c r="C369" s="6">
        <v>5238</v>
      </c>
      <c r="D369" s="6">
        <v>1147</v>
      </c>
      <c r="E369" s="6">
        <v>6394</v>
      </c>
    </row>
    <row r="370" spans="1:5">
      <c r="A370" s="7">
        <v>43285.791666666664</v>
      </c>
      <c r="B370" s="8">
        <v>748.71</v>
      </c>
      <c r="C370" s="3">
        <v>5304</v>
      </c>
      <c r="D370" s="3">
        <v>1078</v>
      </c>
      <c r="E370" s="3">
        <v>6392</v>
      </c>
    </row>
    <row r="371" spans="1:5">
      <c r="A371" s="5">
        <v>43285.802083333336</v>
      </c>
      <c r="B371" s="4">
        <v>748.74</v>
      </c>
      <c r="C371" s="6">
        <v>5361</v>
      </c>
      <c r="D371" s="6">
        <v>1027</v>
      </c>
      <c r="E371" s="6">
        <v>6394</v>
      </c>
    </row>
    <row r="372" spans="1:5">
      <c r="A372" s="7">
        <v>43285.8125</v>
      </c>
      <c r="B372" s="8">
        <v>748.77</v>
      </c>
      <c r="C372" s="3">
        <v>5374</v>
      </c>
      <c r="D372" s="3">
        <v>1017</v>
      </c>
      <c r="E372" s="3">
        <v>6390</v>
      </c>
    </row>
    <row r="373" spans="1:5">
      <c r="A373" s="5">
        <v>43285.822916666664</v>
      </c>
      <c r="B373" s="4">
        <v>748.73</v>
      </c>
      <c r="C373" s="6">
        <v>5368</v>
      </c>
      <c r="D373" s="6">
        <v>1017</v>
      </c>
      <c r="E373" s="6">
        <v>6385</v>
      </c>
    </row>
    <row r="374" spans="1:5">
      <c r="A374" s="7">
        <v>43285.833333333336</v>
      </c>
      <c r="B374" s="8">
        <v>748.7</v>
      </c>
      <c r="C374" s="3">
        <v>5366</v>
      </c>
      <c r="D374" s="3">
        <v>1017</v>
      </c>
      <c r="E374" s="3">
        <v>6383</v>
      </c>
    </row>
    <row r="375" spans="1:5">
      <c r="A375" s="5">
        <v>43285.84375</v>
      </c>
      <c r="B375" s="4">
        <v>748.72</v>
      </c>
      <c r="C375" s="6">
        <v>5367</v>
      </c>
      <c r="D375" s="6">
        <v>1017</v>
      </c>
      <c r="E375" s="6">
        <v>6384</v>
      </c>
    </row>
    <row r="376" spans="1:5">
      <c r="A376" s="7">
        <v>43285.854166666664</v>
      </c>
      <c r="B376" s="8">
        <v>748.74</v>
      </c>
      <c r="C376" s="3">
        <v>5367</v>
      </c>
      <c r="D376" s="3">
        <v>1017</v>
      </c>
      <c r="E376" s="3">
        <v>6383</v>
      </c>
    </row>
    <row r="377" spans="1:5">
      <c r="A377" s="5">
        <v>43285.864583333336</v>
      </c>
      <c r="B377" s="4">
        <v>748.72</v>
      </c>
      <c r="C377" s="6">
        <v>5365</v>
      </c>
      <c r="D377" s="6">
        <v>1016</v>
      </c>
      <c r="E377" s="6">
        <v>6381</v>
      </c>
    </row>
    <row r="378" spans="1:5">
      <c r="A378" s="7">
        <v>43285.875</v>
      </c>
      <c r="B378" s="8">
        <v>748.72</v>
      </c>
      <c r="C378" s="3">
        <v>5365</v>
      </c>
      <c r="D378" s="3">
        <v>1016</v>
      </c>
      <c r="E378" s="3">
        <v>6382</v>
      </c>
    </row>
    <row r="379" spans="1:5">
      <c r="A379" s="5">
        <v>43285.885416666664</v>
      </c>
      <c r="B379" s="4">
        <v>748.72</v>
      </c>
      <c r="C379" s="6">
        <v>5365</v>
      </c>
      <c r="D379" s="6">
        <v>1016</v>
      </c>
      <c r="E379" s="6">
        <v>6382</v>
      </c>
    </row>
    <row r="380" spans="1:5">
      <c r="A380" s="7">
        <v>43285.895833333336</v>
      </c>
      <c r="B380" s="8">
        <v>748.72</v>
      </c>
      <c r="C380" s="3">
        <v>5364</v>
      </c>
      <c r="D380" s="3">
        <v>1016</v>
      </c>
      <c r="E380" s="3">
        <v>6380</v>
      </c>
    </row>
    <row r="381" spans="1:5">
      <c r="A381" s="5">
        <v>43285.90625</v>
      </c>
      <c r="B381" s="4">
        <v>748.71</v>
      </c>
      <c r="C381" s="6">
        <v>5363</v>
      </c>
      <c r="D381" s="6">
        <v>1016</v>
      </c>
      <c r="E381" s="6">
        <v>6380</v>
      </c>
    </row>
    <row r="382" spans="1:5">
      <c r="A382" s="7">
        <v>43285.916666666664</v>
      </c>
      <c r="B382" s="8">
        <v>748.72</v>
      </c>
      <c r="C382" s="3">
        <v>5364</v>
      </c>
      <c r="D382" s="3">
        <v>1016</v>
      </c>
      <c r="E382" s="3">
        <v>6380</v>
      </c>
    </row>
    <row r="383" spans="1:5">
      <c r="A383" s="5">
        <v>43285.927083333336</v>
      </c>
      <c r="B383" s="4">
        <v>748.72</v>
      </c>
      <c r="C383" s="6">
        <v>5363</v>
      </c>
      <c r="D383" s="6">
        <v>1016</v>
      </c>
      <c r="E383" s="6">
        <v>6379</v>
      </c>
    </row>
    <row r="384" spans="1:5">
      <c r="A384" s="7">
        <v>43285.9375</v>
      </c>
      <c r="B384" s="8">
        <v>748.72</v>
      </c>
      <c r="C384" s="3">
        <v>5363</v>
      </c>
      <c r="D384" s="3">
        <v>1016</v>
      </c>
      <c r="E384" s="3">
        <v>6379</v>
      </c>
    </row>
    <row r="385" spans="1:5">
      <c r="A385" s="5">
        <v>43285.947916666664</v>
      </c>
      <c r="B385" s="4">
        <v>748.72</v>
      </c>
      <c r="C385" s="6">
        <v>5363</v>
      </c>
      <c r="D385" s="6">
        <v>1016</v>
      </c>
      <c r="E385" s="6">
        <v>6379</v>
      </c>
    </row>
    <row r="386" spans="1:5">
      <c r="A386" s="7">
        <v>43285.958333333336</v>
      </c>
      <c r="B386" s="8">
        <v>748.71</v>
      </c>
      <c r="C386" s="3">
        <v>5362</v>
      </c>
      <c r="D386" s="3">
        <v>1017</v>
      </c>
      <c r="E386" s="3">
        <v>6378</v>
      </c>
    </row>
    <row r="387" spans="1:5">
      <c r="A387" s="5">
        <v>43285.96875</v>
      </c>
      <c r="B387" s="4">
        <v>748.53</v>
      </c>
      <c r="C387" s="6">
        <v>5343</v>
      </c>
      <c r="D387" s="6">
        <v>1045</v>
      </c>
      <c r="E387" s="6">
        <v>6378</v>
      </c>
    </row>
    <row r="388" spans="1:5">
      <c r="A388" s="7">
        <v>43285.979166666664</v>
      </c>
      <c r="B388" s="8">
        <v>748.32</v>
      </c>
      <c r="C388" s="3">
        <v>5286</v>
      </c>
      <c r="D388" s="3">
        <v>1103</v>
      </c>
      <c r="E388" s="3">
        <v>6376</v>
      </c>
    </row>
    <row r="389" spans="1:5">
      <c r="A389" s="5">
        <v>43285.989583333336</v>
      </c>
      <c r="B389" s="4">
        <v>748.16</v>
      </c>
      <c r="C389" s="6">
        <v>5225</v>
      </c>
      <c r="D389" s="6">
        <v>1165</v>
      </c>
      <c r="E389" s="6">
        <v>6377</v>
      </c>
    </row>
    <row r="390" spans="1:5">
      <c r="A390" s="7">
        <v>43286</v>
      </c>
      <c r="B390" s="8">
        <v>747.89</v>
      </c>
      <c r="C390" s="3">
        <v>5161</v>
      </c>
      <c r="D390" s="3">
        <v>1235</v>
      </c>
      <c r="E390" s="3">
        <v>6377</v>
      </c>
    </row>
    <row r="391" spans="1:5">
      <c r="A391" s="5">
        <v>43286.010416666664</v>
      </c>
      <c r="B391" s="4">
        <v>747.55</v>
      </c>
      <c r="C391" s="6">
        <v>5068</v>
      </c>
      <c r="D391" s="6">
        <v>1337</v>
      </c>
      <c r="E391" s="6">
        <v>6377</v>
      </c>
    </row>
    <row r="392" spans="1:5">
      <c r="A392" s="7">
        <v>43286.020833333336</v>
      </c>
      <c r="B392" s="8">
        <v>747.2</v>
      </c>
      <c r="C392" s="3">
        <v>4953</v>
      </c>
      <c r="D392" s="3">
        <v>1456</v>
      </c>
      <c r="E392" s="3">
        <v>6381</v>
      </c>
    </row>
    <row r="393" spans="1:5">
      <c r="A393" s="5">
        <v>43286.03125</v>
      </c>
      <c r="B393" s="4">
        <v>746.84</v>
      </c>
      <c r="C393" s="6">
        <v>4835</v>
      </c>
      <c r="D393" s="6">
        <v>1574</v>
      </c>
      <c r="E393" s="6">
        <v>6381</v>
      </c>
    </row>
    <row r="394" spans="1:5">
      <c r="A394" s="7">
        <v>43286.041666666664</v>
      </c>
      <c r="B394" s="8">
        <v>746.49</v>
      </c>
      <c r="C394" s="3">
        <v>4718</v>
      </c>
      <c r="D394" s="3">
        <v>1692</v>
      </c>
      <c r="E394" s="3">
        <v>6381</v>
      </c>
    </row>
    <row r="395" spans="1:5">
      <c r="A395" s="5">
        <v>43286.052083333336</v>
      </c>
      <c r="B395" s="4">
        <v>746.13</v>
      </c>
      <c r="C395" s="6">
        <v>4600</v>
      </c>
      <c r="D395" s="6">
        <v>1809</v>
      </c>
      <c r="E395" s="6">
        <v>6380</v>
      </c>
    </row>
    <row r="396" spans="1:5">
      <c r="A396" s="7">
        <v>43286.0625</v>
      </c>
      <c r="B396" s="8">
        <v>745.76</v>
      </c>
      <c r="C396" s="3">
        <v>4482</v>
      </c>
      <c r="D396" s="3">
        <v>1926</v>
      </c>
      <c r="E396" s="3">
        <v>6380</v>
      </c>
    </row>
    <row r="397" spans="1:5">
      <c r="A397" s="5">
        <v>43286.072916666664</v>
      </c>
      <c r="B397" s="4">
        <v>745.4</v>
      </c>
      <c r="C397" s="6">
        <v>4367</v>
      </c>
      <c r="D397" s="6">
        <v>2041</v>
      </c>
      <c r="E397" s="6">
        <v>6379</v>
      </c>
    </row>
    <row r="398" spans="1:5">
      <c r="A398" s="7">
        <v>43286.083333333336</v>
      </c>
      <c r="B398" s="8">
        <v>745.04</v>
      </c>
      <c r="C398" s="3">
        <v>4251</v>
      </c>
      <c r="D398" s="3">
        <v>2156</v>
      </c>
      <c r="E398" s="3">
        <v>6378</v>
      </c>
    </row>
    <row r="399" spans="1:5">
      <c r="A399" s="5">
        <v>43286.09375</v>
      </c>
      <c r="B399" s="4">
        <v>744.67</v>
      </c>
      <c r="C399" s="6">
        <v>4136</v>
      </c>
      <c r="D399" s="6">
        <v>2271</v>
      </c>
      <c r="E399" s="6">
        <v>6378</v>
      </c>
    </row>
    <row r="400" spans="1:5">
      <c r="A400" s="7">
        <v>43286.104166666664</v>
      </c>
      <c r="B400" s="8">
        <v>744.3</v>
      </c>
      <c r="C400" s="3">
        <v>4021</v>
      </c>
      <c r="D400" s="3">
        <v>2384</v>
      </c>
      <c r="E400" s="3">
        <v>6377</v>
      </c>
    </row>
    <row r="401" spans="1:5">
      <c r="A401" s="5">
        <v>43286.114583333336</v>
      </c>
      <c r="B401" s="4">
        <v>743.93</v>
      </c>
      <c r="C401" s="6">
        <v>3907</v>
      </c>
      <c r="D401" s="6">
        <v>2497</v>
      </c>
      <c r="E401" s="6">
        <v>6375</v>
      </c>
    </row>
    <row r="402" spans="1:5">
      <c r="A402" s="7">
        <v>43286.125</v>
      </c>
      <c r="B402" s="8">
        <v>743.56</v>
      </c>
      <c r="C402" s="3">
        <v>3794</v>
      </c>
      <c r="D402" s="3">
        <v>2609</v>
      </c>
      <c r="E402" s="3">
        <v>6374</v>
      </c>
    </row>
    <row r="403" spans="1:5">
      <c r="A403" s="5">
        <v>43286.135416666664</v>
      </c>
      <c r="B403" s="4">
        <v>743.18</v>
      </c>
      <c r="C403" s="6">
        <v>3681</v>
      </c>
      <c r="D403" s="6">
        <v>2720</v>
      </c>
      <c r="E403" s="6">
        <v>6372</v>
      </c>
    </row>
    <row r="404" spans="1:5">
      <c r="A404" s="7">
        <v>43286.145833333336</v>
      </c>
      <c r="B404" s="8">
        <v>742.81</v>
      </c>
      <c r="C404" s="3">
        <v>3570</v>
      </c>
      <c r="D404" s="3">
        <v>2831</v>
      </c>
      <c r="E404" s="3">
        <v>6372</v>
      </c>
    </row>
    <row r="405" spans="1:5">
      <c r="A405" s="5">
        <v>43286.15625</v>
      </c>
      <c r="B405" s="4">
        <v>742.43</v>
      </c>
      <c r="C405" s="6">
        <v>3459</v>
      </c>
      <c r="D405" s="6">
        <v>2941</v>
      </c>
      <c r="E405" s="6">
        <v>6369</v>
      </c>
    </row>
    <row r="406" spans="1:5">
      <c r="A406" s="7">
        <v>43286.166666666664</v>
      </c>
      <c r="B406" s="8">
        <v>742.05</v>
      </c>
      <c r="C406" s="3">
        <v>3349</v>
      </c>
      <c r="D406" s="3">
        <v>3050</v>
      </c>
      <c r="E406" s="3">
        <v>6369</v>
      </c>
    </row>
    <row r="407" spans="1:5">
      <c r="A407" s="5">
        <v>43286.177083333336</v>
      </c>
      <c r="B407" s="4">
        <v>741.66</v>
      </c>
      <c r="C407" s="6">
        <v>3240</v>
      </c>
      <c r="D407" s="6">
        <v>3158</v>
      </c>
      <c r="E407" s="6">
        <v>6368</v>
      </c>
    </row>
    <row r="408" spans="1:5">
      <c r="A408" s="7">
        <v>43286.1875</v>
      </c>
      <c r="B408" s="8">
        <v>741.29</v>
      </c>
      <c r="C408" s="3">
        <v>3132</v>
      </c>
      <c r="D408" s="3">
        <v>3266</v>
      </c>
      <c r="E408" s="3">
        <v>6367</v>
      </c>
    </row>
    <row r="409" spans="1:5">
      <c r="A409" s="5">
        <v>43286.197916666664</v>
      </c>
      <c r="B409" s="4">
        <v>740.9</v>
      </c>
      <c r="C409" s="6">
        <v>3025</v>
      </c>
      <c r="D409" s="6">
        <v>3373</v>
      </c>
      <c r="E409" s="6">
        <v>6366</v>
      </c>
    </row>
    <row r="410" spans="1:5">
      <c r="A410" s="7">
        <v>43286.208333333336</v>
      </c>
      <c r="B410" s="8">
        <v>740.52</v>
      </c>
      <c r="C410" s="3">
        <v>2920</v>
      </c>
      <c r="D410" s="3">
        <v>3479</v>
      </c>
      <c r="E410" s="3">
        <v>6366</v>
      </c>
    </row>
    <row r="411" spans="1:5">
      <c r="A411" s="5">
        <v>43286.21875</v>
      </c>
      <c r="B411" s="4">
        <v>740.14</v>
      </c>
      <c r="C411" s="6">
        <v>2816</v>
      </c>
      <c r="D411" s="6">
        <v>3584</v>
      </c>
      <c r="E411" s="6">
        <v>6367</v>
      </c>
    </row>
    <row r="412" spans="1:5">
      <c r="A412" s="7">
        <v>43286.229166666664</v>
      </c>
      <c r="B412" s="8">
        <v>739.75</v>
      </c>
      <c r="C412" s="3">
        <v>2714</v>
      </c>
      <c r="D412" s="3">
        <v>3689</v>
      </c>
      <c r="E412" s="3">
        <v>6368</v>
      </c>
    </row>
    <row r="413" spans="1:5">
      <c r="A413" s="5">
        <v>43286.239583333336</v>
      </c>
      <c r="B413" s="4">
        <v>739.36</v>
      </c>
      <c r="C413" s="6">
        <v>2612</v>
      </c>
      <c r="D413" s="6">
        <v>3793</v>
      </c>
      <c r="E413" s="6">
        <v>6369</v>
      </c>
    </row>
    <row r="414" spans="1:5">
      <c r="A414" s="7">
        <v>43286.25</v>
      </c>
      <c r="B414" s="8">
        <v>738.97</v>
      </c>
      <c r="C414" s="3">
        <v>2512</v>
      </c>
      <c r="D414" s="3">
        <v>3896</v>
      </c>
      <c r="E414" s="3">
        <v>6369</v>
      </c>
    </row>
    <row r="415" spans="1:5">
      <c r="A415" s="5">
        <v>43286.260416666664</v>
      </c>
      <c r="B415" s="4">
        <v>738.59</v>
      </c>
      <c r="C415" s="6">
        <v>2413</v>
      </c>
      <c r="D415" s="6">
        <v>3999</v>
      </c>
      <c r="E415" s="6">
        <v>6371</v>
      </c>
    </row>
    <row r="416" spans="1:5">
      <c r="A416" s="7">
        <v>43286.270833333336</v>
      </c>
      <c r="B416" s="8">
        <v>738.2</v>
      </c>
      <c r="C416" s="3">
        <v>2317</v>
      </c>
      <c r="D416" s="3">
        <v>4100</v>
      </c>
      <c r="E416" s="3">
        <v>6375</v>
      </c>
    </row>
    <row r="417" spans="1:5">
      <c r="A417" s="5">
        <v>43286.28125</v>
      </c>
      <c r="B417" s="4">
        <v>737.91</v>
      </c>
      <c r="C417" s="6">
        <v>2224</v>
      </c>
      <c r="D417" s="6">
        <v>4181</v>
      </c>
      <c r="E417" s="6">
        <v>6383</v>
      </c>
    </row>
    <row r="418" spans="1:5">
      <c r="A418" s="7">
        <v>43286.291666666664</v>
      </c>
      <c r="B418" s="8">
        <v>737.68</v>
      </c>
      <c r="C418" s="3">
        <v>2158</v>
      </c>
      <c r="D418" s="3">
        <v>4236</v>
      </c>
      <c r="E418" s="3">
        <v>6380</v>
      </c>
    </row>
    <row r="419" spans="1:5">
      <c r="A419" s="5">
        <v>43286.302083333336</v>
      </c>
      <c r="B419" s="4">
        <v>737.49</v>
      </c>
      <c r="C419" s="6">
        <v>2106</v>
      </c>
      <c r="D419" s="6">
        <v>4289</v>
      </c>
      <c r="E419" s="6">
        <v>6380</v>
      </c>
    </row>
    <row r="420" spans="1:5">
      <c r="A420" s="7">
        <v>43286.3125</v>
      </c>
      <c r="B420" s="8">
        <v>737.26</v>
      </c>
      <c r="C420" s="3">
        <v>2055</v>
      </c>
      <c r="D420" s="3">
        <v>4341</v>
      </c>
      <c r="E420" s="3">
        <v>6382</v>
      </c>
    </row>
    <row r="421" spans="1:5">
      <c r="A421" s="5">
        <v>43286.322916666664</v>
      </c>
      <c r="B421" s="4">
        <v>737.19</v>
      </c>
      <c r="C421" s="6">
        <v>2006</v>
      </c>
      <c r="D421" s="6">
        <v>4380</v>
      </c>
      <c r="E421" s="6">
        <v>6380</v>
      </c>
    </row>
    <row r="422" spans="1:5">
      <c r="A422" s="7">
        <v>43286.333333333336</v>
      </c>
      <c r="B422" s="8">
        <v>737.18</v>
      </c>
      <c r="C422" s="3">
        <v>1996</v>
      </c>
      <c r="D422" s="3">
        <v>4388</v>
      </c>
      <c r="E422" s="3">
        <v>6385</v>
      </c>
    </row>
    <row r="423" spans="1:5">
      <c r="A423" s="5">
        <v>43286.34375</v>
      </c>
      <c r="B423" s="4">
        <v>737.23</v>
      </c>
      <c r="C423" s="6">
        <v>1999</v>
      </c>
      <c r="D423" s="6">
        <v>4388</v>
      </c>
      <c r="E423" s="6">
        <v>6387</v>
      </c>
    </row>
    <row r="424" spans="1:5">
      <c r="A424" s="7">
        <v>43286.354166666664</v>
      </c>
      <c r="B424" s="8">
        <v>737.17</v>
      </c>
      <c r="C424" s="3">
        <v>1999</v>
      </c>
      <c r="D424" s="3">
        <v>4388</v>
      </c>
      <c r="E424" s="3">
        <v>6387</v>
      </c>
    </row>
    <row r="425" spans="1:5">
      <c r="A425" s="5">
        <v>43286.364583333336</v>
      </c>
      <c r="B425" s="4">
        <v>737.24</v>
      </c>
      <c r="C425" s="6">
        <v>2000</v>
      </c>
      <c r="D425" s="6">
        <v>4388</v>
      </c>
      <c r="E425" s="6">
        <v>6388</v>
      </c>
    </row>
    <row r="426" spans="1:5">
      <c r="A426" s="7">
        <v>43286.375</v>
      </c>
      <c r="B426" s="8">
        <v>737.2</v>
      </c>
      <c r="C426" s="3">
        <v>2001</v>
      </c>
      <c r="D426" s="3">
        <v>4388</v>
      </c>
      <c r="E426" s="3">
        <v>6389</v>
      </c>
    </row>
    <row r="427" spans="1:5">
      <c r="A427" s="5">
        <v>43286.385416666664</v>
      </c>
      <c r="B427" s="4">
        <v>737.22</v>
      </c>
      <c r="C427" s="6">
        <v>2000</v>
      </c>
      <c r="D427" s="6">
        <v>4388</v>
      </c>
      <c r="E427" s="6">
        <v>6388</v>
      </c>
    </row>
    <row r="428" spans="1:5">
      <c r="A428" s="7">
        <v>43286.395833333336</v>
      </c>
      <c r="B428" s="8">
        <v>737.24</v>
      </c>
      <c r="C428" s="3">
        <v>2001</v>
      </c>
      <c r="D428" s="3">
        <v>4388</v>
      </c>
      <c r="E428" s="3">
        <v>6389</v>
      </c>
    </row>
    <row r="429" spans="1:5">
      <c r="A429" s="5">
        <v>43286.40625</v>
      </c>
      <c r="B429" s="4">
        <v>737.2</v>
      </c>
      <c r="C429" s="6">
        <v>2002</v>
      </c>
      <c r="D429" s="6">
        <v>4388</v>
      </c>
      <c r="E429" s="6">
        <v>6390</v>
      </c>
    </row>
    <row r="430" spans="1:5">
      <c r="A430" s="7">
        <v>43286.416666666664</v>
      </c>
      <c r="B430" s="8">
        <v>737.24</v>
      </c>
      <c r="C430" s="3">
        <v>2002</v>
      </c>
      <c r="D430" s="3">
        <v>4388</v>
      </c>
      <c r="E430" s="3">
        <v>6390</v>
      </c>
    </row>
    <row r="431" spans="1:5">
      <c r="A431" s="5">
        <v>43286.427083333336</v>
      </c>
      <c r="B431" s="4">
        <v>737.22</v>
      </c>
      <c r="C431" s="6">
        <v>2003</v>
      </c>
      <c r="D431" s="6">
        <v>4388</v>
      </c>
      <c r="E431" s="6">
        <v>6391</v>
      </c>
    </row>
    <row r="432" spans="1:5">
      <c r="A432" s="7">
        <v>43286.4375</v>
      </c>
      <c r="B432" s="8">
        <v>737.23</v>
      </c>
      <c r="C432" s="3">
        <v>2003</v>
      </c>
      <c r="D432" s="3">
        <v>4388</v>
      </c>
      <c r="E432" s="3">
        <v>6391</v>
      </c>
    </row>
    <row r="433" spans="1:5">
      <c r="A433" s="5">
        <v>43286.447916666664</v>
      </c>
      <c r="B433" s="4">
        <v>737.24</v>
      </c>
      <c r="C433" s="6">
        <v>2003</v>
      </c>
      <c r="D433" s="6">
        <v>4388</v>
      </c>
      <c r="E433" s="6">
        <v>6391</v>
      </c>
    </row>
    <row r="434" spans="1:5">
      <c r="A434" s="7">
        <v>43286.458333333336</v>
      </c>
      <c r="B434" s="8">
        <v>737.23</v>
      </c>
      <c r="C434" s="3">
        <v>2004</v>
      </c>
      <c r="D434" s="3">
        <v>4388</v>
      </c>
      <c r="E434" s="3">
        <v>6392</v>
      </c>
    </row>
    <row r="435" spans="1:5">
      <c r="A435" s="5">
        <v>43286.46875</v>
      </c>
      <c r="B435" s="4">
        <v>737.25</v>
      </c>
      <c r="C435" s="6">
        <v>2004</v>
      </c>
      <c r="D435" s="6">
        <v>4388</v>
      </c>
      <c r="E435" s="6">
        <v>6392</v>
      </c>
    </row>
    <row r="436" spans="1:5">
      <c r="A436" s="7">
        <v>43286.479166666664</v>
      </c>
      <c r="B436" s="8">
        <v>737.23</v>
      </c>
      <c r="C436" s="3">
        <v>2005</v>
      </c>
      <c r="D436" s="3">
        <v>4388</v>
      </c>
      <c r="E436" s="3">
        <v>6393</v>
      </c>
    </row>
    <row r="437" spans="1:5">
      <c r="A437" s="5">
        <v>43286.489583333336</v>
      </c>
      <c r="B437" s="4">
        <v>737.24</v>
      </c>
      <c r="C437" s="6">
        <v>2005</v>
      </c>
      <c r="D437" s="6">
        <v>4388</v>
      </c>
      <c r="E437" s="6">
        <v>6393</v>
      </c>
    </row>
    <row r="438" spans="1:5">
      <c r="A438" s="7">
        <v>43286.5</v>
      </c>
      <c r="B438" s="8">
        <v>737.25</v>
      </c>
      <c r="C438" s="3">
        <v>2006</v>
      </c>
      <c r="D438" s="3">
        <v>4386</v>
      </c>
      <c r="E438" s="3">
        <v>6393</v>
      </c>
    </row>
    <row r="439" spans="1:5">
      <c r="A439" s="5">
        <v>43286.510416666664</v>
      </c>
      <c r="B439" s="4">
        <v>737.59</v>
      </c>
      <c r="C439" s="6">
        <v>2024</v>
      </c>
      <c r="D439" s="6">
        <v>4352</v>
      </c>
      <c r="E439" s="6">
        <v>6390</v>
      </c>
    </row>
    <row r="440" spans="1:5">
      <c r="A440" s="7">
        <v>43286.520833333336</v>
      </c>
      <c r="B440" s="8">
        <v>737.85</v>
      </c>
      <c r="C440" s="3">
        <v>2089</v>
      </c>
      <c r="D440" s="3">
        <v>4285</v>
      </c>
      <c r="E440" s="3">
        <v>6391</v>
      </c>
    </row>
    <row r="441" spans="1:5">
      <c r="A441" s="5">
        <v>43286.53125</v>
      </c>
      <c r="B441" s="4">
        <v>738.13</v>
      </c>
      <c r="C441" s="6">
        <v>2159</v>
      </c>
      <c r="D441" s="6">
        <v>4216</v>
      </c>
      <c r="E441" s="6">
        <v>6391</v>
      </c>
    </row>
    <row r="442" spans="1:5">
      <c r="A442" s="7">
        <v>43286.541666666664</v>
      </c>
      <c r="B442" s="8">
        <v>738.44</v>
      </c>
      <c r="C442" s="3">
        <v>2230</v>
      </c>
      <c r="D442" s="3">
        <v>4147</v>
      </c>
      <c r="E442" s="3">
        <v>6391</v>
      </c>
    </row>
    <row r="443" spans="1:5">
      <c r="A443" s="5">
        <v>43286.552083333336</v>
      </c>
      <c r="B443" s="4">
        <v>738.82</v>
      </c>
      <c r="C443" s="6">
        <v>2300</v>
      </c>
      <c r="D443" s="6">
        <v>4065</v>
      </c>
      <c r="E443" s="6">
        <v>6392</v>
      </c>
    </row>
    <row r="444" spans="1:5">
      <c r="A444" s="7">
        <v>43286.5625</v>
      </c>
      <c r="B444" s="8">
        <v>739.33</v>
      </c>
      <c r="C444" s="3">
        <v>2405</v>
      </c>
      <c r="D444" s="3">
        <v>3944</v>
      </c>
      <c r="E444" s="3">
        <v>6387</v>
      </c>
    </row>
    <row r="445" spans="1:5">
      <c r="A445" s="5">
        <v>43286.572916666664</v>
      </c>
      <c r="B445" s="4">
        <v>739.88</v>
      </c>
      <c r="C445" s="6">
        <v>2538</v>
      </c>
      <c r="D445" s="6">
        <v>3807</v>
      </c>
      <c r="E445" s="6">
        <v>6384</v>
      </c>
    </row>
    <row r="446" spans="1:5">
      <c r="A446" s="7">
        <v>43286.583333333336</v>
      </c>
      <c r="B446" s="8">
        <v>740.39</v>
      </c>
      <c r="C446" s="3">
        <v>2674</v>
      </c>
      <c r="D446" s="3">
        <v>3670</v>
      </c>
      <c r="E446" s="3">
        <v>6383</v>
      </c>
    </row>
    <row r="447" spans="1:5">
      <c r="A447" s="5">
        <v>43286.59375</v>
      </c>
      <c r="B447" s="4">
        <v>740.89</v>
      </c>
      <c r="C447" s="6">
        <v>2812</v>
      </c>
      <c r="D447" s="6">
        <v>3533</v>
      </c>
      <c r="E447" s="6">
        <v>6384</v>
      </c>
    </row>
    <row r="448" spans="1:5">
      <c r="A448" s="7">
        <v>43286.604166666664</v>
      </c>
      <c r="B448" s="8">
        <v>741.41</v>
      </c>
      <c r="C448" s="3">
        <v>2951</v>
      </c>
      <c r="D448" s="3">
        <v>3394</v>
      </c>
      <c r="E448" s="3">
        <v>6385</v>
      </c>
    </row>
    <row r="449" spans="1:5">
      <c r="A449" s="5">
        <v>43286.614583333336</v>
      </c>
      <c r="B449" s="4">
        <v>741.9</v>
      </c>
      <c r="C449" s="6">
        <v>3091</v>
      </c>
      <c r="D449" s="6">
        <v>3256</v>
      </c>
      <c r="E449" s="6">
        <v>6385</v>
      </c>
    </row>
    <row r="450" spans="1:5">
      <c r="A450" s="7">
        <v>43286.625</v>
      </c>
      <c r="B450" s="8">
        <v>742.39</v>
      </c>
      <c r="C450" s="3">
        <v>3231</v>
      </c>
      <c r="D450" s="3">
        <v>3118</v>
      </c>
      <c r="E450" s="3">
        <v>6385</v>
      </c>
    </row>
    <row r="451" spans="1:5">
      <c r="A451" s="5">
        <v>43286.635416666664</v>
      </c>
      <c r="B451" s="4">
        <v>742.88</v>
      </c>
      <c r="C451" s="6">
        <v>3372</v>
      </c>
      <c r="D451" s="6">
        <v>2979</v>
      </c>
      <c r="E451" s="6">
        <v>6385</v>
      </c>
    </row>
    <row r="452" spans="1:5">
      <c r="A452" s="7">
        <v>43286.645833333336</v>
      </c>
      <c r="B452" s="8">
        <v>743.35</v>
      </c>
      <c r="C452" s="3">
        <v>3513</v>
      </c>
      <c r="D452" s="3">
        <v>2842</v>
      </c>
      <c r="E452" s="3">
        <v>6386</v>
      </c>
    </row>
    <row r="453" spans="1:5">
      <c r="A453" s="5">
        <v>43286.65625</v>
      </c>
      <c r="B453" s="4">
        <v>743.83</v>
      </c>
      <c r="C453" s="6">
        <v>3654</v>
      </c>
      <c r="D453" s="6">
        <v>2701</v>
      </c>
      <c r="E453" s="6">
        <v>6387</v>
      </c>
    </row>
    <row r="454" spans="1:5">
      <c r="A454" s="7">
        <v>43286.666666666664</v>
      </c>
      <c r="B454" s="8">
        <v>744.29</v>
      </c>
      <c r="C454" s="3">
        <v>3796</v>
      </c>
      <c r="D454" s="3">
        <v>2562</v>
      </c>
      <c r="E454" s="3">
        <v>6388</v>
      </c>
    </row>
    <row r="455" spans="1:5">
      <c r="A455" s="5">
        <v>43286.677083333336</v>
      </c>
      <c r="B455" s="4">
        <v>744.75</v>
      </c>
      <c r="C455" s="6">
        <v>3937</v>
      </c>
      <c r="D455" s="6">
        <v>2424</v>
      </c>
      <c r="E455" s="6">
        <v>6390</v>
      </c>
    </row>
    <row r="456" spans="1:5">
      <c r="A456" s="7">
        <v>43286.6875</v>
      </c>
      <c r="B456" s="8">
        <v>745.2</v>
      </c>
      <c r="C456" s="3">
        <v>4079</v>
      </c>
      <c r="D456" s="3">
        <v>2284</v>
      </c>
      <c r="E456" s="3">
        <v>6391</v>
      </c>
    </row>
    <row r="457" spans="1:5">
      <c r="A457" s="5">
        <v>43286.697916666664</v>
      </c>
      <c r="B457" s="4">
        <v>745.65</v>
      </c>
      <c r="C457" s="6">
        <v>4220</v>
      </c>
      <c r="D457" s="6">
        <v>2144</v>
      </c>
      <c r="E457" s="6">
        <v>6392</v>
      </c>
    </row>
    <row r="458" spans="1:5">
      <c r="A458" s="7">
        <v>43286.708333333336</v>
      </c>
      <c r="B458" s="8">
        <v>746.08</v>
      </c>
      <c r="C458" s="3">
        <v>4361</v>
      </c>
      <c r="D458" s="3">
        <v>2004</v>
      </c>
      <c r="E458" s="3">
        <v>6392</v>
      </c>
    </row>
    <row r="459" spans="1:5">
      <c r="A459" s="5">
        <v>43286.71875</v>
      </c>
      <c r="B459" s="4">
        <v>746.52</v>
      </c>
      <c r="C459" s="6">
        <v>4502</v>
      </c>
      <c r="D459" s="6">
        <v>1866</v>
      </c>
      <c r="E459" s="6">
        <v>6388</v>
      </c>
    </row>
    <row r="460" spans="1:5">
      <c r="A460" s="7">
        <v>43286.729166666664</v>
      </c>
      <c r="B460" s="8">
        <v>746.72</v>
      </c>
      <c r="C460" s="3">
        <v>4620</v>
      </c>
      <c r="D460" s="3">
        <v>1758</v>
      </c>
      <c r="E460" s="3">
        <v>6391</v>
      </c>
    </row>
    <row r="461" spans="1:5">
      <c r="A461" s="5">
        <v>43286.739583333336</v>
      </c>
      <c r="B461" s="4">
        <v>746.89</v>
      </c>
      <c r="C461" s="6">
        <v>4698</v>
      </c>
      <c r="D461" s="6">
        <v>1685</v>
      </c>
      <c r="E461" s="6">
        <v>6394</v>
      </c>
    </row>
    <row r="462" spans="1:5">
      <c r="A462" s="7">
        <v>43286.75</v>
      </c>
      <c r="B462" s="8">
        <v>747.16</v>
      </c>
      <c r="C462" s="3">
        <v>4770</v>
      </c>
      <c r="D462" s="3">
        <v>1616</v>
      </c>
      <c r="E462" s="3">
        <v>6395</v>
      </c>
    </row>
    <row r="463" spans="1:5">
      <c r="A463" s="5">
        <v>43286.760416666664</v>
      </c>
      <c r="B463" s="4">
        <v>747.35</v>
      </c>
      <c r="C463" s="6">
        <v>4838</v>
      </c>
      <c r="D463" s="6">
        <v>1547</v>
      </c>
      <c r="E463" s="6">
        <v>6394</v>
      </c>
    </row>
    <row r="464" spans="1:5">
      <c r="A464" s="7">
        <v>43286.770833333336</v>
      </c>
      <c r="B464" s="8">
        <v>747.54</v>
      </c>
      <c r="C464" s="3">
        <v>4905</v>
      </c>
      <c r="D464" s="3">
        <v>1478</v>
      </c>
      <c r="E464" s="3">
        <v>6392</v>
      </c>
    </row>
    <row r="465" spans="1:5">
      <c r="A465" s="5">
        <v>43286.78125</v>
      </c>
      <c r="B465" s="4">
        <v>747.75</v>
      </c>
      <c r="C465" s="6">
        <v>4975</v>
      </c>
      <c r="D465" s="6">
        <v>1408</v>
      </c>
      <c r="E465" s="6">
        <v>6392</v>
      </c>
    </row>
    <row r="466" spans="1:5">
      <c r="A466" s="7">
        <v>43286.791666666664</v>
      </c>
      <c r="B466" s="8">
        <v>747.97</v>
      </c>
      <c r="C466" s="3">
        <v>5044</v>
      </c>
      <c r="D466" s="3">
        <v>1339</v>
      </c>
      <c r="E466" s="3">
        <v>6391</v>
      </c>
    </row>
    <row r="467" spans="1:5">
      <c r="A467" s="5">
        <v>43286.802083333336</v>
      </c>
      <c r="B467" s="4">
        <v>748.15</v>
      </c>
      <c r="C467" s="6">
        <v>5112</v>
      </c>
      <c r="D467" s="6">
        <v>1270</v>
      </c>
      <c r="E467" s="6">
        <v>6391</v>
      </c>
    </row>
    <row r="468" spans="1:5">
      <c r="A468" s="7">
        <v>43286.8125</v>
      </c>
      <c r="B468" s="8">
        <v>748.34</v>
      </c>
      <c r="C468" s="3">
        <v>5178</v>
      </c>
      <c r="D468" s="3">
        <v>1200</v>
      </c>
      <c r="E468" s="3">
        <v>6388</v>
      </c>
    </row>
    <row r="469" spans="1:5">
      <c r="A469" s="5">
        <v>43286.822916666664</v>
      </c>
      <c r="B469" s="4">
        <v>748.54</v>
      </c>
      <c r="C469" s="6">
        <v>5244</v>
      </c>
      <c r="D469" s="6">
        <v>1131</v>
      </c>
      <c r="E469" s="6">
        <v>6384</v>
      </c>
    </row>
    <row r="470" spans="1:5">
      <c r="A470" s="7">
        <v>43286.833333333336</v>
      </c>
      <c r="B470" s="8">
        <v>748.56</v>
      </c>
      <c r="C470" s="3">
        <v>5299</v>
      </c>
      <c r="D470" s="3">
        <v>1080</v>
      </c>
      <c r="E470" s="3">
        <v>6385</v>
      </c>
    </row>
    <row r="471" spans="1:5">
      <c r="A471" s="5">
        <v>43286.84375</v>
      </c>
      <c r="B471" s="4">
        <v>748.58</v>
      </c>
      <c r="C471" s="6">
        <v>5312</v>
      </c>
      <c r="D471" s="6">
        <v>1069</v>
      </c>
      <c r="E471" s="6">
        <v>6381</v>
      </c>
    </row>
    <row r="472" spans="1:5">
      <c r="A472" s="7">
        <v>43286.854166666664</v>
      </c>
      <c r="B472" s="8">
        <v>748.55</v>
      </c>
      <c r="C472" s="3">
        <v>5308</v>
      </c>
      <c r="D472" s="3">
        <v>1069</v>
      </c>
      <c r="E472" s="3">
        <v>6377</v>
      </c>
    </row>
    <row r="473" spans="1:5">
      <c r="A473" s="5">
        <v>43286.864583333336</v>
      </c>
      <c r="B473" s="4">
        <v>748.53</v>
      </c>
      <c r="C473" s="6">
        <v>5306</v>
      </c>
      <c r="D473" s="6">
        <v>1069</v>
      </c>
      <c r="E473" s="6">
        <v>6375</v>
      </c>
    </row>
    <row r="474" spans="1:5">
      <c r="A474" s="7">
        <v>43286.875</v>
      </c>
      <c r="B474" s="8">
        <v>748.55</v>
      </c>
      <c r="C474" s="3">
        <v>5307</v>
      </c>
      <c r="D474" s="3">
        <v>1069</v>
      </c>
      <c r="E474" s="3">
        <v>6376</v>
      </c>
    </row>
    <row r="475" spans="1:5">
      <c r="A475" s="5">
        <v>43286.885416666664</v>
      </c>
      <c r="B475" s="4">
        <v>748.56</v>
      </c>
      <c r="C475" s="6">
        <v>5307</v>
      </c>
      <c r="D475" s="6">
        <v>1069</v>
      </c>
      <c r="E475" s="6">
        <v>6376</v>
      </c>
    </row>
    <row r="476" spans="1:5">
      <c r="A476" s="7">
        <v>43286.895833333336</v>
      </c>
      <c r="B476" s="8">
        <v>748.55</v>
      </c>
      <c r="C476" s="3">
        <v>5305</v>
      </c>
      <c r="D476" s="3">
        <v>1069</v>
      </c>
      <c r="E476" s="3">
        <v>6374</v>
      </c>
    </row>
    <row r="477" spans="1:5">
      <c r="A477" s="5">
        <v>43286.90625</v>
      </c>
      <c r="B477" s="4">
        <v>748.54</v>
      </c>
      <c r="C477" s="6">
        <v>5305</v>
      </c>
      <c r="D477" s="6">
        <v>1069</v>
      </c>
      <c r="E477" s="6">
        <v>6374</v>
      </c>
    </row>
    <row r="478" spans="1:5">
      <c r="A478" s="7">
        <v>43286.916666666664</v>
      </c>
      <c r="B478" s="8">
        <v>748.54</v>
      </c>
      <c r="C478" s="3">
        <v>5305</v>
      </c>
      <c r="D478" s="3">
        <v>1069</v>
      </c>
      <c r="E478" s="3">
        <v>6374</v>
      </c>
    </row>
    <row r="479" spans="1:5">
      <c r="A479" s="5">
        <v>43286.927083333336</v>
      </c>
      <c r="B479" s="4">
        <v>748.54</v>
      </c>
      <c r="C479" s="6">
        <v>5304</v>
      </c>
      <c r="D479" s="6">
        <v>1069</v>
      </c>
      <c r="E479" s="6">
        <v>6373</v>
      </c>
    </row>
    <row r="480" spans="1:5">
      <c r="A480" s="7">
        <v>43286.9375</v>
      </c>
      <c r="B480" s="8">
        <v>748.54</v>
      </c>
      <c r="C480" s="3">
        <v>5304</v>
      </c>
      <c r="D480" s="3">
        <v>1069</v>
      </c>
      <c r="E480" s="3">
        <v>6373</v>
      </c>
    </row>
    <row r="481" spans="1:5">
      <c r="A481" s="5">
        <v>43286.947916666664</v>
      </c>
      <c r="B481" s="4">
        <v>748.54</v>
      </c>
      <c r="C481" s="6">
        <v>5304</v>
      </c>
      <c r="D481" s="6">
        <v>1069</v>
      </c>
      <c r="E481" s="6">
        <v>6373</v>
      </c>
    </row>
    <row r="482" spans="1:5">
      <c r="A482" s="7">
        <v>43286.958333333336</v>
      </c>
      <c r="B482" s="8">
        <v>748.34</v>
      </c>
      <c r="C482" s="3">
        <v>5290</v>
      </c>
      <c r="D482" s="3">
        <v>1091</v>
      </c>
      <c r="E482" s="3">
        <v>6373</v>
      </c>
    </row>
    <row r="483" spans="1:5">
      <c r="A483" s="5">
        <v>43286.96875</v>
      </c>
      <c r="B483" s="4">
        <v>748.2</v>
      </c>
      <c r="C483" s="6">
        <v>5238</v>
      </c>
      <c r="D483" s="6">
        <v>1146</v>
      </c>
      <c r="E483" s="6">
        <v>6371</v>
      </c>
    </row>
    <row r="484" spans="1:5">
      <c r="A484" s="7">
        <v>43286.979166666664</v>
      </c>
      <c r="B484" s="8">
        <v>747.95</v>
      </c>
      <c r="C484" s="3">
        <v>5175</v>
      </c>
      <c r="D484" s="3">
        <v>1216</v>
      </c>
      <c r="E484" s="3">
        <v>6372</v>
      </c>
    </row>
    <row r="485" spans="1:5">
      <c r="A485" s="5">
        <v>43286.989583333336</v>
      </c>
      <c r="B485" s="4">
        <v>747.59</v>
      </c>
      <c r="C485" s="6">
        <v>5081</v>
      </c>
      <c r="D485" s="6">
        <v>1317</v>
      </c>
      <c r="E485" s="6">
        <v>6369</v>
      </c>
    </row>
    <row r="486" spans="1:5">
      <c r="A486" s="7">
        <v>43287</v>
      </c>
      <c r="B486" s="8">
        <v>747.23</v>
      </c>
      <c r="C486" s="3">
        <v>4965</v>
      </c>
      <c r="D486" s="3">
        <v>1435</v>
      </c>
      <c r="E486" s="3">
        <v>6372</v>
      </c>
    </row>
    <row r="487" spans="1:5">
      <c r="A487" s="5">
        <v>43287.010416666664</v>
      </c>
      <c r="B487" s="4">
        <v>746.88</v>
      </c>
      <c r="C487" s="6">
        <v>4847</v>
      </c>
      <c r="D487" s="6">
        <v>1554</v>
      </c>
      <c r="E487" s="6">
        <v>6374</v>
      </c>
    </row>
    <row r="488" spans="1:5">
      <c r="A488" s="7">
        <v>43287.020833333336</v>
      </c>
      <c r="B488" s="8">
        <v>746.53</v>
      </c>
      <c r="C488" s="3">
        <v>4730</v>
      </c>
      <c r="D488" s="3">
        <v>1673</v>
      </c>
      <c r="E488" s="3">
        <v>6374</v>
      </c>
    </row>
    <row r="489" spans="1:5">
      <c r="A489" s="5">
        <v>43287.03125</v>
      </c>
      <c r="B489" s="4">
        <v>746.16</v>
      </c>
      <c r="C489" s="6">
        <v>4611</v>
      </c>
      <c r="D489" s="6">
        <v>1790</v>
      </c>
      <c r="E489" s="6">
        <v>6374</v>
      </c>
    </row>
    <row r="490" spans="1:5">
      <c r="A490" s="7">
        <v>43287.041666666664</v>
      </c>
      <c r="B490" s="8">
        <v>745.79</v>
      </c>
      <c r="C490" s="3">
        <v>4493</v>
      </c>
      <c r="D490" s="3">
        <v>1908</v>
      </c>
      <c r="E490" s="3">
        <v>6372</v>
      </c>
    </row>
    <row r="491" spans="1:5">
      <c r="A491" s="5">
        <v>43287.052083333336</v>
      </c>
      <c r="B491" s="4">
        <v>745.44</v>
      </c>
      <c r="C491" s="6">
        <v>4377</v>
      </c>
      <c r="D491" s="6">
        <v>2024</v>
      </c>
      <c r="E491" s="6">
        <v>6372</v>
      </c>
    </row>
    <row r="492" spans="1:5">
      <c r="A492" s="7">
        <v>43287.0625</v>
      </c>
      <c r="B492" s="8">
        <v>745.07</v>
      </c>
      <c r="C492" s="3">
        <v>4261</v>
      </c>
      <c r="D492" s="3">
        <v>2139</v>
      </c>
      <c r="E492" s="3">
        <v>6372</v>
      </c>
    </row>
    <row r="493" spans="1:5">
      <c r="A493" s="5">
        <v>43287.072916666664</v>
      </c>
      <c r="B493" s="4">
        <v>744.7</v>
      </c>
      <c r="C493" s="6">
        <v>4145</v>
      </c>
      <c r="D493" s="6">
        <v>2253</v>
      </c>
      <c r="E493" s="6">
        <v>6370</v>
      </c>
    </row>
    <row r="494" spans="1:5">
      <c r="A494" s="7">
        <v>43287.083333333336</v>
      </c>
      <c r="B494" s="8">
        <v>744.33</v>
      </c>
      <c r="C494" s="3">
        <v>4031</v>
      </c>
      <c r="D494" s="3">
        <v>2367</v>
      </c>
      <c r="E494" s="3">
        <v>6369</v>
      </c>
    </row>
    <row r="495" spans="1:5">
      <c r="A495" s="5">
        <v>43287.09375</v>
      </c>
      <c r="B495" s="4">
        <v>743.96</v>
      </c>
      <c r="C495" s="6">
        <v>3917</v>
      </c>
      <c r="D495" s="6">
        <v>2480</v>
      </c>
      <c r="E495" s="6">
        <v>6367</v>
      </c>
    </row>
    <row r="496" spans="1:5">
      <c r="A496" s="7">
        <v>43287.104166666664</v>
      </c>
      <c r="B496" s="8">
        <v>743.59</v>
      </c>
      <c r="C496" s="3">
        <v>3803</v>
      </c>
      <c r="D496" s="3">
        <v>2593</v>
      </c>
      <c r="E496" s="3">
        <v>6366</v>
      </c>
    </row>
    <row r="497" spans="1:5">
      <c r="A497" s="5">
        <v>43287.114583333336</v>
      </c>
      <c r="B497" s="4">
        <v>743.21</v>
      </c>
      <c r="C497" s="6">
        <v>3690</v>
      </c>
      <c r="D497" s="6">
        <v>2704</v>
      </c>
      <c r="E497" s="6">
        <v>6365</v>
      </c>
    </row>
    <row r="498" spans="1:5">
      <c r="A498" s="7">
        <v>43287.125</v>
      </c>
      <c r="B498" s="8">
        <v>742.83</v>
      </c>
      <c r="C498" s="3">
        <v>3578</v>
      </c>
      <c r="D498" s="3">
        <v>2815</v>
      </c>
      <c r="E498" s="3">
        <v>6364</v>
      </c>
    </row>
    <row r="499" spans="1:5">
      <c r="A499" s="5">
        <v>43287.135416666664</v>
      </c>
      <c r="B499" s="4">
        <v>742.45</v>
      </c>
      <c r="C499" s="6">
        <v>3467</v>
      </c>
      <c r="D499" s="6">
        <v>2925</v>
      </c>
      <c r="E499" s="6">
        <v>6362</v>
      </c>
    </row>
    <row r="500" spans="1:5">
      <c r="A500" s="7">
        <v>43287.145833333336</v>
      </c>
      <c r="B500" s="8">
        <v>742.08</v>
      </c>
      <c r="C500" s="3">
        <v>3357</v>
      </c>
      <c r="D500" s="3">
        <v>3035</v>
      </c>
      <c r="E500" s="3">
        <v>6361</v>
      </c>
    </row>
    <row r="501" spans="1:5">
      <c r="A501" s="5">
        <v>43287.15625</v>
      </c>
      <c r="B501" s="4">
        <v>741.69</v>
      </c>
      <c r="C501" s="6">
        <v>3248</v>
      </c>
      <c r="D501" s="6">
        <v>3144</v>
      </c>
      <c r="E501" s="6">
        <v>6361</v>
      </c>
    </row>
    <row r="502" spans="1:5">
      <c r="A502" s="7">
        <v>43287.166666666664</v>
      </c>
      <c r="B502" s="8">
        <v>741.31</v>
      </c>
      <c r="C502" s="3">
        <v>3140</v>
      </c>
      <c r="D502" s="3">
        <v>3251</v>
      </c>
      <c r="E502" s="3">
        <v>6359</v>
      </c>
    </row>
    <row r="503" spans="1:5">
      <c r="A503" s="5">
        <v>43287.177083333336</v>
      </c>
      <c r="B503" s="4">
        <v>740.93</v>
      </c>
      <c r="C503" s="6">
        <v>3033</v>
      </c>
      <c r="D503" s="6">
        <v>3359</v>
      </c>
      <c r="E503" s="6">
        <v>6359</v>
      </c>
    </row>
    <row r="504" spans="1:5">
      <c r="A504" s="7">
        <v>43287.1875</v>
      </c>
      <c r="B504" s="8">
        <v>740.54</v>
      </c>
      <c r="C504" s="3">
        <v>2926</v>
      </c>
      <c r="D504" s="3">
        <v>3465</v>
      </c>
      <c r="E504" s="3">
        <v>6358</v>
      </c>
    </row>
    <row r="505" spans="1:5">
      <c r="A505" s="5">
        <v>43287.197916666664</v>
      </c>
      <c r="B505" s="4">
        <v>740.16</v>
      </c>
      <c r="C505" s="6">
        <v>2822</v>
      </c>
      <c r="D505" s="6">
        <v>3571</v>
      </c>
      <c r="E505" s="6">
        <v>6360</v>
      </c>
    </row>
    <row r="506" spans="1:5">
      <c r="A506" s="7">
        <v>43287.208333333336</v>
      </c>
      <c r="B506" s="8">
        <v>739.77</v>
      </c>
      <c r="C506" s="3">
        <v>2719</v>
      </c>
      <c r="D506" s="3">
        <v>3675</v>
      </c>
      <c r="E506" s="3">
        <v>6360</v>
      </c>
    </row>
    <row r="507" spans="1:5">
      <c r="A507" s="5">
        <v>43287.21875</v>
      </c>
      <c r="B507" s="4">
        <v>739.38</v>
      </c>
      <c r="C507" s="6">
        <v>2618</v>
      </c>
      <c r="D507" s="6">
        <v>3779</v>
      </c>
      <c r="E507" s="6">
        <v>6361</v>
      </c>
    </row>
    <row r="508" spans="1:5">
      <c r="A508" s="7">
        <v>43287.229166666664</v>
      </c>
      <c r="B508" s="8">
        <v>738.99</v>
      </c>
      <c r="C508" s="3">
        <v>2518</v>
      </c>
      <c r="D508" s="3">
        <v>3883</v>
      </c>
      <c r="E508" s="3">
        <v>6362</v>
      </c>
    </row>
    <row r="509" spans="1:5">
      <c r="A509" s="5">
        <v>43287.239583333336</v>
      </c>
      <c r="B509" s="4">
        <v>738.6</v>
      </c>
      <c r="C509" s="6">
        <v>2419</v>
      </c>
      <c r="D509" s="6">
        <v>3985</v>
      </c>
      <c r="E509" s="6">
        <v>6363</v>
      </c>
    </row>
    <row r="510" spans="1:5">
      <c r="A510" s="7">
        <v>43287.25</v>
      </c>
      <c r="B510" s="8">
        <v>738.22</v>
      </c>
      <c r="C510" s="3">
        <v>2322</v>
      </c>
      <c r="D510" s="3">
        <v>4086</v>
      </c>
      <c r="E510" s="3">
        <v>6365</v>
      </c>
    </row>
    <row r="511" spans="1:5">
      <c r="A511" s="5">
        <v>43287.260416666664</v>
      </c>
      <c r="B511" s="4">
        <v>737.91</v>
      </c>
      <c r="C511" s="6">
        <v>2228</v>
      </c>
      <c r="D511" s="6">
        <v>4168</v>
      </c>
      <c r="E511" s="6">
        <v>6374</v>
      </c>
    </row>
    <row r="512" spans="1:5">
      <c r="A512" s="7">
        <v>43287.270833333336</v>
      </c>
      <c r="B512" s="8">
        <v>737.69</v>
      </c>
      <c r="C512" s="3">
        <v>2161</v>
      </c>
      <c r="D512" s="3">
        <v>4225</v>
      </c>
      <c r="E512" s="3">
        <v>6372</v>
      </c>
    </row>
    <row r="513" spans="1:5">
      <c r="A513" s="5">
        <v>43287.28125</v>
      </c>
      <c r="B513" s="4">
        <v>737.5</v>
      </c>
      <c r="C513" s="6">
        <v>2109</v>
      </c>
      <c r="D513" s="6">
        <v>4278</v>
      </c>
      <c r="E513" s="6">
        <v>6372</v>
      </c>
    </row>
    <row r="514" spans="1:5">
      <c r="A514" s="7">
        <v>43287.291666666664</v>
      </c>
      <c r="B514" s="8">
        <v>737.27</v>
      </c>
      <c r="C514" s="3">
        <v>2057</v>
      </c>
      <c r="D514" s="3">
        <v>4330</v>
      </c>
      <c r="E514" s="3">
        <v>6373</v>
      </c>
    </row>
    <row r="515" spans="1:5">
      <c r="A515" s="5">
        <v>43287.302083333336</v>
      </c>
      <c r="B515" s="4">
        <v>737.07</v>
      </c>
      <c r="C515" s="6">
        <v>2007</v>
      </c>
      <c r="D515" s="6">
        <v>4374</v>
      </c>
      <c r="E515" s="6">
        <v>6374</v>
      </c>
    </row>
    <row r="516" spans="1:5">
      <c r="A516" s="7">
        <v>43287.3125</v>
      </c>
      <c r="B516" s="8">
        <v>737.21</v>
      </c>
      <c r="C516" s="3">
        <v>1989</v>
      </c>
      <c r="D516" s="3">
        <v>4387</v>
      </c>
      <c r="E516" s="3">
        <v>6376</v>
      </c>
    </row>
    <row r="517" spans="1:5">
      <c r="A517" s="5">
        <v>43287.322916666664</v>
      </c>
      <c r="B517" s="4">
        <v>737.17</v>
      </c>
      <c r="C517" s="6">
        <v>1991</v>
      </c>
      <c r="D517" s="6">
        <v>4387</v>
      </c>
      <c r="E517" s="6">
        <v>6379</v>
      </c>
    </row>
    <row r="518" spans="1:5">
      <c r="A518" s="7">
        <v>43287.333333333336</v>
      </c>
      <c r="B518" s="8">
        <v>737.15</v>
      </c>
      <c r="C518" s="3">
        <v>1992</v>
      </c>
      <c r="D518" s="3">
        <v>4387</v>
      </c>
      <c r="E518" s="3">
        <v>6379</v>
      </c>
    </row>
    <row r="519" spans="1:5">
      <c r="A519" s="5">
        <v>43287.34375</v>
      </c>
      <c r="B519" s="4">
        <v>737.22</v>
      </c>
      <c r="C519" s="6">
        <v>1993</v>
      </c>
      <c r="D519" s="6">
        <v>4387</v>
      </c>
      <c r="E519" s="6">
        <v>6380</v>
      </c>
    </row>
    <row r="520" spans="1:5">
      <c r="A520" s="7">
        <v>43287.354166666664</v>
      </c>
      <c r="B520" s="8">
        <v>737.15</v>
      </c>
      <c r="C520" s="3">
        <v>1994</v>
      </c>
      <c r="D520" s="3">
        <v>4387</v>
      </c>
      <c r="E520" s="3">
        <v>6381</v>
      </c>
    </row>
    <row r="521" spans="1:5">
      <c r="A521" s="5">
        <v>43287.364583333336</v>
      </c>
      <c r="B521" s="4">
        <v>737.21</v>
      </c>
      <c r="C521" s="6">
        <v>1994</v>
      </c>
      <c r="D521" s="6">
        <v>4387</v>
      </c>
      <c r="E521" s="6">
        <v>6381</v>
      </c>
    </row>
    <row r="522" spans="1:5">
      <c r="A522" s="7">
        <v>43287.375</v>
      </c>
      <c r="B522" s="8">
        <v>737.19</v>
      </c>
      <c r="C522" s="3">
        <v>1995</v>
      </c>
      <c r="D522" s="3">
        <v>4387</v>
      </c>
      <c r="E522" s="3">
        <v>6382</v>
      </c>
    </row>
    <row r="523" spans="1:5">
      <c r="A523" s="5">
        <v>43287.385416666664</v>
      </c>
      <c r="B523" s="4">
        <v>737.18</v>
      </c>
      <c r="C523" s="6">
        <v>1995</v>
      </c>
      <c r="D523" s="6">
        <v>4387</v>
      </c>
      <c r="E523" s="6">
        <v>6382</v>
      </c>
    </row>
    <row r="524" spans="1:5">
      <c r="A524" s="7">
        <v>43287.395833333336</v>
      </c>
      <c r="B524" s="8">
        <v>737.21</v>
      </c>
      <c r="C524" s="3">
        <v>1995</v>
      </c>
      <c r="D524" s="3">
        <v>4387</v>
      </c>
      <c r="E524" s="3">
        <v>6382</v>
      </c>
    </row>
    <row r="525" spans="1:5">
      <c r="A525" s="5">
        <v>43287.40625</v>
      </c>
      <c r="B525" s="4">
        <v>737.18</v>
      </c>
      <c r="C525" s="6">
        <v>1996</v>
      </c>
      <c r="D525" s="6">
        <v>4387</v>
      </c>
      <c r="E525" s="6">
        <v>6383</v>
      </c>
    </row>
    <row r="526" spans="1:5">
      <c r="A526" s="7">
        <v>43287.416666666664</v>
      </c>
      <c r="B526" s="8">
        <v>737.21</v>
      </c>
      <c r="C526" s="3">
        <v>1997</v>
      </c>
      <c r="D526" s="3">
        <v>4387</v>
      </c>
      <c r="E526" s="3">
        <v>6383</v>
      </c>
    </row>
    <row r="527" spans="1:5">
      <c r="A527" s="5">
        <v>43287.427083333336</v>
      </c>
      <c r="B527" s="4">
        <v>737.2</v>
      </c>
      <c r="C527" s="6">
        <v>1997</v>
      </c>
      <c r="D527" s="6">
        <v>4387</v>
      </c>
      <c r="E527" s="6">
        <v>6384</v>
      </c>
    </row>
    <row r="528" spans="1:5">
      <c r="A528" s="7">
        <v>43287.4375</v>
      </c>
      <c r="B528" s="8">
        <v>737.2</v>
      </c>
      <c r="C528" s="3">
        <v>1997</v>
      </c>
      <c r="D528" s="3">
        <v>4387</v>
      </c>
      <c r="E528" s="3">
        <v>6384</v>
      </c>
    </row>
    <row r="529" spans="1:5">
      <c r="A529" s="5">
        <v>43287.447916666664</v>
      </c>
      <c r="B529" s="4">
        <v>737.22</v>
      </c>
      <c r="C529" s="6">
        <v>1998</v>
      </c>
      <c r="D529" s="6">
        <v>4387</v>
      </c>
      <c r="E529" s="6">
        <v>6385</v>
      </c>
    </row>
    <row r="530" spans="1:5">
      <c r="A530" s="7">
        <v>43287.458333333336</v>
      </c>
      <c r="B530" s="8">
        <v>737.2</v>
      </c>
      <c r="C530" s="3">
        <v>1998</v>
      </c>
      <c r="D530" s="3">
        <v>4387</v>
      </c>
      <c r="E530" s="3">
        <v>6385</v>
      </c>
    </row>
    <row r="531" spans="1:5">
      <c r="A531" s="5">
        <v>43287.46875</v>
      </c>
      <c r="B531" s="4">
        <v>737.22</v>
      </c>
      <c r="C531" s="6">
        <v>1998</v>
      </c>
      <c r="D531" s="6">
        <v>4387</v>
      </c>
      <c r="E531" s="6">
        <v>6385</v>
      </c>
    </row>
    <row r="532" spans="1:5">
      <c r="A532" s="7">
        <v>43287.479166666664</v>
      </c>
      <c r="B532" s="8">
        <v>737.21</v>
      </c>
      <c r="C532" s="3">
        <v>1999</v>
      </c>
      <c r="D532" s="3">
        <v>4387</v>
      </c>
      <c r="E532" s="3">
        <v>6386</v>
      </c>
    </row>
    <row r="533" spans="1:5">
      <c r="A533" s="5">
        <v>43287.489583333336</v>
      </c>
      <c r="B533" s="4">
        <v>737.21</v>
      </c>
      <c r="C533" s="6">
        <v>1999</v>
      </c>
      <c r="D533" s="6">
        <v>4387</v>
      </c>
      <c r="E533" s="6">
        <v>6386</v>
      </c>
    </row>
    <row r="534" spans="1:5">
      <c r="A534" s="7">
        <v>43287.5</v>
      </c>
      <c r="B534" s="8">
        <v>737.22</v>
      </c>
      <c r="C534" s="3">
        <v>1999</v>
      </c>
      <c r="D534" s="3">
        <v>4387</v>
      </c>
      <c r="E534" s="3">
        <v>6386</v>
      </c>
    </row>
    <row r="535" spans="1:5">
      <c r="A535" s="5">
        <v>43287.510416666664</v>
      </c>
      <c r="B535" s="4">
        <v>737.21</v>
      </c>
      <c r="C535" s="6">
        <v>2000</v>
      </c>
      <c r="D535" s="6">
        <v>4387</v>
      </c>
      <c r="E535" s="6">
        <v>6386</v>
      </c>
    </row>
    <row r="536" spans="1:5">
      <c r="A536" s="7">
        <v>43287.520833333336</v>
      </c>
      <c r="B536" s="8">
        <v>737.22</v>
      </c>
      <c r="C536" s="3">
        <v>2000</v>
      </c>
      <c r="D536" s="3">
        <v>4387</v>
      </c>
      <c r="E536" s="3">
        <v>6387</v>
      </c>
    </row>
    <row r="537" spans="1:5">
      <c r="A537" s="5">
        <v>43287.53125</v>
      </c>
      <c r="B537" s="4">
        <v>737.21</v>
      </c>
      <c r="C537" s="6">
        <v>2001</v>
      </c>
      <c r="D537" s="6">
        <v>4387</v>
      </c>
      <c r="E537" s="6">
        <v>6387</v>
      </c>
    </row>
    <row r="538" spans="1:5">
      <c r="A538" s="7">
        <v>43287.541666666664</v>
      </c>
      <c r="B538" s="8">
        <v>737.22</v>
      </c>
      <c r="C538" s="3">
        <v>2001</v>
      </c>
      <c r="D538" s="3">
        <v>4382</v>
      </c>
      <c r="E538" s="3">
        <v>6387</v>
      </c>
    </row>
    <row r="539" spans="1:5">
      <c r="A539" s="5">
        <v>43287.552083333336</v>
      </c>
      <c r="B539" s="4">
        <v>737.73</v>
      </c>
      <c r="C539" s="6">
        <v>2028</v>
      </c>
      <c r="D539" s="6">
        <v>4325</v>
      </c>
      <c r="E539" s="6">
        <v>6378</v>
      </c>
    </row>
    <row r="540" spans="1:5">
      <c r="A540" s="7">
        <v>43287.5625</v>
      </c>
      <c r="B540" s="8">
        <v>738.26</v>
      </c>
      <c r="C540" s="3">
        <v>2136</v>
      </c>
      <c r="D540" s="3">
        <v>4199</v>
      </c>
      <c r="E540" s="3">
        <v>6375</v>
      </c>
    </row>
    <row r="541" spans="1:5">
      <c r="A541" s="5">
        <v>43287.572916666664</v>
      </c>
      <c r="B541" s="4">
        <v>738.84</v>
      </c>
      <c r="C541" s="6">
        <v>2272</v>
      </c>
      <c r="D541" s="6">
        <v>4059</v>
      </c>
      <c r="E541" s="6">
        <v>6372</v>
      </c>
    </row>
    <row r="542" spans="1:5">
      <c r="A542" s="7">
        <v>43287.583333333336</v>
      </c>
      <c r="B542" s="8">
        <v>739.38</v>
      </c>
      <c r="C542" s="3">
        <v>2411</v>
      </c>
      <c r="D542" s="3">
        <v>3921</v>
      </c>
      <c r="E542" s="3">
        <v>6372</v>
      </c>
    </row>
    <row r="543" spans="1:5">
      <c r="A543" s="5">
        <v>43287.59375</v>
      </c>
      <c r="B543" s="4">
        <v>739.92</v>
      </c>
      <c r="C543" s="6">
        <v>2550</v>
      </c>
      <c r="D543" s="6">
        <v>3783</v>
      </c>
      <c r="E543" s="6">
        <v>6373</v>
      </c>
    </row>
    <row r="544" spans="1:5">
      <c r="A544" s="7">
        <v>43287.604166666664</v>
      </c>
      <c r="B544" s="8">
        <v>740.45</v>
      </c>
      <c r="C544" s="3">
        <v>2690</v>
      </c>
      <c r="D544" s="3">
        <v>3645</v>
      </c>
      <c r="E544" s="3">
        <v>6375</v>
      </c>
    </row>
    <row r="545" spans="1:5">
      <c r="A545" s="5">
        <v>43287.614583333336</v>
      </c>
      <c r="B545" s="4">
        <v>740.97</v>
      </c>
      <c r="C545" s="6">
        <v>2830</v>
      </c>
      <c r="D545" s="6">
        <v>3506</v>
      </c>
      <c r="E545" s="6">
        <v>6376</v>
      </c>
    </row>
    <row r="546" spans="1:5">
      <c r="A546" s="7">
        <v>43287.625</v>
      </c>
      <c r="B546" s="8">
        <v>741.48</v>
      </c>
      <c r="C546" s="3">
        <v>2970</v>
      </c>
      <c r="D546" s="3">
        <v>3366</v>
      </c>
      <c r="E546" s="3">
        <v>6377</v>
      </c>
    </row>
    <row r="547" spans="1:5">
      <c r="A547" s="5">
        <v>43287.635416666664</v>
      </c>
      <c r="B547" s="4">
        <v>741.98</v>
      </c>
      <c r="C547" s="6">
        <v>3111</v>
      </c>
      <c r="D547" s="6">
        <v>3228</v>
      </c>
      <c r="E547" s="6">
        <v>6377</v>
      </c>
    </row>
    <row r="548" spans="1:5">
      <c r="A548" s="7">
        <v>43287.645833333336</v>
      </c>
      <c r="B548" s="8">
        <v>742.47</v>
      </c>
      <c r="C548" s="3">
        <v>3252</v>
      </c>
      <c r="D548" s="3">
        <v>3089</v>
      </c>
      <c r="E548" s="3">
        <v>6377</v>
      </c>
    </row>
    <row r="549" spans="1:5">
      <c r="A549" s="5">
        <v>43287.65625</v>
      </c>
      <c r="B549" s="4">
        <v>742.96</v>
      </c>
      <c r="C549" s="6">
        <v>3394</v>
      </c>
      <c r="D549" s="6">
        <v>2948</v>
      </c>
      <c r="E549" s="6">
        <v>6376</v>
      </c>
    </row>
    <row r="550" spans="1:5">
      <c r="A550" s="7">
        <v>43287.666666666664</v>
      </c>
      <c r="B550" s="8">
        <v>743.43</v>
      </c>
      <c r="C550" s="3">
        <v>3535</v>
      </c>
      <c r="D550" s="3">
        <v>2808</v>
      </c>
      <c r="E550" s="3">
        <v>6377</v>
      </c>
    </row>
    <row r="551" spans="1:5">
      <c r="A551" s="5">
        <v>43287.677083333336</v>
      </c>
      <c r="B551" s="4">
        <v>743.9</v>
      </c>
      <c r="C551" s="6">
        <v>3677</v>
      </c>
      <c r="D551" s="6">
        <v>2668</v>
      </c>
      <c r="E551" s="6">
        <v>6377</v>
      </c>
    </row>
    <row r="552" spans="1:5">
      <c r="A552" s="7">
        <v>43287.6875</v>
      </c>
      <c r="B552" s="8">
        <v>744.37</v>
      </c>
      <c r="C552" s="3">
        <v>3820</v>
      </c>
      <c r="D552" s="3">
        <v>2527</v>
      </c>
      <c r="E552" s="3">
        <v>6378</v>
      </c>
    </row>
    <row r="553" spans="1:5">
      <c r="A553" s="5">
        <v>43287.697916666664</v>
      </c>
      <c r="B553" s="4">
        <v>744.83</v>
      </c>
      <c r="C553" s="6">
        <v>3963</v>
      </c>
      <c r="D553" s="6">
        <v>2387</v>
      </c>
      <c r="E553" s="6">
        <v>6379</v>
      </c>
    </row>
    <row r="554" spans="1:5">
      <c r="A554" s="7">
        <v>43287.708333333336</v>
      </c>
      <c r="B554" s="8">
        <v>745.29</v>
      </c>
      <c r="C554" s="3">
        <v>4106</v>
      </c>
      <c r="D554" s="3">
        <v>2245</v>
      </c>
      <c r="E554" s="3">
        <v>6380</v>
      </c>
    </row>
    <row r="555" spans="1:5">
      <c r="A555" s="5">
        <v>43287.71875</v>
      </c>
      <c r="B555" s="4">
        <v>745.74</v>
      </c>
      <c r="C555" s="6">
        <v>4249</v>
      </c>
      <c r="D555" s="6">
        <v>2104</v>
      </c>
      <c r="E555" s="6">
        <v>6380</v>
      </c>
    </row>
    <row r="556" spans="1:5">
      <c r="A556" s="7">
        <v>43287.729166666664</v>
      </c>
      <c r="B556" s="8">
        <v>746.18</v>
      </c>
      <c r="C556" s="3">
        <v>4392</v>
      </c>
      <c r="D556" s="3">
        <v>1962</v>
      </c>
      <c r="E556" s="3">
        <v>6381</v>
      </c>
    </row>
    <row r="557" spans="1:5">
      <c r="A557" s="5">
        <v>43287.739583333336</v>
      </c>
      <c r="B557" s="4">
        <v>746.62</v>
      </c>
      <c r="C557" s="6">
        <v>4535</v>
      </c>
      <c r="D557" s="6">
        <v>1821</v>
      </c>
      <c r="E557" s="6">
        <v>6381</v>
      </c>
    </row>
    <row r="558" spans="1:5">
      <c r="A558" s="7">
        <v>43287.75</v>
      </c>
      <c r="B558" s="8">
        <v>747.05</v>
      </c>
      <c r="C558" s="3">
        <v>4677</v>
      </c>
      <c r="D558" s="3">
        <v>1679</v>
      </c>
      <c r="E558" s="3">
        <v>6381</v>
      </c>
    </row>
    <row r="559" spans="1:5">
      <c r="A559" s="5">
        <v>43287.760416666664</v>
      </c>
      <c r="B559" s="4">
        <v>747.43</v>
      </c>
      <c r="C559" s="6">
        <v>4818</v>
      </c>
      <c r="D559" s="6">
        <v>1545</v>
      </c>
      <c r="E559" s="6">
        <v>6378</v>
      </c>
    </row>
    <row r="560" spans="1:5">
      <c r="A560" s="7">
        <v>43287.770833333336</v>
      </c>
      <c r="B560" s="8">
        <v>747.65</v>
      </c>
      <c r="C560" s="3">
        <v>4922</v>
      </c>
      <c r="D560" s="3">
        <v>1447</v>
      </c>
      <c r="E560" s="3">
        <v>6379</v>
      </c>
    </row>
    <row r="561" spans="1:5">
      <c r="A561" s="5">
        <v>43287.78125</v>
      </c>
      <c r="B561" s="4">
        <v>747.81</v>
      </c>
      <c r="C561" s="6">
        <v>4994</v>
      </c>
      <c r="D561" s="6">
        <v>1377</v>
      </c>
      <c r="E561" s="6">
        <v>6381</v>
      </c>
    </row>
    <row r="562" spans="1:5">
      <c r="A562" s="7">
        <v>43287.791666666664</v>
      </c>
      <c r="B562" s="8">
        <v>748.01</v>
      </c>
      <c r="C562" s="3">
        <v>5067</v>
      </c>
      <c r="D562" s="3">
        <v>1307</v>
      </c>
      <c r="E562" s="3">
        <v>6384</v>
      </c>
    </row>
    <row r="563" spans="1:5">
      <c r="A563" s="5">
        <v>43287.802083333336</v>
      </c>
      <c r="B563" s="4">
        <v>748.22</v>
      </c>
      <c r="C563" s="6">
        <v>5135</v>
      </c>
      <c r="D563" s="6">
        <v>1238</v>
      </c>
      <c r="E563" s="6">
        <v>6382</v>
      </c>
    </row>
    <row r="564" spans="1:5">
      <c r="A564" s="7">
        <v>43287.8125</v>
      </c>
      <c r="B564" s="8">
        <v>748.41</v>
      </c>
      <c r="C564" s="3">
        <v>5201</v>
      </c>
      <c r="D564" s="3">
        <v>1168</v>
      </c>
      <c r="E564" s="3">
        <v>6379</v>
      </c>
    </row>
    <row r="565" spans="1:5">
      <c r="A565" s="5">
        <v>43287.822916666664</v>
      </c>
      <c r="B565" s="4">
        <v>748.6</v>
      </c>
      <c r="C565" s="6">
        <v>5266</v>
      </c>
      <c r="D565" s="6">
        <v>1099</v>
      </c>
      <c r="E565" s="6">
        <v>6374</v>
      </c>
    </row>
    <row r="566" spans="1:5">
      <c r="A566" s="7">
        <v>43287.833333333336</v>
      </c>
      <c r="B566" s="8">
        <v>748.8</v>
      </c>
      <c r="C566" s="3">
        <v>5333</v>
      </c>
      <c r="D566" s="3">
        <v>1028</v>
      </c>
      <c r="E566" s="3">
        <v>6371</v>
      </c>
    </row>
    <row r="567" spans="1:5">
      <c r="A567" s="5">
        <v>43287.84375</v>
      </c>
      <c r="B567" s="4">
        <v>748.99</v>
      </c>
      <c r="C567" s="6">
        <v>5399</v>
      </c>
      <c r="D567" s="4">
        <v>958</v>
      </c>
      <c r="E567" s="6">
        <v>6366</v>
      </c>
    </row>
    <row r="568" spans="1:5">
      <c r="A568" s="7">
        <v>43287.854166666664</v>
      </c>
      <c r="B568" s="8">
        <v>748.95</v>
      </c>
      <c r="C568" s="3">
        <v>5447</v>
      </c>
      <c r="D568" s="8">
        <v>916</v>
      </c>
      <c r="E568" s="3">
        <v>6367</v>
      </c>
    </row>
    <row r="569" spans="1:5">
      <c r="A569" s="5">
        <v>43287.864583333336</v>
      </c>
      <c r="B569" s="4">
        <v>748.96</v>
      </c>
      <c r="C569" s="6">
        <v>5453</v>
      </c>
      <c r="D569" s="4">
        <v>911</v>
      </c>
      <c r="E569" s="6">
        <v>6364</v>
      </c>
    </row>
    <row r="570" spans="1:5">
      <c r="A570" s="7">
        <v>43287.875</v>
      </c>
      <c r="B570" s="8">
        <v>748.98</v>
      </c>
      <c r="C570" s="3">
        <v>5451</v>
      </c>
      <c r="D570" s="8">
        <v>911</v>
      </c>
      <c r="E570" s="3">
        <v>6362</v>
      </c>
    </row>
    <row r="571" spans="1:5">
      <c r="A571" s="5">
        <v>43287.885416666664</v>
      </c>
      <c r="B571" s="4">
        <v>748.96</v>
      </c>
      <c r="C571" s="6">
        <v>5449</v>
      </c>
      <c r="D571" s="4">
        <v>911</v>
      </c>
      <c r="E571" s="6">
        <v>6360</v>
      </c>
    </row>
    <row r="572" spans="1:5">
      <c r="A572" s="7">
        <v>43287.895833333336</v>
      </c>
      <c r="B572" s="8">
        <v>748.96</v>
      </c>
      <c r="C572" s="3">
        <v>5448</v>
      </c>
      <c r="D572" s="8">
        <v>910</v>
      </c>
      <c r="E572" s="3">
        <v>6359</v>
      </c>
    </row>
    <row r="573" spans="1:5">
      <c r="A573" s="5">
        <v>43287.90625</v>
      </c>
      <c r="B573" s="4">
        <v>748.97</v>
      </c>
      <c r="C573" s="6">
        <v>5448</v>
      </c>
      <c r="D573" s="4">
        <v>910</v>
      </c>
      <c r="E573" s="6">
        <v>6358</v>
      </c>
    </row>
    <row r="574" spans="1:5">
      <c r="A574" s="7">
        <v>43287.916666666664</v>
      </c>
      <c r="B574" s="8">
        <v>748.96</v>
      </c>
      <c r="C574" s="3">
        <v>5447</v>
      </c>
      <c r="D574" s="8">
        <v>910</v>
      </c>
      <c r="E574" s="3">
        <v>6358</v>
      </c>
    </row>
    <row r="575" spans="1:5">
      <c r="A575" s="5">
        <v>43287.927083333336</v>
      </c>
      <c r="B575" s="4">
        <v>748.95</v>
      </c>
      <c r="C575" s="6">
        <v>5446</v>
      </c>
      <c r="D575" s="4">
        <v>910</v>
      </c>
      <c r="E575" s="6">
        <v>6356</v>
      </c>
    </row>
    <row r="576" spans="1:5">
      <c r="A576" s="7">
        <v>43287.9375</v>
      </c>
      <c r="B576" s="8">
        <v>748.96</v>
      </c>
      <c r="C576" s="3">
        <v>5445</v>
      </c>
      <c r="D576" s="8">
        <v>910</v>
      </c>
      <c r="E576" s="3">
        <v>6356</v>
      </c>
    </row>
    <row r="577" spans="1:5">
      <c r="A577" s="5">
        <v>43287.947916666664</v>
      </c>
      <c r="B577" s="4">
        <v>748.95</v>
      </c>
      <c r="C577" s="6">
        <v>5445</v>
      </c>
      <c r="D577" s="4">
        <v>910</v>
      </c>
      <c r="E577" s="6">
        <v>6355</v>
      </c>
    </row>
    <row r="578" spans="1:5">
      <c r="A578" s="7">
        <v>43287.958333333336</v>
      </c>
      <c r="B578" s="8">
        <v>748.95</v>
      </c>
      <c r="C578" s="3">
        <v>5444</v>
      </c>
      <c r="D578" s="8">
        <v>915</v>
      </c>
      <c r="E578" s="3">
        <v>6356</v>
      </c>
    </row>
    <row r="579" spans="1:5">
      <c r="A579" s="5">
        <v>43287.96875</v>
      </c>
      <c r="B579" s="4">
        <v>748.73</v>
      </c>
      <c r="C579" s="6">
        <v>5414</v>
      </c>
      <c r="D579" s="4">
        <v>952</v>
      </c>
      <c r="E579" s="6">
        <v>6354</v>
      </c>
    </row>
    <row r="580" spans="1:5">
      <c r="A580" s="7">
        <v>43287.979166666664</v>
      </c>
      <c r="B580" s="8">
        <v>748.52</v>
      </c>
      <c r="C580" s="3">
        <v>5353</v>
      </c>
      <c r="D580" s="3">
        <v>1013</v>
      </c>
      <c r="E580" s="3">
        <v>6353</v>
      </c>
    </row>
    <row r="581" spans="1:5">
      <c r="A581" s="5">
        <v>43287.989583333336</v>
      </c>
      <c r="B581" s="4">
        <v>748.35</v>
      </c>
      <c r="C581" s="6">
        <v>5294</v>
      </c>
      <c r="D581" s="6">
        <v>1080</v>
      </c>
      <c r="E581" s="6">
        <v>6355</v>
      </c>
    </row>
    <row r="582" spans="1:5">
      <c r="A582" s="7">
        <v>43288</v>
      </c>
      <c r="B582" s="8">
        <v>747.99</v>
      </c>
      <c r="C582" s="3">
        <v>5208</v>
      </c>
      <c r="D582" s="3">
        <v>1176</v>
      </c>
      <c r="E582" s="3">
        <v>6357</v>
      </c>
    </row>
    <row r="583" spans="1:5">
      <c r="A583" s="5">
        <v>43288.010416666664</v>
      </c>
      <c r="B583" s="4">
        <v>747.61</v>
      </c>
      <c r="C583" s="6">
        <v>5093</v>
      </c>
      <c r="D583" s="6">
        <v>1294</v>
      </c>
      <c r="E583" s="6">
        <v>6360</v>
      </c>
    </row>
    <row r="584" spans="1:5">
      <c r="A584" s="7">
        <v>43288.020833333336</v>
      </c>
      <c r="B584" s="8">
        <v>747.27</v>
      </c>
      <c r="C584" s="3">
        <v>4977</v>
      </c>
      <c r="D584" s="3">
        <v>1412</v>
      </c>
      <c r="E584" s="3">
        <v>6361</v>
      </c>
    </row>
    <row r="585" spans="1:5">
      <c r="A585" s="5">
        <v>43288.03125</v>
      </c>
      <c r="B585" s="4">
        <v>746.92</v>
      </c>
      <c r="C585" s="6">
        <v>4859</v>
      </c>
      <c r="D585" s="6">
        <v>1531</v>
      </c>
      <c r="E585" s="6">
        <v>6361</v>
      </c>
    </row>
    <row r="586" spans="1:5">
      <c r="A586" s="7">
        <v>43288.041666666664</v>
      </c>
      <c r="B586" s="8">
        <v>746.56</v>
      </c>
      <c r="C586" s="3">
        <v>4740</v>
      </c>
      <c r="D586" s="3">
        <v>1649</v>
      </c>
      <c r="E586" s="3">
        <v>6361</v>
      </c>
    </row>
    <row r="587" spans="1:5">
      <c r="A587" s="5">
        <v>43288.052083333336</v>
      </c>
      <c r="B587" s="4">
        <v>746.19</v>
      </c>
      <c r="C587" s="6">
        <v>4623</v>
      </c>
      <c r="D587" s="6">
        <v>1767</v>
      </c>
      <c r="E587" s="6">
        <v>6361</v>
      </c>
    </row>
    <row r="588" spans="1:5">
      <c r="A588" s="7">
        <v>43288.0625</v>
      </c>
      <c r="B588" s="8">
        <v>745.84</v>
      </c>
      <c r="C588" s="3">
        <v>4506</v>
      </c>
      <c r="D588" s="3">
        <v>1884</v>
      </c>
      <c r="E588" s="3">
        <v>6362</v>
      </c>
    </row>
    <row r="589" spans="1:5">
      <c r="A589" s="5">
        <v>43288.072916666664</v>
      </c>
      <c r="B589" s="4">
        <v>745.48</v>
      </c>
      <c r="C589" s="6">
        <v>4390</v>
      </c>
      <c r="D589" s="6">
        <v>2000</v>
      </c>
      <c r="E589" s="6">
        <v>6362</v>
      </c>
    </row>
    <row r="590" spans="1:5">
      <c r="A590" s="7">
        <v>43288.083333333336</v>
      </c>
      <c r="B590" s="8">
        <v>745.11</v>
      </c>
      <c r="C590" s="3">
        <v>4274</v>
      </c>
      <c r="D590" s="3">
        <v>2116</v>
      </c>
      <c r="E590" s="3">
        <v>6360</v>
      </c>
    </row>
    <row r="591" spans="1:5">
      <c r="A591" s="5">
        <v>43288.09375</v>
      </c>
      <c r="B591" s="4">
        <v>744.74</v>
      </c>
      <c r="C591" s="6">
        <v>4158</v>
      </c>
      <c r="D591" s="6">
        <v>2230</v>
      </c>
      <c r="E591" s="6">
        <v>6360</v>
      </c>
    </row>
    <row r="592" spans="1:5">
      <c r="A592" s="7">
        <v>43288.104166666664</v>
      </c>
      <c r="B592" s="8">
        <v>744.38</v>
      </c>
      <c r="C592" s="3">
        <v>4043</v>
      </c>
      <c r="D592" s="3">
        <v>2344</v>
      </c>
      <c r="E592" s="3">
        <v>6359</v>
      </c>
    </row>
    <row r="593" spans="1:5">
      <c r="A593" s="5">
        <v>43288.114583333336</v>
      </c>
      <c r="B593" s="4">
        <v>744</v>
      </c>
      <c r="C593" s="6">
        <v>3929</v>
      </c>
      <c r="D593" s="6">
        <v>2457</v>
      </c>
      <c r="E593" s="6">
        <v>6357</v>
      </c>
    </row>
    <row r="594" spans="1:5">
      <c r="A594" s="7">
        <v>43288.125</v>
      </c>
      <c r="B594" s="8">
        <v>743.63</v>
      </c>
      <c r="C594" s="3">
        <v>3816</v>
      </c>
      <c r="D594" s="3">
        <v>2569</v>
      </c>
      <c r="E594" s="3">
        <v>6355</v>
      </c>
    </row>
    <row r="595" spans="1:5">
      <c r="A595" s="5">
        <v>43288.135416666664</v>
      </c>
      <c r="B595" s="4">
        <v>743.25</v>
      </c>
      <c r="C595" s="6">
        <v>3703</v>
      </c>
      <c r="D595" s="6">
        <v>2681</v>
      </c>
      <c r="E595" s="6">
        <v>6355</v>
      </c>
    </row>
    <row r="596" spans="1:5">
      <c r="A596" s="7">
        <v>43288.145833333336</v>
      </c>
      <c r="B596" s="8">
        <v>742.87</v>
      </c>
      <c r="C596" s="3">
        <v>3591</v>
      </c>
      <c r="D596" s="3">
        <v>2792</v>
      </c>
      <c r="E596" s="3">
        <v>6354</v>
      </c>
    </row>
    <row r="597" spans="1:5">
      <c r="A597" s="5">
        <v>43288.15625</v>
      </c>
      <c r="B597" s="4">
        <v>742.5</v>
      </c>
      <c r="C597" s="6">
        <v>3480</v>
      </c>
      <c r="D597" s="6">
        <v>2902</v>
      </c>
      <c r="E597" s="6">
        <v>6352</v>
      </c>
    </row>
    <row r="598" spans="1:5">
      <c r="A598" s="7">
        <v>43288.166666666664</v>
      </c>
      <c r="B598" s="8">
        <v>742.11</v>
      </c>
      <c r="C598" s="3">
        <v>3370</v>
      </c>
      <c r="D598" s="3">
        <v>3011</v>
      </c>
      <c r="E598" s="3">
        <v>6351</v>
      </c>
    </row>
    <row r="599" spans="1:5">
      <c r="A599" s="5">
        <v>43288.177083333336</v>
      </c>
      <c r="B599" s="4">
        <v>741.74</v>
      </c>
      <c r="C599" s="6">
        <v>3261</v>
      </c>
      <c r="D599" s="6">
        <v>3119</v>
      </c>
      <c r="E599" s="6">
        <v>6349</v>
      </c>
    </row>
    <row r="600" spans="1:5">
      <c r="A600" s="7">
        <v>43288.1875</v>
      </c>
      <c r="B600" s="8">
        <v>741.36</v>
      </c>
      <c r="C600" s="3">
        <v>3151</v>
      </c>
      <c r="D600" s="3">
        <v>3228</v>
      </c>
      <c r="E600" s="3">
        <v>6348</v>
      </c>
    </row>
    <row r="601" spans="1:5">
      <c r="A601" s="5">
        <v>43288.197916666664</v>
      </c>
      <c r="B601" s="4">
        <v>740.96</v>
      </c>
      <c r="C601" s="6">
        <v>3044</v>
      </c>
      <c r="D601" s="6">
        <v>3335</v>
      </c>
      <c r="E601" s="6">
        <v>6348</v>
      </c>
    </row>
    <row r="602" spans="1:5">
      <c r="A602" s="7">
        <v>43288.208333333336</v>
      </c>
      <c r="B602" s="8">
        <v>740.58</v>
      </c>
      <c r="C602" s="3">
        <v>2938</v>
      </c>
      <c r="D602" s="3">
        <v>3442</v>
      </c>
      <c r="E602" s="3">
        <v>6347</v>
      </c>
    </row>
    <row r="603" spans="1:5">
      <c r="A603" s="5">
        <v>43288.21875</v>
      </c>
      <c r="B603" s="4">
        <v>740.2</v>
      </c>
      <c r="C603" s="6">
        <v>2833</v>
      </c>
      <c r="D603" s="6">
        <v>3548</v>
      </c>
      <c r="E603" s="6">
        <v>6347</v>
      </c>
    </row>
    <row r="604" spans="1:5">
      <c r="A604" s="7">
        <v>43288.229166666664</v>
      </c>
      <c r="B604" s="8">
        <v>739.81</v>
      </c>
      <c r="C604" s="3">
        <v>2730</v>
      </c>
      <c r="D604" s="3">
        <v>3653</v>
      </c>
      <c r="E604" s="3">
        <v>6348</v>
      </c>
    </row>
    <row r="605" spans="1:5">
      <c r="A605" s="5">
        <v>43288.239583333336</v>
      </c>
      <c r="B605" s="4">
        <v>739.43</v>
      </c>
      <c r="C605" s="6">
        <v>2629</v>
      </c>
      <c r="D605" s="6">
        <v>3757</v>
      </c>
      <c r="E605" s="6">
        <v>6349</v>
      </c>
    </row>
    <row r="606" spans="1:5">
      <c r="A606" s="7">
        <v>43288.25</v>
      </c>
      <c r="B606" s="8">
        <v>739.04</v>
      </c>
      <c r="C606" s="3">
        <v>2529</v>
      </c>
      <c r="D606" s="3">
        <v>3860</v>
      </c>
      <c r="E606" s="3">
        <v>6351</v>
      </c>
    </row>
    <row r="607" spans="1:5">
      <c r="A607" s="5">
        <v>43288.260416666664</v>
      </c>
      <c r="B607" s="4">
        <v>738.65</v>
      </c>
      <c r="C607" s="6">
        <v>2431</v>
      </c>
      <c r="D607" s="6">
        <v>3962</v>
      </c>
      <c r="E607" s="6">
        <v>6352</v>
      </c>
    </row>
    <row r="608" spans="1:5">
      <c r="A608" s="7">
        <v>43288.270833333336</v>
      </c>
      <c r="B608" s="8">
        <v>738.26</v>
      </c>
      <c r="C608" s="3">
        <v>2333</v>
      </c>
      <c r="D608" s="3">
        <v>4064</v>
      </c>
      <c r="E608" s="3">
        <v>6354</v>
      </c>
    </row>
    <row r="609" spans="1:5">
      <c r="A609" s="5">
        <v>43288.28125</v>
      </c>
      <c r="B609" s="4">
        <v>737.94</v>
      </c>
      <c r="C609" s="6">
        <v>2238</v>
      </c>
      <c r="D609" s="6">
        <v>4149</v>
      </c>
      <c r="E609" s="6">
        <v>6363</v>
      </c>
    </row>
    <row r="610" spans="1:5">
      <c r="A610" s="7">
        <v>43288.291666666664</v>
      </c>
      <c r="B610" s="8">
        <v>737.73</v>
      </c>
      <c r="C610" s="3">
        <v>2169</v>
      </c>
      <c r="D610" s="3">
        <v>4207</v>
      </c>
      <c r="E610" s="3">
        <v>6362</v>
      </c>
    </row>
    <row r="611" spans="1:5">
      <c r="A611" s="5">
        <v>43288.302083333336</v>
      </c>
      <c r="B611" s="4">
        <v>737.52</v>
      </c>
      <c r="C611" s="6">
        <v>2116</v>
      </c>
      <c r="D611" s="6">
        <v>4259</v>
      </c>
      <c r="E611" s="6">
        <v>6361</v>
      </c>
    </row>
    <row r="612" spans="1:5">
      <c r="A612" s="7">
        <v>43288.3125</v>
      </c>
      <c r="B612" s="8">
        <v>737.31</v>
      </c>
      <c r="C612" s="3">
        <v>2065</v>
      </c>
      <c r="D612" s="3">
        <v>4312</v>
      </c>
      <c r="E612" s="3">
        <v>6362</v>
      </c>
    </row>
    <row r="613" spans="1:5">
      <c r="A613" s="5">
        <v>43288.322916666664</v>
      </c>
      <c r="B613" s="4">
        <v>737.1</v>
      </c>
      <c r="C613" s="6">
        <v>2015</v>
      </c>
      <c r="D613" s="6">
        <v>4362</v>
      </c>
      <c r="E613" s="6">
        <v>6366</v>
      </c>
    </row>
    <row r="614" spans="1:5">
      <c r="A614" s="7">
        <v>43288.333333333336</v>
      </c>
      <c r="B614" s="8">
        <v>737.17</v>
      </c>
      <c r="C614" s="3">
        <v>1978</v>
      </c>
      <c r="D614" s="3">
        <v>4388</v>
      </c>
      <c r="E614" s="3">
        <v>6363</v>
      </c>
    </row>
    <row r="615" spans="1:5">
      <c r="A615" s="5">
        <v>43288.34375</v>
      </c>
      <c r="B615" s="4">
        <v>737.08</v>
      </c>
      <c r="C615" s="6">
        <v>1977</v>
      </c>
      <c r="D615" s="6">
        <v>4390</v>
      </c>
      <c r="E615" s="6">
        <v>6367</v>
      </c>
    </row>
    <row r="616" spans="1:5">
      <c r="A616" s="7">
        <v>43288.354166666664</v>
      </c>
      <c r="B616" s="8">
        <v>737.16</v>
      </c>
      <c r="C616" s="3">
        <v>1979</v>
      </c>
      <c r="D616" s="3">
        <v>4390</v>
      </c>
      <c r="E616" s="3">
        <v>6368</v>
      </c>
    </row>
    <row r="617" spans="1:5">
      <c r="A617" s="5">
        <v>43288.364583333336</v>
      </c>
      <c r="B617" s="4">
        <v>737.12</v>
      </c>
      <c r="C617" s="6">
        <v>1979</v>
      </c>
      <c r="D617" s="6">
        <v>4390</v>
      </c>
      <c r="E617" s="6">
        <v>6369</v>
      </c>
    </row>
    <row r="618" spans="1:5">
      <c r="A618" s="7">
        <v>43288.375</v>
      </c>
      <c r="B618" s="8">
        <v>737.12</v>
      </c>
      <c r="C618" s="3">
        <v>1980</v>
      </c>
      <c r="D618" s="3">
        <v>4390</v>
      </c>
      <c r="E618" s="3">
        <v>6369</v>
      </c>
    </row>
    <row r="619" spans="1:5">
      <c r="A619" s="5">
        <v>43288.385416666664</v>
      </c>
      <c r="B619" s="4">
        <v>737.16</v>
      </c>
      <c r="C619" s="6">
        <v>1981</v>
      </c>
      <c r="D619" s="6">
        <v>4390</v>
      </c>
      <c r="E619" s="6">
        <v>6371</v>
      </c>
    </row>
    <row r="620" spans="1:5">
      <c r="A620" s="7">
        <v>43288.395833333336</v>
      </c>
      <c r="B620" s="8">
        <v>737.11</v>
      </c>
      <c r="C620" s="3">
        <v>1981</v>
      </c>
      <c r="D620" s="3">
        <v>4390</v>
      </c>
      <c r="E620" s="3">
        <v>6371</v>
      </c>
    </row>
    <row r="621" spans="1:5">
      <c r="A621" s="5">
        <v>43288.40625</v>
      </c>
      <c r="B621" s="4">
        <v>737.16</v>
      </c>
      <c r="C621" s="6">
        <v>1981</v>
      </c>
      <c r="D621" s="6">
        <v>4390</v>
      </c>
      <c r="E621" s="6">
        <v>6371</v>
      </c>
    </row>
    <row r="622" spans="1:5">
      <c r="A622" s="7">
        <v>43288.416666666664</v>
      </c>
      <c r="B622" s="8">
        <v>737.13</v>
      </c>
      <c r="C622" s="3">
        <v>1982</v>
      </c>
      <c r="D622" s="3">
        <v>4390</v>
      </c>
      <c r="E622" s="3">
        <v>6372</v>
      </c>
    </row>
    <row r="623" spans="1:5">
      <c r="A623" s="5">
        <v>43288.427083333336</v>
      </c>
      <c r="B623" s="4">
        <v>737.14</v>
      </c>
      <c r="C623" s="6">
        <v>1983</v>
      </c>
      <c r="D623" s="6">
        <v>4390</v>
      </c>
      <c r="E623" s="6">
        <v>6372</v>
      </c>
    </row>
    <row r="624" spans="1:5">
      <c r="A624" s="7">
        <v>43288.4375</v>
      </c>
      <c r="B624" s="8">
        <v>737.15</v>
      </c>
      <c r="C624" s="3">
        <v>1983</v>
      </c>
      <c r="D624" s="3">
        <v>4390</v>
      </c>
      <c r="E624" s="3">
        <v>6373</v>
      </c>
    </row>
    <row r="625" spans="1:5">
      <c r="A625" s="5">
        <v>43288.447916666664</v>
      </c>
      <c r="B625" s="4">
        <v>737.14</v>
      </c>
      <c r="C625" s="6">
        <v>1984</v>
      </c>
      <c r="D625" s="6">
        <v>4390</v>
      </c>
      <c r="E625" s="6">
        <v>6373</v>
      </c>
    </row>
    <row r="626" spans="1:5">
      <c r="A626" s="7">
        <v>43288.458333333336</v>
      </c>
      <c r="B626" s="8">
        <v>737.16</v>
      </c>
      <c r="C626" s="3">
        <v>1984</v>
      </c>
      <c r="D626" s="3">
        <v>4390</v>
      </c>
      <c r="E626" s="3">
        <v>6374</v>
      </c>
    </row>
    <row r="627" spans="1:5">
      <c r="A627" s="5">
        <v>43288.46875</v>
      </c>
      <c r="B627" s="4">
        <v>737.14</v>
      </c>
      <c r="C627" s="6">
        <v>1984</v>
      </c>
      <c r="D627" s="6">
        <v>4390</v>
      </c>
      <c r="E627" s="6">
        <v>6374</v>
      </c>
    </row>
    <row r="628" spans="1:5">
      <c r="A628" s="7">
        <v>43288.479166666664</v>
      </c>
      <c r="B628" s="8">
        <v>737.15</v>
      </c>
      <c r="C628" s="3">
        <v>1985</v>
      </c>
      <c r="D628" s="3">
        <v>4390</v>
      </c>
      <c r="E628" s="3">
        <v>6374</v>
      </c>
    </row>
    <row r="629" spans="1:5">
      <c r="A629" s="5">
        <v>43288.489583333336</v>
      </c>
      <c r="B629" s="4">
        <v>737.15</v>
      </c>
      <c r="C629" s="6">
        <v>1985</v>
      </c>
      <c r="D629" s="6">
        <v>4390</v>
      </c>
      <c r="E629" s="6">
        <v>6375</v>
      </c>
    </row>
    <row r="630" spans="1:5">
      <c r="A630" s="7">
        <v>43288.5</v>
      </c>
      <c r="B630" s="8">
        <v>737.15</v>
      </c>
      <c r="C630" s="3">
        <v>1985</v>
      </c>
      <c r="D630" s="3">
        <v>4389</v>
      </c>
      <c r="E630" s="3">
        <v>6375</v>
      </c>
    </row>
    <row r="631" spans="1:5">
      <c r="A631" s="5">
        <v>43288.510416666664</v>
      </c>
      <c r="B631" s="4">
        <v>737.16</v>
      </c>
      <c r="C631" s="6">
        <v>1986</v>
      </c>
      <c r="D631" s="6">
        <v>4389</v>
      </c>
      <c r="E631" s="6">
        <v>6376</v>
      </c>
    </row>
    <row r="632" spans="1:5">
      <c r="A632" s="7">
        <v>43288.520833333336</v>
      </c>
      <c r="B632" s="8">
        <v>737.15</v>
      </c>
      <c r="C632" s="3">
        <v>1987</v>
      </c>
      <c r="D632" s="3">
        <v>4389</v>
      </c>
      <c r="E632" s="3">
        <v>6376</v>
      </c>
    </row>
    <row r="633" spans="1:5">
      <c r="A633" s="5">
        <v>43288.53125</v>
      </c>
      <c r="B633" s="4">
        <v>737.17</v>
      </c>
      <c r="C633" s="6">
        <v>1988</v>
      </c>
      <c r="D633" s="6">
        <v>4389</v>
      </c>
      <c r="E633" s="6">
        <v>6377</v>
      </c>
    </row>
    <row r="634" spans="1:5">
      <c r="A634" s="7">
        <v>43288.541666666664</v>
      </c>
      <c r="B634" s="8">
        <v>737.17</v>
      </c>
      <c r="C634" s="3">
        <v>1988</v>
      </c>
      <c r="D634" s="3">
        <v>4389</v>
      </c>
      <c r="E634" s="3">
        <v>6377</v>
      </c>
    </row>
    <row r="635" spans="1:5">
      <c r="A635" s="5">
        <v>43288.552083333336</v>
      </c>
      <c r="B635" s="4">
        <v>737.16</v>
      </c>
      <c r="C635" s="6">
        <v>1988</v>
      </c>
      <c r="D635" s="6">
        <v>4389</v>
      </c>
      <c r="E635" s="6">
        <v>6377</v>
      </c>
    </row>
    <row r="636" spans="1:5">
      <c r="A636" s="7">
        <v>43288.5625</v>
      </c>
      <c r="B636" s="8">
        <v>737.17</v>
      </c>
      <c r="C636" s="3">
        <v>1989</v>
      </c>
      <c r="D636" s="3">
        <v>4389</v>
      </c>
      <c r="E636" s="3">
        <v>6378</v>
      </c>
    </row>
    <row r="637" spans="1:5">
      <c r="A637" s="5">
        <v>43288.572916666664</v>
      </c>
      <c r="B637" s="4">
        <v>737.17</v>
      </c>
      <c r="C637" s="6">
        <v>1989</v>
      </c>
      <c r="D637" s="6">
        <v>4389</v>
      </c>
      <c r="E637" s="6">
        <v>6378</v>
      </c>
    </row>
    <row r="638" spans="1:5">
      <c r="A638" s="7">
        <v>43288.583333333336</v>
      </c>
      <c r="B638" s="8">
        <v>737.17</v>
      </c>
      <c r="C638" s="3">
        <v>1989</v>
      </c>
      <c r="D638" s="3">
        <v>4389</v>
      </c>
      <c r="E638" s="3">
        <v>6378</v>
      </c>
    </row>
    <row r="639" spans="1:5">
      <c r="A639" s="5">
        <v>43288.59375</v>
      </c>
      <c r="B639" s="4">
        <v>737.18</v>
      </c>
      <c r="C639" s="6">
        <v>1989</v>
      </c>
      <c r="D639" s="6">
        <v>4389</v>
      </c>
      <c r="E639" s="6">
        <v>6378</v>
      </c>
    </row>
    <row r="640" spans="1:5">
      <c r="A640" s="7">
        <v>43288.604166666664</v>
      </c>
      <c r="B640" s="8">
        <v>737.17</v>
      </c>
      <c r="C640" s="3">
        <v>1989</v>
      </c>
      <c r="D640" s="3">
        <v>4389</v>
      </c>
      <c r="E640" s="3">
        <v>6378</v>
      </c>
    </row>
    <row r="641" spans="1:5">
      <c r="A641" s="5">
        <v>43288.614583333336</v>
      </c>
      <c r="B641" s="4">
        <v>737.17</v>
      </c>
      <c r="C641" s="6">
        <v>1990</v>
      </c>
      <c r="D641" s="6">
        <v>4389</v>
      </c>
      <c r="E641" s="6">
        <v>6379</v>
      </c>
    </row>
    <row r="642" spans="1:5">
      <c r="A642" s="7">
        <v>43288.625</v>
      </c>
      <c r="B642" s="8">
        <v>737.17</v>
      </c>
      <c r="C642" s="3">
        <v>1990</v>
      </c>
      <c r="D642" s="3">
        <v>4389</v>
      </c>
      <c r="E642" s="3">
        <v>6379</v>
      </c>
    </row>
    <row r="643" spans="1:5">
      <c r="A643" s="5">
        <v>43288.635416666664</v>
      </c>
      <c r="B643" s="4">
        <v>737.18</v>
      </c>
      <c r="C643" s="6">
        <v>1990</v>
      </c>
      <c r="D643" s="6">
        <v>4389</v>
      </c>
      <c r="E643" s="6">
        <v>6379</v>
      </c>
    </row>
    <row r="644" spans="1:5">
      <c r="A644" s="7">
        <v>43288.645833333336</v>
      </c>
      <c r="B644" s="8">
        <v>737.17</v>
      </c>
      <c r="C644" s="3">
        <v>1990</v>
      </c>
      <c r="D644" s="3">
        <v>4389</v>
      </c>
      <c r="E644" s="3">
        <v>6379</v>
      </c>
    </row>
    <row r="645" spans="1:5">
      <c r="A645" s="5">
        <v>43288.65625</v>
      </c>
      <c r="B645" s="4">
        <v>737.17</v>
      </c>
      <c r="C645" s="6">
        <v>1990</v>
      </c>
      <c r="D645" s="6">
        <v>4389</v>
      </c>
      <c r="E645" s="6">
        <v>6379</v>
      </c>
    </row>
    <row r="646" spans="1:5">
      <c r="A646" s="7">
        <v>43288.666666666664</v>
      </c>
      <c r="B646" s="8">
        <v>737.18</v>
      </c>
      <c r="C646" s="3">
        <v>1990</v>
      </c>
      <c r="D646" s="3">
        <v>4389</v>
      </c>
      <c r="E646" s="3">
        <v>6379</v>
      </c>
    </row>
    <row r="647" spans="1:5">
      <c r="A647" s="5">
        <v>43288.677083333336</v>
      </c>
      <c r="B647" s="4">
        <v>737.18</v>
      </c>
      <c r="C647" s="6">
        <v>1991</v>
      </c>
      <c r="D647" s="6">
        <v>4389</v>
      </c>
      <c r="E647" s="6">
        <v>6379</v>
      </c>
    </row>
    <row r="648" spans="1:5">
      <c r="A648" s="7">
        <v>43288.6875</v>
      </c>
      <c r="B648" s="8">
        <v>737.18</v>
      </c>
      <c r="C648" s="3">
        <v>1991</v>
      </c>
      <c r="D648" s="3">
        <v>4389</v>
      </c>
      <c r="E648" s="3">
        <v>6380</v>
      </c>
    </row>
    <row r="649" spans="1:5">
      <c r="A649" s="5">
        <v>43288.697916666664</v>
      </c>
      <c r="B649" s="4">
        <v>737.18</v>
      </c>
      <c r="C649" s="6">
        <v>1991</v>
      </c>
      <c r="D649" s="6">
        <v>4389</v>
      </c>
      <c r="E649" s="6">
        <v>6380</v>
      </c>
    </row>
    <row r="650" spans="1:5">
      <c r="A650" s="7">
        <v>43288.708333333336</v>
      </c>
      <c r="B650" s="8">
        <v>737.18</v>
      </c>
      <c r="C650" s="3">
        <v>1991</v>
      </c>
      <c r="D650" s="3">
        <v>4389</v>
      </c>
      <c r="E650" s="3">
        <v>6380</v>
      </c>
    </row>
    <row r="651" spans="1:5">
      <c r="A651" s="5">
        <v>43288.71875</v>
      </c>
      <c r="B651" s="4">
        <v>737.18</v>
      </c>
      <c r="C651" s="6">
        <v>1991</v>
      </c>
      <c r="D651" s="6">
        <v>4389</v>
      </c>
      <c r="E651" s="6">
        <v>6380</v>
      </c>
    </row>
    <row r="652" spans="1:5">
      <c r="A652" s="7">
        <v>43288.729166666664</v>
      </c>
      <c r="B652" s="8">
        <v>737.18</v>
      </c>
      <c r="C652" s="3">
        <v>1992</v>
      </c>
      <c r="D652" s="3">
        <v>4389</v>
      </c>
      <c r="E652" s="3">
        <v>6380</v>
      </c>
    </row>
    <row r="653" spans="1:5">
      <c r="A653" s="5">
        <v>43288.739583333336</v>
      </c>
      <c r="B653" s="4">
        <v>737.19</v>
      </c>
      <c r="C653" s="6">
        <v>1992</v>
      </c>
      <c r="D653" s="6">
        <v>4389</v>
      </c>
      <c r="E653" s="6">
        <v>6381</v>
      </c>
    </row>
    <row r="654" spans="1:5">
      <c r="A654" s="7">
        <v>43288.75</v>
      </c>
      <c r="B654" s="8">
        <v>737.18</v>
      </c>
      <c r="C654" s="3">
        <v>1993</v>
      </c>
      <c r="D654" s="3">
        <v>4389</v>
      </c>
      <c r="E654" s="3">
        <v>6381</v>
      </c>
    </row>
    <row r="655" spans="1:5">
      <c r="A655" s="5">
        <v>43288.760416666664</v>
      </c>
      <c r="B655" s="4">
        <v>737.19</v>
      </c>
      <c r="C655" s="6">
        <v>1993</v>
      </c>
      <c r="D655" s="6">
        <v>4389</v>
      </c>
      <c r="E655" s="6">
        <v>6381</v>
      </c>
    </row>
    <row r="656" spans="1:5">
      <c r="A656" s="7">
        <v>43288.770833333336</v>
      </c>
      <c r="B656" s="8">
        <v>737.18</v>
      </c>
      <c r="C656" s="3">
        <v>1993</v>
      </c>
      <c r="D656" s="3">
        <v>4389</v>
      </c>
      <c r="E656" s="3">
        <v>6381</v>
      </c>
    </row>
    <row r="657" spans="1:5">
      <c r="A657" s="5">
        <v>43288.78125</v>
      </c>
      <c r="B657" s="4">
        <v>737.18</v>
      </c>
      <c r="C657" s="6">
        <v>1993</v>
      </c>
      <c r="D657" s="6">
        <v>4389</v>
      </c>
      <c r="E657" s="6">
        <v>6382</v>
      </c>
    </row>
    <row r="658" spans="1:5">
      <c r="A658" s="7">
        <v>43288.791666666664</v>
      </c>
      <c r="B658" s="8">
        <v>737.18</v>
      </c>
      <c r="C658" s="3">
        <v>1993</v>
      </c>
      <c r="D658" s="3">
        <v>4388</v>
      </c>
      <c r="E658" s="3">
        <v>6381</v>
      </c>
    </row>
    <row r="659" spans="1:5">
      <c r="A659" s="5">
        <v>43288.802083333336</v>
      </c>
      <c r="B659" s="4">
        <v>737.18</v>
      </c>
      <c r="C659" s="6">
        <v>1993</v>
      </c>
      <c r="D659" s="6">
        <v>4388</v>
      </c>
      <c r="E659" s="6">
        <v>6381</v>
      </c>
    </row>
    <row r="660" spans="1:5">
      <c r="A660" s="7">
        <v>43288.8125</v>
      </c>
      <c r="B660" s="8">
        <v>737.19</v>
      </c>
      <c r="C660" s="3">
        <v>1993</v>
      </c>
      <c r="D660" s="3">
        <v>4388</v>
      </c>
      <c r="E660" s="3">
        <v>6382</v>
      </c>
    </row>
    <row r="661" spans="1:5">
      <c r="A661" s="5">
        <v>43288.822916666664</v>
      </c>
      <c r="B661" s="4">
        <v>737.19</v>
      </c>
      <c r="C661" s="6">
        <v>1993</v>
      </c>
      <c r="D661" s="6">
        <v>4388</v>
      </c>
      <c r="E661" s="6">
        <v>6382</v>
      </c>
    </row>
    <row r="662" spans="1:5">
      <c r="A662" s="7">
        <v>43288.833333333336</v>
      </c>
      <c r="B662" s="8">
        <v>737.19</v>
      </c>
      <c r="C662" s="3">
        <v>1994</v>
      </c>
      <c r="D662" s="3">
        <v>4388</v>
      </c>
      <c r="E662" s="3">
        <v>6382</v>
      </c>
    </row>
    <row r="663" spans="1:5">
      <c r="A663" s="5">
        <v>43288.84375</v>
      </c>
      <c r="B663" s="4">
        <v>737.19</v>
      </c>
      <c r="C663" s="6">
        <v>1993</v>
      </c>
      <c r="D663" s="6">
        <v>4388</v>
      </c>
      <c r="E663" s="6">
        <v>6382</v>
      </c>
    </row>
    <row r="664" spans="1:5">
      <c r="A664" s="7">
        <v>43288.854166666664</v>
      </c>
      <c r="B664" s="8">
        <v>737.18</v>
      </c>
      <c r="C664" s="3">
        <v>1993</v>
      </c>
      <c r="D664" s="3">
        <v>4388</v>
      </c>
      <c r="E664" s="3">
        <v>6382</v>
      </c>
    </row>
    <row r="665" spans="1:5">
      <c r="A665" s="5">
        <v>43288.864583333336</v>
      </c>
      <c r="B665" s="4">
        <v>737.18</v>
      </c>
      <c r="C665" s="6">
        <v>1994</v>
      </c>
      <c r="D665" s="6">
        <v>4388</v>
      </c>
      <c r="E665" s="6">
        <v>6382</v>
      </c>
    </row>
    <row r="666" spans="1:5">
      <c r="A666" s="7">
        <v>43288.875</v>
      </c>
      <c r="B666" s="8">
        <v>737.19</v>
      </c>
      <c r="C666" s="3">
        <v>1994</v>
      </c>
      <c r="D666" s="3">
        <v>4388</v>
      </c>
      <c r="E666" s="3">
        <v>6382</v>
      </c>
    </row>
    <row r="667" spans="1:5">
      <c r="A667" s="5">
        <v>43288.885416666664</v>
      </c>
      <c r="B667" s="4">
        <v>737.19</v>
      </c>
      <c r="C667" s="6">
        <v>1994</v>
      </c>
      <c r="D667" s="6">
        <v>4388</v>
      </c>
      <c r="E667" s="6">
        <v>6382</v>
      </c>
    </row>
    <row r="668" spans="1:5">
      <c r="A668" s="7">
        <v>43288.895833333336</v>
      </c>
      <c r="B668" s="8">
        <v>737.19</v>
      </c>
      <c r="C668" s="3">
        <v>1994</v>
      </c>
      <c r="D668" s="3">
        <v>4388</v>
      </c>
      <c r="E668" s="3">
        <v>6382</v>
      </c>
    </row>
    <row r="669" spans="1:5">
      <c r="A669" s="5">
        <v>43288.90625</v>
      </c>
      <c r="B669" s="4">
        <v>737.19</v>
      </c>
      <c r="C669" s="6">
        <v>1994</v>
      </c>
      <c r="D669" s="6">
        <v>4388</v>
      </c>
      <c r="E669" s="6">
        <v>6382</v>
      </c>
    </row>
    <row r="670" spans="1:5">
      <c r="A670" s="7">
        <v>43288.916666666664</v>
      </c>
      <c r="B670" s="8">
        <v>737.19</v>
      </c>
      <c r="C670" s="3">
        <v>1994</v>
      </c>
      <c r="D670" s="3">
        <v>4388</v>
      </c>
      <c r="E670" s="3">
        <v>6382</v>
      </c>
    </row>
    <row r="671" spans="1:5">
      <c r="A671" s="5">
        <v>43288.927083333336</v>
      </c>
      <c r="B671" s="4">
        <v>737.19</v>
      </c>
      <c r="C671" s="6">
        <v>1994</v>
      </c>
      <c r="D671" s="6">
        <v>4388</v>
      </c>
      <c r="E671" s="6">
        <v>6382</v>
      </c>
    </row>
    <row r="672" spans="1:5">
      <c r="A672" s="7">
        <v>43288.9375</v>
      </c>
      <c r="B672" s="8">
        <v>737.19</v>
      </c>
      <c r="C672" s="3">
        <v>1994</v>
      </c>
      <c r="D672" s="3">
        <v>4388</v>
      </c>
      <c r="E672" s="3">
        <v>6382</v>
      </c>
    </row>
    <row r="673" spans="1:5">
      <c r="A673" s="5">
        <v>43288.947916666664</v>
      </c>
      <c r="B673" s="4">
        <v>737.2</v>
      </c>
      <c r="C673" s="6">
        <v>1995</v>
      </c>
      <c r="D673" s="6">
        <v>4388</v>
      </c>
      <c r="E673" s="6">
        <v>6382</v>
      </c>
    </row>
    <row r="674" spans="1:5">
      <c r="A674" s="7">
        <v>43288.958333333336</v>
      </c>
      <c r="B674" s="8">
        <v>737.19</v>
      </c>
      <c r="C674" s="3">
        <v>1995</v>
      </c>
      <c r="D674" s="3">
        <v>4388</v>
      </c>
      <c r="E674" s="3">
        <v>6382</v>
      </c>
    </row>
    <row r="675" spans="1:5">
      <c r="A675" s="5">
        <v>43288.96875</v>
      </c>
      <c r="B675" s="4">
        <v>737.2</v>
      </c>
      <c r="C675" s="6">
        <v>1995</v>
      </c>
      <c r="D675" s="6">
        <v>4388</v>
      </c>
      <c r="E675" s="6">
        <v>6382</v>
      </c>
    </row>
    <row r="676" spans="1:5">
      <c r="A676" s="7">
        <v>43288.979166666664</v>
      </c>
      <c r="B676" s="8">
        <v>737.2</v>
      </c>
      <c r="C676" s="3">
        <v>1995</v>
      </c>
      <c r="D676" s="3">
        <v>4388</v>
      </c>
      <c r="E676" s="3">
        <v>6382</v>
      </c>
    </row>
    <row r="677" spans="1:5">
      <c r="A677" s="5">
        <v>43288.989583333336</v>
      </c>
      <c r="B677" s="4">
        <v>737.2</v>
      </c>
      <c r="C677" s="6">
        <v>1995</v>
      </c>
      <c r="D677" s="6">
        <v>4388</v>
      </c>
      <c r="E677" s="6">
        <v>6383</v>
      </c>
    </row>
    <row r="678" spans="1:5">
      <c r="A678" s="7">
        <v>43289</v>
      </c>
      <c r="B678" s="8">
        <v>737.2</v>
      </c>
      <c r="C678" s="3">
        <v>1996</v>
      </c>
      <c r="D678" s="3">
        <v>4388</v>
      </c>
      <c r="E678" s="3">
        <v>6384</v>
      </c>
    </row>
    <row r="679" spans="1:5">
      <c r="A679" s="5">
        <v>43289.010416666664</v>
      </c>
      <c r="B679" s="4">
        <v>737.2</v>
      </c>
      <c r="C679" s="6">
        <v>1996</v>
      </c>
      <c r="D679" s="6">
        <v>4388</v>
      </c>
      <c r="E679" s="6">
        <v>6384</v>
      </c>
    </row>
    <row r="680" spans="1:5">
      <c r="A680" s="7">
        <v>43289.020833333336</v>
      </c>
      <c r="B680" s="8">
        <v>737.2</v>
      </c>
      <c r="C680" s="3">
        <v>1996</v>
      </c>
      <c r="D680" s="3">
        <v>4388</v>
      </c>
      <c r="E680" s="3">
        <v>6384</v>
      </c>
    </row>
    <row r="681" spans="1:5">
      <c r="A681" s="5">
        <v>43289.03125</v>
      </c>
      <c r="B681" s="4">
        <v>737.2</v>
      </c>
      <c r="C681" s="6">
        <v>1996</v>
      </c>
      <c r="D681" s="6">
        <v>4388</v>
      </c>
      <c r="E681" s="6">
        <v>6384</v>
      </c>
    </row>
    <row r="682" spans="1:5">
      <c r="A682" s="7">
        <v>43289.041666666664</v>
      </c>
      <c r="B682" s="8">
        <v>737.2</v>
      </c>
      <c r="C682" s="3">
        <v>1996</v>
      </c>
      <c r="D682" s="3">
        <v>4388</v>
      </c>
      <c r="E682" s="3">
        <v>6384</v>
      </c>
    </row>
    <row r="683" spans="1:5">
      <c r="A683" s="5">
        <v>43289.052083333336</v>
      </c>
      <c r="B683" s="4">
        <v>737.2</v>
      </c>
      <c r="C683" s="6">
        <v>1996</v>
      </c>
      <c r="D683" s="6">
        <v>4387</v>
      </c>
      <c r="E683" s="6">
        <v>6384</v>
      </c>
    </row>
    <row r="684" spans="1:5">
      <c r="A684" s="7">
        <v>43289.0625</v>
      </c>
      <c r="B684" s="8">
        <v>737.2</v>
      </c>
      <c r="C684" s="3">
        <v>1996</v>
      </c>
      <c r="D684" s="3">
        <v>4387</v>
      </c>
      <c r="E684" s="3">
        <v>6384</v>
      </c>
    </row>
    <row r="685" spans="1:5">
      <c r="A685" s="5">
        <v>43289.072916666664</v>
      </c>
      <c r="B685" s="4">
        <v>737.2</v>
      </c>
      <c r="C685" s="6">
        <v>1996</v>
      </c>
      <c r="D685" s="6">
        <v>4387</v>
      </c>
      <c r="E685" s="6">
        <v>6384</v>
      </c>
    </row>
    <row r="686" spans="1:5">
      <c r="A686" s="7">
        <v>43289.083333333336</v>
      </c>
      <c r="B686" s="8">
        <v>737.2</v>
      </c>
      <c r="C686" s="3">
        <v>1996</v>
      </c>
      <c r="D686" s="3">
        <v>4387</v>
      </c>
      <c r="E686" s="3">
        <v>6384</v>
      </c>
    </row>
    <row r="687" spans="1:5">
      <c r="A687" s="5">
        <v>43289.09375</v>
      </c>
      <c r="B687" s="4">
        <v>737.2</v>
      </c>
      <c r="C687" s="6">
        <v>1997</v>
      </c>
      <c r="D687" s="6">
        <v>4387</v>
      </c>
      <c r="E687" s="6">
        <v>6384</v>
      </c>
    </row>
    <row r="688" spans="1:5">
      <c r="A688" s="7">
        <v>43289.104166666664</v>
      </c>
      <c r="B688" s="8">
        <v>737.2</v>
      </c>
      <c r="C688" s="3">
        <v>1997</v>
      </c>
      <c r="D688" s="3">
        <v>4387</v>
      </c>
      <c r="E688" s="3">
        <v>6384</v>
      </c>
    </row>
    <row r="689" spans="1:5">
      <c r="A689" s="5">
        <v>43289.114583333336</v>
      </c>
      <c r="B689" s="4">
        <v>737.2</v>
      </c>
      <c r="C689" s="6">
        <v>1997</v>
      </c>
      <c r="D689" s="6">
        <v>4387</v>
      </c>
      <c r="E689" s="6">
        <v>6384</v>
      </c>
    </row>
    <row r="690" spans="1:5">
      <c r="A690" s="7">
        <v>43289.125</v>
      </c>
      <c r="B690" s="8">
        <v>737.2</v>
      </c>
      <c r="C690" s="3">
        <v>1997</v>
      </c>
      <c r="D690" s="3">
        <v>4387</v>
      </c>
      <c r="E690" s="3">
        <v>6384</v>
      </c>
    </row>
    <row r="691" spans="1:5">
      <c r="A691" s="5">
        <v>43289.135416666664</v>
      </c>
      <c r="B691" s="4">
        <v>737.2</v>
      </c>
      <c r="C691" s="6">
        <v>1997</v>
      </c>
      <c r="D691" s="6">
        <v>4387</v>
      </c>
      <c r="E691" s="6">
        <v>6384</v>
      </c>
    </row>
    <row r="692" spans="1:5">
      <c r="A692" s="7">
        <v>43289.145833333336</v>
      </c>
      <c r="B692" s="8">
        <v>737.2</v>
      </c>
      <c r="C692" s="3">
        <v>1997</v>
      </c>
      <c r="D692" s="3">
        <v>4387</v>
      </c>
      <c r="E692" s="3">
        <v>6384</v>
      </c>
    </row>
    <row r="693" spans="1:5">
      <c r="A693" s="5">
        <v>43289.15625</v>
      </c>
      <c r="B693" s="4">
        <v>737.2</v>
      </c>
      <c r="C693" s="6">
        <v>1997</v>
      </c>
      <c r="D693" s="6">
        <v>4387</v>
      </c>
      <c r="E693" s="6">
        <v>6384</v>
      </c>
    </row>
    <row r="694" spans="1:5">
      <c r="A694" s="7">
        <v>43289.166666666664</v>
      </c>
      <c r="B694" s="8">
        <v>737.2</v>
      </c>
      <c r="C694" s="3">
        <v>1997</v>
      </c>
      <c r="D694" s="3">
        <v>4387</v>
      </c>
      <c r="E694" s="3">
        <v>6384</v>
      </c>
    </row>
    <row r="695" spans="1:5">
      <c r="A695" s="5">
        <v>43289.177083333336</v>
      </c>
      <c r="B695" s="4">
        <v>737.2</v>
      </c>
      <c r="C695" s="6">
        <v>1997</v>
      </c>
      <c r="D695" s="6">
        <v>4387</v>
      </c>
      <c r="E695" s="6">
        <v>6384</v>
      </c>
    </row>
    <row r="696" spans="1:5">
      <c r="A696" s="7">
        <v>43289.1875</v>
      </c>
      <c r="B696" s="8">
        <v>737.21</v>
      </c>
      <c r="C696" s="3">
        <v>1997</v>
      </c>
      <c r="D696" s="3">
        <v>4387</v>
      </c>
      <c r="E696" s="3">
        <v>6385</v>
      </c>
    </row>
    <row r="697" spans="1:5">
      <c r="A697" s="5">
        <v>43289.197916666664</v>
      </c>
      <c r="B697" s="4">
        <v>737.21</v>
      </c>
      <c r="C697" s="6">
        <v>1997</v>
      </c>
      <c r="D697" s="6">
        <v>4387</v>
      </c>
      <c r="E697" s="6">
        <v>6384</v>
      </c>
    </row>
    <row r="698" spans="1:5">
      <c r="A698" s="7">
        <v>43289.208333333336</v>
      </c>
      <c r="B698" s="8">
        <v>737.2</v>
      </c>
      <c r="C698" s="3">
        <v>1997</v>
      </c>
      <c r="D698" s="3">
        <v>4387</v>
      </c>
      <c r="E698" s="3">
        <v>6385</v>
      </c>
    </row>
    <row r="699" spans="1:5">
      <c r="A699" s="5">
        <v>43289.21875</v>
      </c>
      <c r="B699" s="4">
        <v>737.21</v>
      </c>
      <c r="C699" s="6">
        <v>1998</v>
      </c>
      <c r="D699" s="6">
        <v>4387</v>
      </c>
      <c r="E699" s="6">
        <v>6385</v>
      </c>
    </row>
    <row r="700" spans="1:5">
      <c r="A700" s="7">
        <v>43289.229166666664</v>
      </c>
      <c r="B700" s="8">
        <v>737.21</v>
      </c>
      <c r="C700" s="3">
        <v>1997</v>
      </c>
      <c r="D700" s="3">
        <v>4387</v>
      </c>
      <c r="E700" s="3">
        <v>6384</v>
      </c>
    </row>
    <row r="701" spans="1:5">
      <c r="A701" s="5">
        <v>43289.239583333336</v>
      </c>
      <c r="B701" s="4">
        <v>737.21</v>
      </c>
      <c r="C701" s="6">
        <v>1998</v>
      </c>
      <c r="D701" s="6">
        <v>4387</v>
      </c>
      <c r="E701" s="6">
        <v>6385</v>
      </c>
    </row>
    <row r="702" spans="1:5">
      <c r="A702" s="7">
        <v>43289.25</v>
      </c>
      <c r="B702" s="8">
        <v>737.21</v>
      </c>
      <c r="C702" s="3">
        <v>1998</v>
      </c>
      <c r="D702" s="3">
        <v>4387</v>
      </c>
      <c r="E702" s="3">
        <v>6384</v>
      </c>
    </row>
    <row r="703" spans="1:5">
      <c r="A703" s="5">
        <v>43289.260416666664</v>
      </c>
      <c r="B703" s="4">
        <v>737.21</v>
      </c>
      <c r="C703" s="6">
        <v>1998</v>
      </c>
      <c r="D703" s="6">
        <v>4387</v>
      </c>
      <c r="E703" s="6">
        <v>6385</v>
      </c>
    </row>
    <row r="704" spans="1:5">
      <c r="A704" s="7">
        <v>43289.270833333336</v>
      </c>
      <c r="B704" s="8">
        <v>737.21</v>
      </c>
      <c r="C704" s="3">
        <v>1998</v>
      </c>
      <c r="D704" s="3">
        <v>4387</v>
      </c>
      <c r="E704" s="3">
        <v>6385</v>
      </c>
    </row>
    <row r="705" spans="1:5">
      <c r="A705" s="5">
        <v>43289.28125</v>
      </c>
      <c r="B705" s="4">
        <v>737.21</v>
      </c>
      <c r="C705" s="6">
        <v>1998</v>
      </c>
      <c r="D705" s="6">
        <v>4387</v>
      </c>
      <c r="E705" s="6">
        <v>6385</v>
      </c>
    </row>
    <row r="706" spans="1:5">
      <c r="A706" s="7">
        <v>43289.291666666664</v>
      </c>
      <c r="B706" s="8">
        <v>737.21</v>
      </c>
      <c r="C706" s="3">
        <v>1998</v>
      </c>
      <c r="D706" s="3">
        <v>4387</v>
      </c>
      <c r="E706" s="3">
        <v>6385</v>
      </c>
    </row>
    <row r="707" spans="1:5">
      <c r="A707" s="5">
        <v>43289.302083333336</v>
      </c>
      <c r="B707" s="4">
        <v>737.21</v>
      </c>
      <c r="C707" s="6">
        <v>1998</v>
      </c>
      <c r="D707" s="6">
        <v>4387</v>
      </c>
      <c r="E707" s="6">
        <v>6385</v>
      </c>
    </row>
    <row r="708" spans="1:5">
      <c r="A708" s="7">
        <v>43289.3125</v>
      </c>
      <c r="B708" s="8">
        <v>737.21</v>
      </c>
      <c r="C708" s="3">
        <v>1998</v>
      </c>
      <c r="D708" s="3">
        <v>4387</v>
      </c>
      <c r="E708" s="3">
        <v>6385</v>
      </c>
    </row>
    <row r="709" spans="1:5">
      <c r="A709" s="5">
        <v>43289.322916666664</v>
      </c>
      <c r="B709" s="4">
        <v>737.21</v>
      </c>
      <c r="C709" s="6">
        <v>1998</v>
      </c>
      <c r="D709" s="6">
        <v>4387</v>
      </c>
      <c r="E709" s="6">
        <v>6385</v>
      </c>
    </row>
    <row r="710" spans="1:5">
      <c r="A710" s="7">
        <v>43289.333333333336</v>
      </c>
      <c r="B710" s="8">
        <v>737.21</v>
      </c>
      <c r="C710" s="3">
        <v>1998</v>
      </c>
      <c r="D710" s="3">
        <v>4387</v>
      </c>
      <c r="E710" s="3">
        <v>6385</v>
      </c>
    </row>
    <row r="711" spans="1:5">
      <c r="A711" s="5">
        <v>43289.34375</v>
      </c>
      <c r="B711" s="4">
        <v>737.21</v>
      </c>
      <c r="C711" s="6">
        <v>1999</v>
      </c>
      <c r="D711" s="6">
        <v>4387</v>
      </c>
      <c r="E711" s="6">
        <v>6386</v>
      </c>
    </row>
    <row r="712" spans="1:5">
      <c r="A712" s="7">
        <v>43289.354166666664</v>
      </c>
      <c r="B712" s="8">
        <v>737.21</v>
      </c>
      <c r="C712" s="3">
        <v>2000</v>
      </c>
      <c r="D712" s="3">
        <v>4387</v>
      </c>
      <c r="E712" s="3">
        <v>6386</v>
      </c>
    </row>
    <row r="713" spans="1:5">
      <c r="A713" s="5">
        <v>43289.364583333336</v>
      </c>
      <c r="B713" s="4">
        <v>737.21</v>
      </c>
      <c r="C713" s="6">
        <v>2000</v>
      </c>
      <c r="D713" s="6">
        <v>4386</v>
      </c>
      <c r="E713" s="6">
        <v>6386</v>
      </c>
    </row>
    <row r="714" spans="1:5">
      <c r="A714" s="7">
        <v>43289.375</v>
      </c>
      <c r="B714" s="8">
        <v>737.21</v>
      </c>
      <c r="C714" s="3">
        <v>2000</v>
      </c>
      <c r="D714" s="3">
        <v>4386</v>
      </c>
      <c r="E714" s="3">
        <v>6386</v>
      </c>
    </row>
    <row r="715" spans="1:5">
      <c r="A715" s="5">
        <v>43289.385416666664</v>
      </c>
      <c r="B715" s="4">
        <v>737.21</v>
      </c>
      <c r="C715" s="6">
        <v>2000</v>
      </c>
      <c r="D715" s="6">
        <v>4386</v>
      </c>
      <c r="E715" s="6">
        <v>6386</v>
      </c>
    </row>
    <row r="716" spans="1:5">
      <c r="A716" s="7">
        <v>43289.395833333336</v>
      </c>
      <c r="B716" s="8">
        <v>737.21</v>
      </c>
      <c r="C716" s="3">
        <v>2000</v>
      </c>
      <c r="D716" s="3">
        <v>4386</v>
      </c>
      <c r="E716" s="3">
        <v>6386</v>
      </c>
    </row>
    <row r="717" spans="1:5">
      <c r="A717" s="5">
        <v>43289.40625</v>
      </c>
      <c r="B717" s="4">
        <v>737.21</v>
      </c>
      <c r="C717" s="6">
        <v>2000</v>
      </c>
      <c r="D717" s="6">
        <v>4386</v>
      </c>
      <c r="E717" s="6">
        <v>6386</v>
      </c>
    </row>
    <row r="718" spans="1:5">
      <c r="A718" s="7">
        <v>43289.416666666664</v>
      </c>
      <c r="B718" s="8">
        <v>737.21</v>
      </c>
      <c r="C718" s="3">
        <v>2000</v>
      </c>
      <c r="D718" s="3">
        <v>4386</v>
      </c>
      <c r="E718" s="3">
        <v>6386</v>
      </c>
    </row>
    <row r="719" spans="1:5">
      <c r="A719" s="5">
        <v>43289.427083333336</v>
      </c>
      <c r="B719" s="4">
        <v>737.21</v>
      </c>
      <c r="C719" s="6">
        <v>2000</v>
      </c>
      <c r="D719" s="6">
        <v>4386</v>
      </c>
      <c r="E719" s="6">
        <v>6386</v>
      </c>
    </row>
    <row r="720" spans="1:5">
      <c r="A720" s="7">
        <v>43289.4375</v>
      </c>
      <c r="B720" s="8">
        <v>737.21</v>
      </c>
      <c r="C720" s="3">
        <v>2000</v>
      </c>
      <c r="D720" s="3">
        <v>4386</v>
      </c>
      <c r="E720" s="3">
        <v>6386</v>
      </c>
    </row>
    <row r="721" spans="1:5">
      <c r="A721" s="5">
        <v>43289.447916666664</v>
      </c>
      <c r="B721" s="4">
        <v>737.21</v>
      </c>
      <c r="C721" s="6">
        <v>2000</v>
      </c>
      <c r="D721" s="6">
        <v>4386</v>
      </c>
      <c r="E721" s="6">
        <v>6386</v>
      </c>
    </row>
    <row r="722" spans="1:5">
      <c r="A722" s="7">
        <v>43289.458333333336</v>
      </c>
      <c r="B722" s="8">
        <v>737.21</v>
      </c>
      <c r="C722" s="3">
        <v>2000</v>
      </c>
      <c r="D722" s="3">
        <v>4386</v>
      </c>
      <c r="E722" s="3">
        <v>6386</v>
      </c>
    </row>
    <row r="723" spans="1:5">
      <c r="A723" s="5">
        <v>43289.46875</v>
      </c>
      <c r="B723" s="4">
        <v>737.21</v>
      </c>
      <c r="C723" s="6">
        <v>2000</v>
      </c>
      <c r="D723" s="6">
        <v>4386</v>
      </c>
      <c r="E723" s="6">
        <v>6386</v>
      </c>
    </row>
    <row r="724" spans="1:5">
      <c r="A724" s="7">
        <v>43289.479166666664</v>
      </c>
      <c r="B724" s="8">
        <v>737.21</v>
      </c>
      <c r="C724" s="3">
        <v>2000</v>
      </c>
      <c r="D724" s="3">
        <v>4386</v>
      </c>
      <c r="E724" s="3">
        <v>6386</v>
      </c>
    </row>
    <row r="725" spans="1:5">
      <c r="A725" s="5">
        <v>43289.489583333336</v>
      </c>
      <c r="B725" s="4">
        <v>737.21</v>
      </c>
      <c r="C725" s="6">
        <v>2000</v>
      </c>
      <c r="D725" s="6">
        <v>4386</v>
      </c>
      <c r="E725" s="6">
        <v>6386</v>
      </c>
    </row>
    <row r="726" spans="1:5">
      <c r="A726" s="7">
        <v>43289.5</v>
      </c>
      <c r="B726" s="8">
        <v>737.21</v>
      </c>
      <c r="C726" s="3">
        <v>2000</v>
      </c>
      <c r="D726" s="3">
        <v>4386</v>
      </c>
      <c r="E726" s="3">
        <v>6386</v>
      </c>
    </row>
    <row r="727" spans="1:5">
      <c r="A727" s="5">
        <v>43289.510416666664</v>
      </c>
      <c r="B727" s="4">
        <v>737.21</v>
      </c>
      <c r="C727" s="6">
        <v>2000</v>
      </c>
      <c r="D727" s="6">
        <v>4386</v>
      </c>
      <c r="E727" s="6">
        <v>6386</v>
      </c>
    </row>
    <row r="728" spans="1:5">
      <c r="A728" s="7">
        <v>43289.520833333336</v>
      </c>
      <c r="B728" s="8">
        <v>737.21</v>
      </c>
      <c r="C728" s="3">
        <v>2000</v>
      </c>
      <c r="D728" s="3">
        <v>4386</v>
      </c>
      <c r="E728" s="3">
        <v>6386</v>
      </c>
    </row>
    <row r="729" spans="1:5">
      <c r="A729" s="5">
        <v>43289.53125</v>
      </c>
      <c r="B729" s="4">
        <v>737.21</v>
      </c>
      <c r="C729" s="6">
        <v>2000</v>
      </c>
      <c r="D729" s="6">
        <v>4386</v>
      </c>
      <c r="E729" s="6">
        <v>6386</v>
      </c>
    </row>
    <row r="730" spans="1:5">
      <c r="A730" s="7">
        <v>43289.541666666664</v>
      </c>
      <c r="B730" s="8">
        <v>737.21</v>
      </c>
      <c r="C730" s="3">
        <v>2000</v>
      </c>
      <c r="D730" s="3">
        <v>4386</v>
      </c>
      <c r="E730" s="3">
        <v>6387</v>
      </c>
    </row>
    <row r="731" spans="1:5">
      <c r="A731" s="5">
        <v>43289.552083333336</v>
      </c>
      <c r="B731" s="4">
        <v>737.21</v>
      </c>
      <c r="C731" s="6">
        <v>2000</v>
      </c>
      <c r="D731" s="6">
        <v>4386</v>
      </c>
      <c r="E731" s="6">
        <v>6386</v>
      </c>
    </row>
    <row r="732" spans="1:5">
      <c r="A732" s="7">
        <v>43289.5625</v>
      </c>
      <c r="B732" s="8">
        <v>737.21</v>
      </c>
      <c r="C732" s="3">
        <v>2000</v>
      </c>
      <c r="D732" s="3">
        <v>4386</v>
      </c>
      <c r="E732" s="3">
        <v>6386</v>
      </c>
    </row>
    <row r="733" spans="1:5">
      <c r="A733" s="5">
        <v>43289.572916666664</v>
      </c>
      <c r="B733" s="4">
        <v>737.21</v>
      </c>
      <c r="C733" s="6">
        <v>2000</v>
      </c>
      <c r="D733" s="6">
        <v>4386</v>
      </c>
      <c r="E733" s="6">
        <v>6386</v>
      </c>
    </row>
    <row r="734" spans="1:5">
      <c r="A734" s="7">
        <v>43289.583333333336</v>
      </c>
      <c r="B734" s="8">
        <v>737.21</v>
      </c>
      <c r="C734" s="3">
        <v>2000</v>
      </c>
      <c r="D734" s="3">
        <v>4386</v>
      </c>
      <c r="E734" s="3">
        <v>6386</v>
      </c>
    </row>
    <row r="735" spans="1:5">
      <c r="A735" s="5">
        <v>43289.59375</v>
      </c>
      <c r="B735" s="4">
        <v>737.22</v>
      </c>
      <c r="C735" s="6">
        <v>2000</v>
      </c>
      <c r="D735" s="6">
        <v>4386</v>
      </c>
      <c r="E735" s="6">
        <v>6386</v>
      </c>
    </row>
    <row r="736" spans="1:5">
      <c r="A736" s="7">
        <v>43289.604166666664</v>
      </c>
      <c r="B736" s="8">
        <v>737.21</v>
      </c>
      <c r="C736" s="3">
        <v>2000</v>
      </c>
      <c r="D736" s="3">
        <v>4386</v>
      </c>
      <c r="E736" s="3">
        <v>6386</v>
      </c>
    </row>
    <row r="737" spans="1:5">
      <c r="A737" s="5">
        <v>43289.614583333336</v>
      </c>
      <c r="B737" s="4">
        <v>737.22</v>
      </c>
      <c r="C737" s="6">
        <v>2001</v>
      </c>
      <c r="D737" s="6">
        <v>4386</v>
      </c>
      <c r="E737" s="6">
        <v>6387</v>
      </c>
    </row>
    <row r="738" spans="1:5">
      <c r="A738" s="7">
        <v>43289.625</v>
      </c>
      <c r="B738" s="8">
        <v>737.21</v>
      </c>
      <c r="C738" s="3">
        <v>2000</v>
      </c>
      <c r="D738" s="3">
        <v>4386</v>
      </c>
      <c r="E738" s="3">
        <v>6386</v>
      </c>
    </row>
    <row r="739" spans="1:5">
      <c r="A739" s="5">
        <v>43289.635416666664</v>
      </c>
      <c r="B739" s="4">
        <v>737.22</v>
      </c>
      <c r="C739" s="6">
        <v>2001</v>
      </c>
      <c r="D739" s="6">
        <v>4386</v>
      </c>
      <c r="E739" s="6">
        <v>6386</v>
      </c>
    </row>
    <row r="740" spans="1:5">
      <c r="A740" s="7">
        <v>43289.645833333336</v>
      </c>
      <c r="B740" s="8">
        <v>737.23</v>
      </c>
      <c r="C740" s="3">
        <v>2001</v>
      </c>
      <c r="D740" s="3">
        <v>4386</v>
      </c>
      <c r="E740" s="3">
        <v>6387</v>
      </c>
    </row>
    <row r="741" spans="1:5">
      <c r="A741" s="5">
        <v>43289.65625</v>
      </c>
      <c r="B741" s="4">
        <v>737.22</v>
      </c>
      <c r="C741" s="6">
        <v>2001</v>
      </c>
      <c r="D741" s="6">
        <v>4386</v>
      </c>
      <c r="E741" s="6">
        <v>6387</v>
      </c>
    </row>
    <row r="742" spans="1:5">
      <c r="A742" s="7">
        <v>43289.666666666664</v>
      </c>
      <c r="B742" s="8">
        <v>737.22</v>
      </c>
      <c r="C742" s="3">
        <v>2001</v>
      </c>
      <c r="D742" s="3">
        <v>4385</v>
      </c>
      <c r="E742" s="3">
        <v>6387</v>
      </c>
    </row>
    <row r="743" spans="1:5">
      <c r="A743" s="5">
        <v>43289.677083333336</v>
      </c>
      <c r="B743" s="4">
        <v>737.63</v>
      </c>
      <c r="C743" s="6">
        <v>2015</v>
      </c>
      <c r="D743" s="6">
        <v>4343</v>
      </c>
      <c r="E743" s="6">
        <v>6378</v>
      </c>
    </row>
    <row r="744" spans="1:5">
      <c r="A744" s="7">
        <v>43289.6875</v>
      </c>
      <c r="B744" s="8">
        <v>738.15</v>
      </c>
      <c r="C744" s="3">
        <v>2107</v>
      </c>
      <c r="D744" s="3">
        <v>4228</v>
      </c>
      <c r="E744" s="3">
        <v>6374</v>
      </c>
    </row>
    <row r="745" spans="1:5">
      <c r="A745" s="5">
        <v>43289.697916666664</v>
      </c>
      <c r="B745" s="4">
        <v>738.71</v>
      </c>
      <c r="C745" s="6">
        <v>2243</v>
      </c>
      <c r="D745" s="6">
        <v>4089</v>
      </c>
      <c r="E745" s="6">
        <v>6372</v>
      </c>
    </row>
    <row r="746" spans="1:5">
      <c r="A746" s="7">
        <v>43289.708333333336</v>
      </c>
      <c r="B746" s="8">
        <v>739.26</v>
      </c>
      <c r="C746" s="3">
        <v>2379</v>
      </c>
      <c r="D746" s="3">
        <v>3951</v>
      </c>
      <c r="E746" s="3">
        <v>6370</v>
      </c>
    </row>
    <row r="747" spans="1:5">
      <c r="A747" s="5">
        <v>43289.71875</v>
      </c>
      <c r="B747" s="4">
        <v>739.79</v>
      </c>
      <c r="C747" s="6">
        <v>2517</v>
      </c>
      <c r="D747" s="6">
        <v>3813</v>
      </c>
      <c r="E747" s="6">
        <v>6369</v>
      </c>
    </row>
    <row r="748" spans="1:5">
      <c r="A748" s="7">
        <v>43289.729166666664</v>
      </c>
      <c r="B748" s="8">
        <v>740.32</v>
      </c>
      <c r="C748" s="3">
        <v>2655</v>
      </c>
      <c r="D748" s="3">
        <v>3675</v>
      </c>
      <c r="E748" s="3">
        <v>6370</v>
      </c>
    </row>
    <row r="749" spans="1:5">
      <c r="A749" s="5">
        <v>43289.739583333336</v>
      </c>
      <c r="B749" s="4">
        <v>740.83</v>
      </c>
      <c r="C749" s="6">
        <v>2794</v>
      </c>
      <c r="D749" s="6">
        <v>3537</v>
      </c>
      <c r="E749" s="6">
        <v>6371</v>
      </c>
    </row>
    <row r="750" spans="1:5">
      <c r="A750" s="7">
        <v>43289.75</v>
      </c>
      <c r="B750" s="8">
        <v>741.34</v>
      </c>
      <c r="C750" s="3">
        <v>2933</v>
      </c>
      <c r="D750" s="3">
        <v>3400</v>
      </c>
      <c r="E750" s="3">
        <v>6373</v>
      </c>
    </row>
    <row r="751" spans="1:5">
      <c r="A751" s="5">
        <v>43289.760416666664</v>
      </c>
      <c r="B751" s="4">
        <v>741.84</v>
      </c>
      <c r="C751" s="6">
        <v>3073</v>
      </c>
      <c r="D751" s="6">
        <v>3261</v>
      </c>
      <c r="E751" s="6">
        <v>6373</v>
      </c>
    </row>
    <row r="752" spans="1:5">
      <c r="A752" s="7">
        <v>43289.770833333336</v>
      </c>
      <c r="B752" s="8">
        <v>742.17</v>
      </c>
      <c r="C752" s="3">
        <v>3208</v>
      </c>
      <c r="D752" s="3">
        <v>3140</v>
      </c>
      <c r="E752" s="3">
        <v>6363</v>
      </c>
    </row>
    <row r="753" spans="1:5">
      <c r="A753" s="5">
        <v>43289.78125</v>
      </c>
      <c r="B753" s="4">
        <v>742.14</v>
      </c>
      <c r="C753" s="6">
        <v>3281</v>
      </c>
      <c r="D753" s="6">
        <v>3089</v>
      </c>
      <c r="E753" s="6">
        <v>6372</v>
      </c>
    </row>
    <row r="754" spans="1:5">
      <c r="A754" s="7">
        <v>43289.791666666664</v>
      </c>
      <c r="B754" s="8">
        <v>742.13</v>
      </c>
      <c r="C754" s="3">
        <v>3287</v>
      </c>
      <c r="D754" s="3">
        <v>3085</v>
      </c>
      <c r="E754" s="3">
        <v>6372</v>
      </c>
    </row>
    <row r="755" spans="1:5">
      <c r="A755" s="5">
        <v>43289.802083333336</v>
      </c>
      <c r="B755" s="4">
        <v>742.19</v>
      </c>
      <c r="C755" s="6">
        <v>3287</v>
      </c>
      <c r="D755" s="6">
        <v>3085</v>
      </c>
      <c r="E755" s="6">
        <v>6372</v>
      </c>
    </row>
    <row r="756" spans="1:5">
      <c r="A756" s="7">
        <v>43289.8125</v>
      </c>
      <c r="B756" s="8">
        <v>742.17</v>
      </c>
      <c r="C756" s="3">
        <v>3286</v>
      </c>
      <c r="D756" s="3">
        <v>3085</v>
      </c>
      <c r="E756" s="3">
        <v>6371</v>
      </c>
    </row>
    <row r="757" spans="1:5">
      <c r="A757" s="5">
        <v>43289.822916666664</v>
      </c>
      <c r="B757" s="4">
        <v>742.13</v>
      </c>
      <c r="C757" s="6">
        <v>3286</v>
      </c>
      <c r="D757" s="6">
        <v>3085</v>
      </c>
      <c r="E757" s="6">
        <v>6371</v>
      </c>
    </row>
    <row r="758" spans="1:5">
      <c r="A758" s="7">
        <v>43289.833333333336</v>
      </c>
      <c r="B758" s="8">
        <v>742.16</v>
      </c>
      <c r="C758" s="3">
        <v>3286</v>
      </c>
      <c r="D758" s="3">
        <v>3085</v>
      </c>
      <c r="E758" s="3">
        <v>6371</v>
      </c>
    </row>
    <row r="759" spans="1:5">
      <c r="A759" s="5">
        <v>43289.84375</v>
      </c>
      <c r="B759" s="4">
        <v>742.17</v>
      </c>
      <c r="C759" s="6">
        <v>3285</v>
      </c>
      <c r="D759" s="6">
        <v>3085</v>
      </c>
      <c r="E759" s="6">
        <v>6370</v>
      </c>
    </row>
    <row r="760" spans="1:5">
      <c r="A760" s="7">
        <v>43289.854166666664</v>
      </c>
      <c r="B760" s="8">
        <v>742.14</v>
      </c>
      <c r="C760" s="3">
        <v>3285</v>
      </c>
      <c r="D760" s="3">
        <v>3085</v>
      </c>
      <c r="E760" s="3">
        <v>6369</v>
      </c>
    </row>
    <row r="761" spans="1:5">
      <c r="A761" s="5">
        <v>43289.864583333336</v>
      </c>
      <c r="B761" s="4">
        <v>742.15</v>
      </c>
      <c r="C761" s="6">
        <v>3284</v>
      </c>
      <c r="D761" s="6">
        <v>3085</v>
      </c>
      <c r="E761" s="6">
        <v>6369</v>
      </c>
    </row>
    <row r="762" spans="1:5">
      <c r="A762" s="7">
        <v>43289.875</v>
      </c>
      <c r="B762" s="8">
        <v>742.15</v>
      </c>
      <c r="C762" s="3">
        <v>3284</v>
      </c>
      <c r="D762" s="3">
        <v>3085</v>
      </c>
      <c r="E762" s="3">
        <v>6368</v>
      </c>
    </row>
    <row r="763" spans="1:5">
      <c r="A763" s="5">
        <v>43289.885416666664</v>
      </c>
      <c r="B763" s="4">
        <v>742.15</v>
      </c>
      <c r="C763" s="6">
        <v>3283</v>
      </c>
      <c r="D763" s="6">
        <v>3085</v>
      </c>
      <c r="E763" s="6">
        <v>6368</v>
      </c>
    </row>
    <row r="764" spans="1:5">
      <c r="A764" s="7">
        <v>43289.895833333336</v>
      </c>
      <c r="B764" s="8">
        <v>742.15</v>
      </c>
      <c r="C764" s="3">
        <v>3284</v>
      </c>
      <c r="D764" s="3">
        <v>3085</v>
      </c>
      <c r="E764" s="3">
        <v>6368</v>
      </c>
    </row>
    <row r="765" spans="1:5">
      <c r="A765" s="5">
        <v>43289.90625</v>
      </c>
      <c r="B765" s="4">
        <v>742.15</v>
      </c>
      <c r="C765" s="6">
        <v>3283</v>
      </c>
      <c r="D765" s="6">
        <v>3085</v>
      </c>
      <c r="E765" s="6">
        <v>6368</v>
      </c>
    </row>
    <row r="766" spans="1:5">
      <c r="A766" s="7">
        <v>43289.916666666664</v>
      </c>
      <c r="B766" s="8">
        <v>742.14</v>
      </c>
      <c r="C766" s="3">
        <v>3283</v>
      </c>
      <c r="D766" s="3">
        <v>3085</v>
      </c>
      <c r="E766" s="3">
        <v>6367</v>
      </c>
    </row>
    <row r="767" spans="1:5">
      <c r="A767" s="5">
        <v>43289.927083333336</v>
      </c>
      <c r="B767" s="4">
        <v>742.15</v>
      </c>
      <c r="C767" s="6">
        <v>3283</v>
      </c>
      <c r="D767" s="6">
        <v>3085</v>
      </c>
      <c r="E767" s="6">
        <v>6368</v>
      </c>
    </row>
    <row r="768" spans="1:5">
      <c r="A768" s="7">
        <v>43289.9375</v>
      </c>
      <c r="B768" s="8">
        <v>742.15</v>
      </c>
      <c r="C768" s="3">
        <v>3283</v>
      </c>
      <c r="D768" s="3">
        <v>3085</v>
      </c>
      <c r="E768" s="3">
        <v>6367</v>
      </c>
    </row>
    <row r="769" spans="1:5">
      <c r="A769" s="5">
        <v>43289.947916666664</v>
      </c>
      <c r="B769" s="4">
        <v>742.14</v>
      </c>
      <c r="C769" s="6">
        <v>3282</v>
      </c>
      <c r="D769" s="6">
        <v>3085</v>
      </c>
      <c r="E769" s="6">
        <v>6367</v>
      </c>
    </row>
    <row r="770" spans="1:5">
      <c r="A770" s="7">
        <v>43289.958333333336</v>
      </c>
      <c r="B770" s="8">
        <v>742.15</v>
      </c>
      <c r="C770" s="3">
        <v>3282</v>
      </c>
      <c r="D770" s="3">
        <v>3085</v>
      </c>
      <c r="E770" s="3">
        <v>6367</v>
      </c>
    </row>
    <row r="771" spans="1:5">
      <c r="A771" s="5">
        <v>43289.96875</v>
      </c>
      <c r="B771" s="4">
        <v>742.15</v>
      </c>
      <c r="C771" s="6">
        <v>3282</v>
      </c>
      <c r="D771" s="6">
        <v>3085</v>
      </c>
      <c r="E771" s="6">
        <v>6367</v>
      </c>
    </row>
    <row r="772" spans="1:5">
      <c r="A772" s="7">
        <v>43289.979166666664</v>
      </c>
      <c r="B772" s="8">
        <v>742.14</v>
      </c>
      <c r="C772" s="3">
        <v>3282</v>
      </c>
      <c r="D772" s="3">
        <v>3085</v>
      </c>
      <c r="E772" s="3">
        <v>6366</v>
      </c>
    </row>
    <row r="773" spans="1:5">
      <c r="A773" s="5">
        <v>43289.989583333336</v>
      </c>
      <c r="B773" s="4">
        <v>742.14</v>
      </c>
      <c r="C773" s="6">
        <v>3282</v>
      </c>
      <c r="D773" s="6">
        <v>3085</v>
      </c>
      <c r="E773" s="6">
        <v>6366</v>
      </c>
    </row>
    <row r="774" spans="1:5">
      <c r="A774" s="7">
        <v>43290</v>
      </c>
      <c r="B774" s="8">
        <v>742.15</v>
      </c>
      <c r="C774" s="3">
        <v>3282</v>
      </c>
      <c r="D774" s="3">
        <v>3085</v>
      </c>
      <c r="E774" s="3">
        <v>6367</v>
      </c>
    </row>
    <row r="775" spans="1:5">
      <c r="A775" s="5">
        <v>43290.010416666664</v>
      </c>
      <c r="B775" s="4">
        <v>742.14</v>
      </c>
      <c r="C775" s="6">
        <v>3282</v>
      </c>
      <c r="D775" s="6">
        <v>3084</v>
      </c>
      <c r="E775" s="6">
        <v>6366</v>
      </c>
    </row>
    <row r="776" spans="1:5">
      <c r="A776" s="7">
        <v>43290.020833333336</v>
      </c>
      <c r="B776" s="8">
        <v>742.14</v>
      </c>
      <c r="C776" s="3">
        <v>3282</v>
      </c>
      <c r="D776" s="3">
        <v>3084</v>
      </c>
      <c r="E776" s="3">
        <v>6366</v>
      </c>
    </row>
    <row r="777" spans="1:5">
      <c r="A777" s="5">
        <v>43290.03125</v>
      </c>
      <c r="B777" s="4">
        <v>742.15</v>
      </c>
      <c r="C777" s="6">
        <v>3282</v>
      </c>
      <c r="D777" s="6">
        <v>3084</v>
      </c>
      <c r="E777" s="6">
        <v>6366</v>
      </c>
    </row>
    <row r="778" spans="1:5">
      <c r="A778" s="7">
        <v>43290.041666666664</v>
      </c>
      <c r="B778" s="8">
        <v>742.14</v>
      </c>
      <c r="C778" s="3">
        <v>3281</v>
      </c>
      <c r="D778" s="3">
        <v>3085</v>
      </c>
      <c r="E778" s="3">
        <v>6366</v>
      </c>
    </row>
    <row r="779" spans="1:5">
      <c r="A779" s="5">
        <v>43290.052083333336</v>
      </c>
      <c r="B779" s="4">
        <v>741.93</v>
      </c>
      <c r="C779" s="6">
        <v>3272</v>
      </c>
      <c r="D779" s="6">
        <v>3105</v>
      </c>
      <c r="E779" s="6">
        <v>6369</v>
      </c>
    </row>
    <row r="780" spans="1:5">
      <c r="A780" s="7">
        <v>43290.0625</v>
      </c>
      <c r="B780" s="8">
        <v>741.8</v>
      </c>
      <c r="C780" s="3">
        <v>3225</v>
      </c>
      <c r="D780" s="3">
        <v>3156</v>
      </c>
      <c r="E780" s="3">
        <v>6368</v>
      </c>
    </row>
    <row r="781" spans="1:5">
      <c r="A781" s="5">
        <v>43290.072916666664</v>
      </c>
      <c r="B781" s="4">
        <v>741.56</v>
      </c>
      <c r="C781" s="6">
        <v>3165</v>
      </c>
      <c r="D781" s="6">
        <v>3212</v>
      </c>
      <c r="E781" s="6">
        <v>6364</v>
      </c>
    </row>
    <row r="782" spans="1:5">
      <c r="A782" s="7">
        <v>43290.083333333336</v>
      </c>
      <c r="B782" s="8">
        <v>741.33</v>
      </c>
      <c r="C782" s="3">
        <v>3107</v>
      </c>
      <c r="D782" s="3">
        <v>3269</v>
      </c>
      <c r="E782" s="3">
        <v>6363</v>
      </c>
    </row>
    <row r="783" spans="1:5">
      <c r="A783" s="5">
        <v>43290.09375</v>
      </c>
      <c r="B783" s="4">
        <v>741.16</v>
      </c>
      <c r="C783" s="6">
        <v>3051</v>
      </c>
      <c r="D783" s="6">
        <v>3325</v>
      </c>
      <c r="E783" s="6">
        <v>6363</v>
      </c>
    </row>
    <row r="784" spans="1:5">
      <c r="A784" s="7">
        <v>43290.104166666664</v>
      </c>
      <c r="B784" s="8">
        <v>740.94</v>
      </c>
      <c r="C784" s="3">
        <v>2994</v>
      </c>
      <c r="D784" s="3">
        <v>3381</v>
      </c>
      <c r="E784" s="3">
        <v>6361</v>
      </c>
    </row>
    <row r="785" spans="1:5">
      <c r="A785" s="5">
        <v>43290.114583333336</v>
      </c>
      <c r="B785" s="4">
        <v>740.71</v>
      </c>
      <c r="C785" s="6">
        <v>2937</v>
      </c>
      <c r="D785" s="6">
        <v>3444</v>
      </c>
      <c r="E785" s="6">
        <v>6360</v>
      </c>
    </row>
    <row r="786" spans="1:5">
      <c r="A786" s="7">
        <v>43290.125</v>
      </c>
      <c r="B786" s="8">
        <v>740.31</v>
      </c>
      <c r="C786" s="3">
        <v>2859</v>
      </c>
      <c r="D786" s="3">
        <v>3536</v>
      </c>
      <c r="E786" s="3">
        <v>6362</v>
      </c>
    </row>
    <row r="787" spans="1:5">
      <c r="A787" s="5">
        <v>43290.135416666664</v>
      </c>
      <c r="B787" s="4">
        <v>739.92</v>
      </c>
      <c r="C787" s="6">
        <v>2758</v>
      </c>
      <c r="D787" s="6">
        <v>3641</v>
      </c>
      <c r="E787" s="6">
        <v>6365</v>
      </c>
    </row>
    <row r="788" spans="1:5">
      <c r="A788" s="7">
        <v>43290.145833333336</v>
      </c>
      <c r="B788" s="8">
        <v>739.53</v>
      </c>
      <c r="C788" s="3">
        <v>2657</v>
      </c>
      <c r="D788" s="3">
        <v>3746</v>
      </c>
      <c r="E788" s="3">
        <v>6367</v>
      </c>
    </row>
    <row r="789" spans="1:5">
      <c r="A789" s="5">
        <v>43290.15625</v>
      </c>
      <c r="B789" s="4">
        <v>739.15</v>
      </c>
      <c r="C789" s="6">
        <v>2557</v>
      </c>
      <c r="D789" s="6">
        <v>3850</v>
      </c>
      <c r="E789" s="6">
        <v>6368</v>
      </c>
    </row>
    <row r="790" spans="1:5">
      <c r="A790" s="7">
        <v>43290.166666666664</v>
      </c>
      <c r="B790" s="8">
        <v>738.76</v>
      </c>
      <c r="C790" s="3">
        <v>2457</v>
      </c>
      <c r="D790" s="3">
        <v>3952</v>
      </c>
      <c r="E790" s="3">
        <v>6368</v>
      </c>
    </row>
    <row r="791" spans="1:5">
      <c r="A791" s="5">
        <v>43290.177083333336</v>
      </c>
      <c r="B791" s="4">
        <v>738.37</v>
      </c>
      <c r="C791" s="6">
        <v>2359</v>
      </c>
      <c r="D791" s="6">
        <v>4054</v>
      </c>
      <c r="E791" s="6">
        <v>6369</v>
      </c>
    </row>
    <row r="792" spans="1:5">
      <c r="A792" s="7">
        <v>43290.1875</v>
      </c>
      <c r="B792" s="8">
        <v>737.98</v>
      </c>
      <c r="C792" s="3">
        <v>2262</v>
      </c>
      <c r="D792" s="3">
        <v>4146</v>
      </c>
      <c r="E792" s="3">
        <v>6379</v>
      </c>
    </row>
    <row r="793" spans="1:5">
      <c r="A793" s="5">
        <v>43290.197916666664</v>
      </c>
      <c r="B793" s="4">
        <v>737.8</v>
      </c>
      <c r="C793" s="6">
        <v>2184</v>
      </c>
      <c r="D793" s="6">
        <v>4208</v>
      </c>
      <c r="E793" s="6">
        <v>6379</v>
      </c>
    </row>
    <row r="794" spans="1:5">
      <c r="A794" s="7">
        <v>43290.208333333336</v>
      </c>
      <c r="B794" s="8">
        <v>737.56</v>
      </c>
      <c r="C794" s="3">
        <v>2129</v>
      </c>
      <c r="D794" s="3">
        <v>4261</v>
      </c>
      <c r="E794" s="3">
        <v>6376</v>
      </c>
    </row>
    <row r="795" spans="1:5">
      <c r="A795" s="5">
        <v>43290.21875</v>
      </c>
      <c r="B795" s="4">
        <v>737.35</v>
      </c>
      <c r="C795" s="6">
        <v>2076</v>
      </c>
      <c r="D795" s="6">
        <v>4314</v>
      </c>
      <c r="E795" s="6">
        <v>6375</v>
      </c>
    </row>
    <row r="796" spans="1:5">
      <c r="A796" s="7">
        <v>43290.229166666664</v>
      </c>
      <c r="B796" s="8">
        <v>737.15</v>
      </c>
      <c r="C796" s="3">
        <v>2026</v>
      </c>
      <c r="D796" s="3">
        <v>4364</v>
      </c>
      <c r="E796" s="3">
        <v>6379</v>
      </c>
    </row>
    <row r="797" spans="1:5">
      <c r="A797" s="5">
        <v>43290.239583333336</v>
      </c>
      <c r="B797" s="4">
        <v>737.21</v>
      </c>
      <c r="C797" s="6">
        <v>1989</v>
      </c>
      <c r="D797" s="6">
        <v>4389</v>
      </c>
      <c r="E797" s="6">
        <v>6375</v>
      </c>
    </row>
    <row r="798" spans="1:5">
      <c r="A798" s="7">
        <v>43290.25</v>
      </c>
      <c r="B798" s="8">
        <v>737.13</v>
      </c>
      <c r="C798" s="3">
        <v>1987</v>
      </c>
      <c r="D798" s="3">
        <v>4391</v>
      </c>
      <c r="E798" s="3">
        <v>6378</v>
      </c>
    </row>
    <row r="799" spans="1:5">
      <c r="A799" s="5">
        <v>43290.260416666664</v>
      </c>
      <c r="B799" s="4">
        <v>737.21</v>
      </c>
      <c r="C799" s="6">
        <v>1989</v>
      </c>
      <c r="D799" s="6">
        <v>4391</v>
      </c>
      <c r="E799" s="6">
        <v>6380</v>
      </c>
    </row>
    <row r="800" spans="1:5">
      <c r="A800" s="7">
        <v>43290.270833333336</v>
      </c>
      <c r="B800" s="8">
        <v>737.17</v>
      </c>
      <c r="C800" s="3">
        <v>1990</v>
      </c>
      <c r="D800" s="3">
        <v>4391</v>
      </c>
      <c r="E800" s="3">
        <v>6381</v>
      </c>
    </row>
    <row r="801" spans="1:5">
      <c r="A801" s="5">
        <v>43290.28125</v>
      </c>
      <c r="B801" s="4">
        <v>737.16</v>
      </c>
      <c r="C801" s="6">
        <v>1990</v>
      </c>
      <c r="D801" s="6">
        <v>4391</v>
      </c>
      <c r="E801" s="6">
        <v>6380</v>
      </c>
    </row>
    <row r="802" spans="1:5">
      <c r="A802" s="7">
        <v>43290.291666666664</v>
      </c>
      <c r="B802" s="8">
        <v>737.2</v>
      </c>
      <c r="C802" s="3">
        <v>1990</v>
      </c>
      <c r="D802" s="3">
        <v>4391</v>
      </c>
      <c r="E802" s="3">
        <v>6381</v>
      </c>
    </row>
    <row r="803" spans="1:5">
      <c r="A803" s="5">
        <v>43290.302083333336</v>
      </c>
      <c r="B803" s="4">
        <v>737.15</v>
      </c>
      <c r="C803" s="6">
        <v>1990</v>
      </c>
      <c r="D803" s="6">
        <v>4391</v>
      </c>
      <c r="E803" s="6">
        <v>6381</v>
      </c>
    </row>
    <row r="804" spans="1:5">
      <c r="A804" s="7">
        <v>43290.3125</v>
      </c>
      <c r="B804" s="8">
        <v>737.2</v>
      </c>
      <c r="C804" s="3">
        <v>1990</v>
      </c>
      <c r="D804" s="3">
        <v>4391</v>
      </c>
      <c r="E804" s="3">
        <v>6381</v>
      </c>
    </row>
    <row r="805" spans="1:5">
      <c r="A805" s="5">
        <v>43290.322916666664</v>
      </c>
      <c r="B805" s="4">
        <v>737.17</v>
      </c>
      <c r="C805" s="6">
        <v>1991</v>
      </c>
      <c r="D805" s="6">
        <v>4391</v>
      </c>
      <c r="E805" s="6">
        <v>6382</v>
      </c>
    </row>
    <row r="806" spans="1:5">
      <c r="A806" s="7">
        <v>43290.333333333336</v>
      </c>
      <c r="B806" s="8">
        <v>737.17</v>
      </c>
      <c r="C806" s="3">
        <v>1991</v>
      </c>
      <c r="D806" s="3">
        <v>4391</v>
      </c>
      <c r="E806" s="3">
        <v>6382</v>
      </c>
    </row>
    <row r="807" spans="1:5">
      <c r="A807" s="5">
        <v>43290.34375</v>
      </c>
      <c r="B807" s="4">
        <v>737.2</v>
      </c>
      <c r="C807" s="6">
        <v>1991</v>
      </c>
      <c r="D807" s="6">
        <v>4391</v>
      </c>
      <c r="E807" s="6">
        <v>6382</v>
      </c>
    </row>
    <row r="808" spans="1:5">
      <c r="A808" s="7">
        <v>43290.354166666664</v>
      </c>
      <c r="B808" s="8">
        <v>737.16</v>
      </c>
      <c r="C808" s="3">
        <v>1992</v>
      </c>
      <c r="D808" s="3">
        <v>4391</v>
      </c>
      <c r="E808" s="3">
        <v>6382</v>
      </c>
    </row>
    <row r="809" spans="1:5">
      <c r="A809" s="5">
        <v>43290.364583333336</v>
      </c>
      <c r="B809" s="4">
        <v>737.2</v>
      </c>
      <c r="C809" s="6">
        <v>1992</v>
      </c>
      <c r="D809" s="6">
        <v>4391</v>
      </c>
      <c r="E809" s="6">
        <v>6382</v>
      </c>
    </row>
    <row r="810" spans="1:5">
      <c r="A810" s="7">
        <v>43290.375</v>
      </c>
      <c r="B810" s="8">
        <v>737.18</v>
      </c>
      <c r="C810" s="3">
        <v>1992</v>
      </c>
      <c r="D810" s="3">
        <v>4391</v>
      </c>
      <c r="E810" s="3">
        <v>6383</v>
      </c>
    </row>
    <row r="811" spans="1:5">
      <c r="A811" s="5">
        <v>43290.385416666664</v>
      </c>
      <c r="B811" s="4">
        <v>737.18</v>
      </c>
      <c r="C811" s="6">
        <v>1992</v>
      </c>
      <c r="D811" s="6">
        <v>4390</v>
      </c>
      <c r="E811" s="6">
        <v>6383</v>
      </c>
    </row>
    <row r="812" spans="1:5">
      <c r="A812" s="7">
        <v>43290.395833333336</v>
      </c>
      <c r="B812" s="8">
        <v>737.19</v>
      </c>
      <c r="C812" s="3">
        <v>1993</v>
      </c>
      <c r="D812" s="3">
        <v>4391</v>
      </c>
      <c r="E812" s="3">
        <v>6383</v>
      </c>
    </row>
    <row r="813" spans="1:5">
      <c r="A813" s="5">
        <v>43290.40625</v>
      </c>
      <c r="B813" s="4">
        <v>737.17</v>
      </c>
      <c r="C813" s="6">
        <v>1993</v>
      </c>
      <c r="D813" s="6">
        <v>4390</v>
      </c>
      <c r="E813" s="6">
        <v>6383</v>
      </c>
    </row>
    <row r="814" spans="1:5">
      <c r="A814" s="7">
        <v>43290.416666666664</v>
      </c>
      <c r="B814" s="8">
        <v>737.2</v>
      </c>
      <c r="C814" s="3">
        <v>1993</v>
      </c>
      <c r="D814" s="3">
        <v>4390</v>
      </c>
      <c r="E814" s="3">
        <v>6383</v>
      </c>
    </row>
    <row r="815" spans="1:5">
      <c r="A815" s="5">
        <v>43290.427083333336</v>
      </c>
      <c r="B815" s="4">
        <v>737.18</v>
      </c>
      <c r="C815" s="6">
        <v>1994</v>
      </c>
      <c r="D815" s="6">
        <v>4390</v>
      </c>
      <c r="E815" s="6">
        <v>6384</v>
      </c>
    </row>
    <row r="816" spans="1:5">
      <c r="A816" s="7">
        <v>43290.4375</v>
      </c>
      <c r="B816" s="8">
        <v>737.19</v>
      </c>
      <c r="C816" s="3">
        <v>1993</v>
      </c>
      <c r="D816" s="3">
        <v>4390</v>
      </c>
      <c r="E816" s="3">
        <v>6384</v>
      </c>
    </row>
    <row r="817" spans="1:5">
      <c r="A817" s="5">
        <v>43290.447916666664</v>
      </c>
      <c r="B817" s="4">
        <v>737.2</v>
      </c>
      <c r="C817" s="6">
        <v>1994</v>
      </c>
      <c r="D817" s="6">
        <v>4390</v>
      </c>
      <c r="E817" s="6">
        <v>6384</v>
      </c>
    </row>
    <row r="818" spans="1:5">
      <c r="A818" s="7">
        <v>43290.458333333336</v>
      </c>
      <c r="B818" s="8">
        <v>737.18</v>
      </c>
      <c r="C818" s="3">
        <v>1994</v>
      </c>
      <c r="D818" s="3">
        <v>4390</v>
      </c>
      <c r="E818" s="3">
        <v>6384</v>
      </c>
    </row>
    <row r="819" spans="1:5">
      <c r="A819" s="5">
        <v>43290.46875</v>
      </c>
      <c r="B819" s="4">
        <v>737.2</v>
      </c>
      <c r="C819" s="6">
        <v>1994</v>
      </c>
      <c r="D819" s="6">
        <v>4390</v>
      </c>
      <c r="E819" s="6">
        <v>6384</v>
      </c>
    </row>
    <row r="820" spans="1:5">
      <c r="A820" s="7">
        <v>43290.479166666664</v>
      </c>
      <c r="B820" s="8">
        <v>737.18</v>
      </c>
      <c r="C820" s="3">
        <v>1995</v>
      </c>
      <c r="D820" s="3">
        <v>4390</v>
      </c>
      <c r="E820" s="3">
        <v>6385</v>
      </c>
    </row>
    <row r="821" spans="1:5">
      <c r="A821" s="5">
        <v>43290.489583333336</v>
      </c>
      <c r="B821" s="4">
        <v>737.19</v>
      </c>
      <c r="C821" s="6">
        <v>1994</v>
      </c>
      <c r="D821" s="6">
        <v>4390</v>
      </c>
      <c r="E821" s="6">
        <v>6385</v>
      </c>
    </row>
    <row r="822" spans="1:5">
      <c r="A822" s="7">
        <v>43290.5</v>
      </c>
      <c r="B822" s="8">
        <v>737.19</v>
      </c>
      <c r="C822" s="3">
        <v>1995</v>
      </c>
      <c r="D822" s="3">
        <v>4390</v>
      </c>
      <c r="E822" s="3">
        <v>6386</v>
      </c>
    </row>
    <row r="823" spans="1:5">
      <c r="A823" s="5">
        <v>43290.510416666664</v>
      </c>
      <c r="B823" s="4">
        <v>737.2</v>
      </c>
      <c r="C823" s="6">
        <v>1995</v>
      </c>
      <c r="D823" s="6">
        <v>4390</v>
      </c>
      <c r="E823" s="6">
        <v>6385</v>
      </c>
    </row>
    <row r="824" spans="1:5">
      <c r="A824" s="7">
        <v>43290.520833333336</v>
      </c>
      <c r="B824" s="8">
        <v>737.2</v>
      </c>
      <c r="C824" s="3">
        <v>1996</v>
      </c>
      <c r="D824" s="3">
        <v>4390</v>
      </c>
      <c r="E824" s="3">
        <v>6386</v>
      </c>
    </row>
    <row r="825" spans="1:5">
      <c r="A825" s="5">
        <v>43290.53125</v>
      </c>
      <c r="B825" s="4">
        <v>737.2</v>
      </c>
      <c r="C825" s="6">
        <v>1996</v>
      </c>
      <c r="D825" s="6">
        <v>4390</v>
      </c>
      <c r="E825" s="6">
        <v>6386</v>
      </c>
    </row>
    <row r="826" spans="1:5">
      <c r="A826" s="7">
        <v>43290.541666666664</v>
      </c>
      <c r="B826" s="8">
        <v>737.2</v>
      </c>
      <c r="C826" s="3">
        <v>1996</v>
      </c>
      <c r="D826" s="3">
        <v>4384</v>
      </c>
      <c r="E826" s="3">
        <v>6385</v>
      </c>
    </row>
    <row r="827" spans="1:5">
      <c r="A827" s="5">
        <v>43290.552083333336</v>
      </c>
      <c r="B827" s="4">
        <v>737.78</v>
      </c>
      <c r="C827" s="6">
        <v>2028</v>
      </c>
      <c r="D827" s="6">
        <v>4322</v>
      </c>
      <c r="E827" s="6">
        <v>6375</v>
      </c>
    </row>
    <row r="828" spans="1:5">
      <c r="A828" s="7">
        <v>43290.5625</v>
      </c>
      <c r="B828" s="8">
        <v>738.27</v>
      </c>
      <c r="C828" s="3">
        <v>2139</v>
      </c>
      <c r="D828" s="3">
        <v>4193</v>
      </c>
      <c r="E828" s="3">
        <v>6372</v>
      </c>
    </row>
    <row r="829" spans="1:5">
      <c r="A829" s="5">
        <v>43290.572916666664</v>
      </c>
      <c r="B829" s="4">
        <v>738.83</v>
      </c>
      <c r="C829" s="6">
        <v>2273</v>
      </c>
      <c r="D829" s="6">
        <v>4054</v>
      </c>
      <c r="E829" s="6">
        <v>6367</v>
      </c>
    </row>
    <row r="830" spans="1:5">
      <c r="A830" s="7">
        <v>43290.583333333336</v>
      </c>
      <c r="B830" s="8">
        <v>739.39</v>
      </c>
      <c r="C830" s="3">
        <v>2411</v>
      </c>
      <c r="D830" s="3">
        <v>3916</v>
      </c>
      <c r="E830" s="3">
        <v>6368</v>
      </c>
    </row>
    <row r="831" spans="1:5">
      <c r="A831" s="5">
        <v>43290.59375</v>
      </c>
      <c r="B831" s="4">
        <v>739.92</v>
      </c>
      <c r="C831" s="6">
        <v>2549</v>
      </c>
      <c r="D831" s="6">
        <v>3778</v>
      </c>
      <c r="E831" s="6">
        <v>6368</v>
      </c>
    </row>
    <row r="832" spans="1:5">
      <c r="A832" s="7">
        <v>43290.604166666664</v>
      </c>
      <c r="B832" s="8">
        <v>740.44</v>
      </c>
      <c r="C832" s="3">
        <v>2688</v>
      </c>
      <c r="D832" s="3">
        <v>3640</v>
      </c>
      <c r="E832" s="3">
        <v>6369</v>
      </c>
    </row>
    <row r="833" spans="1:5">
      <c r="A833" s="5">
        <v>43290.614583333336</v>
      </c>
      <c r="B833" s="4">
        <v>740.96</v>
      </c>
      <c r="C833" s="6">
        <v>2828</v>
      </c>
      <c r="D833" s="6">
        <v>3502</v>
      </c>
      <c r="E833" s="6">
        <v>6370</v>
      </c>
    </row>
    <row r="834" spans="1:5">
      <c r="A834" s="7">
        <v>43290.625</v>
      </c>
      <c r="B834" s="8">
        <v>741.47</v>
      </c>
      <c r="C834" s="3">
        <v>2968</v>
      </c>
      <c r="D834" s="3">
        <v>3363</v>
      </c>
      <c r="E834" s="3">
        <v>6372</v>
      </c>
    </row>
    <row r="835" spans="1:5">
      <c r="A835" s="5">
        <v>43290.635416666664</v>
      </c>
      <c r="B835" s="4">
        <v>741.97</v>
      </c>
      <c r="C835" s="6">
        <v>3109</v>
      </c>
      <c r="D835" s="6">
        <v>3225</v>
      </c>
      <c r="E835" s="6">
        <v>6371</v>
      </c>
    </row>
    <row r="836" spans="1:5">
      <c r="A836" s="7">
        <v>43290.645833333336</v>
      </c>
      <c r="B836" s="8">
        <v>742.46</v>
      </c>
      <c r="C836" s="3">
        <v>3249</v>
      </c>
      <c r="D836" s="3">
        <v>3086</v>
      </c>
      <c r="E836" s="3">
        <v>6371</v>
      </c>
    </row>
    <row r="837" spans="1:5">
      <c r="A837" s="5">
        <v>43290.65625</v>
      </c>
      <c r="B837" s="4">
        <v>742.94</v>
      </c>
      <c r="C837" s="6">
        <v>3389</v>
      </c>
      <c r="D837" s="6">
        <v>2948</v>
      </c>
      <c r="E837" s="6">
        <v>6371</v>
      </c>
    </row>
    <row r="838" spans="1:5">
      <c r="A838" s="7">
        <v>43290.666666666664</v>
      </c>
      <c r="B838" s="8">
        <v>743.41</v>
      </c>
      <c r="C838" s="3">
        <v>3530</v>
      </c>
      <c r="D838" s="3">
        <v>2808</v>
      </c>
      <c r="E838" s="3">
        <v>6371</v>
      </c>
    </row>
    <row r="839" spans="1:5">
      <c r="A839" s="5">
        <v>43290.677083333336</v>
      </c>
      <c r="B839" s="4">
        <v>743.89</v>
      </c>
      <c r="C839" s="6">
        <v>3673</v>
      </c>
      <c r="D839" s="6">
        <v>2668</v>
      </c>
      <c r="E839" s="6">
        <v>6371</v>
      </c>
    </row>
    <row r="840" spans="1:5">
      <c r="A840" s="7">
        <v>43290.6875</v>
      </c>
      <c r="B840" s="8">
        <v>744.35</v>
      </c>
      <c r="C840" s="3">
        <v>3814</v>
      </c>
      <c r="D840" s="3">
        <v>2528</v>
      </c>
      <c r="E840" s="3">
        <v>6372</v>
      </c>
    </row>
    <row r="841" spans="1:5">
      <c r="A841" s="5">
        <v>43290.697916666664</v>
      </c>
      <c r="B841" s="4">
        <v>744.81</v>
      </c>
      <c r="C841" s="6">
        <v>3956</v>
      </c>
      <c r="D841" s="6">
        <v>2388</v>
      </c>
      <c r="E841" s="6">
        <v>6373</v>
      </c>
    </row>
    <row r="842" spans="1:5">
      <c r="A842" s="7">
        <v>43290.708333333336</v>
      </c>
      <c r="B842" s="8">
        <v>745.26</v>
      </c>
      <c r="C842" s="3">
        <v>4098</v>
      </c>
      <c r="D842" s="3">
        <v>2248</v>
      </c>
      <c r="E842" s="3">
        <v>6374</v>
      </c>
    </row>
    <row r="843" spans="1:5">
      <c r="A843" s="5">
        <v>43290.71875</v>
      </c>
      <c r="B843" s="4">
        <v>745.7</v>
      </c>
      <c r="C843" s="6">
        <v>4239</v>
      </c>
      <c r="D843" s="6">
        <v>2108</v>
      </c>
      <c r="E843" s="6">
        <v>6374</v>
      </c>
    </row>
    <row r="844" spans="1:5">
      <c r="A844" s="7">
        <v>43290.729166666664</v>
      </c>
      <c r="B844" s="8">
        <v>746.14</v>
      </c>
      <c r="C844" s="3">
        <v>4380</v>
      </c>
      <c r="D844" s="3">
        <v>1968</v>
      </c>
      <c r="E844" s="3">
        <v>6374</v>
      </c>
    </row>
    <row r="845" spans="1:5">
      <c r="A845" s="5">
        <v>43290.739583333336</v>
      </c>
      <c r="B845" s="4">
        <v>746.57</v>
      </c>
      <c r="C845" s="6">
        <v>4521</v>
      </c>
      <c r="D845" s="6">
        <v>1828</v>
      </c>
      <c r="E845" s="6">
        <v>6373</v>
      </c>
    </row>
    <row r="846" spans="1:5">
      <c r="A846" s="7">
        <v>43290.75</v>
      </c>
      <c r="B846" s="8">
        <v>747</v>
      </c>
      <c r="C846" s="3">
        <v>4661</v>
      </c>
      <c r="D846" s="3">
        <v>1688</v>
      </c>
      <c r="E846" s="3">
        <v>6375</v>
      </c>
    </row>
    <row r="847" spans="1:5">
      <c r="A847" s="5">
        <v>43290.760416666664</v>
      </c>
      <c r="B847" s="4">
        <v>747.42</v>
      </c>
      <c r="C847" s="6">
        <v>4801</v>
      </c>
      <c r="D847" s="6">
        <v>1548</v>
      </c>
      <c r="E847" s="6">
        <v>6374</v>
      </c>
    </row>
    <row r="848" spans="1:5">
      <c r="A848" s="7">
        <v>43290.770833333336</v>
      </c>
      <c r="B848" s="8">
        <v>747.84</v>
      </c>
      <c r="C848" s="3">
        <v>4941</v>
      </c>
      <c r="D848" s="3">
        <v>1406</v>
      </c>
      <c r="E848" s="3">
        <v>6372</v>
      </c>
    </row>
    <row r="849" spans="1:5">
      <c r="A849" s="5">
        <v>43290.78125</v>
      </c>
      <c r="B849" s="4">
        <v>748.25</v>
      </c>
      <c r="C849" s="6">
        <v>5081</v>
      </c>
      <c r="D849" s="6">
        <v>1265</v>
      </c>
      <c r="E849" s="6">
        <v>6369</v>
      </c>
    </row>
    <row r="850" spans="1:5">
      <c r="A850" s="7">
        <v>43290.791666666664</v>
      </c>
      <c r="B850" s="8">
        <v>748.63</v>
      </c>
      <c r="C850" s="3">
        <v>5218</v>
      </c>
      <c r="D850" s="3">
        <v>1124</v>
      </c>
      <c r="E850" s="3">
        <v>6365</v>
      </c>
    </row>
    <row r="851" spans="1:5">
      <c r="A851" s="5">
        <v>43290.802083333336</v>
      </c>
      <c r="B851" s="4">
        <v>748.88</v>
      </c>
      <c r="C851" s="6">
        <v>5342</v>
      </c>
      <c r="D851" s="6">
        <v>1004</v>
      </c>
      <c r="E851" s="6">
        <v>6360</v>
      </c>
    </row>
    <row r="852" spans="1:5">
      <c r="A852" s="7">
        <v>43290.8125</v>
      </c>
      <c r="B852" s="8">
        <v>749</v>
      </c>
      <c r="C852" s="3">
        <v>5424</v>
      </c>
      <c r="D852" s="8">
        <v>932</v>
      </c>
      <c r="E852" s="3">
        <v>6362</v>
      </c>
    </row>
    <row r="853" spans="1:5">
      <c r="A853" s="5">
        <v>43290.822916666664</v>
      </c>
      <c r="B853" s="4">
        <v>748.97</v>
      </c>
      <c r="C853" s="6">
        <v>5446</v>
      </c>
      <c r="D853" s="4">
        <v>911</v>
      </c>
      <c r="E853" s="6">
        <v>6358</v>
      </c>
    </row>
    <row r="854" spans="1:5">
      <c r="A854" s="7">
        <v>43290.833333333336</v>
      </c>
      <c r="B854" s="8">
        <v>748.92</v>
      </c>
      <c r="C854" s="3">
        <v>5443</v>
      </c>
      <c r="D854" s="8">
        <v>911</v>
      </c>
      <c r="E854" s="3">
        <v>6354</v>
      </c>
    </row>
    <row r="855" spans="1:5">
      <c r="A855" s="5">
        <v>43290.84375</v>
      </c>
      <c r="B855" s="4">
        <v>748.93</v>
      </c>
      <c r="C855" s="6">
        <v>5444</v>
      </c>
      <c r="D855" s="4">
        <v>911</v>
      </c>
      <c r="E855" s="6">
        <v>6355</v>
      </c>
    </row>
    <row r="856" spans="1:5">
      <c r="A856" s="7">
        <v>43290.854166666664</v>
      </c>
      <c r="B856" s="8">
        <v>748.96</v>
      </c>
      <c r="C856" s="3">
        <v>5443</v>
      </c>
      <c r="D856" s="8">
        <v>911</v>
      </c>
      <c r="E856" s="3">
        <v>6354</v>
      </c>
    </row>
    <row r="857" spans="1:5">
      <c r="A857" s="5">
        <v>43290.864583333336</v>
      </c>
      <c r="B857" s="4">
        <v>748.94</v>
      </c>
      <c r="C857" s="6">
        <v>5441</v>
      </c>
      <c r="D857" s="4">
        <v>911</v>
      </c>
      <c r="E857" s="6">
        <v>6352</v>
      </c>
    </row>
    <row r="858" spans="1:5">
      <c r="A858" s="7">
        <v>43290.875</v>
      </c>
      <c r="B858" s="8">
        <v>748.93</v>
      </c>
      <c r="C858" s="3">
        <v>5439</v>
      </c>
      <c r="D858" s="8">
        <v>911</v>
      </c>
      <c r="E858" s="3">
        <v>6350</v>
      </c>
    </row>
    <row r="859" spans="1:5">
      <c r="A859" s="5">
        <v>43290.885416666664</v>
      </c>
      <c r="B859" s="4">
        <v>748.94</v>
      </c>
      <c r="C859" s="6">
        <v>5439</v>
      </c>
      <c r="D859" s="4">
        <v>911</v>
      </c>
      <c r="E859" s="6">
        <v>6350</v>
      </c>
    </row>
    <row r="860" spans="1:5">
      <c r="A860" s="7">
        <v>43290.895833333336</v>
      </c>
      <c r="B860" s="8">
        <v>748.94</v>
      </c>
      <c r="C860" s="3">
        <v>5438</v>
      </c>
      <c r="D860" s="8">
        <v>911</v>
      </c>
      <c r="E860" s="3">
        <v>6349</v>
      </c>
    </row>
    <row r="861" spans="1:5">
      <c r="A861" s="5">
        <v>43290.90625</v>
      </c>
      <c r="B861" s="4">
        <v>748.93</v>
      </c>
      <c r="C861" s="6">
        <v>5437</v>
      </c>
      <c r="D861" s="4">
        <v>911</v>
      </c>
      <c r="E861" s="6">
        <v>6348</v>
      </c>
    </row>
    <row r="862" spans="1:5">
      <c r="A862" s="7">
        <v>43290.916666666664</v>
      </c>
      <c r="B862" s="8">
        <v>748.93</v>
      </c>
      <c r="C862" s="3">
        <v>5436</v>
      </c>
      <c r="D862" s="8">
        <v>911</v>
      </c>
      <c r="E862" s="3">
        <v>6347</v>
      </c>
    </row>
    <row r="863" spans="1:5">
      <c r="A863" s="5">
        <v>43290.927083333336</v>
      </c>
      <c r="B863" s="4">
        <v>748.84</v>
      </c>
      <c r="C863" s="6">
        <v>5435</v>
      </c>
      <c r="D863" s="4">
        <v>919</v>
      </c>
      <c r="E863" s="6">
        <v>6349</v>
      </c>
    </row>
    <row r="864" spans="1:5">
      <c r="A864" s="7">
        <v>43290.9375</v>
      </c>
      <c r="B864" s="8">
        <v>748.66</v>
      </c>
      <c r="C864" s="3">
        <v>5398</v>
      </c>
      <c r="D864" s="8">
        <v>961</v>
      </c>
      <c r="E864" s="3">
        <v>6347</v>
      </c>
    </row>
    <row r="865" spans="1:5">
      <c r="A865" s="5">
        <v>43290.947916666664</v>
      </c>
      <c r="B865" s="4">
        <v>748.47</v>
      </c>
      <c r="C865" s="6">
        <v>5337</v>
      </c>
      <c r="D865" s="6">
        <v>1024</v>
      </c>
      <c r="E865" s="6">
        <v>6348</v>
      </c>
    </row>
    <row r="866" spans="1:5">
      <c r="A866" s="7">
        <v>43290.958333333336</v>
      </c>
      <c r="B866" s="8">
        <v>748.18</v>
      </c>
      <c r="C866" s="3">
        <v>5271</v>
      </c>
      <c r="D866" s="3">
        <v>1100</v>
      </c>
      <c r="E866" s="3">
        <v>6350</v>
      </c>
    </row>
    <row r="867" spans="1:5">
      <c r="A867" s="5">
        <v>43290.96875</v>
      </c>
      <c r="B867" s="4">
        <v>747.89</v>
      </c>
      <c r="C867" s="6">
        <v>5175</v>
      </c>
      <c r="D867" s="6">
        <v>1209</v>
      </c>
      <c r="E867" s="6">
        <v>6354</v>
      </c>
    </row>
    <row r="868" spans="1:5">
      <c r="A868" s="7">
        <v>43290.979166666664</v>
      </c>
      <c r="B868" s="8">
        <v>747.52</v>
      </c>
      <c r="C868" s="3">
        <v>5057</v>
      </c>
      <c r="D868" s="3">
        <v>1327</v>
      </c>
      <c r="E868" s="3">
        <v>6355</v>
      </c>
    </row>
    <row r="869" spans="1:5">
      <c r="A869" s="5">
        <v>43290.989583333336</v>
      </c>
      <c r="B869" s="4">
        <v>747.14</v>
      </c>
      <c r="C869" s="6">
        <v>4937</v>
      </c>
      <c r="D869" s="6">
        <v>1446</v>
      </c>
      <c r="E869" s="6">
        <v>6355</v>
      </c>
    </row>
    <row r="870" spans="1:5">
      <c r="A870" s="7">
        <v>43291</v>
      </c>
      <c r="B870" s="8">
        <v>746.8</v>
      </c>
      <c r="C870" s="3">
        <v>4820</v>
      </c>
      <c r="D870" s="3">
        <v>1565</v>
      </c>
      <c r="E870" s="3">
        <v>6358</v>
      </c>
    </row>
    <row r="871" spans="1:5">
      <c r="A871" s="5">
        <v>43291.010416666664</v>
      </c>
      <c r="B871" s="4">
        <v>746.45</v>
      </c>
      <c r="C871" s="6">
        <v>4703</v>
      </c>
      <c r="D871" s="6">
        <v>1683</v>
      </c>
      <c r="E871" s="6">
        <v>6357</v>
      </c>
    </row>
    <row r="872" spans="1:5">
      <c r="A872" s="7">
        <v>43291.020833333336</v>
      </c>
      <c r="B872" s="8">
        <v>746.08</v>
      </c>
      <c r="C872" s="3">
        <v>4584</v>
      </c>
      <c r="D872" s="3">
        <v>1801</v>
      </c>
      <c r="E872" s="3">
        <v>6356</v>
      </c>
    </row>
    <row r="873" spans="1:5">
      <c r="A873" s="5">
        <v>43291.03125</v>
      </c>
      <c r="B873" s="4">
        <v>745.71</v>
      </c>
      <c r="C873" s="6">
        <v>4467</v>
      </c>
      <c r="D873" s="6">
        <v>1917</v>
      </c>
      <c r="E873" s="6">
        <v>6355</v>
      </c>
    </row>
    <row r="874" spans="1:5">
      <c r="A874" s="7">
        <v>43291.041666666664</v>
      </c>
      <c r="B874" s="8">
        <v>745.36</v>
      </c>
      <c r="C874" s="3">
        <v>4351</v>
      </c>
      <c r="D874" s="3">
        <v>2033</v>
      </c>
      <c r="E874" s="3">
        <v>6356</v>
      </c>
    </row>
    <row r="875" spans="1:5">
      <c r="A875" s="5">
        <v>43291.052083333336</v>
      </c>
      <c r="B875" s="4">
        <v>744.99</v>
      </c>
      <c r="C875" s="6">
        <v>4235</v>
      </c>
      <c r="D875" s="6">
        <v>2149</v>
      </c>
      <c r="E875" s="6">
        <v>6354</v>
      </c>
    </row>
    <row r="876" spans="1:5">
      <c r="A876" s="7">
        <v>43291.0625</v>
      </c>
      <c r="B876" s="8">
        <v>744.62</v>
      </c>
      <c r="C876" s="3">
        <v>4119</v>
      </c>
      <c r="D876" s="3">
        <v>2263</v>
      </c>
      <c r="E876" s="3">
        <v>6353</v>
      </c>
    </row>
    <row r="877" spans="1:5">
      <c r="A877" s="5">
        <v>43291.072916666664</v>
      </c>
      <c r="B877" s="4">
        <v>744.24</v>
      </c>
      <c r="C877" s="6">
        <v>4005</v>
      </c>
      <c r="D877" s="6">
        <v>2377</v>
      </c>
      <c r="E877" s="6">
        <v>6353</v>
      </c>
    </row>
    <row r="878" spans="1:5">
      <c r="A878" s="7">
        <v>43291.083333333336</v>
      </c>
      <c r="B878" s="8">
        <v>743.88</v>
      </c>
      <c r="C878" s="3">
        <v>3890</v>
      </c>
      <c r="D878" s="3">
        <v>2490</v>
      </c>
      <c r="E878" s="3">
        <v>6351</v>
      </c>
    </row>
    <row r="879" spans="1:5">
      <c r="A879" s="5">
        <v>43291.09375</v>
      </c>
      <c r="B879" s="4">
        <v>743.5</v>
      </c>
      <c r="C879" s="6">
        <v>3777</v>
      </c>
      <c r="D879" s="6">
        <v>2602</v>
      </c>
      <c r="E879" s="6">
        <v>6349</v>
      </c>
    </row>
    <row r="880" spans="1:5">
      <c r="A880" s="7">
        <v>43291.104166666664</v>
      </c>
      <c r="B880" s="8">
        <v>743.12</v>
      </c>
      <c r="C880" s="3">
        <v>3664</v>
      </c>
      <c r="D880" s="3">
        <v>2713</v>
      </c>
      <c r="E880" s="3">
        <v>6348</v>
      </c>
    </row>
    <row r="881" spans="1:5">
      <c r="A881" s="5">
        <v>43291.114583333336</v>
      </c>
      <c r="B881" s="4">
        <v>742.74</v>
      </c>
      <c r="C881" s="6">
        <v>3552</v>
      </c>
      <c r="D881" s="6">
        <v>2824</v>
      </c>
      <c r="E881" s="6">
        <v>6346</v>
      </c>
    </row>
    <row r="882" spans="1:5">
      <c r="A882" s="7">
        <v>43291.125</v>
      </c>
      <c r="B882" s="8">
        <v>742.37</v>
      </c>
      <c r="C882" s="3">
        <v>3441</v>
      </c>
      <c r="D882" s="3">
        <v>2934</v>
      </c>
      <c r="E882" s="3">
        <v>6345</v>
      </c>
    </row>
    <row r="883" spans="1:5">
      <c r="A883" s="5">
        <v>43291.135416666664</v>
      </c>
      <c r="B883" s="4">
        <v>741.99</v>
      </c>
      <c r="C883" s="6">
        <v>3331</v>
      </c>
      <c r="D883" s="6">
        <v>3044</v>
      </c>
      <c r="E883" s="6">
        <v>6344</v>
      </c>
    </row>
    <row r="884" spans="1:5">
      <c r="A884" s="7">
        <v>43291.145833333336</v>
      </c>
      <c r="B884" s="8">
        <v>741.6</v>
      </c>
      <c r="C884" s="3">
        <v>3222</v>
      </c>
      <c r="D884" s="3">
        <v>3152</v>
      </c>
      <c r="E884" s="3">
        <v>6343</v>
      </c>
    </row>
    <row r="885" spans="1:5">
      <c r="A885" s="5">
        <v>43291.15625</v>
      </c>
      <c r="B885" s="4">
        <v>741.22</v>
      </c>
      <c r="C885" s="6">
        <v>3115</v>
      </c>
      <c r="D885" s="6">
        <v>3259</v>
      </c>
      <c r="E885" s="6">
        <v>6342</v>
      </c>
    </row>
    <row r="886" spans="1:5">
      <c r="A886" s="7">
        <v>43291.166666666664</v>
      </c>
      <c r="B886" s="8">
        <v>740.83</v>
      </c>
      <c r="C886" s="3">
        <v>3008</v>
      </c>
      <c r="D886" s="3">
        <v>3367</v>
      </c>
      <c r="E886" s="3">
        <v>6342</v>
      </c>
    </row>
    <row r="887" spans="1:5">
      <c r="A887" s="5">
        <v>43291.177083333336</v>
      </c>
      <c r="B887" s="4">
        <v>740.45</v>
      </c>
      <c r="C887" s="6">
        <v>2902</v>
      </c>
      <c r="D887" s="6">
        <v>3473</v>
      </c>
      <c r="E887" s="6">
        <v>6341</v>
      </c>
    </row>
    <row r="888" spans="1:5">
      <c r="A888" s="7">
        <v>43291.1875</v>
      </c>
      <c r="B888" s="8">
        <v>740.06</v>
      </c>
      <c r="C888" s="3">
        <v>2798</v>
      </c>
      <c r="D888" s="3">
        <v>3578</v>
      </c>
      <c r="E888" s="3">
        <v>6342</v>
      </c>
    </row>
    <row r="889" spans="1:5">
      <c r="A889" s="5">
        <v>43291.197916666664</v>
      </c>
      <c r="B889" s="4">
        <v>739.68</v>
      </c>
      <c r="C889" s="6">
        <v>2696</v>
      </c>
      <c r="D889" s="6">
        <v>3683</v>
      </c>
      <c r="E889" s="6">
        <v>6343</v>
      </c>
    </row>
    <row r="890" spans="1:5">
      <c r="A890" s="7">
        <v>43291.208333333336</v>
      </c>
      <c r="B890" s="8">
        <v>739.29</v>
      </c>
      <c r="C890" s="3">
        <v>2595</v>
      </c>
      <c r="D890" s="3">
        <v>3787</v>
      </c>
      <c r="E890" s="3">
        <v>6343</v>
      </c>
    </row>
    <row r="891" spans="1:5">
      <c r="A891" s="5">
        <v>43291.21875</v>
      </c>
      <c r="B891" s="4">
        <v>738.9</v>
      </c>
      <c r="C891" s="6">
        <v>2495</v>
      </c>
      <c r="D891" s="6">
        <v>3890</v>
      </c>
      <c r="E891" s="6">
        <v>6345</v>
      </c>
    </row>
    <row r="892" spans="1:5">
      <c r="A892" s="7">
        <v>43291.229166666664</v>
      </c>
      <c r="B892" s="8">
        <v>738.52</v>
      </c>
      <c r="C892" s="3">
        <v>2397</v>
      </c>
      <c r="D892" s="3">
        <v>3993</v>
      </c>
      <c r="E892" s="3">
        <v>6347</v>
      </c>
    </row>
    <row r="893" spans="1:5">
      <c r="A893" s="5">
        <v>43291.239583333336</v>
      </c>
      <c r="B893" s="4">
        <v>738.13</v>
      </c>
      <c r="C893" s="6">
        <v>2300</v>
      </c>
      <c r="D893" s="6">
        <v>4092</v>
      </c>
      <c r="E893" s="6">
        <v>6354</v>
      </c>
    </row>
    <row r="894" spans="1:5">
      <c r="A894" s="7">
        <v>43291.25</v>
      </c>
      <c r="B894" s="8">
        <v>737.89</v>
      </c>
      <c r="C894" s="3">
        <v>2211</v>
      </c>
      <c r="D894" s="3">
        <v>4165</v>
      </c>
      <c r="E894" s="3">
        <v>6358</v>
      </c>
    </row>
    <row r="895" spans="1:5">
      <c r="A895" s="5">
        <v>43291.260416666664</v>
      </c>
      <c r="B895" s="4">
        <v>737.65</v>
      </c>
      <c r="C895" s="6">
        <v>2149</v>
      </c>
      <c r="D895" s="6">
        <v>4219</v>
      </c>
      <c r="E895" s="6">
        <v>6354</v>
      </c>
    </row>
    <row r="896" spans="1:5">
      <c r="A896" s="7">
        <v>43291.270833333336</v>
      </c>
      <c r="B896" s="8">
        <v>737.45</v>
      </c>
      <c r="C896" s="3">
        <v>2097</v>
      </c>
      <c r="D896" s="3">
        <v>4271</v>
      </c>
      <c r="E896" s="3">
        <v>6354</v>
      </c>
    </row>
    <row r="897" spans="1:5">
      <c r="A897" s="5">
        <v>43291.28125</v>
      </c>
      <c r="B897" s="4">
        <v>737.23</v>
      </c>
      <c r="C897" s="6">
        <v>2047</v>
      </c>
      <c r="D897" s="6">
        <v>4324</v>
      </c>
      <c r="E897" s="6">
        <v>6356</v>
      </c>
    </row>
    <row r="898" spans="1:5">
      <c r="A898" s="7">
        <v>43291.291666666664</v>
      </c>
      <c r="B898" s="8">
        <v>737.02</v>
      </c>
      <c r="C898" s="3">
        <v>1997</v>
      </c>
      <c r="D898" s="3">
        <v>4370</v>
      </c>
      <c r="E898" s="3">
        <v>6359</v>
      </c>
    </row>
    <row r="899" spans="1:5">
      <c r="A899" s="5">
        <v>43291.302083333336</v>
      </c>
      <c r="B899" s="4">
        <v>737.16</v>
      </c>
      <c r="C899" s="6">
        <v>1972</v>
      </c>
      <c r="D899" s="6">
        <v>4387</v>
      </c>
      <c r="E899" s="6">
        <v>6358</v>
      </c>
    </row>
    <row r="900" spans="1:5">
      <c r="A900" s="7">
        <v>43291.3125</v>
      </c>
      <c r="B900" s="8">
        <v>737.07</v>
      </c>
      <c r="C900" s="3">
        <v>1974</v>
      </c>
      <c r="D900" s="3">
        <v>4386</v>
      </c>
      <c r="E900" s="3">
        <v>6361</v>
      </c>
    </row>
    <row r="901" spans="1:5">
      <c r="A901" s="5">
        <v>43291.322916666664</v>
      </c>
      <c r="B901" s="4">
        <v>737.1</v>
      </c>
      <c r="C901" s="6">
        <v>1974</v>
      </c>
      <c r="D901" s="6">
        <v>4386</v>
      </c>
      <c r="E901" s="6">
        <v>6360</v>
      </c>
    </row>
    <row r="902" spans="1:5">
      <c r="A902" s="7">
        <v>43291.333333333336</v>
      </c>
      <c r="B902" s="8">
        <v>737.13</v>
      </c>
      <c r="C902" s="3">
        <v>1975</v>
      </c>
      <c r="D902" s="3">
        <v>4386</v>
      </c>
      <c r="E902" s="3">
        <v>6362</v>
      </c>
    </row>
    <row r="903" spans="1:5">
      <c r="A903" s="5">
        <v>43291.34375</v>
      </c>
      <c r="B903" s="4">
        <v>737.08</v>
      </c>
      <c r="C903" s="6">
        <v>1975</v>
      </c>
      <c r="D903" s="6">
        <v>4386</v>
      </c>
      <c r="E903" s="6">
        <v>6362</v>
      </c>
    </row>
    <row r="904" spans="1:5">
      <c r="A904" s="7">
        <v>43291.354166666664</v>
      </c>
      <c r="B904" s="8">
        <v>737.14</v>
      </c>
      <c r="C904" s="3">
        <v>1976</v>
      </c>
      <c r="D904" s="3">
        <v>4386</v>
      </c>
      <c r="E904" s="3">
        <v>6362</v>
      </c>
    </row>
    <row r="905" spans="1:5">
      <c r="A905" s="5">
        <v>43291.364583333336</v>
      </c>
      <c r="B905" s="4">
        <v>737.11</v>
      </c>
      <c r="C905" s="6">
        <v>1977</v>
      </c>
      <c r="D905" s="6">
        <v>4386</v>
      </c>
      <c r="E905" s="6">
        <v>6363</v>
      </c>
    </row>
    <row r="906" spans="1:5">
      <c r="A906" s="7">
        <v>43291.375</v>
      </c>
      <c r="B906" s="8">
        <v>737.12</v>
      </c>
      <c r="C906" s="3">
        <v>1977</v>
      </c>
      <c r="D906" s="3">
        <v>4386</v>
      </c>
      <c r="E906" s="3">
        <v>6364</v>
      </c>
    </row>
    <row r="907" spans="1:5">
      <c r="A907" s="5">
        <v>43291.385416666664</v>
      </c>
      <c r="B907" s="4">
        <v>737.13</v>
      </c>
      <c r="C907" s="6">
        <v>1978</v>
      </c>
      <c r="D907" s="6">
        <v>4386</v>
      </c>
      <c r="E907" s="6">
        <v>6364</v>
      </c>
    </row>
    <row r="908" spans="1:5">
      <c r="A908" s="7">
        <v>43291.395833333336</v>
      </c>
      <c r="B908" s="8">
        <v>737.11</v>
      </c>
      <c r="C908" s="3">
        <v>1979</v>
      </c>
      <c r="D908" s="3">
        <v>4386</v>
      </c>
      <c r="E908" s="3">
        <v>6365</v>
      </c>
    </row>
    <row r="909" spans="1:5">
      <c r="A909" s="5">
        <v>43291.40625</v>
      </c>
      <c r="B909" s="4">
        <v>737.14</v>
      </c>
      <c r="C909" s="6">
        <v>1979</v>
      </c>
      <c r="D909" s="6">
        <v>4386</v>
      </c>
      <c r="E909" s="6">
        <v>6365</v>
      </c>
    </row>
    <row r="910" spans="1:5">
      <c r="A910" s="7">
        <v>43291.416666666664</v>
      </c>
      <c r="B910" s="8">
        <v>737.12</v>
      </c>
      <c r="C910" s="3">
        <v>1980</v>
      </c>
      <c r="D910" s="3">
        <v>4386</v>
      </c>
      <c r="E910" s="3">
        <v>6366</v>
      </c>
    </row>
    <row r="911" spans="1:5">
      <c r="A911" s="5">
        <v>43291.427083333336</v>
      </c>
      <c r="B911" s="4">
        <v>737.14</v>
      </c>
      <c r="C911" s="6">
        <v>1980</v>
      </c>
      <c r="D911" s="6">
        <v>4386</v>
      </c>
      <c r="E911" s="6">
        <v>6366</v>
      </c>
    </row>
    <row r="912" spans="1:5">
      <c r="A912" s="7">
        <v>43291.4375</v>
      </c>
      <c r="B912" s="8">
        <v>737.14</v>
      </c>
      <c r="C912" s="3">
        <v>1981</v>
      </c>
      <c r="D912" s="3">
        <v>4386</v>
      </c>
      <c r="E912" s="3">
        <v>6367</v>
      </c>
    </row>
    <row r="913" spans="1:5">
      <c r="A913" s="5">
        <v>43291.447916666664</v>
      </c>
      <c r="B913" s="4">
        <v>737.13</v>
      </c>
      <c r="C913" s="6">
        <v>1982</v>
      </c>
      <c r="D913" s="6">
        <v>4386</v>
      </c>
      <c r="E913" s="6">
        <v>6368</v>
      </c>
    </row>
    <row r="914" spans="1:5">
      <c r="A914" s="7">
        <v>43291.458333333336</v>
      </c>
      <c r="B914" s="8">
        <v>737.15</v>
      </c>
      <c r="C914" s="3">
        <v>1982</v>
      </c>
      <c r="D914" s="3">
        <v>4386</v>
      </c>
      <c r="E914" s="3">
        <v>6368</v>
      </c>
    </row>
    <row r="915" spans="1:5">
      <c r="A915" s="5">
        <v>43291.46875</v>
      </c>
      <c r="B915" s="4">
        <v>737.13</v>
      </c>
      <c r="C915" s="6">
        <v>1982</v>
      </c>
      <c r="D915" s="6">
        <v>4386</v>
      </c>
      <c r="E915" s="6">
        <v>6368</v>
      </c>
    </row>
    <row r="916" spans="1:5">
      <c r="A916" s="7">
        <v>43291.479166666664</v>
      </c>
      <c r="B916" s="8">
        <v>737.14</v>
      </c>
      <c r="C916" s="3">
        <v>1983</v>
      </c>
      <c r="D916" s="3">
        <v>4386</v>
      </c>
      <c r="E916" s="3">
        <v>6369</v>
      </c>
    </row>
    <row r="917" spans="1:5">
      <c r="A917" s="5">
        <v>43291.489583333336</v>
      </c>
      <c r="B917" s="4">
        <v>737.14</v>
      </c>
      <c r="C917" s="6">
        <v>1983</v>
      </c>
      <c r="D917" s="6">
        <v>4386</v>
      </c>
      <c r="E917" s="6">
        <v>6369</v>
      </c>
    </row>
    <row r="918" spans="1:5">
      <c r="A918" s="7">
        <v>43291.5</v>
      </c>
      <c r="B918" s="8">
        <v>737.14</v>
      </c>
      <c r="C918" s="3">
        <v>1983</v>
      </c>
      <c r="D918" s="3">
        <v>4385</v>
      </c>
      <c r="E918" s="3">
        <v>6369</v>
      </c>
    </row>
    <row r="919" spans="1:5">
      <c r="A919" s="5">
        <v>43291.510416666664</v>
      </c>
      <c r="B919" s="4">
        <v>737.48</v>
      </c>
      <c r="C919" s="6">
        <v>1998</v>
      </c>
      <c r="D919" s="6">
        <v>4353</v>
      </c>
      <c r="E919" s="6">
        <v>6364</v>
      </c>
    </row>
    <row r="920" spans="1:5">
      <c r="A920" s="7">
        <v>43291.520833333336</v>
      </c>
      <c r="B920" s="8">
        <v>737.72</v>
      </c>
      <c r="C920" s="3">
        <v>2059</v>
      </c>
      <c r="D920" s="3">
        <v>4287</v>
      </c>
      <c r="E920" s="3">
        <v>6364</v>
      </c>
    </row>
    <row r="921" spans="1:5">
      <c r="A921" s="5">
        <v>43291.53125</v>
      </c>
      <c r="B921" s="4">
        <v>738.03</v>
      </c>
      <c r="C921" s="6">
        <v>2132</v>
      </c>
      <c r="D921" s="6">
        <v>4217</v>
      </c>
      <c r="E921" s="6">
        <v>6365</v>
      </c>
    </row>
    <row r="922" spans="1:5">
      <c r="A922" s="7">
        <v>43291.541666666664</v>
      </c>
      <c r="B922" s="8">
        <v>738.31</v>
      </c>
      <c r="C922" s="3">
        <v>2203</v>
      </c>
      <c r="D922" s="3">
        <v>4147</v>
      </c>
      <c r="E922" s="3">
        <v>6365</v>
      </c>
    </row>
    <row r="923" spans="1:5">
      <c r="A923" s="5">
        <v>43291.552083333336</v>
      </c>
      <c r="B923" s="4">
        <v>738.59</v>
      </c>
      <c r="C923" s="6">
        <v>2272</v>
      </c>
      <c r="D923" s="6">
        <v>4077</v>
      </c>
      <c r="E923" s="6">
        <v>6364</v>
      </c>
    </row>
    <row r="924" spans="1:5">
      <c r="A924" s="7">
        <v>43291.5625</v>
      </c>
      <c r="B924" s="8">
        <v>738.87</v>
      </c>
      <c r="C924" s="3">
        <v>2341</v>
      </c>
      <c r="D924" s="3">
        <v>4007</v>
      </c>
      <c r="E924" s="3">
        <v>6362</v>
      </c>
    </row>
    <row r="925" spans="1:5">
      <c r="A925" s="5">
        <v>43291.572916666664</v>
      </c>
      <c r="B925" s="4">
        <v>739.14</v>
      </c>
      <c r="C925" s="6">
        <v>2411</v>
      </c>
      <c r="D925" s="6">
        <v>3938</v>
      </c>
      <c r="E925" s="6">
        <v>6362</v>
      </c>
    </row>
    <row r="926" spans="1:5">
      <c r="A926" s="7">
        <v>43291.583333333336</v>
      </c>
      <c r="B926" s="8">
        <v>739.52</v>
      </c>
      <c r="C926" s="3">
        <v>2481</v>
      </c>
      <c r="D926" s="3">
        <v>3856</v>
      </c>
      <c r="E926" s="3">
        <v>6364</v>
      </c>
    </row>
    <row r="927" spans="1:5">
      <c r="A927" s="5">
        <v>43291.59375</v>
      </c>
      <c r="B927" s="4">
        <v>740.02</v>
      </c>
      <c r="C927" s="6">
        <v>2586</v>
      </c>
      <c r="D927" s="6">
        <v>3735</v>
      </c>
      <c r="E927" s="6">
        <v>6360</v>
      </c>
    </row>
    <row r="928" spans="1:5">
      <c r="A928" s="7">
        <v>43291.604166666664</v>
      </c>
      <c r="B928" s="8">
        <v>740.57</v>
      </c>
      <c r="C928" s="3">
        <v>2720</v>
      </c>
      <c r="D928" s="3">
        <v>3596</v>
      </c>
      <c r="E928" s="3">
        <v>6357</v>
      </c>
    </row>
    <row r="929" spans="1:5">
      <c r="A929" s="5">
        <v>43291.614583333336</v>
      </c>
      <c r="B929" s="4">
        <v>741.07</v>
      </c>
      <c r="C929" s="6">
        <v>2858</v>
      </c>
      <c r="D929" s="6">
        <v>3457</v>
      </c>
      <c r="E929" s="6">
        <v>6355</v>
      </c>
    </row>
    <row r="930" spans="1:5">
      <c r="A930" s="7">
        <v>43291.625</v>
      </c>
      <c r="B930" s="8">
        <v>741.58</v>
      </c>
      <c r="C930" s="3">
        <v>2999</v>
      </c>
      <c r="D930" s="3">
        <v>3315</v>
      </c>
      <c r="E930" s="3">
        <v>6356</v>
      </c>
    </row>
    <row r="931" spans="1:5">
      <c r="A931" s="5">
        <v>43291.635416666664</v>
      </c>
      <c r="B931" s="4">
        <v>742.17</v>
      </c>
      <c r="C931" s="6">
        <v>3148</v>
      </c>
      <c r="D931" s="6">
        <v>3164</v>
      </c>
      <c r="E931" s="6">
        <v>6355</v>
      </c>
    </row>
    <row r="932" spans="1:5">
      <c r="A932" s="7">
        <v>43291.645833333336</v>
      </c>
      <c r="B932" s="8">
        <v>742.65</v>
      </c>
      <c r="C932" s="3">
        <v>3303</v>
      </c>
      <c r="D932" s="3">
        <v>3012</v>
      </c>
      <c r="E932" s="3">
        <v>6354</v>
      </c>
    </row>
    <row r="933" spans="1:5">
      <c r="A933" s="5">
        <v>43291.65625</v>
      </c>
      <c r="B933" s="4">
        <v>743.16</v>
      </c>
      <c r="C933" s="6">
        <v>3451</v>
      </c>
      <c r="D933" s="6">
        <v>2869</v>
      </c>
      <c r="E933" s="6">
        <v>6353</v>
      </c>
    </row>
    <row r="934" spans="1:5">
      <c r="A934" s="7">
        <v>43291.666666666664</v>
      </c>
      <c r="B934" s="8">
        <v>743.65</v>
      </c>
      <c r="C934" s="3">
        <v>3596</v>
      </c>
      <c r="D934" s="3">
        <v>2729</v>
      </c>
      <c r="E934" s="3">
        <v>6357</v>
      </c>
    </row>
    <row r="935" spans="1:5">
      <c r="A935" s="5">
        <v>43291.677083333336</v>
      </c>
      <c r="B935" s="4">
        <v>744.11</v>
      </c>
      <c r="C935" s="6">
        <v>3740</v>
      </c>
      <c r="D935" s="6">
        <v>2589</v>
      </c>
      <c r="E935" s="6">
        <v>6359</v>
      </c>
    </row>
    <row r="936" spans="1:5">
      <c r="A936" s="7">
        <v>43291.6875</v>
      </c>
      <c r="B936" s="8">
        <v>744.58</v>
      </c>
      <c r="C936" s="3">
        <v>3883</v>
      </c>
      <c r="D936" s="3">
        <v>2448</v>
      </c>
      <c r="E936" s="3">
        <v>6360</v>
      </c>
    </row>
    <row r="937" spans="1:5">
      <c r="A937" s="5">
        <v>43291.697916666664</v>
      </c>
      <c r="B937" s="4">
        <v>745.04</v>
      </c>
      <c r="C937" s="6">
        <v>4026</v>
      </c>
      <c r="D937" s="6">
        <v>2307</v>
      </c>
      <c r="E937" s="6">
        <v>6362</v>
      </c>
    </row>
    <row r="938" spans="1:5">
      <c r="A938" s="7">
        <v>43291.708333333336</v>
      </c>
      <c r="B938" s="8">
        <v>745.49</v>
      </c>
      <c r="C938" s="3">
        <v>4170</v>
      </c>
      <c r="D938" s="3">
        <v>2165</v>
      </c>
      <c r="E938" s="3">
        <v>6362</v>
      </c>
    </row>
    <row r="939" spans="1:5">
      <c r="A939" s="5">
        <v>43291.71875</v>
      </c>
      <c r="B939" s="4">
        <v>745.93</v>
      </c>
      <c r="C939" s="6">
        <v>4313</v>
      </c>
      <c r="D939" s="6">
        <v>2023</v>
      </c>
      <c r="E939" s="6">
        <v>6363</v>
      </c>
    </row>
    <row r="940" spans="1:5">
      <c r="A940" s="7">
        <v>43291.729166666664</v>
      </c>
      <c r="B940" s="8">
        <v>746.38</v>
      </c>
      <c r="C940" s="3">
        <v>4456</v>
      </c>
      <c r="D940" s="3">
        <v>1881</v>
      </c>
      <c r="E940" s="3">
        <v>6363</v>
      </c>
    </row>
    <row r="941" spans="1:5">
      <c r="A941" s="5">
        <v>43291.739583333336</v>
      </c>
      <c r="B941" s="4">
        <v>746.81</v>
      </c>
      <c r="C941" s="6">
        <v>4599</v>
      </c>
      <c r="D941" s="6">
        <v>1739</v>
      </c>
      <c r="E941" s="6">
        <v>6364</v>
      </c>
    </row>
    <row r="942" spans="1:5">
      <c r="A942" s="7">
        <v>43291.75</v>
      </c>
      <c r="B942" s="8">
        <v>747.24</v>
      </c>
      <c r="C942" s="3">
        <v>4741</v>
      </c>
      <c r="D942" s="3">
        <v>1598</v>
      </c>
      <c r="E942" s="3">
        <v>6363</v>
      </c>
    </row>
    <row r="943" spans="1:5">
      <c r="A943" s="5">
        <v>43291.760416666664</v>
      </c>
      <c r="B943" s="4">
        <v>747.67</v>
      </c>
      <c r="C943" s="6">
        <v>4882</v>
      </c>
      <c r="D943" s="6">
        <v>1456</v>
      </c>
      <c r="E943" s="6">
        <v>6363</v>
      </c>
    </row>
    <row r="944" spans="1:5">
      <c r="A944" s="7">
        <v>43291.770833333336</v>
      </c>
      <c r="B944" s="8">
        <v>748.08</v>
      </c>
      <c r="C944" s="3">
        <v>5023</v>
      </c>
      <c r="D944" s="3">
        <v>1313</v>
      </c>
      <c r="E944" s="3">
        <v>6361</v>
      </c>
    </row>
    <row r="945" spans="1:5">
      <c r="A945" s="5">
        <v>43291.78125</v>
      </c>
      <c r="B945" s="4">
        <v>748.48</v>
      </c>
      <c r="C945" s="6">
        <v>5164</v>
      </c>
      <c r="D945" s="6">
        <v>1171</v>
      </c>
      <c r="E945" s="6">
        <v>6359</v>
      </c>
    </row>
    <row r="946" spans="1:5">
      <c r="A946" s="7">
        <v>43291.791666666664</v>
      </c>
      <c r="B946" s="8">
        <v>748.77</v>
      </c>
      <c r="C946" s="3">
        <v>5299</v>
      </c>
      <c r="D946" s="3">
        <v>1038</v>
      </c>
      <c r="E946" s="3">
        <v>6353</v>
      </c>
    </row>
    <row r="947" spans="1:5">
      <c r="A947" s="5">
        <v>43291.802083333336</v>
      </c>
      <c r="B947" s="4">
        <v>748.98</v>
      </c>
      <c r="C947" s="6">
        <v>5395</v>
      </c>
      <c r="D947" s="4">
        <v>947</v>
      </c>
      <c r="E947" s="6">
        <v>6349</v>
      </c>
    </row>
    <row r="948" spans="1:5">
      <c r="A948" s="7">
        <v>43291.8125</v>
      </c>
      <c r="B948" s="8">
        <v>748.88</v>
      </c>
      <c r="C948" s="3">
        <v>5437</v>
      </c>
      <c r="D948" s="8">
        <v>913</v>
      </c>
      <c r="E948" s="3">
        <v>6352</v>
      </c>
    </row>
    <row r="949" spans="1:5">
      <c r="A949" s="5">
        <v>43291.822916666664</v>
      </c>
      <c r="B949" s="4">
        <v>748.91</v>
      </c>
      <c r="C949" s="6">
        <v>5440</v>
      </c>
      <c r="D949" s="4">
        <v>910</v>
      </c>
      <c r="E949" s="6">
        <v>6350</v>
      </c>
    </row>
    <row r="950" spans="1:5">
      <c r="A950" s="7">
        <v>43291.833333333336</v>
      </c>
      <c r="B950" s="8">
        <v>748.96</v>
      </c>
      <c r="C950" s="3">
        <v>5440</v>
      </c>
      <c r="D950" s="8">
        <v>910</v>
      </c>
      <c r="E950" s="3">
        <v>6350</v>
      </c>
    </row>
    <row r="951" spans="1:5">
      <c r="A951" s="5">
        <v>43291.84375</v>
      </c>
      <c r="B951" s="4">
        <v>748.94</v>
      </c>
      <c r="C951" s="6">
        <v>5437</v>
      </c>
      <c r="D951" s="4">
        <v>910</v>
      </c>
      <c r="E951" s="6">
        <v>6347</v>
      </c>
    </row>
    <row r="952" spans="1:5">
      <c r="A952" s="7">
        <v>43291.854166666664</v>
      </c>
      <c r="B952" s="8">
        <v>748.91</v>
      </c>
      <c r="C952" s="3">
        <v>5436</v>
      </c>
      <c r="D952" s="8">
        <v>910</v>
      </c>
      <c r="E952" s="3">
        <v>6346</v>
      </c>
    </row>
    <row r="953" spans="1:5">
      <c r="A953" s="5">
        <v>43291.864583333336</v>
      </c>
      <c r="B953" s="4">
        <v>748.93</v>
      </c>
      <c r="C953" s="6">
        <v>5436</v>
      </c>
      <c r="D953" s="4">
        <v>910</v>
      </c>
      <c r="E953" s="6">
        <v>6346</v>
      </c>
    </row>
    <row r="954" spans="1:5">
      <c r="A954" s="7">
        <v>43291.875</v>
      </c>
      <c r="B954" s="8">
        <v>748.93</v>
      </c>
      <c r="C954" s="3">
        <v>5435</v>
      </c>
      <c r="D954" s="8">
        <v>910</v>
      </c>
      <c r="E954" s="3">
        <v>6345</v>
      </c>
    </row>
    <row r="955" spans="1:5">
      <c r="A955" s="5">
        <v>43291.885416666664</v>
      </c>
      <c r="B955" s="4">
        <v>748.92</v>
      </c>
      <c r="C955" s="6">
        <v>5433</v>
      </c>
      <c r="D955" s="4">
        <v>910</v>
      </c>
      <c r="E955" s="6">
        <v>6343</v>
      </c>
    </row>
    <row r="956" spans="1:5">
      <c r="A956" s="7">
        <v>43291.895833333336</v>
      </c>
      <c r="B956" s="8">
        <v>748.92</v>
      </c>
      <c r="C956" s="3">
        <v>5435</v>
      </c>
      <c r="D956" s="8">
        <v>910</v>
      </c>
      <c r="E956" s="3">
        <v>6344</v>
      </c>
    </row>
    <row r="957" spans="1:5">
      <c r="A957" s="5">
        <v>43291.90625</v>
      </c>
      <c r="B957" s="4">
        <v>748.92</v>
      </c>
      <c r="C957" s="6">
        <v>5433</v>
      </c>
      <c r="D957" s="4">
        <v>910</v>
      </c>
      <c r="E957" s="6">
        <v>6343</v>
      </c>
    </row>
    <row r="958" spans="1:5">
      <c r="A958" s="7">
        <v>43291.916666666664</v>
      </c>
      <c r="B958" s="8">
        <v>748.92</v>
      </c>
      <c r="C958" s="3">
        <v>5433</v>
      </c>
      <c r="D958" s="8">
        <v>909</v>
      </c>
      <c r="E958" s="3">
        <v>6342</v>
      </c>
    </row>
    <row r="959" spans="1:5">
      <c r="A959" s="5">
        <v>43291.927083333336</v>
      </c>
      <c r="B959" s="4">
        <v>748.84</v>
      </c>
      <c r="C959" s="6">
        <v>5433</v>
      </c>
      <c r="D959" s="4">
        <v>916</v>
      </c>
      <c r="E959" s="6">
        <v>6345</v>
      </c>
    </row>
    <row r="960" spans="1:5">
      <c r="A960" s="7">
        <v>43291.9375</v>
      </c>
      <c r="B960" s="8">
        <v>748.66</v>
      </c>
      <c r="C960" s="3">
        <v>5398</v>
      </c>
      <c r="D960" s="8">
        <v>957</v>
      </c>
      <c r="E960" s="3">
        <v>6343</v>
      </c>
    </row>
    <row r="961" spans="1:5">
      <c r="A961" s="5">
        <v>43291.947916666664</v>
      </c>
      <c r="B961" s="4">
        <v>748.48</v>
      </c>
      <c r="C961" s="6">
        <v>5336</v>
      </c>
      <c r="D961" s="6">
        <v>1020</v>
      </c>
      <c r="E961" s="6">
        <v>6343</v>
      </c>
    </row>
    <row r="962" spans="1:5">
      <c r="A962" s="7">
        <v>43291.958333333336</v>
      </c>
      <c r="B962" s="8">
        <v>748.18</v>
      </c>
      <c r="C962" s="3">
        <v>5269</v>
      </c>
      <c r="D962" s="3">
        <v>1097</v>
      </c>
      <c r="E962" s="3">
        <v>6346</v>
      </c>
    </row>
    <row r="963" spans="1:5">
      <c r="A963" s="5">
        <v>43291.96875</v>
      </c>
      <c r="B963" s="4">
        <v>747.88</v>
      </c>
      <c r="C963" s="6">
        <v>5172</v>
      </c>
      <c r="D963" s="6">
        <v>1207</v>
      </c>
      <c r="E963" s="6">
        <v>6350</v>
      </c>
    </row>
    <row r="964" spans="1:5">
      <c r="A964" s="7">
        <v>43291.979166666664</v>
      </c>
      <c r="B964" s="8">
        <v>747.51</v>
      </c>
      <c r="C964" s="3">
        <v>5054</v>
      </c>
      <c r="D964" s="3">
        <v>1326</v>
      </c>
      <c r="E964" s="3">
        <v>6352</v>
      </c>
    </row>
    <row r="965" spans="1:5">
      <c r="A965" s="5">
        <v>43291.989583333336</v>
      </c>
      <c r="B965" s="4">
        <v>747.14</v>
      </c>
      <c r="C965" s="6">
        <v>4935</v>
      </c>
      <c r="D965" s="6">
        <v>1444</v>
      </c>
      <c r="E965" s="6">
        <v>6351</v>
      </c>
    </row>
    <row r="966" spans="1:5">
      <c r="A966" s="7">
        <v>43292</v>
      </c>
      <c r="B966" s="8">
        <v>746.79</v>
      </c>
      <c r="C966" s="3">
        <v>4818</v>
      </c>
      <c r="D966" s="3">
        <v>1563</v>
      </c>
      <c r="E966" s="3">
        <v>6353</v>
      </c>
    </row>
    <row r="967" spans="1:5">
      <c r="A967" s="5">
        <v>43292.010416666664</v>
      </c>
      <c r="B967" s="4">
        <v>746.44</v>
      </c>
      <c r="C967" s="6">
        <v>4701</v>
      </c>
      <c r="D967" s="6">
        <v>1681</v>
      </c>
      <c r="E967" s="6">
        <v>6353</v>
      </c>
    </row>
    <row r="968" spans="1:5">
      <c r="A968" s="7">
        <v>43292.020833333336</v>
      </c>
      <c r="B968" s="8">
        <v>746.07</v>
      </c>
      <c r="C968" s="3">
        <v>4582</v>
      </c>
      <c r="D968" s="3">
        <v>1798</v>
      </c>
      <c r="E968" s="3">
        <v>6352</v>
      </c>
    </row>
    <row r="969" spans="1:5">
      <c r="A969" s="5">
        <v>43292.03125</v>
      </c>
      <c r="B969" s="4">
        <v>745.71</v>
      </c>
      <c r="C969" s="6">
        <v>4465</v>
      </c>
      <c r="D969" s="6">
        <v>1914</v>
      </c>
      <c r="E969" s="6">
        <v>6351</v>
      </c>
    </row>
    <row r="970" spans="1:5">
      <c r="A970" s="7">
        <v>43292.041666666664</v>
      </c>
      <c r="B970" s="8">
        <v>745.35</v>
      </c>
      <c r="C970" s="3">
        <v>4349</v>
      </c>
      <c r="D970" s="3">
        <v>2031</v>
      </c>
      <c r="E970" s="3">
        <v>6351</v>
      </c>
    </row>
    <row r="971" spans="1:5">
      <c r="A971" s="5">
        <v>43292.052083333336</v>
      </c>
      <c r="B971" s="4">
        <v>744.98</v>
      </c>
      <c r="C971" s="6">
        <v>4233</v>
      </c>
      <c r="D971" s="6">
        <v>2146</v>
      </c>
      <c r="E971" s="6">
        <v>6350</v>
      </c>
    </row>
    <row r="972" spans="1:5">
      <c r="A972" s="7">
        <v>43292.0625</v>
      </c>
      <c r="B972" s="8">
        <v>744.61</v>
      </c>
      <c r="C972" s="3">
        <v>4118</v>
      </c>
      <c r="D972" s="3">
        <v>2260</v>
      </c>
      <c r="E972" s="3">
        <v>6349</v>
      </c>
    </row>
    <row r="973" spans="1:5">
      <c r="A973" s="5">
        <v>43292.072916666664</v>
      </c>
      <c r="B973" s="4">
        <v>744.24</v>
      </c>
      <c r="C973" s="6">
        <v>4003</v>
      </c>
      <c r="D973" s="6">
        <v>2374</v>
      </c>
      <c r="E973" s="6">
        <v>6348</v>
      </c>
    </row>
    <row r="974" spans="1:5">
      <c r="A974" s="7">
        <v>43292.083333333336</v>
      </c>
      <c r="B974" s="8">
        <v>743.87</v>
      </c>
      <c r="C974" s="3">
        <v>3889</v>
      </c>
      <c r="D974" s="3">
        <v>2485</v>
      </c>
      <c r="E974" s="3">
        <v>6345</v>
      </c>
    </row>
    <row r="975" spans="1:5">
      <c r="A975" s="5">
        <v>43292.09375</v>
      </c>
      <c r="B975" s="4">
        <v>743.5</v>
      </c>
      <c r="C975" s="6">
        <v>3776</v>
      </c>
      <c r="D975" s="6">
        <v>2598</v>
      </c>
      <c r="E975" s="6">
        <v>6344</v>
      </c>
    </row>
    <row r="976" spans="1:5">
      <c r="A976" s="7">
        <v>43292.104166666664</v>
      </c>
      <c r="B976" s="8">
        <v>743.12</v>
      </c>
      <c r="C976" s="3">
        <v>3663</v>
      </c>
      <c r="D976" s="3">
        <v>2709</v>
      </c>
      <c r="E976" s="3">
        <v>6343</v>
      </c>
    </row>
    <row r="977" spans="1:5">
      <c r="A977" s="5">
        <v>43292.114583333336</v>
      </c>
      <c r="B977" s="4">
        <v>742.75</v>
      </c>
      <c r="C977" s="6">
        <v>3552</v>
      </c>
      <c r="D977" s="6">
        <v>2820</v>
      </c>
      <c r="E977" s="6">
        <v>6342</v>
      </c>
    </row>
    <row r="978" spans="1:5">
      <c r="A978" s="7">
        <v>43292.125</v>
      </c>
      <c r="B978" s="8">
        <v>742.37</v>
      </c>
      <c r="C978" s="3">
        <v>3441</v>
      </c>
      <c r="D978" s="3">
        <v>2930</v>
      </c>
      <c r="E978" s="3">
        <v>6341</v>
      </c>
    </row>
    <row r="979" spans="1:5">
      <c r="A979" s="5">
        <v>43292.135416666664</v>
      </c>
      <c r="B979" s="4">
        <v>741.98</v>
      </c>
      <c r="C979" s="6">
        <v>3331</v>
      </c>
      <c r="D979" s="6">
        <v>3039</v>
      </c>
      <c r="E979" s="6">
        <v>6339</v>
      </c>
    </row>
    <row r="980" spans="1:5">
      <c r="A980" s="7">
        <v>43292.145833333336</v>
      </c>
      <c r="B980" s="8">
        <v>741.6</v>
      </c>
      <c r="C980" s="3">
        <v>3222</v>
      </c>
      <c r="D980" s="3">
        <v>3147</v>
      </c>
      <c r="E980" s="3">
        <v>6339</v>
      </c>
    </row>
    <row r="981" spans="1:5">
      <c r="A981" s="5">
        <v>43292.15625</v>
      </c>
      <c r="B981" s="4">
        <v>741.22</v>
      </c>
      <c r="C981" s="6">
        <v>3115</v>
      </c>
      <c r="D981" s="6">
        <v>3254</v>
      </c>
      <c r="E981" s="6">
        <v>6338</v>
      </c>
    </row>
    <row r="982" spans="1:5">
      <c r="A982" s="7">
        <v>43292.166666666664</v>
      </c>
      <c r="B982" s="8">
        <v>740.84</v>
      </c>
      <c r="C982" s="3">
        <v>3008</v>
      </c>
      <c r="D982" s="3">
        <v>3361</v>
      </c>
      <c r="E982" s="3">
        <v>6337</v>
      </c>
    </row>
    <row r="983" spans="1:5">
      <c r="A983" s="5">
        <v>43292.177083333336</v>
      </c>
      <c r="B983" s="4">
        <v>740.46</v>
      </c>
      <c r="C983" s="6">
        <v>2903</v>
      </c>
      <c r="D983" s="6">
        <v>3468</v>
      </c>
      <c r="E983" s="6">
        <v>6338</v>
      </c>
    </row>
    <row r="984" spans="1:5">
      <c r="A984" s="7">
        <v>43292.1875</v>
      </c>
      <c r="B984" s="8">
        <v>740.07</v>
      </c>
      <c r="C984" s="3">
        <v>2799</v>
      </c>
      <c r="D984" s="3">
        <v>3573</v>
      </c>
      <c r="E984" s="3">
        <v>6338</v>
      </c>
    </row>
    <row r="985" spans="1:5">
      <c r="A985" s="5">
        <v>43292.197916666664</v>
      </c>
      <c r="B985" s="4">
        <v>739.69</v>
      </c>
      <c r="C985" s="6">
        <v>2697</v>
      </c>
      <c r="D985" s="6">
        <v>3678</v>
      </c>
      <c r="E985" s="6">
        <v>6339</v>
      </c>
    </row>
    <row r="986" spans="1:5">
      <c r="A986" s="7">
        <v>43292.208333333336</v>
      </c>
      <c r="B986" s="8">
        <v>739.3</v>
      </c>
      <c r="C986" s="3">
        <v>2596</v>
      </c>
      <c r="D986" s="3">
        <v>3782</v>
      </c>
      <c r="E986" s="3">
        <v>6340</v>
      </c>
    </row>
    <row r="987" spans="1:5">
      <c r="A987" s="5">
        <v>43292.21875</v>
      </c>
      <c r="B987" s="4">
        <v>738.91</v>
      </c>
      <c r="C987" s="6">
        <v>2496</v>
      </c>
      <c r="D987" s="6">
        <v>3885</v>
      </c>
      <c r="E987" s="6">
        <v>6342</v>
      </c>
    </row>
    <row r="988" spans="1:5">
      <c r="A988" s="7">
        <v>43292.229166666664</v>
      </c>
      <c r="B988" s="8">
        <v>738.52</v>
      </c>
      <c r="C988" s="3">
        <v>2398</v>
      </c>
      <c r="D988" s="3">
        <v>3988</v>
      </c>
      <c r="E988" s="3">
        <v>6343</v>
      </c>
    </row>
    <row r="989" spans="1:5">
      <c r="A989" s="5">
        <v>43292.239583333336</v>
      </c>
      <c r="B989" s="4">
        <v>738.13</v>
      </c>
      <c r="C989" s="6">
        <v>2301</v>
      </c>
      <c r="D989" s="6">
        <v>4086</v>
      </c>
      <c r="E989" s="6">
        <v>6350</v>
      </c>
    </row>
    <row r="990" spans="1:5">
      <c r="A990" s="7">
        <v>43292.25</v>
      </c>
      <c r="B990" s="8">
        <v>737.9</v>
      </c>
      <c r="C990" s="3">
        <v>2212</v>
      </c>
      <c r="D990" s="3">
        <v>4159</v>
      </c>
      <c r="E990" s="3">
        <v>6354</v>
      </c>
    </row>
    <row r="991" spans="1:5">
      <c r="A991" s="5">
        <v>43292.260416666664</v>
      </c>
      <c r="B991" s="4">
        <v>737.68</v>
      </c>
      <c r="C991" s="6">
        <v>2151</v>
      </c>
      <c r="D991" s="6">
        <v>4203</v>
      </c>
      <c r="E991" s="6">
        <v>6347</v>
      </c>
    </row>
    <row r="992" spans="1:5">
      <c r="A992" s="7">
        <v>43292.270833333336</v>
      </c>
      <c r="B992" s="8">
        <v>737.8</v>
      </c>
      <c r="C992" s="3">
        <v>2133</v>
      </c>
      <c r="D992" s="3">
        <v>4215</v>
      </c>
      <c r="E992" s="3">
        <v>6348</v>
      </c>
    </row>
    <row r="993" spans="1:5">
      <c r="A993" s="5">
        <v>43292.28125</v>
      </c>
      <c r="B993" s="4">
        <v>737.79</v>
      </c>
      <c r="C993" s="6">
        <v>2135</v>
      </c>
      <c r="D993" s="6">
        <v>4215</v>
      </c>
      <c r="E993" s="6">
        <v>6350</v>
      </c>
    </row>
    <row r="994" spans="1:5">
      <c r="A994" s="7">
        <v>43292.291666666664</v>
      </c>
      <c r="B994" s="8">
        <v>737.75</v>
      </c>
      <c r="C994" s="3">
        <v>2134</v>
      </c>
      <c r="D994" s="3">
        <v>4215</v>
      </c>
      <c r="E994" s="3">
        <v>6349</v>
      </c>
    </row>
    <row r="995" spans="1:5">
      <c r="A995" s="5">
        <v>43292.302083333336</v>
      </c>
      <c r="B995" s="4">
        <v>737.83</v>
      </c>
      <c r="C995" s="6">
        <v>2135</v>
      </c>
      <c r="D995" s="6">
        <v>4215</v>
      </c>
      <c r="E995" s="6">
        <v>6351</v>
      </c>
    </row>
    <row r="996" spans="1:5">
      <c r="A996" s="7">
        <v>43292.3125</v>
      </c>
      <c r="B996" s="8">
        <v>737.77</v>
      </c>
      <c r="C996" s="3">
        <v>2136</v>
      </c>
      <c r="D996" s="3">
        <v>4215</v>
      </c>
      <c r="E996" s="3">
        <v>6351</v>
      </c>
    </row>
    <row r="997" spans="1:5">
      <c r="A997" s="5">
        <v>43292.322916666664</v>
      </c>
      <c r="B997" s="4">
        <v>737.8</v>
      </c>
      <c r="C997" s="6">
        <v>2137</v>
      </c>
      <c r="D997" s="6">
        <v>4215</v>
      </c>
      <c r="E997" s="6">
        <v>6352</v>
      </c>
    </row>
    <row r="998" spans="1:5">
      <c r="A998" s="7">
        <v>43292.333333333336</v>
      </c>
      <c r="B998" s="8">
        <v>737.82</v>
      </c>
      <c r="C998" s="3">
        <v>2138</v>
      </c>
      <c r="D998" s="3">
        <v>4215</v>
      </c>
      <c r="E998" s="3">
        <v>6353</v>
      </c>
    </row>
    <row r="999" spans="1:5">
      <c r="A999" s="5">
        <v>43292.34375</v>
      </c>
      <c r="B999" s="4">
        <v>737.78</v>
      </c>
      <c r="C999" s="6">
        <v>2138</v>
      </c>
      <c r="D999" s="6">
        <v>4215</v>
      </c>
      <c r="E999" s="6">
        <v>6353</v>
      </c>
    </row>
    <row r="1000" spans="1:5">
      <c r="A1000" s="7">
        <v>43292.354166666664</v>
      </c>
      <c r="B1000" s="8">
        <v>737.84</v>
      </c>
      <c r="C1000" s="3">
        <v>2139</v>
      </c>
      <c r="D1000" s="3">
        <v>4215</v>
      </c>
      <c r="E1000" s="3">
        <v>6355</v>
      </c>
    </row>
    <row r="1001" spans="1:5">
      <c r="A1001" s="5">
        <v>43292.364583333336</v>
      </c>
      <c r="B1001" s="4">
        <v>737.8</v>
      </c>
      <c r="C1001" s="6">
        <v>2140</v>
      </c>
      <c r="D1001" s="6">
        <v>4215</v>
      </c>
      <c r="E1001" s="6">
        <v>6355</v>
      </c>
    </row>
    <row r="1002" spans="1:5">
      <c r="A1002" s="7">
        <v>43292.375</v>
      </c>
      <c r="B1002" s="8">
        <v>737.8</v>
      </c>
      <c r="C1002" s="3">
        <v>2140</v>
      </c>
      <c r="D1002" s="3">
        <v>4215</v>
      </c>
      <c r="E1002" s="3">
        <v>6355</v>
      </c>
    </row>
    <row r="1003" spans="1:5">
      <c r="A1003" s="5">
        <v>43292.385416666664</v>
      </c>
      <c r="B1003" s="4">
        <v>737.83</v>
      </c>
      <c r="C1003" s="6">
        <v>2141</v>
      </c>
      <c r="D1003" s="6">
        <v>4215</v>
      </c>
      <c r="E1003" s="6">
        <v>6356</v>
      </c>
    </row>
    <row r="1004" spans="1:5">
      <c r="A1004" s="7">
        <v>43292.395833333336</v>
      </c>
      <c r="B1004" s="8">
        <v>737.8</v>
      </c>
      <c r="C1004" s="3">
        <v>2141</v>
      </c>
      <c r="D1004" s="3">
        <v>4215</v>
      </c>
      <c r="E1004" s="3">
        <v>6356</v>
      </c>
    </row>
    <row r="1005" spans="1:5">
      <c r="A1005" s="5">
        <v>43292.40625</v>
      </c>
      <c r="B1005" s="4">
        <v>737.83</v>
      </c>
      <c r="C1005" s="6">
        <v>2142</v>
      </c>
      <c r="D1005" s="6">
        <v>4215</v>
      </c>
      <c r="E1005" s="6">
        <v>6357</v>
      </c>
    </row>
    <row r="1006" spans="1:5">
      <c r="A1006" s="7">
        <v>43292.416666666664</v>
      </c>
      <c r="B1006" s="8">
        <v>737.82</v>
      </c>
      <c r="C1006" s="3">
        <v>2143</v>
      </c>
      <c r="D1006" s="3">
        <v>4215</v>
      </c>
      <c r="E1006" s="3">
        <v>6358</v>
      </c>
    </row>
    <row r="1007" spans="1:5">
      <c r="A1007" s="5">
        <v>43292.427083333336</v>
      </c>
      <c r="B1007" s="4">
        <v>737.82</v>
      </c>
      <c r="C1007" s="6">
        <v>2143</v>
      </c>
      <c r="D1007" s="6">
        <v>4215</v>
      </c>
      <c r="E1007" s="6">
        <v>6358</v>
      </c>
    </row>
    <row r="1008" spans="1:5">
      <c r="A1008" s="7">
        <v>43292.4375</v>
      </c>
      <c r="B1008" s="8">
        <v>737.84</v>
      </c>
      <c r="C1008" s="3">
        <v>2144</v>
      </c>
      <c r="D1008" s="3">
        <v>4215</v>
      </c>
      <c r="E1008" s="3">
        <v>6359</v>
      </c>
    </row>
    <row r="1009" spans="1:5">
      <c r="A1009" s="5">
        <v>43292.447916666664</v>
      </c>
      <c r="B1009" s="4">
        <v>737.82</v>
      </c>
      <c r="C1009" s="6">
        <v>2144</v>
      </c>
      <c r="D1009" s="6">
        <v>4215</v>
      </c>
      <c r="E1009" s="6">
        <v>6359</v>
      </c>
    </row>
    <row r="1010" spans="1:5">
      <c r="A1010" s="7">
        <v>43292.458333333336</v>
      </c>
      <c r="B1010" s="8">
        <v>737.82</v>
      </c>
      <c r="C1010" s="3">
        <v>2144</v>
      </c>
      <c r="D1010" s="3">
        <v>4215</v>
      </c>
      <c r="E1010" s="3">
        <v>6359</v>
      </c>
    </row>
    <row r="1011" spans="1:5">
      <c r="A1011" s="5">
        <v>43292.46875</v>
      </c>
      <c r="B1011" s="4">
        <v>737.83</v>
      </c>
      <c r="C1011" s="6">
        <v>2145</v>
      </c>
      <c r="D1011" s="6">
        <v>4215</v>
      </c>
      <c r="E1011" s="6">
        <v>6360</v>
      </c>
    </row>
    <row r="1012" spans="1:5">
      <c r="A1012" s="7">
        <v>43292.479166666664</v>
      </c>
      <c r="B1012" s="8">
        <v>737.82</v>
      </c>
      <c r="C1012" s="3">
        <v>2145</v>
      </c>
      <c r="D1012" s="3">
        <v>4215</v>
      </c>
      <c r="E1012" s="3">
        <v>6360</v>
      </c>
    </row>
    <row r="1013" spans="1:5">
      <c r="A1013" s="5">
        <v>43292.489583333336</v>
      </c>
      <c r="B1013" s="4">
        <v>737.84</v>
      </c>
      <c r="C1013" s="6">
        <v>2146</v>
      </c>
      <c r="D1013" s="6">
        <v>4215</v>
      </c>
      <c r="E1013" s="6">
        <v>6361</v>
      </c>
    </row>
    <row r="1014" spans="1:5">
      <c r="A1014" s="7">
        <v>43292.5</v>
      </c>
      <c r="B1014" s="8">
        <v>738</v>
      </c>
      <c r="C1014" s="3">
        <v>2147</v>
      </c>
      <c r="D1014" s="3">
        <v>4200</v>
      </c>
      <c r="E1014" s="3">
        <v>6355</v>
      </c>
    </row>
    <row r="1015" spans="1:5">
      <c r="A1015" s="5">
        <v>43292.510416666664</v>
      </c>
      <c r="B1015" s="4">
        <v>738.26</v>
      </c>
      <c r="C1015" s="6">
        <v>2194</v>
      </c>
      <c r="D1015" s="6">
        <v>4146</v>
      </c>
      <c r="E1015" s="6">
        <v>6357</v>
      </c>
    </row>
    <row r="1016" spans="1:5">
      <c r="A1016" s="7">
        <v>43292.520833333336</v>
      </c>
      <c r="B1016" s="8">
        <v>738.26</v>
      </c>
      <c r="C1016" s="3">
        <v>2194</v>
      </c>
      <c r="D1016" s="3">
        <v>4146</v>
      </c>
      <c r="E1016" s="3">
        <v>6357</v>
      </c>
    </row>
    <row r="1017" spans="1:5">
      <c r="A1017" s="5">
        <v>43292.53125</v>
      </c>
      <c r="B1017" s="4">
        <v>738.26</v>
      </c>
      <c r="C1017" s="6">
        <v>2194</v>
      </c>
      <c r="D1017" s="6">
        <v>4146</v>
      </c>
      <c r="E1017" s="6">
        <v>6357</v>
      </c>
    </row>
    <row r="1018" spans="1:5">
      <c r="A1018" s="7">
        <v>43292.541666666664</v>
      </c>
      <c r="B1018" s="8">
        <v>738.26</v>
      </c>
      <c r="C1018" s="3">
        <v>2194</v>
      </c>
      <c r="D1018" s="3">
        <v>4146</v>
      </c>
      <c r="E1018" s="3">
        <v>6357</v>
      </c>
    </row>
    <row r="1019" spans="1:5">
      <c r="A1019" s="5">
        <v>43292.552083333336</v>
      </c>
      <c r="B1019" s="4">
        <v>738.26</v>
      </c>
      <c r="C1019" s="6">
        <v>2194</v>
      </c>
      <c r="D1019" s="6">
        <v>4146</v>
      </c>
      <c r="E1019" s="6">
        <v>6357</v>
      </c>
    </row>
    <row r="1020" spans="1:5">
      <c r="A1020" s="7">
        <v>43292.5625</v>
      </c>
      <c r="B1020" s="8">
        <v>738.45</v>
      </c>
      <c r="C1020" s="3">
        <v>2305</v>
      </c>
      <c r="D1020" s="3">
        <v>4054</v>
      </c>
      <c r="E1020" s="3">
        <v>6359</v>
      </c>
    </row>
    <row r="1021" spans="1:5">
      <c r="A1021" s="5">
        <v>43292.572916666664</v>
      </c>
      <c r="B1021" s="4">
        <v>738.53</v>
      </c>
      <c r="C1021" s="6">
        <v>2307</v>
      </c>
      <c r="D1021" s="6">
        <v>4054</v>
      </c>
      <c r="E1021" s="6">
        <v>6360</v>
      </c>
    </row>
    <row r="1022" spans="1:5">
      <c r="A1022" s="7">
        <v>43292.583333333336</v>
      </c>
      <c r="B1022" s="8">
        <v>738.52</v>
      </c>
      <c r="C1022" s="3">
        <v>2306</v>
      </c>
      <c r="D1022" s="3">
        <v>4044</v>
      </c>
      <c r="E1022" s="3">
        <v>6358</v>
      </c>
    </row>
    <row r="1023" spans="1:5">
      <c r="A1023" s="5">
        <v>43292.59375</v>
      </c>
      <c r="B1023" s="4">
        <v>739.11</v>
      </c>
      <c r="C1023" s="6">
        <v>2352</v>
      </c>
      <c r="D1023" s="6">
        <v>3969</v>
      </c>
      <c r="E1023" s="6">
        <v>6351</v>
      </c>
    </row>
    <row r="1024" spans="1:5">
      <c r="A1024" s="7">
        <v>43292.604166666664</v>
      </c>
      <c r="B1024" s="8">
        <v>739.62</v>
      </c>
      <c r="C1024" s="3">
        <v>2476</v>
      </c>
      <c r="D1024" s="3">
        <v>3837</v>
      </c>
      <c r="E1024" s="3">
        <v>6352</v>
      </c>
    </row>
    <row r="1025" spans="1:5">
      <c r="A1025" s="5">
        <v>43292.614583333336</v>
      </c>
      <c r="B1025" s="4">
        <v>740.14</v>
      </c>
      <c r="C1025" s="6">
        <v>2610</v>
      </c>
      <c r="D1025" s="6">
        <v>3700</v>
      </c>
      <c r="E1025" s="6">
        <v>6350</v>
      </c>
    </row>
    <row r="1026" spans="1:5">
      <c r="A1026" s="7">
        <v>43292.625</v>
      </c>
      <c r="B1026" s="8">
        <v>740.66</v>
      </c>
      <c r="C1026" s="3">
        <v>2749</v>
      </c>
      <c r="D1026" s="3">
        <v>3561</v>
      </c>
      <c r="E1026" s="3">
        <v>6351</v>
      </c>
    </row>
    <row r="1027" spans="1:5">
      <c r="A1027" s="5">
        <v>43292.635416666664</v>
      </c>
      <c r="B1027" s="4">
        <v>741.18</v>
      </c>
      <c r="C1027" s="6">
        <v>2888</v>
      </c>
      <c r="D1027" s="6">
        <v>3423</v>
      </c>
      <c r="E1027" s="6">
        <v>6352</v>
      </c>
    </row>
    <row r="1028" spans="1:5">
      <c r="A1028" s="7">
        <v>43292.645833333336</v>
      </c>
      <c r="B1028" s="8">
        <v>741.68</v>
      </c>
      <c r="C1028" s="3">
        <v>3028</v>
      </c>
      <c r="D1028" s="3">
        <v>3284</v>
      </c>
      <c r="E1028" s="3">
        <v>6353</v>
      </c>
    </row>
    <row r="1029" spans="1:5">
      <c r="A1029" s="5">
        <v>43292.65625</v>
      </c>
      <c r="B1029" s="4">
        <v>742.18</v>
      </c>
      <c r="C1029" s="6">
        <v>3169</v>
      </c>
      <c r="D1029" s="6">
        <v>3146</v>
      </c>
      <c r="E1029" s="6">
        <v>6351</v>
      </c>
    </row>
    <row r="1030" spans="1:5">
      <c r="A1030" s="7">
        <v>43292.666666666664</v>
      </c>
      <c r="B1030" s="8">
        <v>742.67</v>
      </c>
      <c r="C1030" s="3">
        <v>3310</v>
      </c>
      <c r="D1030" s="3">
        <v>3007</v>
      </c>
      <c r="E1030" s="3">
        <v>6351</v>
      </c>
    </row>
    <row r="1031" spans="1:5">
      <c r="A1031" s="5">
        <v>43292.677083333336</v>
      </c>
      <c r="B1031" s="4">
        <v>743.15</v>
      </c>
      <c r="C1031" s="6">
        <v>3451</v>
      </c>
      <c r="D1031" s="6">
        <v>2868</v>
      </c>
      <c r="E1031" s="6">
        <v>6353</v>
      </c>
    </row>
    <row r="1032" spans="1:5">
      <c r="A1032" s="7">
        <v>43292.6875</v>
      </c>
      <c r="B1032" s="8">
        <v>743.62</v>
      </c>
      <c r="C1032" s="3">
        <v>3593</v>
      </c>
      <c r="D1032" s="3">
        <v>2728</v>
      </c>
      <c r="E1032" s="3">
        <v>6353</v>
      </c>
    </row>
    <row r="1033" spans="1:5">
      <c r="A1033" s="5">
        <v>43292.697916666664</v>
      </c>
      <c r="B1033" s="4">
        <v>744.09</v>
      </c>
      <c r="C1033" s="6">
        <v>3735</v>
      </c>
      <c r="D1033" s="6">
        <v>2589</v>
      </c>
      <c r="E1033" s="6">
        <v>6355</v>
      </c>
    </row>
    <row r="1034" spans="1:5">
      <c r="A1034" s="7">
        <v>43292.708333333336</v>
      </c>
      <c r="B1034" s="8">
        <v>744.56</v>
      </c>
      <c r="C1034" s="3">
        <v>3877</v>
      </c>
      <c r="D1034" s="3">
        <v>2450</v>
      </c>
      <c r="E1034" s="3">
        <v>6356</v>
      </c>
    </row>
    <row r="1035" spans="1:5">
      <c r="A1035" s="5">
        <v>43292.71875</v>
      </c>
      <c r="B1035" s="4">
        <v>745.01</v>
      </c>
      <c r="C1035" s="6">
        <v>4019</v>
      </c>
      <c r="D1035" s="6">
        <v>2311</v>
      </c>
      <c r="E1035" s="6">
        <v>6358</v>
      </c>
    </row>
    <row r="1036" spans="1:5">
      <c r="A1036" s="7">
        <v>43292.729166666664</v>
      </c>
      <c r="B1036" s="8">
        <v>745.46</v>
      </c>
      <c r="C1036" s="3">
        <v>4161</v>
      </c>
      <c r="D1036" s="3">
        <v>2171</v>
      </c>
      <c r="E1036" s="3">
        <v>6360</v>
      </c>
    </row>
    <row r="1037" spans="1:5">
      <c r="A1037" s="5">
        <v>43292.739583333336</v>
      </c>
      <c r="B1037" s="4">
        <v>745.9</v>
      </c>
      <c r="C1037" s="6">
        <v>4302</v>
      </c>
      <c r="D1037" s="6">
        <v>2031</v>
      </c>
      <c r="E1037" s="6">
        <v>6360</v>
      </c>
    </row>
    <row r="1038" spans="1:5">
      <c r="A1038" s="7">
        <v>43292.75</v>
      </c>
      <c r="B1038" s="8">
        <v>746.33</v>
      </c>
      <c r="C1038" s="3">
        <v>4443</v>
      </c>
      <c r="D1038" s="3">
        <v>1891</v>
      </c>
      <c r="E1038" s="3">
        <v>6361</v>
      </c>
    </row>
    <row r="1039" spans="1:5">
      <c r="A1039" s="5">
        <v>43292.760416666664</v>
      </c>
      <c r="B1039" s="4">
        <v>746.77</v>
      </c>
      <c r="C1039" s="6">
        <v>4584</v>
      </c>
      <c r="D1039" s="6">
        <v>1750</v>
      </c>
      <c r="E1039" s="6">
        <v>6359</v>
      </c>
    </row>
    <row r="1040" spans="1:5">
      <c r="A1040" s="7">
        <v>43292.770833333336</v>
      </c>
      <c r="B1040" s="8">
        <v>747.19</v>
      </c>
      <c r="C1040" s="3">
        <v>4726</v>
      </c>
      <c r="D1040" s="3">
        <v>1609</v>
      </c>
      <c r="E1040" s="3">
        <v>6359</v>
      </c>
    </row>
    <row r="1041" spans="1:5">
      <c r="A1041" s="5">
        <v>43292.78125</v>
      </c>
      <c r="B1041" s="4">
        <v>747.61</v>
      </c>
      <c r="C1041" s="6">
        <v>4866</v>
      </c>
      <c r="D1041" s="6">
        <v>1468</v>
      </c>
      <c r="E1041" s="6">
        <v>6358</v>
      </c>
    </row>
    <row r="1042" spans="1:5">
      <c r="A1042" s="7">
        <v>43292.791666666664</v>
      </c>
      <c r="B1042" s="8">
        <v>748.03</v>
      </c>
      <c r="C1042" s="3">
        <v>5007</v>
      </c>
      <c r="D1042" s="3">
        <v>1326</v>
      </c>
      <c r="E1042" s="3">
        <v>6357</v>
      </c>
    </row>
    <row r="1043" spans="1:5">
      <c r="A1043" s="5">
        <v>43292.802083333336</v>
      </c>
      <c r="B1043" s="4">
        <v>748.27</v>
      </c>
      <c r="C1043" s="6">
        <v>5137</v>
      </c>
      <c r="D1043" s="6">
        <v>1205</v>
      </c>
      <c r="E1043" s="6">
        <v>6356</v>
      </c>
    </row>
    <row r="1044" spans="1:5">
      <c r="A1044" s="7">
        <v>43292.8125</v>
      </c>
      <c r="B1044" s="8">
        <v>748.31</v>
      </c>
      <c r="C1044" s="3">
        <v>5215</v>
      </c>
      <c r="D1044" s="3">
        <v>1141</v>
      </c>
      <c r="E1044" s="3">
        <v>6362</v>
      </c>
    </row>
    <row r="1045" spans="1:5">
      <c r="A1045" s="5">
        <v>43292.822916666664</v>
      </c>
      <c r="B1045" s="4">
        <v>748.33</v>
      </c>
      <c r="C1045" s="6">
        <v>5231</v>
      </c>
      <c r="D1045" s="6">
        <v>1129</v>
      </c>
      <c r="E1045" s="6">
        <v>6360</v>
      </c>
    </row>
    <row r="1046" spans="1:5">
      <c r="A1046" s="7">
        <v>43292.833333333336</v>
      </c>
      <c r="B1046" s="8">
        <v>748.3</v>
      </c>
      <c r="C1046" s="3">
        <v>5226</v>
      </c>
      <c r="D1046" s="3">
        <v>1129</v>
      </c>
      <c r="E1046" s="3">
        <v>6355</v>
      </c>
    </row>
    <row r="1047" spans="1:5">
      <c r="A1047" s="5">
        <v>43292.84375</v>
      </c>
      <c r="B1047" s="4">
        <v>748.3</v>
      </c>
      <c r="C1047" s="6">
        <v>5223</v>
      </c>
      <c r="D1047" s="6">
        <v>1129</v>
      </c>
      <c r="E1047" s="6">
        <v>6352</v>
      </c>
    </row>
    <row r="1048" spans="1:5">
      <c r="A1048" s="7">
        <v>43292.854166666664</v>
      </c>
      <c r="B1048" s="8">
        <v>748.32</v>
      </c>
      <c r="C1048" s="3">
        <v>5224</v>
      </c>
      <c r="D1048" s="3">
        <v>1129</v>
      </c>
      <c r="E1048" s="3">
        <v>6353</v>
      </c>
    </row>
    <row r="1049" spans="1:5">
      <c r="A1049" s="5">
        <v>43292.864583333336</v>
      </c>
      <c r="B1049" s="4">
        <v>748.31</v>
      </c>
      <c r="C1049" s="6">
        <v>5222</v>
      </c>
      <c r="D1049" s="6">
        <v>1129</v>
      </c>
      <c r="E1049" s="6">
        <v>6350</v>
      </c>
    </row>
    <row r="1050" spans="1:5">
      <c r="A1050" s="7">
        <v>43292.875</v>
      </c>
      <c r="B1050" s="8">
        <v>748.29</v>
      </c>
      <c r="C1050" s="3">
        <v>5220</v>
      </c>
      <c r="D1050" s="3">
        <v>1129</v>
      </c>
      <c r="E1050" s="3">
        <v>6349</v>
      </c>
    </row>
    <row r="1051" spans="1:5">
      <c r="A1051" s="5">
        <v>43292.885416666664</v>
      </c>
      <c r="B1051" s="4">
        <v>748.29</v>
      </c>
      <c r="C1051" s="6">
        <v>5221</v>
      </c>
      <c r="D1051" s="6">
        <v>1129</v>
      </c>
      <c r="E1051" s="6">
        <v>6349</v>
      </c>
    </row>
    <row r="1052" spans="1:5">
      <c r="A1052" s="7">
        <v>43292.895833333336</v>
      </c>
      <c r="B1052" s="8">
        <v>748.3</v>
      </c>
      <c r="C1052" s="3">
        <v>5221</v>
      </c>
      <c r="D1052" s="3">
        <v>1128</v>
      </c>
      <c r="E1052" s="3">
        <v>6349</v>
      </c>
    </row>
    <row r="1053" spans="1:5">
      <c r="A1053" s="5">
        <v>43292.90625</v>
      </c>
      <c r="B1053" s="4">
        <v>748.3</v>
      </c>
      <c r="C1053" s="6">
        <v>5219</v>
      </c>
      <c r="D1053" s="6">
        <v>1128</v>
      </c>
      <c r="E1053" s="6">
        <v>6348</v>
      </c>
    </row>
    <row r="1054" spans="1:5">
      <c r="A1054" s="7">
        <v>43292.916666666664</v>
      </c>
      <c r="B1054" s="8">
        <v>748.29</v>
      </c>
      <c r="C1054" s="3">
        <v>5219</v>
      </c>
      <c r="D1054" s="3">
        <v>1128</v>
      </c>
      <c r="E1054" s="3">
        <v>6347</v>
      </c>
    </row>
    <row r="1055" spans="1:5">
      <c r="A1055" s="5">
        <v>43292.927083333336</v>
      </c>
      <c r="B1055" s="4">
        <v>748.3</v>
      </c>
      <c r="C1055" s="6">
        <v>5219</v>
      </c>
      <c r="D1055" s="6">
        <v>1128</v>
      </c>
      <c r="E1055" s="6">
        <v>6347</v>
      </c>
    </row>
    <row r="1056" spans="1:5">
      <c r="A1056" s="7">
        <v>43292.9375</v>
      </c>
      <c r="B1056" s="8">
        <v>748.3</v>
      </c>
      <c r="C1056" s="3">
        <v>5218</v>
      </c>
      <c r="D1056" s="3">
        <v>1129</v>
      </c>
      <c r="E1056" s="3">
        <v>6347</v>
      </c>
    </row>
    <row r="1057" spans="1:5">
      <c r="A1057" s="5">
        <v>43292.947916666664</v>
      </c>
      <c r="B1057" s="4">
        <v>748.09</v>
      </c>
      <c r="C1057" s="6">
        <v>5201</v>
      </c>
      <c r="D1057" s="6">
        <v>1155</v>
      </c>
      <c r="E1057" s="6">
        <v>6347</v>
      </c>
    </row>
    <row r="1058" spans="1:5">
      <c r="A1058" s="7">
        <v>43292.958333333336</v>
      </c>
      <c r="B1058" s="8">
        <v>747.91</v>
      </c>
      <c r="C1058" s="3">
        <v>5148</v>
      </c>
      <c r="D1058" s="3">
        <v>1212</v>
      </c>
      <c r="E1058" s="3">
        <v>6347</v>
      </c>
    </row>
    <row r="1059" spans="1:5">
      <c r="A1059" s="5">
        <v>43292.96875</v>
      </c>
      <c r="B1059" s="4">
        <v>747.68</v>
      </c>
      <c r="C1059" s="6">
        <v>5086</v>
      </c>
      <c r="D1059" s="6">
        <v>1282</v>
      </c>
      <c r="E1059" s="6">
        <v>6348</v>
      </c>
    </row>
    <row r="1060" spans="1:5">
      <c r="A1060" s="7">
        <v>43292.979166666664</v>
      </c>
      <c r="B1060" s="8">
        <v>747.34</v>
      </c>
      <c r="C1060" s="3">
        <v>4992</v>
      </c>
      <c r="D1060" s="3">
        <v>1383</v>
      </c>
      <c r="E1060" s="3">
        <v>6346</v>
      </c>
    </row>
    <row r="1061" spans="1:5">
      <c r="A1061" s="5">
        <v>43292.989583333336</v>
      </c>
      <c r="B1061" s="4">
        <v>746.96</v>
      </c>
      <c r="C1061" s="6">
        <v>4876</v>
      </c>
      <c r="D1061" s="6">
        <v>1502</v>
      </c>
      <c r="E1061" s="6">
        <v>6350</v>
      </c>
    </row>
    <row r="1062" spans="1:5">
      <c r="A1062" s="7">
        <v>43293</v>
      </c>
      <c r="B1062" s="8">
        <v>746.61</v>
      </c>
      <c r="C1062" s="3">
        <v>4760</v>
      </c>
      <c r="D1062" s="3">
        <v>1620</v>
      </c>
      <c r="E1062" s="3">
        <v>6352</v>
      </c>
    </row>
    <row r="1063" spans="1:5">
      <c r="A1063" s="5">
        <v>43293.010416666664</v>
      </c>
      <c r="B1063" s="4">
        <v>746.27</v>
      </c>
      <c r="C1063" s="6">
        <v>4643</v>
      </c>
      <c r="D1063" s="6">
        <v>1738</v>
      </c>
      <c r="E1063" s="6">
        <v>6352</v>
      </c>
    </row>
    <row r="1064" spans="1:5">
      <c r="A1064" s="7">
        <v>43293.020833333336</v>
      </c>
      <c r="B1064" s="8">
        <v>745.9</v>
      </c>
      <c r="C1064" s="3">
        <v>4525</v>
      </c>
      <c r="D1064" s="3">
        <v>1855</v>
      </c>
      <c r="E1064" s="3">
        <v>6351</v>
      </c>
    </row>
    <row r="1065" spans="1:5">
      <c r="A1065" s="5">
        <v>43293.03125</v>
      </c>
      <c r="B1065" s="4">
        <v>745.52</v>
      </c>
      <c r="C1065" s="6">
        <v>4408</v>
      </c>
      <c r="D1065" s="6">
        <v>1971</v>
      </c>
      <c r="E1065" s="6">
        <v>6351</v>
      </c>
    </row>
    <row r="1066" spans="1:5">
      <c r="A1066" s="7">
        <v>43293.041666666664</v>
      </c>
      <c r="B1066" s="8">
        <v>745.17</v>
      </c>
      <c r="C1066" s="3">
        <v>4292</v>
      </c>
      <c r="D1066" s="3">
        <v>2088</v>
      </c>
      <c r="E1066" s="3">
        <v>6351</v>
      </c>
    </row>
    <row r="1067" spans="1:5">
      <c r="A1067" s="5">
        <v>43293.052083333336</v>
      </c>
      <c r="B1067" s="4">
        <v>744.8</v>
      </c>
      <c r="C1067" s="6">
        <v>4176</v>
      </c>
      <c r="D1067" s="6">
        <v>2202</v>
      </c>
      <c r="E1067" s="6">
        <v>6350</v>
      </c>
    </row>
    <row r="1068" spans="1:5">
      <c r="A1068" s="7">
        <v>43293.0625</v>
      </c>
      <c r="B1068" s="8">
        <v>744.42</v>
      </c>
      <c r="C1068" s="3">
        <v>4061</v>
      </c>
      <c r="D1068" s="3">
        <v>2317</v>
      </c>
      <c r="E1068" s="3">
        <v>6348</v>
      </c>
    </row>
    <row r="1069" spans="1:5">
      <c r="A1069" s="5">
        <v>43293.072916666664</v>
      </c>
      <c r="B1069" s="4">
        <v>744.05</v>
      </c>
      <c r="C1069" s="6">
        <v>3946</v>
      </c>
      <c r="D1069" s="6">
        <v>2430</v>
      </c>
      <c r="E1069" s="6">
        <v>6347</v>
      </c>
    </row>
    <row r="1070" spans="1:5">
      <c r="A1070" s="7">
        <v>43293.083333333336</v>
      </c>
      <c r="B1070" s="8">
        <v>743.68</v>
      </c>
      <c r="C1070" s="3">
        <v>3832</v>
      </c>
      <c r="D1070" s="3">
        <v>2542</v>
      </c>
      <c r="E1070" s="3">
        <v>6345</v>
      </c>
    </row>
    <row r="1071" spans="1:5">
      <c r="A1071" s="5">
        <v>43293.09375</v>
      </c>
      <c r="B1071" s="4">
        <v>743.31</v>
      </c>
      <c r="C1071" s="6">
        <v>3719</v>
      </c>
      <c r="D1071" s="6">
        <v>2654</v>
      </c>
      <c r="E1071" s="6">
        <v>6343</v>
      </c>
    </row>
    <row r="1072" spans="1:5">
      <c r="A1072" s="7">
        <v>43293.104166666664</v>
      </c>
      <c r="B1072" s="8">
        <v>742.93</v>
      </c>
      <c r="C1072" s="3">
        <v>3607</v>
      </c>
      <c r="D1072" s="3">
        <v>2765</v>
      </c>
      <c r="E1072" s="3">
        <v>6342</v>
      </c>
    </row>
    <row r="1073" spans="1:5">
      <c r="A1073" s="5">
        <v>43293.114583333336</v>
      </c>
      <c r="B1073" s="4">
        <v>742.55</v>
      </c>
      <c r="C1073" s="6">
        <v>3495</v>
      </c>
      <c r="D1073" s="6">
        <v>2875</v>
      </c>
      <c r="E1073" s="6">
        <v>6340</v>
      </c>
    </row>
    <row r="1074" spans="1:5">
      <c r="A1074" s="7">
        <v>43293.125</v>
      </c>
      <c r="B1074" s="8">
        <v>742.17</v>
      </c>
      <c r="C1074" s="3">
        <v>3385</v>
      </c>
      <c r="D1074" s="3">
        <v>2985</v>
      </c>
      <c r="E1074" s="3">
        <v>6340</v>
      </c>
    </row>
    <row r="1075" spans="1:5">
      <c r="A1075" s="5">
        <v>43293.135416666664</v>
      </c>
      <c r="B1075" s="4">
        <v>741.79</v>
      </c>
      <c r="C1075" s="6">
        <v>3276</v>
      </c>
      <c r="D1075" s="6">
        <v>3094</v>
      </c>
      <c r="E1075" s="6">
        <v>6338</v>
      </c>
    </row>
    <row r="1076" spans="1:5">
      <c r="A1076" s="7">
        <v>43293.145833333336</v>
      </c>
      <c r="B1076" s="8">
        <v>741.41</v>
      </c>
      <c r="C1076" s="3">
        <v>3167</v>
      </c>
      <c r="D1076" s="3">
        <v>3202</v>
      </c>
      <c r="E1076" s="3">
        <v>6337</v>
      </c>
    </row>
    <row r="1077" spans="1:5">
      <c r="A1077" s="5">
        <v>43293.15625</v>
      </c>
      <c r="B1077" s="4">
        <v>741.02</v>
      </c>
      <c r="C1077" s="6">
        <v>3060</v>
      </c>
      <c r="D1077" s="6">
        <v>3309</v>
      </c>
      <c r="E1077" s="6">
        <v>6336</v>
      </c>
    </row>
    <row r="1078" spans="1:5">
      <c r="A1078" s="7">
        <v>43293.166666666664</v>
      </c>
      <c r="B1078" s="8">
        <v>740.63</v>
      </c>
      <c r="C1078" s="3">
        <v>2953</v>
      </c>
      <c r="D1078" s="3">
        <v>3416</v>
      </c>
      <c r="E1078" s="3">
        <v>6336</v>
      </c>
    </row>
    <row r="1079" spans="1:5">
      <c r="A1079" s="5">
        <v>43293.177083333336</v>
      </c>
      <c r="B1079" s="4">
        <v>740.26</v>
      </c>
      <c r="C1079" s="6">
        <v>2849</v>
      </c>
      <c r="D1079" s="6">
        <v>3521</v>
      </c>
      <c r="E1079" s="6">
        <v>6337</v>
      </c>
    </row>
    <row r="1080" spans="1:5">
      <c r="A1080" s="7">
        <v>43293.1875</v>
      </c>
      <c r="B1080" s="8">
        <v>739.87</v>
      </c>
      <c r="C1080" s="3">
        <v>2746</v>
      </c>
      <c r="D1080" s="3">
        <v>3627</v>
      </c>
      <c r="E1080" s="3">
        <v>6338</v>
      </c>
    </row>
    <row r="1081" spans="1:5">
      <c r="A1081" s="5">
        <v>43293.197916666664</v>
      </c>
      <c r="B1081" s="4">
        <v>739.48</v>
      </c>
      <c r="C1081" s="6">
        <v>2644</v>
      </c>
      <c r="D1081" s="6">
        <v>3732</v>
      </c>
      <c r="E1081" s="6">
        <v>6339</v>
      </c>
    </row>
    <row r="1082" spans="1:5">
      <c r="A1082" s="7">
        <v>43293.208333333336</v>
      </c>
      <c r="B1082" s="8">
        <v>739.1</v>
      </c>
      <c r="C1082" s="3">
        <v>2543</v>
      </c>
      <c r="D1082" s="3">
        <v>3835</v>
      </c>
      <c r="E1082" s="3">
        <v>6339</v>
      </c>
    </row>
    <row r="1083" spans="1:5">
      <c r="A1083" s="5">
        <v>43293.21875</v>
      </c>
      <c r="B1083" s="4">
        <v>738.7</v>
      </c>
      <c r="C1083" s="6">
        <v>2444</v>
      </c>
      <c r="D1083" s="6">
        <v>3938</v>
      </c>
      <c r="E1083" s="6">
        <v>6341</v>
      </c>
    </row>
    <row r="1084" spans="1:5">
      <c r="A1084" s="7">
        <v>43293.229166666664</v>
      </c>
      <c r="B1084" s="8">
        <v>738.32</v>
      </c>
      <c r="C1084" s="3">
        <v>2347</v>
      </c>
      <c r="D1084" s="3">
        <v>4040</v>
      </c>
      <c r="E1084" s="3">
        <v>6343</v>
      </c>
    </row>
    <row r="1085" spans="1:5">
      <c r="A1085" s="5">
        <v>43293.239583333336</v>
      </c>
      <c r="B1085" s="4">
        <v>737.96</v>
      </c>
      <c r="C1085" s="6">
        <v>2251</v>
      </c>
      <c r="D1085" s="6">
        <v>4129</v>
      </c>
      <c r="E1085" s="6">
        <v>6353</v>
      </c>
    </row>
    <row r="1086" spans="1:5">
      <c r="A1086" s="7">
        <v>43293.25</v>
      </c>
      <c r="B1086" s="8">
        <v>737.76</v>
      </c>
      <c r="C1086" s="3">
        <v>2175</v>
      </c>
      <c r="D1086" s="3">
        <v>4190</v>
      </c>
      <c r="E1086" s="3">
        <v>6352</v>
      </c>
    </row>
    <row r="1087" spans="1:5">
      <c r="A1087" s="5">
        <v>43293.260416666664</v>
      </c>
      <c r="B1087" s="4">
        <v>737.53</v>
      </c>
      <c r="C1087" s="6">
        <v>2120</v>
      </c>
      <c r="D1087" s="6">
        <v>4243</v>
      </c>
      <c r="E1087" s="6">
        <v>6349</v>
      </c>
    </row>
    <row r="1088" spans="1:5">
      <c r="A1088" s="7">
        <v>43293.270833333336</v>
      </c>
      <c r="B1088" s="8">
        <v>737.33</v>
      </c>
      <c r="C1088" s="3">
        <v>2068</v>
      </c>
      <c r="D1088" s="3">
        <v>4296</v>
      </c>
      <c r="E1088" s="3">
        <v>6349</v>
      </c>
    </row>
    <row r="1089" spans="1:5">
      <c r="A1089" s="5">
        <v>43293.28125</v>
      </c>
      <c r="B1089" s="4">
        <v>737.11</v>
      </c>
      <c r="C1089" s="6">
        <v>2019</v>
      </c>
      <c r="D1089" s="6">
        <v>4348</v>
      </c>
      <c r="E1089" s="6">
        <v>6352</v>
      </c>
    </row>
    <row r="1090" spans="1:5">
      <c r="A1090" s="7">
        <v>43293.291666666664</v>
      </c>
      <c r="B1090" s="8">
        <v>737.05</v>
      </c>
      <c r="C1090" s="3">
        <v>1972</v>
      </c>
      <c r="D1090" s="3">
        <v>4384</v>
      </c>
      <c r="E1090" s="3">
        <v>6350</v>
      </c>
    </row>
    <row r="1091" spans="1:5">
      <c r="A1091" s="5">
        <v>43293.302083333336</v>
      </c>
      <c r="B1091" s="4">
        <v>737.03</v>
      </c>
      <c r="C1091" s="6">
        <v>1963</v>
      </c>
      <c r="D1091" s="6">
        <v>4390</v>
      </c>
      <c r="E1091" s="6">
        <v>6353</v>
      </c>
    </row>
    <row r="1092" spans="1:5">
      <c r="A1092" s="7">
        <v>43293.3125</v>
      </c>
      <c r="B1092" s="8">
        <v>737.1</v>
      </c>
      <c r="C1092" s="3">
        <v>1965</v>
      </c>
      <c r="D1092" s="3">
        <v>4390</v>
      </c>
      <c r="E1092" s="3">
        <v>6355</v>
      </c>
    </row>
    <row r="1093" spans="1:5">
      <c r="A1093" s="5">
        <v>43293.322916666664</v>
      </c>
      <c r="B1093" s="4">
        <v>737.04</v>
      </c>
      <c r="C1093" s="6">
        <v>1966</v>
      </c>
      <c r="D1093" s="6">
        <v>4390</v>
      </c>
      <c r="E1093" s="6">
        <v>6356</v>
      </c>
    </row>
    <row r="1094" spans="1:5">
      <c r="A1094" s="7">
        <v>43293.333333333336</v>
      </c>
      <c r="B1094" s="8">
        <v>737.1</v>
      </c>
      <c r="C1094" s="3">
        <v>1966</v>
      </c>
      <c r="D1094" s="3">
        <v>4390</v>
      </c>
      <c r="E1094" s="3">
        <v>6356</v>
      </c>
    </row>
    <row r="1095" spans="1:5">
      <c r="A1095" s="5">
        <v>43293.34375</v>
      </c>
      <c r="B1095" s="4">
        <v>737.06</v>
      </c>
      <c r="C1095" s="6">
        <v>1967</v>
      </c>
      <c r="D1095" s="6">
        <v>4390</v>
      </c>
      <c r="E1095" s="6">
        <v>6357</v>
      </c>
    </row>
    <row r="1096" spans="1:5">
      <c r="A1096" s="7">
        <v>43293.354166666664</v>
      </c>
      <c r="B1096" s="8">
        <v>737.07</v>
      </c>
      <c r="C1096" s="3">
        <v>1967</v>
      </c>
      <c r="D1096" s="3">
        <v>4390</v>
      </c>
      <c r="E1096" s="3">
        <v>6357</v>
      </c>
    </row>
    <row r="1097" spans="1:5">
      <c r="A1097" s="5">
        <v>43293.364583333336</v>
      </c>
      <c r="B1097" s="4">
        <v>737.09</v>
      </c>
      <c r="C1097" s="6">
        <v>1968</v>
      </c>
      <c r="D1097" s="6">
        <v>4390</v>
      </c>
      <c r="E1097" s="6">
        <v>6358</v>
      </c>
    </row>
    <row r="1098" spans="1:5">
      <c r="A1098" s="7">
        <v>43293.375</v>
      </c>
      <c r="B1098" s="8">
        <v>737.06</v>
      </c>
      <c r="C1098" s="3">
        <v>1968</v>
      </c>
      <c r="D1098" s="3">
        <v>4390</v>
      </c>
      <c r="E1098" s="3">
        <v>6358</v>
      </c>
    </row>
    <row r="1099" spans="1:5">
      <c r="A1099" s="5">
        <v>43293.385416666664</v>
      </c>
      <c r="B1099" s="4">
        <v>737.1</v>
      </c>
      <c r="C1099" s="6">
        <v>1969</v>
      </c>
      <c r="D1099" s="6">
        <v>4390</v>
      </c>
      <c r="E1099" s="6">
        <v>6359</v>
      </c>
    </row>
    <row r="1100" spans="1:5">
      <c r="A1100" s="7">
        <v>43293.395833333336</v>
      </c>
      <c r="B1100" s="8">
        <v>737.08</v>
      </c>
      <c r="C1100" s="3">
        <v>1970</v>
      </c>
      <c r="D1100" s="3">
        <v>4390</v>
      </c>
      <c r="E1100" s="3">
        <v>6360</v>
      </c>
    </row>
    <row r="1101" spans="1:5">
      <c r="A1101" s="5">
        <v>43293.40625</v>
      </c>
      <c r="B1101" s="4">
        <v>737.09</v>
      </c>
      <c r="C1101" s="6">
        <v>1970</v>
      </c>
      <c r="D1101" s="6">
        <v>4389</v>
      </c>
      <c r="E1101" s="6">
        <v>6360</v>
      </c>
    </row>
    <row r="1102" spans="1:5">
      <c r="A1102" s="7">
        <v>43293.416666666664</v>
      </c>
      <c r="B1102" s="8">
        <v>737.1</v>
      </c>
      <c r="C1102" s="3">
        <v>1971</v>
      </c>
      <c r="D1102" s="3">
        <v>4389</v>
      </c>
      <c r="E1102" s="3">
        <v>6361</v>
      </c>
    </row>
    <row r="1103" spans="1:5">
      <c r="A1103" s="5">
        <v>43293.427083333336</v>
      </c>
      <c r="B1103" s="4">
        <v>737.07</v>
      </c>
      <c r="C1103" s="6">
        <v>1972</v>
      </c>
      <c r="D1103" s="6">
        <v>4389</v>
      </c>
      <c r="E1103" s="6">
        <v>6361</v>
      </c>
    </row>
    <row r="1104" spans="1:5">
      <c r="A1104" s="7">
        <v>43293.4375</v>
      </c>
      <c r="B1104" s="8">
        <v>737.11</v>
      </c>
      <c r="C1104" s="3">
        <v>1972</v>
      </c>
      <c r="D1104" s="3">
        <v>4389</v>
      </c>
      <c r="E1104" s="3">
        <v>6361</v>
      </c>
    </row>
    <row r="1105" spans="1:5">
      <c r="A1105" s="5">
        <v>43293.447916666664</v>
      </c>
      <c r="B1105" s="4">
        <v>737.09</v>
      </c>
      <c r="C1105" s="6">
        <v>1973</v>
      </c>
      <c r="D1105" s="6">
        <v>4389</v>
      </c>
      <c r="E1105" s="6">
        <v>6362</v>
      </c>
    </row>
    <row r="1106" spans="1:5">
      <c r="A1106" s="7">
        <v>43293.458333333336</v>
      </c>
      <c r="B1106" s="8">
        <v>737.1</v>
      </c>
      <c r="C1106" s="3">
        <v>1973</v>
      </c>
      <c r="D1106" s="3">
        <v>4389</v>
      </c>
      <c r="E1106" s="3">
        <v>6363</v>
      </c>
    </row>
    <row r="1107" spans="1:5">
      <c r="A1107" s="5">
        <v>43293.46875</v>
      </c>
      <c r="B1107" s="4">
        <v>737.11</v>
      </c>
      <c r="C1107" s="6">
        <v>1974</v>
      </c>
      <c r="D1107" s="6">
        <v>4389</v>
      </c>
      <c r="E1107" s="6">
        <v>6363</v>
      </c>
    </row>
    <row r="1108" spans="1:5">
      <c r="A1108" s="7">
        <v>43293.479166666664</v>
      </c>
      <c r="B1108" s="8">
        <v>737.1</v>
      </c>
      <c r="C1108" s="3">
        <v>1974</v>
      </c>
      <c r="D1108" s="3">
        <v>4389</v>
      </c>
      <c r="E1108" s="3">
        <v>6363</v>
      </c>
    </row>
    <row r="1109" spans="1:5">
      <c r="A1109" s="5">
        <v>43293.489583333336</v>
      </c>
      <c r="B1109" s="4">
        <v>737.11</v>
      </c>
      <c r="C1109" s="6">
        <v>1975</v>
      </c>
      <c r="D1109" s="6">
        <v>4389</v>
      </c>
      <c r="E1109" s="6">
        <v>6364</v>
      </c>
    </row>
    <row r="1110" spans="1:5">
      <c r="A1110" s="7">
        <v>43293.5</v>
      </c>
      <c r="B1110" s="8">
        <v>737.11</v>
      </c>
      <c r="C1110" s="3">
        <v>1975</v>
      </c>
      <c r="D1110" s="3">
        <v>4388</v>
      </c>
      <c r="E1110" s="3">
        <v>6364</v>
      </c>
    </row>
    <row r="1111" spans="1:5">
      <c r="A1111" s="5">
        <v>43293.510416666664</v>
      </c>
      <c r="B1111" s="4">
        <v>737.44</v>
      </c>
      <c r="C1111" s="6">
        <v>1988</v>
      </c>
      <c r="D1111" s="6">
        <v>4357</v>
      </c>
      <c r="E1111" s="6">
        <v>6359</v>
      </c>
    </row>
    <row r="1112" spans="1:5">
      <c r="A1112" s="7">
        <v>43293.520833333336</v>
      </c>
      <c r="B1112" s="8">
        <v>737.67</v>
      </c>
      <c r="C1112" s="3">
        <v>2049</v>
      </c>
      <c r="D1112" s="3">
        <v>4292</v>
      </c>
      <c r="E1112" s="3">
        <v>6359</v>
      </c>
    </row>
    <row r="1113" spans="1:5">
      <c r="A1113" s="5">
        <v>43293.53125</v>
      </c>
      <c r="B1113" s="4">
        <v>737.99</v>
      </c>
      <c r="C1113" s="6">
        <v>2120</v>
      </c>
      <c r="D1113" s="6">
        <v>4222</v>
      </c>
      <c r="E1113" s="6">
        <v>6359</v>
      </c>
    </row>
    <row r="1114" spans="1:5">
      <c r="A1114" s="7">
        <v>43293.541666666664</v>
      </c>
      <c r="B1114" s="8">
        <v>738.27</v>
      </c>
      <c r="C1114" s="3">
        <v>2191</v>
      </c>
      <c r="D1114" s="3">
        <v>4153</v>
      </c>
      <c r="E1114" s="3">
        <v>6358</v>
      </c>
    </row>
    <row r="1115" spans="1:5">
      <c r="A1115" s="5">
        <v>43293.552083333336</v>
      </c>
      <c r="B1115" s="4">
        <v>738.54</v>
      </c>
      <c r="C1115" s="6">
        <v>2259</v>
      </c>
      <c r="D1115" s="6">
        <v>4084</v>
      </c>
      <c r="E1115" s="6">
        <v>6357</v>
      </c>
    </row>
    <row r="1116" spans="1:5">
      <c r="A1116" s="7">
        <v>43293.5625</v>
      </c>
      <c r="B1116" s="8">
        <v>738.83</v>
      </c>
      <c r="C1116" s="3">
        <v>2328</v>
      </c>
      <c r="D1116" s="3">
        <v>4014</v>
      </c>
      <c r="E1116" s="3">
        <v>6357</v>
      </c>
    </row>
    <row r="1117" spans="1:5">
      <c r="A1117" s="5">
        <v>43293.572916666664</v>
      </c>
      <c r="B1117" s="4">
        <v>739.1</v>
      </c>
      <c r="C1117" s="6">
        <v>2397</v>
      </c>
      <c r="D1117" s="6">
        <v>3944</v>
      </c>
      <c r="E1117" s="6">
        <v>6359</v>
      </c>
    </row>
    <row r="1118" spans="1:5">
      <c r="A1118" s="7">
        <v>43293.583333333336</v>
      </c>
      <c r="B1118" s="8">
        <v>739.59</v>
      </c>
      <c r="C1118" s="3">
        <v>2478</v>
      </c>
      <c r="D1118" s="3">
        <v>3846</v>
      </c>
      <c r="E1118" s="3">
        <v>6356</v>
      </c>
    </row>
    <row r="1119" spans="1:5">
      <c r="A1119" s="5">
        <v>43293.59375</v>
      </c>
      <c r="B1119" s="4">
        <v>740.09</v>
      </c>
      <c r="C1119" s="6">
        <v>2598</v>
      </c>
      <c r="D1119" s="6">
        <v>3713</v>
      </c>
      <c r="E1119" s="6">
        <v>6350</v>
      </c>
    </row>
    <row r="1120" spans="1:5">
      <c r="A1120" s="7">
        <v>43293.604166666664</v>
      </c>
      <c r="B1120" s="8">
        <v>740.59</v>
      </c>
      <c r="C1120" s="3">
        <v>2734</v>
      </c>
      <c r="D1120" s="3">
        <v>3575</v>
      </c>
      <c r="E1120" s="3">
        <v>6348</v>
      </c>
    </row>
    <row r="1121" spans="1:5">
      <c r="A1121" s="5">
        <v>43293.614583333336</v>
      </c>
      <c r="B1121" s="4">
        <v>741.13</v>
      </c>
      <c r="C1121" s="6">
        <v>2872</v>
      </c>
      <c r="D1121" s="6">
        <v>3437</v>
      </c>
      <c r="E1121" s="6">
        <v>6350</v>
      </c>
    </row>
    <row r="1122" spans="1:5">
      <c r="A1122" s="7">
        <v>43293.625</v>
      </c>
      <c r="B1122" s="8">
        <v>741.62</v>
      </c>
      <c r="C1122" s="3">
        <v>3012</v>
      </c>
      <c r="D1122" s="3">
        <v>3299</v>
      </c>
      <c r="E1122" s="3">
        <v>6350</v>
      </c>
    </row>
    <row r="1123" spans="1:5">
      <c r="A1123" s="5">
        <v>43293.635416666664</v>
      </c>
      <c r="B1123" s="4">
        <v>742.12</v>
      </c>
      <c r="C1123" s="6">
        <v>3152</v>
      </c>
      <c r="D1123" s="6">
        <v>3160</v>
      </c>
      <c r="E1123" s="6">
        <v>6350</v>
      </c>
    </row>
    <row r="1124" spans="1:5">
      <c r="A1124" s="7">
        <v>43293.645833333336</v>
      </c>
      <c r="B1124" s="8">
        <v>742.61</v>
      </c>
      <c r="C1124" s="3">
        <v>3293</v>
      </c>
      <c r="D1124" s="3">
        <v>3021</v>
      </c>
      <c r="E1124" s="3">
        <v>6350</v>
      </c>
    </row>
    <row r="1125" spans="1:5">
      <c r="A1125" s="5">
        <v>43293.65625</v>
      </c>
      <c r="B1125" s="4">
        <v>743.09</v>
      </c>
      <c r="C1125" s="6">
        <v>3435</v>
      </c>
      <c r="D1125" s="6">
        <v>2882</v>
      </c>
      <c r="E1125" s="6">
        <v>6350</v>
      </c>
    </row>
    <row r="1126" spans="1:5">
      <c r="A1126" s="7">
        <v>43293.666666666664</v>
      </c>
      <c r="B1126" s="8">
        <v>743.57</v>
      </c>
      <c r="C1126" s="3">
        <v>3576</v>
      </c>
      <c r="D1126" s="3">
        <v>2743</v>
      </c>
      <c r="E1126" s="3">
        <v>6350</v>
      </c>
    </row>
    <row r="1127" spans="1:5">
      <c r="A1127" s="5">
        <v>43293.677083333336</v>
      </c>
      <c r="B1127" s="4">
        <v>744.03</v>
      </c>
      <c r="C1127" s="6">
        <v>3718</v>
      </c>
      <c r="D1127" s="6">
        <v>2604</v>
      </c>
      <c r="E1127" s="6">
        <v>6353</v>
      </c>
    </row>
    <row r="1128" spans="1:5">
      <c r="A1128" s="7">
        <v>43293.6875</v>
      </c>
      <c r="B1128" s="8">
        <v>744.5</v>
      </c>
      <c r="C1128" s="3">
        <v>3859</v>
      </c>
      <c r="D1128" s="3">
        <v>2464</v>
      </c>
      <c r="E1128" s="3">
        <v>6353</v>
      </c>
    </row>
    <row r="1129" spans="1:5">
      <c r="A1129" s="5">
        <v>43293.697916666664</v>
      </c>
      <c r="B1129" s="4">
        <v>744.95</v>
      </c>
      <c r="C1129" s="6">
        <v>4000</v>
      </c>
      <c r="D1129" s="6">
        <v>2325</v>
      </c>
      <c r="E1129" s="6">
        <v>6354</v>
      </c>
    </row>
    <row r="1130" spans="1:5">
      <c r="A1130" s="7">
        <v>43293.708333333336</v>
      </c>
      <c r="B1130" s="8">
        <v>745.4</v>
      </c>
      <c r="C1130" s="3">
        <v>4142</v>
      </c>
      <c r="D1130" s="3">
        <v>2186</v>
      </c>
      <c r="E1130" s="3">
        <v>6355</v>
      </c>
    </row>
    <row r="1131" spans="1:5">
      <c r="A1131" s="5">
        <v>43293.71875</v>
      </c>
      <c r="B1131" s="4">
        <v>745.84</v>
      </c>
      <c r="C1131" s="6">
        <v>4282</v>
      </c>
      <c r="D1131" s="6">
        <v>2046</v>
      </c>
      <c r="E1131" s="6">
        <v>6356</v>
      </c>
    </row>
    <row r="1132" spans="1:5">
      <c r="A1132" s="7">
        <v>43293.729166666664</v>
      </c>
      <c r="B1132" s="8">
        <v>746.28</v>
      </c>
      <c r="C1132" s="3">
        <v>4423</v>
      </c>
      <c r="D1132" s="3">
        <v>1906</v>
      </c>
      <c r="E1132" s="3">
        <v>6357</v>
      </c>
    </row>
    <row r="1133" spans="1:5">
      <c r="A1133" s="5">
        <v>43293.739583333336</v>
      </c>
      <c r="B1133" s="4">
        <v>746.7</v>
      </c>
      <c r="C1133" s="6">
        <v>4564</v>
      </c>
      <c r="D1133" s="6">
        <v>1766</v>
      </c>
      <c r="E1133" s="6">
        <v>6355</v>
      </c>
    </row>
    <row r="1134" spans="1:5">
      <c r="A1134" s="7">
        <v>43293.75</v>
      </c>
      <c r="B1134" s="8">
        <v>747.13</v>
      </c>
      <c r="C1134" s="3">
        <v>4705</v>
      </c>
      <c r="D1134" s="3">
        <v>1625</v>
      </c>
      <c r="E1134" s="3">
        <v>6355</v>
      </c>
    </row>
    <row r="1135" spans="1:5">
      <c r="A1135" s="5">
        <v>43293.760416666664</v>
      </c>
      <c r="B1135" s="4">
        <v>747.55</v>
      </c>
      <c r="C1135" s="6">
        <v>4846</v>
      </c>
      <c r="D1135" s="6">
        <v>1485</v>
      </c>
      <c r="E1135" s="6">
        <v>6356</v>
      </c>
    </row>
    <row r="1136" spans="1:5">
      <c r="A1136" s="7">
        <v>43293.770833333336</v>
      </c>
      <c r="B1136" s="8">
        <v>747.78</v>
      </c>
      <c r="C1136" s="3">
        <v>4977</v>
      </c>
      <c r="D1136" s="3">
        <v>1362</v>
      </c>
      <c r="E1136" s="3">
        <v>6355</v>
      </c>
    </row>
    <row r="1137" spans="1:5">
      <c r="A1137" s="5">
        <v>43293.78125</v>
      </c>
      <c r="B1137" s="4">
        <v>747.83</v>
      </c>
      <c r="C1137" s="6">
        <v>5062</v>
      </c>
      <c r="D1137" s="6">
        <v>1295</v>
      </c>
      <c r="E1137" s="6">
        <v>6362</v>
      </c>
    </row>
    <row r="1138" spans="1:5">
      <c r="A1138" s="7">
        <v>43293.791666666664</v>
      </c>
      <c r="B1138" s="8">
        <v>747.93</v>
      </c>
      <c r="C1138" s="3">
        <v>5081</v>
      </c>
      <c r="D1138" s="3">
        <v>1281</v>
      </c>
      <c r="E1138" s="3">
        <v>6362</v>
      </c>
    </row>
    <row r="1139" spans="1:5">
      <c r="A1139" s="5">
        <v>43293.802083333336</v>
      </c>
      <c r="B1139" s="4">
        <v>747.87</v>
      </c>
      <c r="C1139" s="6">
        <v>5075</v>
      </c>
      <c r="D1139" s="6">
        <v>1281</v>
      </c>
      <c r="E1139" s="6">
        <v>6356</v>
      </c>
    </row>
    <row r="1140" spans="1:5">
      <c r="A1140" s="7">
        <v>43293.8125</v>
      </c>
      <c r="B1140" s="8">
        <v>747.84</v>
      </c>
      <c r="C1140" s="3">
        <v>5073</v>
      </c>
      <c r="D1140" s="3">
        <v>1281</v>
      </c>
      <c r="E1140" s="3">
        <v>6354</v>
      </c>
    </row>
    <row r="1141" spans="1:5">
      <c r="A1141" s="5">
        <v>43293.822916666664</v>
      </c>
      <c r="B1141" s="4">
        <v>747.87</v>
      </c>
      <c r="C1141" s="6">
        <v>5075</v>
      </c>
      <c r="D1141" s="6">
        <v>1281</v>
      </c>
      <c r="E1141" s="6">
        <v>6356</v>
      </c>
    </row>
    <row r="1142" spans="1:5">
      <c r="A1142" s="7">
        <v>43293.833333333336</v>
      </c>
      <c r="B1142" s="8">
        <v>747.88</v>
      </c>
      <c r="C1142" s="3">
        <v>5072</v>
      </c>
      <c r="D1142" s="3">
        <v>1281</v>
      </c>
      <c r="E1142" s="3">
        <v>6353</v>
      </c>
    </row>
    <row r="1143" spans="1:5">
      <c r="A1143" s="5">
        <v>43293.84375</v>
      </c>
      <c r="B1143" s="4">
        <v>747.85</v>
      </c>
      <c r="C1143" s="6">
        <v>5069</v>
      </c>
      <c r="D1143" s="6">
        <v>1281</v>
      </c>
      <c r="E1143" s="6">
        <v>6350</v>
      </c>
    </row>
    <row r="1144" spans="1:5">
      <c r="A1144" s="7">
        <v>43293.854166666664</v>
      </c>
      <c r="B1144" s="8">
        <v>747.84</v>
      </c>
      <c r="C1144" s="3">
        <v>5069</v>
      </c>
      <c r="D1144" s="3">
        <v>1281</v>
      </c>
      <c r="E1144" s="3">
        <v>6350</v>
      </c>
    </row>
    <row r="1145" spans="1:5">
      <c r="A1145" s="5">
        <v>43293.864583333336</v>
      </c>
      <c r="B1145" s="4">
        <v>747.86</v>
      </c>
      <c r="C1145" s="6">
        <v>5070</v>
      </c>
      <c r="D1145" s="6">
        <v>1281</v>
      </c>
      <c r="E1145" s="6">
        <v>6351</v>
      </c>
    </row>
    <row r="1146" spans="1:5">
      <c r="A1146" s="7">
        <v>43293.875</v>
      </c>
      <c r="B1146" s="8">
        <v>747.86</v>
      </c>
      <c r="C1146" s="3">
        <v>5069</v>
      </c>
      <c r="D1146" s="3">
        <v>1281</v>
      </c>
      <c r="E1146" s="3">
        <v>6349</v>
      </c>
    </row>
    <row r="1147" spans="1:5">
      <c r="A1147" s="5">
        <v>43293.885416666664</v>
      </c>
      <c r="B1147" s="4">
        <v>747.85</v>
      </c>
      <c r="C1147" s="6">
        <v>5068</v>
      </c>
      <c r="D1147" s="6">
        <v>1280</v>
      </c>
      <c r="E1147" s="6">
        <v>6348</v>
      </c>
    </row>
    <row r="1148" spans="1:5">
      <c r="A1148" s="7">
        <v>43293.895833333336</v>
      </c>
      <c r="B1148" s="8">
        <v>747.84</v>
      </c>
      <c r="C1148" s="3">
        <v>5068</v>
      </c>
      <c r="D1148" s="3">
        <v>1280</v>
      </c>
      <c r="E1148" s="3">
        <v>6348</v>
      </c>
    </row>
    <row r="1149" spans="1:5">
      <c r="A1149" s="5">
        <v>43293.90625</v>
      </c>
      <c r="B1149" s="4">
        <v>747.85</v>
      </c>
      <c r="C1149" s="6">
        <v>5068</v>
      </c>
      <c r="D1149" s="6">
        <v>1280</v>
      </c>
      <c r="E1149" s="6">
        <v>6348</v>
      </c>
    </row>
    <row r="1150" spans="1:5">
      <c r="A1150" s="7">
        <v>43293.916666666664</v>
      </c>
      <c r="B1150" s="8">
        <v>747.85</v>
      </c>
      <c r="C1150" s="3">
        <v>5067</v>
      </c>
      <c r="D1150" s="3">
        <v>1280</v>
      </c>
      <c r="E1150" s="3">
        <v>6347</v>
      </c>
    </row>
    <row r="1151" spans="1:5">
      <c r="A1151" s="5">
        <v>43293.927083333336</v>
      </c>
      <c r="B1151" s="4">
        <v>747.84</v>
      </c>
      <c r="C1151" s="6">
        <v>5066</v>
      </c>
      <c r="D1151" s="6">
        <v>1280</v>
      </c>
      <c r="E1151" s="6">
        <v>6346</v>
      </c>
    </row>
    <row r="1152" spans="1:5">
      <c r="A1152" s="7">
        <v>43293.9375</v>
      </c>
      <c r="B1152" s="8">
        <v>747.84</v>
      </c>
      <c r="C1152" s="3">
        <v>5067</v>
      </c>
      <c r="D1152" s="3">
        <v>1282</v>
      </c>
      <c r="E1152" s="3">
        <v>6347</v>
      </c>
    </row>
    <row r="1153" spans="1:5">
      <c r="A1153" s="5">
        <v>43293.947916666664</v>
      </c>
      <c r="B1153" s="4">
        <v>747.66</v>
      </c>
      <c r="C1153" s="6">
        <v>5045</v>
      </c>
      <c r="D1153" s="6">
        <v>1311</v>
      </c>
      <c r="E1153" s="6">
        <v>6347</v>
      </c>
    </row>
    <row r="1154" spans="1:5">
      <c r="A1154" s="7">
        <v>43293.958333333336</v>
      </c>
      <c r="B1154" s="8">
        <v>747.44</v>
      </c>
      <c r="C1154" s="3">
        <v>4990</v>
      </c>
      <c r="D1154" s="3">
        <v>1369</v>
      </c>
      <c r="E1154" s="3">
        <v>6346</v>
      </c>
    </row>
    <row r="1155" spans="1:5">
      <c r="A1155" s="5">
        <v>43293.96875</v>
      </c>
      <c r="B1155" s="4">
        <v>747.2</v>
      </c>
      <c r="C1155" s="6">
        <v>4928</v>
      </c>
      <c r="D1155" s="6">
        <v>1438</v>
      </c>
      <c r="E1155" s="6">
        <v>6347</v>
      </c>
    </row>
    <row r="1156" spans="1:5">
      <c r="A1156" s="7">
        <v>43293.979166666664</v>
      </c>
      <c r="B1156" s="8">
        <v>746.87</v>
      </c>
      <c r="C1156" s="3">
        <v>4835</v>
      </c>
      <c r="D1156" s="3">
        <v>1540</v>
      </c>
      <c r="E1156" s="3">
        <v>6347</v>
      </c>
    </row>
    <row r="1157" spans="1:5">
      <c r="A1157" s="5">
        <v>43293.989583333336</v>
      </c>
      <c r="B1157" s="4">
        <v>746.49</v>
      </c>
      <c r="C1157" s="6">
        <v>4720</v>
      </c>
      <c r="D1157" s="6">
        <v>1658</v>
      </c>
      <c r="E1157" s="6">
        <v>6350</v>
      </c>
    </row>
    <row r="1158" spans="1:5">
      <c r="A1158" s="7">
        <v>43294</v>
      </c>
      <c r="B1158" s="8">
        <v>746.13</v>
      </c>
      <c r="C1158" s="3">
        <v>4604</v>
      </c>
      <c r="D1158" s="3">
        <v>1775</v>
      </c>
      <c r="E1158" s="3">
        <v>6350</v>
      </c>
    </row>
    <row r="1159" spans="1:5">
      <c r="A1159" s="5">
        <v>43294.010416666664</v>
      </c>
      <c r="B1159" s="4">
        <v>745.79</v>
      </c>
      <c r="C1159" s="6">
        <v>4487</v>
      </c>
      <c r="D1159" s="6">
        <v>1892</v>
      </c>
      <c r="E1159" s="6">
        <v>6350</v>
      </c>
    </row>
    <row r="1160" spans="1:5">
      <c r="A1160" s="7">
        <v>43294.020833333336</v>
      </c>
      <c r="B1160" s="8">
        <v>745.41</v>
      </c>
      <c r="C1160" s="3">
        <v>4370</v>
      </c>
      <c r="D1160" s="3">
        <v>2008</v>
      </c>
      <c r="E1160" s="3">
        <v>6349</v>
      </c>
    </row>
    <row r="1161" spans="1:5">
      <c r="A1161" s="5">
        <v>43294.03125</v>
      </c>
      <c r="B1161" s="4">
        <v>745.04</v>
      </c>
      <c r="C1161" s="6">
        <v>4253</v>
      </c>
      <c r="D1161" s="6">
        <v>2124</v>
      </c>
      <c r="E1161" s="6">
        <v>6348</v>
      </c>
    </row>
    <row r="1162" spans="1:5">
      <c r="A1162" s="7">
        <v>43294.041666666664</v>
      </c>
      <c r="B1162" s="8">
        <v>744.67</v>
      </c>
      <c r="C1162" s="3">
        <v>4138</v>
      </c>
      <c r="D1162" s="3">
        <v>2239</v>
      </c>
      <c r="E1162" s="3">
        <v>6349</v>
      </c>
    </row>
    <row r="1163" spans="1:5">
      <c r="A1163" s="5">
        <v>43294.052083333336</v>
      </c>
      <c r="B1163" s="4">
        <v>744.31</v>
      </c>
      <c r="C1163" s="6">
        <v>4023</v>
      </c>
      <c r="D1163" s="6">
        <v>2352</v>
      </c>
      <c r="E1163" s="6">
        <v>6347</v>
      </c>
    </row>
    <row r="1164" spans="1:5">
      <c r="A1164" s="7">
        <v>43294.0625</v>
      </c>
      <c r="B1164" s="8">
        <v>743.93</v>
      </c>
      <c r="C1164" s="3">
        <v>3908</v>
      </c>
      <c r="D1164" s="3">
        <v>2465</v>
      </c>
      <c r="E1164" s="3">
        <v>6345</v>
      </c>
    </row>
    <row r="1165" spans="1:5">
      <c r="A1165" s="5">
        <v>43294.072916666664</v>
      </c>
      <c r="B1165" s="4">
        <v>743.56</v>
      </c>
      <c r="C1165" s="6">
        <v>3795</v>
      </c>
      <c r="D1165" s="6">
        <v>2578</v>
      </c>
      <c r="E1165" s="6">
        <v>6344</v>
      </c>
    </row>
    <row r="1166" spans="1:5">
      <c r="A1166" s="7">
        <v>43294.083333333336</v>
      </c>
      <c r="B1166" s="8">
        <v>743.18</v>
      </c>
      <c r="C1166" s="3">
        <v>3683</v>
      </c>
      <c r="D1166" s="3">
        <v>2689</v>
      </c>
      <c r="E1166" s="3">
        <v>6342</v>
      </c>
    </row>
    <row r="1167" spans="1:5">
      <c r="A1167" s="5">
        <v>43294.09375</v>
      </c>
      <c r="B1167" s="4">
        <v>742.81</v>
      </c>
      <c r="C1167" s="6">
        <v>3570</v>
      </c>
      <c r="D1167" s="6">
        <v>2801</v>
      </c>
      <c r="E1167" s="6">
        <v>6341</v>
      </c>
    </row>
    <row r="1168" spans="1:5">
      <c r="A1168" s="7">
        <v>43294.104166666664</v>
      </c>
      <c r="B1168" s="8">
        <v>742.43</v>
      </c>
      <c r="C1168" s="3">
        <v>3460</v>
      </c>
      <c r="D1168" s="3">
        <v>2910</v>
      </c>
      <c r="E1168" s="3">
        <v>6340</v>
      </c>
    </row>
    <row r="1169" spans="1:5">
      <c r="A1169" s="5">
        <v>43294.114583333336</v>
      </c>
      <c r="B1169" s="4">
        <v>742.04</v>
      </c>
      <c r="C1169" s="6">
        <v>3350</v>
      </c>
      <c r="D1169" s="6">
        <v>3020</v>
      </c>
      <c r="E1169" s="6">
        <v>6339</v>
      </c>
    </row>
    <row r="1170" spans="1:5">
      <c r="A1170" s="7">
        <v>43294.125</v>
      </c>
      <c r="B1170" s="8">
        <v>741.66</v>
      </c>
      <c r="C1170" s="3">
        <v>3240</v>
      </c>
      <c r="D1170" s="3">
        <v>3129</v>
      </c>
      <c r="E1170" s="3">
        <v>6338</v>
      </c>
    </row>
    <row r="1171" spans="1:5">
      <c r="A1171" s="5">
        <v>43294.135416666664</v>
      </c>
      <c r="B1171" s="4">
        <v>741.29</v>
      </c>
      <c r="C1171" s="6">
        <v>3132</v>
      </c>
      <c r="D1171" s="6">
        <v>3236</v>
      </c>
      <c r="E1171" s="6">
        <v>6337</v>
      </c>
    </row>
    <row r="1172" spans="1:5">
      <c r="A1172" s="7">
        <v>43294.145833333336</v>
      </c>
      <c r="B1172" s="8">
        <v>740.9</v>
      </c>
      <c r="C1172" s="3">
        <v>3025</v>
      </c>
      <c r="D1172" s="3">
        <v>3344</v>
      </c>
      <c r="E1172" s="3">
        <v>6337</v>
      </c>
    </row>
    <row r="1173" spans="1:5">
      <c r="A1173" s="5">
        <v>43294.15625</v>
      </c>
      <c r="B1173" s="4">
        <v>740.51</v>
      </c>
      <c r="C1173" s="6">
        <v>2920</v>
      </c>
      <c r="D1173" s="6">
        <v>3450</v>
      </c>
      <c r="E1173" s="6">
        <v>6336</v>
      </c>
    </row>
    <row r="1174" spans="1:5">
      <c r="A1174" s="7">
        <v>43294.166666666664</v>
      </c>
      <c r="B1174" s="8">
        <v>740.13</v>
      </c>
      <c r="C1174" s="3">
        <v>2816</v>
      </c>
      <c r="D1174" s="3">
        <v>3555</v>
      </c>
      <c r="E1174" s="3">
        <v>6337</v>
      </c>
    </row>
    <row r="1175" spans="1:5">
      <c r="A1175" s="5">
        <v>43294.177083333336</v>
      </c>
      <c r="B1175" s="4">
        <v>739.74</v>
      </c>
      <c r="C1175" s="6">
        <v>2713</v>
      </c>
      <c r="D1175" s="6">
        <v>3659</v>
      </c>
      <c r="E1175" s="6">
        <v>6337</v>
      </c>
    </row>
    <row r="1176" spans="1:5">
      <c r="A1176" s="7">
        <v>43294.1875</v>
      </c>
      <c r="B1176" s="8">
        <v>739.36</v>
      </c>
      <c r="C1176" s="3">
        <v>2611</v>
      </c>
      <c r="D1176" s="3">
        <v>3763</v>
      </c>
      <c r="E1176" s="3">
        <v>6337</v>
      </c>
    </row>
    <row r="1177" spans="1:5">
      <c r="A1177" s="5">
        <v>43294.197916666664</v>
      </c>
      <c r="B1177" s="4">
        <v>738.97</v>
      </c>
      <c r="C1177" s="6">
        <v>2511</v>
      </c>
      <c r="D1177" s="6">
        <v>3867</v>
      </c>
      <c r="E1177" s="6">
        <v>6339</v>
      </c>
    </row>
    <row r="1178" spans="1:5">
      <c r="A1178" s="7">
        <v>43294.208333333336</v>
      </c>
      <c r="B1178" s="8">
        <v>738.58</v>
      </c>
      <c r="C1178" s="3">
        <v>2413</v>
      </c>
      <c r="D1178" s="3">
        <v>3969</v>
      </c>
      <c r="E1178" s="3">
        <v>6341</v>
      </c>
    </row>
    <row r="1179" spans="1:5">
      <c r="A1179" s="5">
        <v>43294.21875</v>
      </c>
      <c r="B1179" s="4">
        <v>738.19</v>
      </c>
      <c r="C1179" s="6">
        <v>2316</v>
      </c>
      <c r="D1179" s="6">
        <v>4070</v>
      </c>
      <c r="E1179" s="6">
        <v>6345</v>
      </c>
    </row>
    <row r="1180" spans="1:5">
      <c r="A1180" s="7">
        <v>43294.229166666664</v>
      </c>
      <c r="B1180" s="8">
        <v>737.92</v>
      </c>
      <c r="C1180" s="3">
        <v>2224</v>
      </c>
      <c r="D1180" s="3">
        <v>4149</v>
      </c>
      <c r="E1180" s="3">
        <v>6352</v>
      </c>
    </row>
    <row r="1181" spans="1:5">
      <c r="A1181" s="5">
        <v>43294.239583333336</v>
      </c>
      <c r="B1181" s="4">
        <v>737.67</v>
      </c>
      <c r="C1181" s="6">
        <v>2158</v>
      </c>
      <c r="D1181" s="6">
        <v>4204</v>
      </c>
      <c r="E1181" s="6">
        <v>6348</v>
      </c>
    </row>
    <row r="1182" spans="1:5">
      <c r="A1182" s="7">
        <v>43294.25</v>
      </c>
      <c r="B1182" s="8">
        <v>737.48</v>
      </c>
      <c r="C1182" s="3">
        <v>2106</v>
      </c>
      <c r="D1182" s="3">
        <v>4257</v>
      </c>
      <c r="E1182" s="3">
        <v>6348</v>
      </c>
    </row>
    <row r="1183" spans="1:5">
      <c r="A1183" s="5">
        <v>43294.260416666664</v>
      </c>
      <c r="B1183" s="4">
        <v>737.26</v>
      </c>
      <c r="C1183" s="6">
        <v>2055</v>
      </c>
      <c r="D1183" s="6">
        <v>4309</v>
      </c>
      <c r="E1183" s="6">
        <v>6350</v>
      </c>
    </row>
    <row r="1184" spans="1:5">
      <c r="A1184" s="7">
        <v>43294.270833333336</v>
      </c>
      <c r="B1184" s="8">
        <v>737.05</v>
      </c>
      <c r="C1184" s="3">
        <v>2005</v>
      </c>
      <c r="D1184" s="3">
        <v>4360</v>
      </c>
      <c r="E1184" s="3">
        <v>6353</v>
      </c>
    </row>
    <row r="1185" spans="1:5">
      <c r="A1185" s="5">
        <v>43294.28125</v>
      </c>
      <c r="B1185" s="4">
        <v>737.13</v>
      </c>
      <c r="C1185" s="6">
        <v>1966</v>
      </c>
      <c r="D1185" s="6">
        <v>4387</v>
      </c>
      <c r="E1185" s="6">
        <v>6349</v>
      </c>
    </row>
    <row r="1186" spans="1:5">
      <c r="A1186" s="7">
        <v>43294.291666666664</v>
      </c>
      <c r="B1186" s="8">
        <v>737.02</v>
      </c>
      <c r="C1186" s="3">
        <v>1964</v>
      </c>
      <c r="D1186" s="3">
        <v>4389</v>
      </c>
      <c r="E1186" s="3">
        <v>6352</v>
      </c>
    </row>
    <row r="1187" spans="1:5">
      <c r="A1187" s="5">
        <v>43294.302083333336</v>
      </c>
      <c r="B1187" s="4">
        <v>737.11</v>
      </c>
      <c r="C1187" s="6">
        <v>1965</v>
      </c>
      <c r="D1187" s="6">
        <v>4389</v>
      </c>
      <c r="E1187" s="6">
        <v>6354</v>
      </c>
    </row>
    <row r="1188" spans="1:5">
      <c r="A1188" s="7">
        <v>43294.3125</v>
      </c>
      <c r="B1188" s="8">
        <v>737.06</v>
      </c>
      <c r="C1188" s="3">
        <v>1966</v>
      </c>
      <c r="D1188" s="3">
        <v>4389</v>
      </c>
      <c r="E1188" s="3">
        <v>6355</v>
      </c>
    </row>
    <row r="1189" spans="1:5">
      <c r="A1189" s="5">
        <v>43294.322916666664</v>
      </c>
      <c r="B1189" s="4">
        <v>737.07</v>
      </c>
      <c r="C1189" s="6">
        <v>1966</v>
      </c>
      <c r="D1189" s="6">
        <v>4389</v>
      </c>
      <c r="E1189" s="6">
        <v>6355</v>
      </c>
    </row>
    <row r="1190" spans="1:5">
      <c r="A1190" s="7">
        <v>43294.333333333336</v>
      </c>
      <c r="B1190" s="8">
        <v>737.1</v>
      </c>
      <c r="C1190" s="3">
        <v>1968</v>
      </c>
      <c r="D1190" s="3">
        <v>4389</v>
      </c>
      <c r="E1190" s="3">
        <v>6356</v>
      </c>
    </row>
    <row r="1191" spans="1:5">
      <c r="A1191" s="5">
        <v>43294.34375</v>
      </c>
      <c r="B1191" s="4">
        <v>737.05</v>
      </c>
      <c r="C1191" s="6">
        <v>1968</v>
      </c>
      <c r="D1191" s="6">
        <v>4389</v>
      </c>
      <c r="E1191" s="6">
        <v>6356</v>
      </c>
    </row>
    <row r="1192" spans="1:5">
      <c r="A1192" s="7">
        <v>43294.354166666664</v>
      </c>
      <c r="B1192" s="8">
        <v>737.11</v>
      </c>
      <c r="C1192" s="3">
        <v>1968</v>
      </c>
      <c r="D1192" s="3">
        <v>4389</v>
      </c>
      <c r="E1192" s="3">
        <v>6357</v>
      </c>
    </row>
    <row r="1193" spans="1:5">
      <c r="A1193" s="5">
        <v>43294.364583333336</v>
      </c>
      <c r="B1193" s="4">
        <v>737.07</v>
      </c>
      <c r="C1193" s="6">
        <v>1969</v>
      </c>
      <c r="D1193" s="6">
        <v>4389</v>
      </c>
      <c r="E1193" s="6">
        <v>6358</v>
      </c>
    </row>
    <row r="1194" spans="1:5">
      <c r="A1194" s="7">
        <v>43294.375</v>
      </c>
      <c r="B1194" s="8">
        <v>737.09</v>
      </c>
      <c r="C1194" s="3">
        <v>1970</v>
      </c>
      <c r="D1194" s="3">
        <v>4388</v>
      </c>
      <c r="E1194" s="3">
        <v>6358</v>
      </c>
    </row>
    <row r="1195" spans="1:5">
      <c r="A1195" s="5">
        <v>43294.385416666664</v>
      </c>
      <c r="B1195" s="4">
        <v>737.09</v>
      </c>
      <c r="C1195" s="6">
        <v>1971</v>
      </c>
      <c r="D1195" s="6">
        <v>4388</v>
      </c>
      <c r="E1195" s="6">
        <v>6359</v>
      </c>
    </row>
    <row r="1196" spans="1:5">
      <c r="A1196" s="7">
        <v>43294.395833333336</v>
      </c>
      <c r="B1196" s="8">
        <v>737.08</v>
      </c>
      <c r="C1196" s="3">
        <v>1971</v>
      </c>
      <c r="D1196" s="3">
        <v>4388</v>
      </c>
      <c r="E1196" s="3">
        <v>6359</v>
      </c>
    </row>
    <row r="1197" spans="1:5">
      <c r="A1197" s="5">
        <v>43294.40625</v>
      </c>
      <c r="B1197" s="4">
        <v>737.11</v>
      </c>
      <c r="C1197" s="6">
        <v>1971</v>
      </c>
      <c r="D1197" s="6">
        <v>4388</v>
      </c>
      <c r="E1197" s="6">
        <v>6360</v>
      </c>
    </row>
    <row r="1198" spans="1:5">
      <c r="A1198" s="7">
        <v>43294.416666666664</v>
      </c>
      <c r="B1198" s="8">
        <v>737.09</v>
      </c>
      <c r="C1198" s="3">
        <v>1972</v>
      </c>
      <c r="D1198" s="3">
        <v>4388</v>
      </c>
      <c r="E1198" s="3">
        <v>6360</v>
      </c>
    </row>
    <row r="1199" spans="1:5">
      <c r="A1199" s="5">
        <v>43294.427083333336</v>
      </c>
      <c r="B1199" s="4">
        <v>737.11</v>
      </c>
      <c r="C1199" s="6">
        <v>1972</v>
      </c>
      <c r="D1199" s="6">
        <v>4388</v>
      </c>
      <c r="E1199" s="6">
        <v>6361</v>
      </c>
    </row>
    <row r="1200" spans="1:5">
      <c r="A1200" s="7">
        <v>43294.4375</v>
      </c>
      <c r="B1200" s="8">
        <v>737.1</v>
      </c>
      <c r="C1200" s="3">
        <v>1973</v>
      </c>
      <c r="D1200" s="3">
        <v>4388</v>
      </c>
      <c r="E1200" s="3">
        <v>6362</v>
      </c>
    </row>
    <row r="1201" spans="1:5">
      <c r="A1201" s="5">
        <v>43294.447916666664</v>
      </c>
      <c r="B1201" s="4">
        <v>737.09</v>
      </c>
      <c r="C1201" s="6">
        <v>1974</v>
      </c>
      <c r="D1201" s="6">
        <v>4388</v>
      </c>
      <c r="E1201" s="6">
        <v>6362</v>
      </c>
    </row>
    <row r="1202" spans="1:5">
      <c r="A1202" s="7">
        <v>43294.458333333336</v>
      </c>
      <c r="B1202" s="8">
        <v>737.11</v>
      </c>
      <c r="C1202" s="3">
        <v>1974</v>
      </c>
      <c r="D1202" s="3">
        <v>4388</v>
      </c>
      <c r="E1202" s="3">
        <v>6362</v>
      </c>
    </row>
    <row r="1203" spans="1:5">
      <c r="A1203" s="5">
        <v>43294.46875</v>
      </c>
      <c r="B1203" s="4">
        <v>737.1</v>
      </c>
      <c r="C1203" s="6">
        <v>1974</v>
      </c>
      <c r="D1203" s="6">
        <v>4388</v>
      </c>
      <c r="E1203" s="6">
        <v>6362</v>
      </c>
    </row>
    <row r="1204" spans="1:5">
      <c r="A1204" s="7">
        <v>43294.479166666664</v>
      </c>
      <c r="B1204" s="8">
        <v>737.11</v>
      </c>
      <c r="C1204" s="3">
        <v>1974</v>
      </c>
      <c r="D1204" s="3">
        <v>4388</v>
      </c>
      <c r="E1204" s="3">
        <v>6362</v>
      </c>
    </row>
    <row r="1205" spans="1:5">
      <c r="A1205" s="5">
        <v>43294.489583333336</v>
      </c>
      <c r="B1205" s="4">
        <v>737.11</v>
      </c>
      <c r="C1205" s="6">
        <v>1975</v>
      </c>
      <c r="D1205" s="6">
        <v>4388</v>
      </c>
      <c r="E1205" s="6">
        <v>6363</v>
      </c>
    </row>
    <row r="1206" spans="1:5">
      <c r="A1206" s="7">
        <v>43294.5</v>
      </c>
      <c r="B1206" s="8">
        <v>737.11</v>
      </c>
      <c r="C1206" s="3">
        <v>1976</v>
      </c>
      <c r="D1206" s="3">
        <v>4388</v>
      </c>
      <c r="E1206" s="3">
        <v>6364</v>
      </c>
    </row>
    <row r="1207" spans="1:5">
      <c r="A1207" s="5">
        <v>43294.510416666664</v>
      </c>
      <c r="B1207" s="4">
        <v>737.11</v>
      </c>
      <c r="C1207" s="6">
        <v>1976</v>
      </c>
      <c r="D1207" s="6">
        <v>4388</v>
      </c>
      <c r="E1207" s="6">
        <v>6364</v>
      </c>
    </row>
    <row r="1208" spans="1:5">
      <c r="A1208" s="7">
        <v>43294.520833333336</v>
      </c>
      <c r="B1208" s="8">
        <v>737.11</v>
      </c>
      <c r="C1208" s="3">
        <v>1976</v>
      </c>
      <c r="D1208" s="3">
        <v>4388</v>
      </c>
      <c r="E1208" s="3">
        <v>6364</v>
      </c>
    </row>
    <row r="1209" spans="1:5">
      <c r="A1209" s="5">
        <v>43294.53125</v>
      </c>
      <c r="B1209" s="4">
        <v>737.11</v>
      </c>
      <c r="C1209" s="6">
        <v>1976</v>
      </c>
      <c r="D1209" s="6">
        <v>4388</v>
      </c>
      <c r="E1209" s="6">
        <v>6364</v>
      </c>
    </row>
    <row r="1210" spans="1:5">
      <c r="A1210" s="7">
        <v>43294.541666666664</v>
      </c>
      <c r="B1210" s="8">
        <v>737.11</v>
      </c>
      <c r="C1210" s="3">
        <v>1976</v>
      </c>
      <c r="D1210" s="3">
        <v>4388</v>
      </c>
      <c r="E1210" s="3">
        <v>6364</v>
      </c>
    </row>
    <row r="1211" spans="1:5">
      <c r="A1211" s="5">
        <v>43294.552083333336</v>
      </c>
      <c r="B1211" s="4">
        <v>737.36</v>
      </c>
      <c r="C1211" s="6">
        <v>1984</v>
      </c>
      <c r="D1211" s="6">
        <v>4364</v>
      </c>
      <c r="E1211" s="6">
        <v>6359</v>
      </c>
    </row>
    <row r="1212" spans="1:5">
      <c r="A1212" s="7">
        <v>43294.5625</v>
      </c>
      <c r="B1212" s="8">
        <v>737.62</v>
      </c>
      <c r="C1212" s="3">
        <v>2039</v>
      </c>
      <c r="D1212" s="3">
        <v>4302</v>
      </c>
      <c r="E1212" s="3">
        <v>6360</v>
      </c>
    </row>
    <row r="1213" spans="1:5">
      <c r="A1213" s="5">
        <v>43294.572916666664</v>
      </c>
      <c r="B1213" s="4">
        <v>737.96</v>
      </c>
      <c r="C1213" s="6">
        <v>2112</v>
      </c>
      <c r="D1213" s="6">
        <v>4232</v>
      </c>
      <c r="E1213" s="6">
        <v>6360</v>
      </c>
    </row>
    <row r="1214" spans="1:5">
      <c r="A1214" s="7">
        <v>43294.583333333336</v>
      </c>
      <c r="B1214" s="8">
        <v>738.22</v>
      </c>
      <c r="C1214" s="3">
        <v>2181</v>
      </c>
      <c r="D1214" s="3">
        <v>4162</v>
      </c>
      <c r="E1214" s="3">
        <v>6360</v>
      </c>
    </row>
    <row r="1215" spans="1:5">
      <c r="A1215" s="5">
        <v>43294.59375</v>
      </c>
      <c r="B1215" s="4">
        <v>738.67</v>
      </c>
      <c r="C1215" s="6">
        <v>2256</v>
      </c>
      <c r="D1215" s="6">
        <v>4072</v>
      </c>
      <c r="E1215" s="6">
        <v>6358</v>
      </c>
    </row>
    <row r="1216" spans="1:5">
      <c r="A1216" s="7">
        <v>43294.604166666664</v>
      </c>
      <c r="B1216" s="8">
        <v>739.18</v>
      </c>
      <c r="C1216" s="3">
        <v>2368</v>
      </c>
      <c r="D1216" s="3">
        <v>3943</v>
      </c>
      <c r="E1216" s="3">
        <v>6351</v>
      </c>
    </row>
    <row r="1217" spans="1:5">
      <c r="A1217" s="5">
        <v>43294.614583333336</v>
      </c>
      <c r="B1217" s="4">
        <v>739.74</v>
      </c>
      <c r="C1217" s="6">
        <v>2503</v>
      </c>
      <c r="D1217" s="6">
        <v>3805</v>
      </c>
      <c r="E1217" s="6">
        <v>6349</v>
      </c>
    </row>
    <row r="1218" spans="1:5">
      <c r="A1218" s="7">
        <v>43294.625</v>
      </c>
      <c r="B1218" s="8">
        <v>740.26</v>
      </c>
      <c r="C1218" s="3">
        <v>2640</v>
      </c>
      <c r="D1218" s="3">
        <v>3667</v>
      </c>
      <c r="E1218" s="3">
        <v>6347</v>
      </c>
    </row>
    <row r="1219" spans="1:5">
      <c r="A1219" s="5">
        <v>43294.635416666664</v>
      </c>
      <c r="B1219" s="4">
        <v>740.77</v>
      </c>
      <c r="C1219" s="6">
        <v>2778</v>
      </c>
      <c r="D1219" s="6">
        <v>3530</v>
      </c>
      <c r="E1219" s="6">
        <v>6348</v>
      </c>
    </row>
    <row r="1220" spans="1:5">
      <c r="A1220" s="7">
        <v>43294.645833333336</v>
      </c>
      <c r="B1220" s="8">
        <v>741.28</v>
      </c>
      <c r="C1220" s="3">
        <v>2917</v>
      </c>
      <c r="D1220" s="3">
        <v>3392</v>
      </c>
      <c r="E1220" s="3">
        <v>6349</v>
      </c>
    </row>
    <row r="1221" spans="1:5">
      <c r="A1221" s="5">
        <v>43294.65625</v>
      </c>
      <c r="B1221" s="4">
        <v>741.79</v>
      </c>
      <c r="C1221" s="6">
        <v>3057</v>
      </c>
      <c r="D1221" s="6">
        <v>3253</v>
      </c>
      <c r="E1221" s="6">
        <v>6350</v>
      </c>
    </row>
    <row r="1222" spans="1:5">
      <c r="A1222" s="7">
        <v>43294.666666666664</v>
      </c>
      <c r="B1222" s="8">
        <v>742.28</v>
      </c>
      <c r="C1222" s="3">
        <v>3198</v>
      </c>
      <c r="D1222" s="3">
        <v>3115</v>
      </c>
      <c r="E1222" s="3">
        <v>6349</v>
      </c>
    </row>
    <row r="1223" spans="1:5">
      <c r="A1223" s="5">
        <v>43294.677083333336</v>
      </c>
      <c r="B1223" s="4">
        <v>742.76</v>
      </c>
      <c r="C1223" s="6">
        <v>3339</v>
      </c>
      <c r="D1223" s="6">
        <v>2976</v>
      </c>
      <c r="E1223" s="6">
        <v>6350</v>
      </c>
    </row>
    <row r="1224" spans="1:5">
      <c r="A1224" s="7">
        <v>43294.6875</v>
      </c>
      <c r="B1224" s="8">
        <v>743.24</v>
      </c>
      <c r="C1224" s="3">
        <v>3480</v>
      </c>
      <c r="D1224" s="3">
        <v>2837</v>
      </c>
      <c r="E1224" s="3">
        <v>6350</v>
      </c>
    </row>
    <row r="1225" spans="1:5">
      <c r="A1225" s="5">
        <v>43294.697916666664</v>
      </c>
      <c r="B1225" s="4">
        <v>743.72</v>
      </c>
      <c r="C1225" s="6">
        <v>3621</v>
      </c>
      <c r="D1225" s="6">
        <v>2697</v>
      </c>
      <c r="E1225" s="6">
        <v>6351</v>
      </c>
    </row>
    <row r="1226" spans="1:5">
      <c r="A1226" s="7">
        <v>43294.708333333336</v>
      </c>
      <c r="B1226" s="8">
        <v>744.18</v>
      </c>
      <c r="C1226" s="3">
        <v>3764</v>
      </c>
      <c r="D1226" s="3">
        <v>2559</v>
      </c>
      <c r="E1226" s="3">
        <v>6352</v>
      </c>
    </row>
    <row r="1227" spans="1:5">
      <c r="A1227" s="5">
        <v>43294.71875</v>
      </c>
      <c r="B1227" s="4">
        <v>744.65</v>
      </c>
      <c r="C1227" s="6">
        <v>3905</v>
      </c>
      <c r="D1227" s="6">
        <v>2419</v>
      </c>
      <c r="E1227" s="6">
        <v>6354</v>
      </c>
    </row>
    <row r="1228" spans="1:5">
      <c r="A1228" s="7">
        <v>43294.729166666664</v>
      </c>
      <c r="B1228" s="8">
        <v>745.1</v>
      </c>
      <c r="C1228" s="3">
        <v>4047</v>
      </c>
      <c r="D1228" s="3">
        <v>2279</v>
      </c>
      <c r="E1228" s="3">
        <v>6353</v>
      </c>
    </row>
    <row r="1229" spans="1:5">
      <c r="A1229" s="5">
        <v>43294.739583333336</v>
      </c>
      <c r="B1229" s="4">
        <v>745.54</v>
      </c>
      <c r="C1229" s="6">
        <v>4188</v>
      </c>
      <c r="D1229" s="6">
        <v>2140</v>
      </c>
      <c r="E1229" s="6">
        <v>6355</v>
      </c>
    </row>
    <row r="1230" spans="1:5">
      <c r="A1230" s="7">
        <v>43294.75</v>
      </c>
      <c r="B1230" s="8">
        <v>745.98</v>
      </c>
      <c r="C1230" s="3">
        <v>4329</v>
      </c>
      <c r="D1230" s="3">
        <v>1999</v>
      </c>
      <c r="E1230" s="3">
        <v>6356</v>
      </c>
    </row>
    <row r="1231" spans="1:5">
      <c r="A1231" s="5">
        <v>43294.760416666664</v>
      </c>
      <c r="B1231" s="4">
        <v>746.42</v>
      </c>
      <c r="C1231" s="6">
        <v>4470</v>
      </c>
      <c r="D1231" s="6">
        <v>1859</v>
      </c>
      <c r="E1231" s="6">
        <v>6355</v>
      </c>
    </row>
    <row r="1232" spans="1:5">
      <c r="A1232" s="7">
        <v>43294.770833333336</v>
      </c>
      <c r="B1232" s="8">
        <v>746.85</v>
      </c>
      <c r="C1232" s="3">
        <v>4611</v>
      </c>
      <c r="D1232" s="3">
        <v>1718</v>
      </c>
      <c r="E1232" s="3">
        <v>6356</v>
      </c>
    </row>
    <row r="1233" spans="1:5">
      <c r="A1233" s="5">
        <v>43294.78125</v>
      </c>
      <c r="B1233" s="4">
        <v>747.28</v>
      </c>
      <c r="C1233" s="6">
        <v>4752</v>
      </c>
      <c r="D1233" s="6">
        <v>1578</v>
      </c>
      <c r="E1233" s="6">
        <v>6355</v>
      </c>
    </row>
    <row r="1234" spans="1:5">
      <c r="A1234" s="7">
        <v>43294.791666666664</v>
      </c>
      <c r="B1234" s="8">
        <v>747.53</v>
      </c>
      <c r="C1234" s="3">
        <v>4888</v>
      </c>
      <c r="D1234" s="3">
        <v>1451</v>
      </c>
      <c r="E1234" s="3">
        <v>6355</v>
      </c>
    </row>
    <row r="1235" spans="1:5">
      <c r="A1235" s="5">
        <v>43294.802083333336</v>
      </c>
      <c r="B1235" s="4">
        <v>747.82</v>
      </c>
      <c r="C1235" s="6">
        <v>4982</v>
      </c>
      <c r="D1235" s="6">
        <v>1366</v>
      </c>
      <c r="E1235" s="6">
        <v>6356</v>
      </c>
    </row>
    <row r="1236" spans="1:5">
      <c r="A1236" s="7">
        <v>43294.8125</v>
      </c>
      <c r="B1236" s="8">
        <v>747.78</v>
      </c>
      <c r="C1236" s="3">
        <v>5045</v>
      </c>
      <c r="D1236" s="3">
        <v>1311</v>
      </c>
      <c r="E1236" s="3">
        <v>6362</v>
      </c>
    </row>
    <row r="1237" spans="1:5">
      <c r="A1237" s="5">
        <v>43294.822916666664</v>
      </c>
      <c r="B1237" s="4">
        <v>747.85</v>
      </c>
      <c r="C1237" s="6">
        <v>5063</v>
      </c>
      <c r="D1237" s="6">
        <v>1296</v>
      </c>
      <c r="E1237" s="6">
        <v>6359</v>
      </c>
    </row>
    <row r="1238" spans="1:5">
      <c r="A1238" s="7">
        <v>43294.833333333336</v>
      </c>
      <c r="B1238" s="8">
        <v>747.83</v>
      </c>
      <c r="C1238" s="3">
        <v>5060</v>
      </c>
      <c r="D1238" s="3">
        <v>1296</v>
      </c>
      <c r="E1238" s="3">
        <v>6356</v>
      </c>
    </row>
    <row r="1239" spans="1:5">
      <c r="A1239" s="5">
        <v>43294.84375</v>
      </c>
      <c r="B1239" s="4">
        <v>747.81</v>
      </c>
      <c r="C1239" s="6">
        <v>5057</v>
      </c>
      <c r="D1239" s="6">
        <v>1296</v>
      </c>
      <c r="E1239" s="6">
        <v>6353</v>
      </c>
    </row>
    <row r="1240" spans="1:5">
      <c r="A1240" s="7">
        <v>43294.854166666664</v>
      </c>
      <c r="B1240" s="8">
        <v>747.81</v>
      </c>
      <c r="C1240" s="3">
        <v>5056</v>
      </c>
      <c r="D1240" s="3">
        <v>1296</v>
      </c>
      <c r="E1240" s="3">
        <v>6353</v>
      </c>
    </row>
    <row r="1241" spans="1:5">
      <c r="A1241" s="5">
        <v>43294.864583333336</v>
      </c>
      <c r="B1241" s="4">
        <v>747.81</v>
      </c>
      <c r="C1241" s="6">
        <v>5055</v>
      </c>
      <c r="D1241" s="6">
        <v>1296</v>
      </c>
      <c r="E1241" s="6">
        <v>6351</v>
      </c>
    </row>
    <row r="1242" spans="1:5">
      <c r="A1242" s="7">
        <v>43294.875</v>
      </c>
      <c r="B1242" s="8">
        <v>747.81</v>
      </c>
      <c r="C1242" s="3">
        <v>5054</v>
      </c>
      <c r="D1242" s="3">
        <v>1296</v>
      </c>
      <c r="E1242" s="3">
        <v>6350</v>
      </c>
    </row>
    <row r="1243" spans="1:5">
      <c r="A1243" s="5">
        <v>43294.885416666664</v>
      </c>
      <c r="B1243" s="4">
        <v>747.8</v>
      </c>
      <c r="C1243" s="6">
        <v>5053</v>
      </c>
      <c r="D1243" s="6">
        <v>1296</v>
      </c>
      <c r="E1243" s="6">
        <v>6349</v>
      </c>
    </row>
    <row r="1244" spans="1:5">
      <c r="A1244" s="7">
        <v>43294.895833333336</v>
      </c>
      <c r="B1244" s="8">
        <v>747.8</v>
      </c>
      <c r="C1244" s="3">
        <v>5053</v>
      </c>
      <c r="D1244" s="3">
        <v>1296</v>
      </c>
      <c r="E1244" s="3">
        <v>6349</v>
      </c>
    </row>
    <row r="1245" spans="1:5">
      <c r="A1245" s="5">
        <v>43294.90625</v>
      </c>
      <c r="B1245" s="4">
        <v>747.81</v>
      </c>
      <c r="C1245" s="6">
        <v>5053</v>
      </c>
      <c r="D1245" s="6">
        <v>1296</v>
      </c>
      <c r="E1245" s="6">
        <v>6348</v>
      </c>
    </row>
    <row r="1246" spans="1:5">
      <c r="A1246" s="7">
        <v>43294.916666666664</v>
      </c>
      <c r="B1246" s="8">
        <v>747.8</v>
      </c>
      <c r="C1246" s="3">
        <v>5051</v>
      </c>
      <c r="D1246" s="3">
        <v>1296</v>
      </c>
      <c r="E1246" s="3">
        <v>6347</v>
      </c>
    </row>
    <row r="1247" spans="1:5">
      <c r="A1247" s="5">
        <v>43294.927083333336</v>
      </c>
      <c r="B1247" s="4">
        <v>747.8</v>
      </c>
      <c r="C1247" s="6">
        <v>5050</v>
      </c>
      <c r="D1247" s="6">
        <v>1296</v>
      </c>
      <c r="E1247" s="6">
        <v>6346</v>
      </c>
    </row>
    <row r="1248" spans="1:5">
      <c r="A1248" s="7">
        <v>43294.9375</v>
      </c>
      <c r="B1248" s="8">
        <v>747.8</v>
      </c>
      <c r="C1248" s="3">
        <v>5050</v>
      </c>
      <c r="D1248" s="3">
        <v>1296</v>
      </c>
      <c r="E1248" s="3">
        <v>6346</v>
      </c>
    </row>
    <row r="1249" spans="1:5">
      <c r="A1249" s="5">
        <v>43294.947916666664</v>
      </c>
      <c r="B1249" s="4">
        <v>747.8</v>
      </c>
      <c r="C1249" s="6">
        <v>5049</v>
      </c>
      <c r="D1249" s="6">
        <v>1296</v>
      </c>
      <c r="E1249" s="6">
        <v>6345</v>
      </c>
    </row>
    <row r="1250" spans="1:5">
      <c r="A1250" s="7">
        <v>43294.958333333336</v>
      </c>
      <c r="B1250" s="8">
        <v>747.79</v>
      </c>
      <c r="C1250" s="3">
        <v>5049</v>
      </c>
      <c r="D1250" s="3">
        <v>1296</v>
      </c>
      <c r="E1250" s="3">
        <v>6345</v>
      </c>
    </row>
    <row r="1251" spans="1:5">
      <c r="A1251" s="5">
        <v>43294.96875</v>
      </c>
      <c r="B1251" s="4">
        <v>747.61</v>
      </c>
      <c r="C1251" s="6">
        <v>5037</v>
      </c>
      <c r="D1251" s="6">
        <v>1318</v>
      </c>
      <c r="E1251" s="6">
        <v>6347</v>
      </c>
    </row>
    <row r="1252" spans="1:5">
      <c r="A1252" s="7">
        <v>43294.979166666664</v>
      </c>
      <c r="B1252" s="8">
        <v>747.45</v>
      </c>
      <c r="C1252" s="3">
        <v>4987</v>
      </c>
      <c r="D1252" s="3">
        <v>1373</v>
      </c>
      <c r="E1252" s="3">
        <v>6347</v>
      </c>
    </row>
    <row r="1253" spans="1:5">
      <c r="A1253" s="5">
        <v>43294.989583333336</v>
      </c>
      <c r="B1253" s="4">
        <v>747.14</v>
      </c>
      <c r="C1253" s="6">
        <v>4914</v>
      </c>
      <c r="D1253" s="6">
        <v>1454</v>
      </c>
      <c r="E1253" s="6">
        <v>6346</v>
      </c>
    </row>
    <row r="1254" spans="1:5">
      <c r="A1254" s="7">
        <v>43295</v>
      </c>
      <c r="B1254" s="8">
        <v>746.78</v>
      </c>
      <c r="C1254" s="3">
        <v>4811</v>
      </c>
      <c r="D1254" s="3">
        <v>1566</v>
      </c>
      <c r="E1254" s="3">
        <v>6349</v>
      </c>
    </row>
    <row r="1255" spans="1:5">
      <c r="A1255" s="5">
        <v>43295.010416666664</v>
      </c>
      <c r="B1255" s="4">
        <v>746.42</v>
      </c>
      <c r="C1255" s="6">
        <v>4694</v>
      </c>
      <c r="D1255" s="6">
        <v>1684</v>
      </c>
      <c r="E1255" s="6">
        <v>6350</v>
      </c>
    </row>
    <row r="1256" spans="1:5">
      <c r="A1256" s="7">
        <v>43295.020833333336</v>
      </c>
      <c r="B1256" s="8">
        <v>746.05</v>
      </c>
      <c r="C1256" s="3">
        <v>4577</v>
      </c>
      <c r="D1256" s="3">
        <v>1801</v>
      </c>
      <c r="E1256" s="3">
        <v>6350</v>
      </c>
    </row>
    <row r="1257" spans="1:5">
      <c r="A1257" s="5">
        <v>43295.03125</v>
      </c>
      <c r="B1257" s="4">
        <v>745.69</v>
      </c>
      <c r="C1257" s="6">
        <v>4460</v>
      </c>
      <c r="D1257" s="6">
        <v>1917</v>
      </c>
      <c r="E1257" s="6">
        <v>6349</v>
      </c>
    </row>
    <row r="1258" spans="1:5">
      <c r="A1258" s="7">
        <v>43295.041666666664</v>
      </c>
      <c r="B1258" s="8">
        <v>745.33</v>
      </c>
      <c r="C1258" s="3">
        <v>4344</v>
      </c>
      <c r="D1258" s="3">
        <v>2034</v>
      </c>
      <c r="E1258" s="3">
        <v>6348</v>
      </c>
    </row>
    <row r="1259" spans="1:5">
      <c r="A1259" s="5">
        <v>43295.052083333336</v>
      </c>
      <c r="B1259" s="4">
        <v>744.96</v>
      </c>
      <c r="C1259" s="6">
        <v>4227</v>
      </c>
      <c r="D1259" s="6">
        <v>2149</v>
      </c>
      <c r="E1259" s="6">
        <v>6347</v>
      </c>
    </row>
    <row r="1260" spans="1:5">
      <c r="A1260" s="7">
        <v>43295.0625</v>
      </c>
      <c r="B1260" s="8">
        <v>744.59</v>
      </c>
      <c r="C1260" s="3">
        <v>4112</v>
      </c>
      <c r="D1260" s="3">
        <v>2263</v>
      </c>
      <c r="E1260" s="3">
        <v>6346</v>
      </c>
    </row>
    <row r="1261" spans="1:5">
      <c r="A1261" s="5">
        <v>43295.072916666664</v>
      </c>
      <c r="B1261" s="4">
        <v>744.22</v>
      </c>
      <c r="C1261" s="6">
        <v>3997</v>
      </c>
      <c r="D1261" s="6">
        <v>2376</v>
      </c>
      <c r="E1261" s="6">
        <v>6344</v>
      </c>
    </row>
    <row r="1262" spans="1:5">
      <c r="A1262" s="7">
        <v>43295.083333333336</v>
      </c>
      <c r="B1262" s="8">
        <v>743.85</v>
      </c>
      <c r="C1262" s="3">
        <v>3883</v>
      </c>
      <c r="D1262" s="3">
        <v>2489</v>
      </c>
      <c r="E1262" s="3">
        <v>6343</v>
      </c>
    </row>
    <row r="1263" spans="1:5">
      <c r="A1263" s="5">
        <v>43295.09375</v>
      </c>
      <c r="B1263" s="4">
        <v>743.48</v>
      </c>
      <c r="C1263" s="6">
        <v>3769</v>
      </c>
      <c r="D1263" s="6">
        <v>2601</v>
      </c>
      <c r="E1263" s="6">
        <v>6341</v>
      </c>
    </row>
    <row r="1264" spans="1:5">
      <c r="A1264" s="7">
        <v>43295.104166666664</v>
      </c>
      <c r="B1264" s="8">
        <v>743.09</v>
      </c>
      <c r="C1264" s="3">
        <v>3657</v>
      </c>
      <c r="D1264" s="3">
        <v>2713</v>
      </c>
      <c r="E1264" s="3">
        <v>6340</v>
      </c>
    </row>
    <row r="1265" spans="1:5">
      <c r="A1265" s="5">
        <v>43295.114583333336</v>
      </c>
      <c r="B1265" s="4">
        <v>742.72</v>
      </c>
      <c r="C1265" s="6">
        <v>3545</v>
      </c>
      <c r="D1265" s="6">
        <v>2824</v>
      </c>
      <c r="E1265" s="6">
        <v>6339</v>
      </c>
    </row>
    <row r="1266" spans="1:5">
      <c r="A1266" s="7">
        <v>43295.125</v>
      </c>
      <c r="B1266" s="8">
        <v>742.34</v>
      </c>
      <c r="C1266" s="3">
        <v>3434</v>
      </c>
      <c r="D1266" s="3">
        <v>2934</v>
      </c>
      <c r="E1266" s="3">
        <v>6338</v>
      </c>
    </row>
    <row r="1267" spans="1:5">
      <c r="A1267" s="5">
        <v>43295.135416666664</v>
      </c>
      <c r="B1267" s="4">
        <v>741.96</v>
      </c>
      <c r="C1267" s="6">
        <v>3324</v>
      </c>
      <c r="D1267" s="6">
        <v>3044</v>
      </c>
      <c r="E1267" s="6">
        <v>6337</v>
      </c>
    </row>
    <row r="1268" spans="1:5">
      <c r="A1268" s="7">
        <v>43295.145833333336</v>
      </c>
      <c r="B1268" s="8">
        <v>741.58</v>
      </c>
      <c r="C1268" s="3">
        <v>3215</v>
      </c>
      <c r="D1268" s="3">
        <v>3152</v>
      </c>
      <c r="E1268" s="3">
        <v>6336</v>
      </c>
    </row>
    <row r="1269" spans="1:5">
      <c r="A1269" s="5">
        <v>43295.15625</v>
      </c>
      <c r="B1269" s="4">
        <v>741.19</v>
      </c>
      <c r="C1269" s="6">
        <v>3107</v>
      </c>
      <c r="D1269" s="6">
        <v>3260</v>
      </c>
      <c r="E1269" s="6">
        <v>6335</v>
      </c>
    </row>
    <row r="1270" spans="1:5">
      <c r="A1270" s="7">
        <v>43295.166666666664</v>
      </c>
      <c r="B1270" s="8">
        <v>740.81</v>
      </c>
      <c r="C1270" s="3">
        <v>3000</v>
      </c>
      <c r="D1270" s="3">
        <v>3367</v>
      </c>
      <c r="E1270" s="3">
        <v>6335</v>
      </c>
    </row>
    <row r="1271" spans="1:5">
      <c r="A1271" s="5">
        <v>43295.177083333336</v>
      </c>
      <c r="B1271" s="4">
        <v>740.42</v>
      </c>
      <c r="C1271" s="6">
        <v>2895</v>
      </c>
      <c r="D1271" s="6">
        <v>3473</v>
      </c>
      <c r="E1271" s="6">
        <v>6335</v>
      </c>
    </row>
    <row r="1272" spans="1:5">
      <c r="A1272" s="7">
        <v>43295.1875</v>
      </c>
      <c r="B1272" s="8">
        <v>740.04</v>
      </c>
      <c r="C1272" s="3">
        <v>2791</v>
      </c>
      <c r="D1272" s="3">
        <v>3579</v>
      </c>
      <c r="E1272" s="3">
        <v>6335</v>
      </c>
    </row>
    <row r="1273" spans="1:5">
      <c r="A1273" s="5">
        <v>43295.197916666664</v>
      </c>
      <c r="B1273" s="4">
        <v>739.65</v>
      </c>
      <c r="C1273" s="6">
        <v>2688</v>
      </c>
      <c r="D1273" s="6">
        <v>3683</v>
      </c>
      <c r="E1273" s="6">
        <v>6336</v>
      </c>
    </row>
    <row r="1274" spans="1:5">
      <c r="A1274" s="7">
        <v>43295.208333333336</v>
      </c>
      <c r="B1274" s="8">
        <v>739.26</v>
      </c>
      <c r="C1274" s="3">
        <v>2587</v>
      </c>
      <c r="D1274" s="3">
        <v>3787</v>
      </c>
      <c r="E1274" s="3">
        <v>6336</v>
      </c>
    </row>
    <row r="1275" spans="1:5">
      <c r="A1275" s="5">
        <v>43295.21875</v>
      </c>
      <c r="B1275" s="4">
        <v>738.88</v>
      </c>
      <c r="C1275" s="6">
        <v>2487</v>
      </c>
      <c r="D1275" s="6">
        <v>3891</v>
      </c>
      <c r="E1275" s="6">
        <v>6339</v>
      </c>
    </row>
    <row r="1276" spans="1:5">
      <c r="A1276" s="7">
        <v>43295.229166666664</v>
      </c>
      <c r="B1276" s="8">
        <v>738.49</v>
      </c>
      <c r="C1276" s="3">
        <v>2389</v>
      </c>
      <c r="D1276" s="3">
        <v>3993</v>
      </c>
      <c r="E1276" s="3">
        <v>6340</v>
      </c>
    </row>
    <row r="1277" spans="1:5">
      <c r="A1277" s="5">
        <v>43295.239583333336</v>
      </c>
      <c r="B1277" s="4">
        <v>738.1</v>
      </c>
      <c r="C1277" s="6">
        <v>2293</v>
      </c>
      <c r="D1277" s="6">
        <v>4091</v>
      </c>
      <c r="E1277" s="6">
        <v>6348</v>
      </c>
    </row>
    <row r="1278" spans="1:5">
      <c r="A1278" s="7">
        <v>43295.25</v>
      </c>
      <c r="B1278" s="8">
        <v>737.88</v>
      </c>
      <c r="C1278" s="3">
        <v>2206</v>
      </c>
      <c r="D1278" s="3">
        <v>4161</v>
      </c>
      <c r="E1278" s="3">
        <v>6351</v>
      </c>
    </row>
    <row r="1279" spans="1:5">
      <c r="A1279" s="5">
        <v>43295.260416666664</v>
      </c>
      <c r="B1279" s="4">
        <v>737.63</v>
      </c>
      <c r="C1279" s="6">
        <v>2146</v>
      </c>
      <c r="D1279" s="6">
        <v>4214</v>
      </c>
      <c r="E1279" s="6">
        <v>6346</v>
      </c>
    </row>
    <row r="1280" spans="1:5">
      <c r="A1280" s="7">
        <v>43295.270833333336</v>
      </c>
      <c r="B1280" s="8">
        <v>737.43</v>
      </c>
      <c r="C1280" s="3">
        <v>2093</v>
      </c>
      <c r="D1280" s="3">
        <v>4267</v>
      </c>
      <c r="E1280" s="3">
        <v>6346</v>
      </c>
    </row>
    <row r="1281" spans="1:5">
      <c r="A1281" s="5">
        <v>43295.28125</v>
      </c>
      <c r="B1281" s="4">
        <v>737.22</v>
      </c>
      <c r="C1281" s="6">
        <v>2043</v>
      </c>
      <c r="D1281" s="6">
        <v>4319</v>
      </c>
      <c r="E1281" s="6">
        <v>6348</v>
      </c>
    </row>
    <row r="1282" spans="1:5">
      <c r="A1282" s="7">
        <v>43295.291666666664</v>
      </c>
      <c r="B1282" s="8">
        <v>737</v>
      </c>
      <c r="C1282" s="3">
        <v>1993</v>
      </c>
      <c r="D1282" s="3">
        <v>4368</v>
      </c>
      <c r="E1282" s="3">
        <v>6352</v>
      </c>
    </row>
    <row r="1283" spans="1:5">
      <c r="A1283" s="5">
        <v>43295.302083333336</v>
      </c>
      <c r="B1283" s="4">
        <v>737.12</v>
      </c>
      <c r="C1283" s="6">
        <v>1962</v>
      </c>
      <c r="D1283" s="6">
        <v>4389</v>
      </c>
      <c r="E1283" s="6">
        <v>6349</v>
      </c>
    </row>
    <row r="1284" spans="1:5">
      <c r="A1284" s="7">
        <v>43295.3125</v>
      </c>
      <c r="B1284" s="8">
        <v>737.04</v>
      </c>
      <c r="C1284" s="3">
        <v>1964</v>
      </c>
      <c r="D1284" s="3">
        <v>4389</v>
      </c>
      <c r="E1284" s="3">
        <v>6353</v>
      </c>
    </row>
    <row r="1285" spans="1:5">
      <c r="A1285" s="5">
        <v>43295.322916666664</v>
      </c>
      <c r="B1285" s="4">
        <v>737.07</v>
      </c>
      <c r="C1285" s="6">
        <v>1964</v>
      </c>
      <c r="D1285" s="6">
        <v>4389</v>
      </c>
      <c r="E1285" s="6">
        <v>6352</v>
      </c>
    </row>
    <row r="1286" spans="1:5">
      <c r="A1286" s="7">
        <v>43295.333333333336</v>
      </c>
      <c r="B1286" s="8">
        <v>737.07</v>
      </c>
      <c r="C1286" s="3">
        <v>1965</v>
      </c>
      <c r="D1286" s="3">
        <v>4389</v>
      </c>
      <c r="E1286" s="3">
        <v>6354</v>
      </c>
    </row>
    <row r="1287" spans="1:5">
      <c r="A1287" s="5">
        <v>43295.34375</v>
      </c>
      <c r="B1287" s="4">
        <v>737.05</v>
      </c>
      <c r="C1287" s="6">
        <v>1965</v>
      </c>
      <c r="D1287" s="6">
        <v>4389</v>
      </c>
      <c r="E1287" s="6">
        <v>6354</v>
      </c>
    </row>
    <row r="1288" spans="1:5">
      <c r="A1288" s="7">
        <v>43295.354166666664</v>
      </c>
      <c r="B1288" s="8">
        <v>737.09</v>
      </c>
      <c r="C1288" s="3">
        <v>1966</v>
      </c>
      <c r="D1288" s="3">
        <v>4389</v>
      </c>
      <c r="E1288" s="3">
        <v>6355</v>
      </c>
    </row>
    <row r="1289" spans="1:5">
      <c r="A1289" s="5">
        <v>43295.364583333336</v>
      </c>
      <c r="B1289" s="4">
        <v>737.05</v>
      </c>
      <c r="C1289" s="6">
        <v>1966</v>
      </c>
      <c r="D1289" s="6">
        <v>4389</v>
      </c>
      <c r="E1289" s="6">
        <v>6355</v>
      </c>
    </row>
    <row r="1290" spans="1:5">
      <c r="A1290" s="7">
        <v>43295.375</v>
      </c>
      <c r="B1290" s="8">
        <v>737.09</v>
      </c>
      <c r="C1290" s="3">
        <v>1967</v>
      </c>
      <c r="D1290" s="3">
        <v>4389</v>
      </c>
      <c r="E1290" s="3">
        <v>6356</v>
      </c>
    </row>
    <row r="1291" spans="1:5">
      <c r="A1291" s="5">
        <v>43295.385416666664</v>
      </c>
      <c r="B1291" s="4">
        <v>737.07</v>
      </c>
      <c r="C1291" s="6">
        <v>1968</v>
      </c>
      <c r="D1291" s="6">
        <v>4389</v>
      </c>
      <c r="E1291" s="6">
        <v>6357</v>
      </c>
    </row>
    <row r="1292" spans="1:5">
      <c r="A1292" s="7">
        <v>43295.395833333336</v>
      </c>
      <c r="B1292" s="8">
        <v>737.07</v>
      </c>
      <c r="C1292" s="3">
        <v>1968</v>
      </c>
      <c r="D1292" s="3">
        <v>4389</v>
      </c>
      <c r="E1292" s="3">
        <v>6357</v>
      </c>
    </row>
    <row r="1293" spans="1:5">
      <c r="A1293" s="5">
        <v>43295.40625</v>
      </c>
      <c r="B1293" s="4">
        <v>737.1</v>
      </c>
      <c r="C1293" s="6">
        <v>1969</v>
      </c>
      <c r="D1293" s="6">
        <v>4389</v>
      </c>
      <c r="E1293" s="6">
        <v>6358</v>
      </c>
    </row>
    <row r="1294" spans="1:5">
      <c r="A1294" s="7">
        <v>43295.416666666664</v>
      </c>
      <c r="B1294" s="8">
        <v>737.07</v>
      </c>
      <c r="C1294" s="3">
        <v>1970</v>
      </c>
      <c r="D1294" s="3">
        <v>4389</v>
      </c>
      <c r="E1294" s="3">
        <v>6359</v>
      </c>
    </row>
    <row r="1295" spans="1:5">
      <c r="A1295" s="5">
        <v>43295.427083333336</v>
      </c>
      <c r="B1295" s="4">
        <v>737.1</v>
      </c>
      <c r="C1295" s="6">
        <v>1970</v>
      </c>
      <c r="D1295" s="6">
        <v>4389</v>
      </c>
      <c r="E1295" s="6">
        <v>6359</v>
      </c>
    </row>
    <row r="1296" spans="1:5">
      <c r="A1296" s="7">
        <v>43295.4375</v>
      </c>
      <c r="B1296" s="8">
        <v>737.09</v>
      </c>
      <c r="C1296" s="3">
        <v>1971</v>
      </c>
      <c r="D1296" s="3">
        <v>4389</v>
      </c>
      <c r="E1296" s="3">
        <v>6360</v>
      </c>
    </row>
    <row r="1297" spans="1:5">
      <c r="A1297" s="5">
        <v>43295.447916666664</v>
      </c>
      <c r="B1297" s="4">
        <v>737.09</v>
      </c>
      <c r="C1297" s="6">
        <v>1971</v>
      </c>
      <c r="D1297" s="6">
        <v>4389</v>
      </c>
      <c r="E1297" s="6">
        <v>6360</v>
      </c>
    </row>
    <row r="1298" spans="1:5">
      <c r="A1298" s="7">
        <v>43295.458333333336</v>
      </c>
      <c r="B1298" s="8">
        <v>737.1</v>
      </c>
      <c r="C1298" s="3">
        <v>1972</v>
      </c>
      <c r="D1298" s="3">
        <v>4389</v>
      </c>
      <c r="E1298" s="3">
        <v>6360</v>
      </c>
    </row>
    <row r="1299" spans="1:5">
      <c r="A1299" s="5">
        <v>43295.46875</v>
      </c>
      <c r="B1299" s="4">
        <v>737.09</v>
      </c>
      <c r="C1299" s="6">
        <v>1972</v>
      </c>
      <c r="D1299" s="6">
        <v>4388</v>
      </c>
      <c r="E1299" s="6">
        <v>6361</v>
      </c>
    </row>
    <row r="1300" spans="1:5">
      <c r="A1300" s="7">
        <v>43295.479166666664</v>
      </c>
      <c r="B1300" s="8">
        <v>737.39</v>
      </c>
      <c r="C1300" s="3">
        <v>1983</v>
      </c>
      <c r="D1300" s="3">
        <v>4360</v>
      </c>
      <c r="E1300" s="3">
        <v>6355</v>
      </c>
    </row>
    <row r="1301" spans="1:5">
      <c r="A1301" s="5">
        <v>43295.489583333336</v>
      </c>
      <c r="B1301" s="4">
        <v>737.63</v>
      </c>
      <c r="C1301" s="6">
        <v>2041</v>
      </c>
      <c r="D1301" s="6">
        <v>4295</v>
      </c>
      <c r="E1301" s="6">
        <v>6355</v>
      </c>
    </row>
    <row r="1302" spans="1:5">
      <c r="A1302" s="7">
        <v>43295.5</v>
      </c>
      <c r="B1302" s="8">
        <v>737.97</v>
      </c>
      <c r="C1302" s="3">
        <v>2114</v>
      </c>
      <c r="D1302" s="3">
        <v>4226</v>
      </c>
      <c r="E1302" s="3">
        <v>6356</v>
      </c>
    </row>
    <row r="1303" spans="1:5">
      <c r="A1303" s="5">
        <v>43295.510416666664</v>
      </c>
      <c r="B1303" s="4">
        <v>738.24</v>
      </c>
      <c r="C1303" s="6">
        <v>2184</v>
      </c>
      <c r="D1303" s="6">
        <v>4156</v>
      </c>
      <c r="E1303" s="6">
        <v>6356</v>
      </c>
    </row>
    <row r="1304" spans="1:5">
      <c r="A1304" s="7">
        <v>43295.520833333336</v>
      </c>
      <c r="B1304" s="8">
        <v>738.52</v>
      </c>
      <c r="C1304" s="3">
        <v>2253</v>
      </c>
      <c r="D1304" s="3">
        <v>4087</v>
      </c>
      <c r="E1304" s="3">
        <v>6355</v>
      </c>
    </row>
    <row r="1305" spans="1:5">
      <c r="A1305" s="5">
        <v>43295.53125</v>
      </c>
      <c r="B1305" s="4">
        <v>738.8</v>
      </c>
      <c r="C1305" s="6">
        <v>2322</v>
      </c>
      <c r="D1305" s="6">
        <v>4017</v>
      </c>
      <c r="E1305" s="6">
        <v>6356</v>
      </c>
    </row>
    <row r="1306" spans="1:5">
      <c r="A1306" s="7">
        <v>43295.541666666664</v>
      </c>
      <c r="B1306" s="8">
        <v>739.3</v>
      </c>
      <c r="C1306" s="3">
        <v>2402</v>
      </c>
      <c r="D1306" s="3">
        <v>3920</v>
      </c>
      <c r="E1306" s="3">
        <v>6354</v>
      </c>
    </row>
    <row r="1307" spans="1:5">
      <c r="A1307" s="5">
        <v>43295.552083333336</v>
      </c>
      <c r="B1307" s="4">
        <v>739.79</v>
      </c>
      <c r="C1307" s="6">
        <v>2521</v>
      </c>
      <c r="D1307" s="6">
        <v>3786</v>
      </c>
      <c r="E1307" s="6">
        <v>6347</v>
      </c>
    </row>
    <row r="1308" spans="1:5">
      <c r="A1308" s="7">
        <v>43295.5625</v>
      </c>
      <c r="B1308" s="8">
        <v>740.32</v>
      </c>
      <c r="C1308" s="3">
        <v>2657</v>
      </c>
      <c r="D1308" s="3">
        <v>3648</v>
      </c>
      <c r="E1308" s="3">
        <v>6345</v>
      </c>
    </row>
    <row r="1309" spans="1:5">
      <c r="A1309" s="5">
        <v>43295.572916666664</v>
      </c>
      <c r="B1309" s="4">
        <v>740.84</v>
      </c>
      <c r="C1309" s="6">
        <v>2796</v>
      </c>
      <c r="D1309" s="6">
        <v>3509</v>
      </c>
      <c r="E1309" s="6">
        <v>6345</v>
      </c>
    </row>
    <row r="1310" spans="1:5">
      <c r="A1310" s="7">
        <v>43295.583333333336</v>
      </c>
      <c r="B1310" s="8">
        <v>741.35</v>
      </c>
      <c r="C1310" s="3">
        <v>2936</v>
      </c>
      <c r="D1310" s="3">
        <v>3371</v>
      </c>
      <c r="E1310" s="3">
        <v>6346</v>
      </c>
    </row>
    <row r="1311" spans="1:5">
      <c r="A1311" s="5">
        <v>43295.59375</v>
      </c>
      <c r="B1311" s="4">
        <v>741.85</v>
      </c>
      <c r="C1311" s="6">
        <v>3077</v>
      </c>
      <c r="D1311" s="6">
        <v>3230</v>
      </c>
      <c r="E1311" s="6">
        <v>6347</v>
      </c>
    </row>
    <row r="1312" spans="1:5">
      <c r="A1312" s="7">
        <v>43295.604166666664</v>
      </c>
      <c r="B1312" s="8">
        <v>742.35</v>
      </c>
      <c r="C1312" s="3">
        <v>3219</v>
      </c>
      <c r="D1312" s="3">
        <v>3090</v>
      </c>
      <c r="E1312" s="3">
        <v>6346</v>
      </c>
    </row>
    <row r="1313" spans="1:5">
      <c r="A1313" s="5">
        <v>43295.614583333336</v>
      </c>
      <c r="B1313" s="4">
        <v>742.84</v>
      </c>
      <c r="C1313" s="6">
        <v>3360</v>
      </c>
      <c r="D1313" s="6">
        <v>2950</v>
      </c>
      <c r="E1313" s="6">
        <v>6344</v>
      </c>
    </row>
    <row r="1314" spans="1:5">
      <c r="A1314" s="7">
        <v>43295.625</v>
      </c>
      <c r="B1314" s="8">
        <v>743.32</v>
      </c>
      <c r="C1314" s="3">
        <v>3502</v>
      </c>
      <c r="D1314" s="3">
        <v>2810</v>
      </c>
      <c r="E1314" s="3">
        <v>6346</v>
      </c>
    </row>
    <row r="1315" spans="1:5">
      <c r="A1315" s="5">
        <v>43295.635416666664</v>
      </c>
      <c r="B1315" s="4">
        <v>743.8</v>
      </c>
      <c r="C1315" s="6">
        <v>3645</v>
      </c>
      <c r="D1315" s="6">
        <v>2671</v>
      </c>
      <c r="E1315" s="6">
        <v>6347</v>
      </c>
    </row>
    <row r="1316" spans="1:5">
      <c r="A1316" s="7">
        <v>43295.645833333336</v>
      </c>
      <c r="B1316" s="8">
        <v>744.27</v>
      </c>
      <c r="C1316" s="3">
        <v>3788</v>
      </c>
      <c r="D1316" s="3">
        <v>2531</v>
      </c>
      <c r="E1316" s="3">
        <v>6349</v>
      </c>
    </row>
    <row r="1317" spans="1:5">
      <c r="A1317" s="5">
        <v>43295.65625</v>
      </c>
      <c r="B1317" s="4">
        <v>744.73</v>
      </c>
      <c r="C1317" s="6">
        <v>3931</v>
      </c>
      <c r="D1317" s="6">
        <v>2389</v>
      </c>
      <c r="E1317" s="6">
        <v>6350</v>
      </c>
    </row>
    <row r="1318" spans="1:5">
      <c r="A1318" s="7">
        <v>43295.666666666664</v>
      </c>
      <c r="B1318" s="8">
        <v>745.18</v>
      </c>
      <c r="C1318" s="3">
        <v>4074</v>
      </c>
      <c r="D1318" s="3">
        <v>2248</v>
      </c>
      <c r="E1318" s="3">
        <v>6350</v>
      </c>
    </row>
    <row r="1319" spans="1:5">
      <c r="A1319" s="5">
        <v>43295.677083333336</v>
      </c>
      <c r="B1319" s="4">
        <v>745.64</v>
      </c>
      <c r="C1319" s="6">
        <v>4217</v>
      </c>
      <c r="D1319" s="6">
        <v>2107</v>
      </c>
      <c r="E1319" s="6">
        <v>6351</v>
      </c>
    </row>
    <row r="1320" spans="1:5">
      <c r="A1320" s="7">
        <v>43295.6875</v>
      </c>
      <c r="B1320" s="8">
        <v>746.08</v>
      </c>
      <c r="C1320" s="3">
        <v>4359</v>
      </c>
      <c r="D1320" s="3">
        <v>1965</v>
      </c>
      <c r="E1320" s="3">
        <v>6352</v>
      </c>
    </row>
    <row r="1321" spans="1:5">
      <c r="A1321" s="5">
        <v>43295.697916666664</v>
      </c>
      <c r="B1321" s="4">
        <v>746.52</v>
      </c>
      <c r="C1321" s="6">
        <v>4502</v>
      </c>
      <c r="D1321" s="6">
        <v>1824</v>
      </c>
      <c r="E1321" s="6">
        <v>6352</v>
      </c>
    </row>
    <row r="1322" spans="1:5">
      <c r="A1322" s="7">
        <v>43295.708333333336</v>
      </c>
      <c r="B1322" s="8">
        <v>746.96</v>
      </c>
      <c r="C1322" s="3">
        <v>4644</v>
      </c>
      <c r="D1322" s="3">
        <v>1682</v>
      </c>
      <c r="E1322" s="3">
        <v>6352</v>
      </c>
    </row>
    <row r="1323" spans="1:5">
      <c r="A1323" s="5">
        <v>43295.71875</v>
      </c>
      <c r="B1323" s="4">
        <v>747.18</v>
      </c>
      <c r="C1323" s="6">
        <v>4780</v>
      </c>
      <c r="D1323" s="6">
        <v>1556</v>
      </c>
      <c r="E1323" s="6">
        <v>6353</v>
      </c>
    </row>
    <row r="1324" spans="1:5">
      <c r="A1324" s="7">
        <v>43295.729166666664</v>
      </c>
      <c r="B1324" s="8">
        <v>747.48</v>
      </c>
      <c r="C1324" s="3">
        <v>4874</v>
      </c>
      <c r="D1324" s="3">
        <v>1473</v>
      </c>
      <c r="E1324" s="3">
        <v>6356</v>
      </c>
    </row>
    <row r="1325" spans="1:5">
      <c r="A1325" s="5">
        <v>43295.739583333336</v>
      </c>
      <c r="B1325" s="4">
        <v>747.67</v>
      </c>
      <c r="C1325" s="6">
        <v>4944</v>
      </c>
      <c r="D1325" s="6">
        <v>1403</v>
      </c>
      <c r="E1325" s="6">
        <v>6357</v>
      </c>
    </row>
    <row r="1326" spans="1:5">
      <c r="A1326" s="7">
        <v>43295.75</v>
      </c>
      <c r="B1326" s="8">
        <v>747.86</v>
      </c>
      <c r="C1326" s="3">
        <v>5013</v>
      </c>
      <c r="D1326" s="3">
        <v>1333</v>
      </c>
      <c r="E1326" s="3">
        <v>6356</v>
      </c>
    </row>
    <row r="1327" spans="1:5">
      <c r="A1327" s="5">
        <v>43295.760416666664</v>
      </c>
      <c r="B1327" s="4">
        <v>747.85</v>
      </c>
      <c r="C1327" s="6">
        <v>5075</v>
      </c>
      <c r="D1327" s="6">
        <v>1281</v>
      </c>
      <c r="E1327" s="6">
        <v>6361</v>
      </c>
    </row>
    <row r="1328" spans="1:5">
      <c r="A1328" s="7">
        <v>43295.770833333336</v>
      </c>
      <c r="B1328" s="8">
        <v>747.93</v>
      </c>
      <c r="C1328" s="3">
        <v>5092</v>
      </c>
      <c r="D1328" s="3">
        <v>1268</v>
      </c>
      <c r="E1328" s="3">
        <v>6360</v>
      </c>
    </row>
    <row r="1329" spans="1:5">
      <c r="A1329" s="5">
        <v>43295.78125</v>
      </c>
      <c r="B1329" s="4">
        <v>747.92</v>
      </c>
      <c r="C1329" s="6">
        <v>5086</v>
      </c>
      <c r="D1329" s="6">
        <v>1268</v>
      </c>
      <c r="E1329" s="6">
        <v>6354</v>
      </c>
    </row>
    <row r="1330" spans="1:5">
      <c r="A1330" s="7">
        <v>43295.791666666664</v>
      </c>
      <c r="B1330" s="8">
        <v>747.89</v>
      </c>
      <c r="C1330" s="3">
        <v>5083</v>
      </c>
      <c r="D1330" s="3">
        <v>1268</v>
      </c>
      <c r="E1330" s="3">
        <v>6351</v>
      </c>
    </row>
    <row r="1331" spans="1:5">
      <c r="A1331" s="5">
        <v>43295.802083333336</v>
      </c>
      <c r="B1331" s="4">
        <v>747.9</v>
      </c>
      <c r="C1331" s="6">
        <v>5086</v>
      </c>
      <c r="D1331" s="6">
        <v>1268</v>
      </c>
      <c r="E1331" s="6">
        <v>6355</v>
      </c>
    </row>
    <row r="1332" spans="1:5">
      <c r="A1332" s="7">
        <v>43295.8125</v>
      </c>
      <c r="B1332" s="8">
        <v>747.96</v>
      </c>
      <c r="C1332" s="3">
        <v>5091</v>
      </c>
      <c r="D1332" s="3">
        <v>1269</v>
      </c>
      <c r="E1332" s="3">
        <v>6359</v>
      </c>
    </row>
    <row r="1333" spans="1:5">
      <c r="A1333" s="5">
        <v>43295.822916666664</v>
      </c>
      <c r="B1333" s="4">
        <v>747.94</v>
      </c>
      <c r="C1333" s="6">
        <v>5094</v>
      </c>
      <c r="D1333" s="6">
        <v>1269</v>
      </c>
      <c r="E1333" s="6">
        <v>6363</v>
      </c>
    </row>
    <row r="1334" spans="1:5">
      <c r="A1334" s="7">
        <v>43295.833333333336</v>
      </c>
      <c r="B1334" s="8">
        <v>747.91</v>
      </c>
      <c r="C1334" s="3">
        <v>5093</v>
      </c>
      <c r="D1334" s="3">
        <v>1269</v>
      </c>
      <c r="E1334" s="3">
        <v>6363</v>
      </c>
    </row>
    <row r="1335" spans="1:5">
      <c r="A1335" s="5">
        <v>43295.84375</v>
      </c>
      <c r="B1335" s="4">
        <v>747.93</v>
      </c>
      <c r="C1335" s="6">
        <v>5094</v>
      </c>
      <c r="D1335" s="6">
        <v>1269</v>
      </c>
      <c r="E1335" s="6">
        <v>6363</v>
      </c>
    </row>
    <row r="1336" spans="1:5">
      <c r="A1336" s="7">
        <v>43295.854166666664</v>
      </c>
      <c r="B1336" s="8">
        <v>747.93</v>
      </c>
      <c r="C1336" s="3">
        <v>5093</v>
      </c>
      <c r="D1336" s="3">
        <v>1269</v>
      </c>
      <c r="E1336" s="3">
        <v>6362</v>
      </c>
    </row>
    <row r="1337" spans="1:5">
      <c r="A1337" s="5">
        <v>43295.864583333336</v>
      </c>
      <c r="B1337" s="4">
        <v>747.92</v>
      </c>
      <c r="C1337" s="6">
        <v>5091</v>
      </c>
      <c r="D1337" s="6">
        <v>1269</v>
      </c>
      <c r="E1337" s="6">
        <v>6361</v>
      </c>
    </row>
    <row r="1338" spans="1:5">
      <c r="A1338" s="7">
        <v>43295.875</v>
      </c>
      <c r="B1338" s="8">
        <v>747.91</v>
      </c>
      <c r="C1338" s="3">
        <v>5091</v>
      </c>
      <c r="D1338" s="3">
        <v>1269</v>
      </c>
      <c r="E1338" s="3">
        <v>6360</v>
      </c>
    </row>
    <row r="1339" spans="1:5">
      <c r="A1339" s="5">
        <v>43295.885416666664</v>
      </c>
      <c r="B1339" s="4">
        <v>747.92</v>
      </c>
      <c r="C1339" s="6">
        <v>5092</v>
      </c>
      <c r="D1339" s="6">
        <v>1269</v>
      </c>
      <c r="E1339" s="6">
        <v>6361</v>
      </c>
    </row>
    <row r="1340" spans="1:5">
      <c r="A1340" s="7">
        <v>43295.895833333336</v>
      </c>
      <c r="B1340" s="8">
        <v>747.93</v>
      </c>
      <c r="C1340" s="3">
        <v>5092</v>
      </c>
      <c r="D1340" s="3">
        <v>1269</v>
      </c>
      <c r="E1340" s="3">
        <v>6361</v>
      </c>
    </row>
    <row r="1341" spans="1:5">
      <c r="A1341" s="5">
        <v>43295.90625</v>
      </c>
      <c r="B1341" s="4">
        <v>747.92</v>
      </c>
      <c r="C1341" s="6">
        <v>5091</v>
      </c>
      <c r="D1341" s="6">
        <v>1269</v>
      </c>
      <c r="E1341" s="6">
        <v>6360</v>
      </c>
    </row>
    <row r="1342" spans="1:5">
      <c r="A1342" s="7">
        <v>43295.916666666664</v>
      </c>
      <c r="B1342" s="8">
        <v>747.91</v>
      </c>
      <c r="C1342" s="3">
        <v>5091</v>
      </c>
      <c r="D1342" s="3">
        <v>1269</v>
      </c>
      <c r="E1342" s="3">
        <v>6360</v>
      </c>
    </row>
    <row r="1343" spans="1:5">
      <c r="A1343" s="5">
        <v>43295.927083333336</v>
      </c>
      <c r="B1343" s="4">
        <v>747.92</v>
      </c>
      <c r="C1343" s="6">
        <v>5091</v>
      </c>
      <c r="D1343" s="6">
        <v>1269</v>
      </c>
      <c r="E1343" s="6">
        <v>6360</v>
      </c>
    </row>
    <row r="1344" spans="1:5">
      <c r="A1344" s="7">
        <v>43295.9375</v>
      </c>
      <c r="B1344" s="8">
        <v>747.93</v>
      </c>
      <c r="C1344" s="3">
        <v>5091</v>
      </c>
      <c r="D1344" s="3">
        <v>1269</v>
      </c>
      <c r="E1344" s="3">
        <v>6360</v>
      </c>
    </row>
    <row r="1345" spans="1:5">
      <c r="A1345" s="5">
        <v>43295.947916666664</v>
      </c>
      <c r="B1345" s="4">
        <v>747.92</v>
      </c>
      <c r="C1345" s="6">
        <v>5090</v>
      </c>
      <c r="D1345" s="6">
        <v>1269</v>
      </c>
      <c r="E1345" s="6">
        <v>6359</v>
      </c>
    </row>
    <row r="1346" spans="1:5">
      <c r="A1346" s="7">
        <v>43295.958333333336</v>
      </c>
      <c r="B1346" s="8">
        <v>747.91</v>
      </c>
      <c r="C1346" s="3">
        <v>5089</v>
      </c>
      <c r="D1346" s="3">
        <v>1269</v>
      </c>
      <c r="E1346" s="3">
        <v>6358</v>
      </c>
    </row>
    <row r="1347" spans="1:5">
      <c r="A1347" s="5">
        <v>43295.96875</v>
      </c>
      <c r="B1347" s="4">
        <v>747.91</v>
      </c>
      <c r="C1347" s="6">
        <v>5090</v>
      </c>
      <c r="D1347" s="6">
        <v>1273</v>
      </c>
      <c r="E1347" s="6">
        <v>6360</v>
      </c>
    </row>
    <row r="1348" spans="1:5">
      <c r="A1348" s="7">
        <v>43295.979166666664</v>
      </c>
      <c r="B1348" s="8">
        <v>747.68</v>
      </c>
      <c r="C1348" s="3">
        <v>5059</v>
      </c>
      <c r="D1348" s="3">
        <v>1310</v>
      </c>
      <c r="E1348" s="3">
        <v>6358</v>
      </c>
    </row>
    <row r="1349" spans="1:5">
      <c r="A1349" s="5">
        <v>43295.989583333336</v>
      </c>
      <c r="B1349" s="4">
        <v>747.48</v>
      </c>
      <c r="C1349" s="6">
        <v>4999</v>
      </c>
      <c r="D1349" s="6">
        <v>1371</v>
      </c>
      <c r="E1349" s="6">
        <v>6357</v>
      </c>
    </row>
    <row r="1350" spans="1:5">
      <c r="A1350" s="7">
        <v>43296</v>
      </c>
      <c r="B1350" s="8">
        <v>747.32</v>
      </c>
      <c r="C1350" s="3">
        <v>4941</v>
      </c>
      <c r="D1350" s="3">
        <v>1433</v>
      </c>
      <c r="E1350" s="3">
        <v>6361</v>
      </c>
    </row>
    <row r="1351" spans="1:5">
      <c r="A1351" s="5">
        <v>43296.010416666664</v>
      </c>
      <c r="B1351" s="4">
        <v>747.16</v>
      </c>
      <c r="C1351" s="6">
        <v>4882</v>
      </c>
      <c r="D1351" s="6">
        <v>1496</v>
      </c>
      <c r="E1351" s="6">
        <v>6363</v>
      </c>
    </row>
    <row r="1352" spans="1:5">
      <c r="A1352" s="7">
        <v>43296.020833333336</v>
      </c>
      <c r="B1352" s="8">
        <v>746.78</v>
      </c>
      <c r="C1352" s="3">
        <v>4809</v>
      </c>
      <c r="D1352" s="3">
        <v>1583</v>
      </c>
      <c r="E1352" s="3">
        <v>6368</v>
      </c>
    </row>
    <row r="1353" spans="1:5">
      <c r="A1353" s="5">
        <v>43296.03125</v>
      </c>
      <c r="B1353" s="4">
        <v>746.43</v>
      </c>
      <c r="C1353" s="6">
        <v>4704</v>
      </c>
      <c r="D1353" s="6">
        <v>1698</v>
      </c>
      <c r="E1353" s="6">
        <v>6374</v>
      </c>
    </row>
    <row r="1354" spans="1:5">
      <c r="A1354" s="7">
        <v>43296.041666666664</v>
      </c>
      <c r="B1354" s="8">
        <v>746.12</v>
      </c>
      <c r="C1354" s="3">
        <v>4590</v>
      </c>
      <c r="D1354" s="3">
        <v>1815</v>
      </c>
      <c r="E1354" s="3">
        <v>6377</v>
      </c>
    </row>
    <row r="1355" spans="1:5">
      <c r="A1355" s="5">
        <v>43296.052083333336</v>
      </c>
      <c r="B1355" s="4">
        <v>745.74</v>
      </c>
      <c r="C1355" s="6">
        <v>4473</v>
      </c>
      <c r="D1355" s="6">
        <v>1932</v>
      </c>
      <c r="E1355" s="6">
        <v>6376</v>
      </c>
    </row>
    <row r="1356" spans="1:5">
      <c r="A1356" s="7">
        <v>43296.0625</v>
      </c>
      <c r="B1356" s="8">
        <v>745.37</v>
      </c>
      <c r="C1356" s="3">
        <v>4357</v>
      </c>
      <c r="D1356" s="3">
        <v>2048</v>
      </c>
      <c r="E1356" s="3">
        <v>6376</v>
      </c>
    </row>
    <row r="1357" spans="1:5">
      <c r="A1357" s="5">
        <v>43296.072916666664</v>
      </c>
      <c r="B1357" s="4">
        <v>745.01</v>
      </c>
      <c r="C1357" s="6">
        <v>4242</v>
      </c>
      <c r="D1357" s="6">
        <v>2163</v>
      </c>
      <c r="E1357" s="6">
        <v>6376</v>
      </c>
    </row>
    <row r="1358" spans="1:5">
      <c r="A1358" s="7">
        <v>43296.083333333336</v>
      </c>
      <c r="B1358" s="8">
        <v>744.64</v>
      </c>
      <c r="C1358" s="3">
        <v>4127</v>
      </c>
      <c r="D1358" s="3">
        <v>2277</v>
      </c>
      <c r="E1358" s="3">
        <v>6375</v>
      </c>
    </row>
    <row r="1359" spans="1:5">
      <c r="A1359" s="5">
        <v>43296.09375</v>
      </c>
      <c r="B1359" s="4">
        <v>744.26</v>
      </c>
      <c r="C1359" s="6">
        <v>4012</v>
      </c>
      <c r="D1359" s="6">
        <v>2390</v>
      </c>
      <c r="E1359" s="6">
        <v>6373</v>
      </c>
    </row>
    <row r="1360" spans="1:5">
      <c r="A1360" s="7">
        <v>43296.104166666664</v>
      </c>
      <c r="B1360" s="8">
        <v>743.9</v>
      </c>
      <c r="C1360" s="3">
        <v>3898</v>
      </c>
      <c r="D1360" s="3">
        <v>2503</v>
      </c>
      <c r="E1360" s="3">
        <v>6372</v>
      </c>
    </row>
    <row r="1361" spans="1:5">
      <c r="A1361" s="5">
        <v>43296.114583333336</v>
      </c>
      <c r="B1361" s="4">
        <v>743.53</v>
      </c>
      <c r="C1361" s="6">
        <v>3785</v>
      </c>
      <c r="D1361" s="6">
        <v>2615</v>
      </c>
      <c r="E1361" s="6">
        <v>6371</v>
      </c>
    </row>
    <row r="1362" spans="1:5">
      <c r="A1362" s="7">
        <v>43296.125</v>
      </c>
      <c r="B1362" s="8">
        <v>743.15</v>
      </c>
      <c r="C1362" s="3">
        <v>3672</v>
      </c>
      <c r="D1362" s="3">
        <v>2726</v>
      </c>
      <c r="E1362" s="3">
        <v>6369</v>
      </c>
    </row>
    <row r="1363" spans="1:5">
      <c r="A1363" s="5">
        <v>43296.135416666664</v>
      </c>
      <c r="B1363" s="4">
        <v>742.78</v>
      </c>
      <c r="C1363" s="6">
        <v>3561</v>
      </c>
      <c r="D1363" s="6">
        <v>2837</v>
      </c>
      <c r="E1363" s="6">
        <v>6368</v>
      </c>
    </row>
    <row r="1364" spans="1:5">
      <c r="A1364" s="7">
        <v>43296.145833333336</v>
      </c>
      <c r="B1364" s="8">
        <v>742.4</v>
      </c>
      <c r="C1364" s="3">
        <v>3451</v>
      </c>
      <c r="D1364" s="3">
        <v>2946</v>
      </c>
      <c r="E1364" s="3">
        <v>6366</v>
      </c>
    </row>
    <row r="1365" spans="1:5">
      <c r="A1365" s="5">
        <v>43296.15625</v>
      </c>
      <c r="B1365" s="4">
        <v>742.02</v>
      </c>
      <c r="C1365" s="6">
        <v>3341</v>
      </c>
      <c r="D1365" s="6">
        <v>3055</v>
      </c>
      <c r="E1365" s="6">
        <v>6366</v>
      </c>
    </row>
    <row r="1366" spans="1:5">
      <c r="A1366" s="7">
        <v>43296.166666666664</v>
      </c>
      <c r="B1366" s="8">
        <v>741.64</v>
      </c>
      <c r="C1366" s="3">
        <v>3232</v>
      </c>
      <c r="D1366" s="3">
        <v>3163</v>
      </c>
      <c r="E1366" s="3">
        <v>6364</v>
      </c>
    </row>
    <row r="1367" spans="1:5">
      <c r="A1367" s="5">
        <v>43296.177083333336</v>
      </c>
      <c r="B1367" s="4">
        <v>741.26</v>
      </c>
      <c r="C1367" s="6">
        <v>3125</v>
      </c>
      <c r="D1367" s="6">
        <v>3271</v>
      </c>
      <c r="E1367" s="6">
        <v>6364</v>
      </c>
    </row>
    <row r="1368" spans="1:5">
      <c r="A1368" s="7">
        <v>43296.1875</v>
      </c>
      <c r="B1368" s="8">
        <v>740.87</v>
      </c>
      <c r="C1368" s="3">
        <v>3018</v>
      </c>
      <c r="D1368" s="3">
        <v>3378</v>
      </c>
      <c r="E1368" s="3">
        <v>6364</v>
      </c>
    </row>
    <row r="1369" spans="1:5">
      <c r="A1369" s="5">
        <v>43296.197916666664</v>
      </c>
      <c r="B1369" s="4">
        <v>740.5</v>
      </c>
      <c r="C1369" s="6">
        <v>2913</v>
      </c>
      <c r="D1369" s="6">
        <v>3484</v>
      </c>
      <c r="E1369" s="6">
        <v>6363</v>
      </c>
    </row>
    <row r="1370" spans="1:5">
      <c r="A1370" s="7">
        <v>43296.208333333336</v>
      </c>
      <c r="B1370" s="8">
        <v>740.11</v>
      </c>
      <c r="C1370" s="3">
        <v>2809</v>
      </c>
      <c r="D1370" s="3">
        <v>3589</v>
      </c>
      <c r="E1370" s="3">
        <v>6364</v>
      </c>
    </row>
    <row r="1371" spans="1:5">
      <c r="A1371" s="5">
        <v>43296.21875</v>
      </c>
      <c r="B1371" s="4">
        <v>739.72</v>
      </c>
      <c r="C1371" s="6">
        <v>2707</v>
      </c>
      <c r="D1371" s="6">
        <v>3694</v>
      </c>
      <c r="E1371" s="6">
        <v>6366</v>
      </c>
    </row>
    <row r="1372" spans="1:5">
      <c r="A1372" s="7">
        <v>43296.229166666664</v>
      </c>
      <c r="B1372" s="8">
        <v>739.34</v>
      </c>
      <c r="C1372" s="3">
        <v>2606</v>
      </c>
      <c r="D1372" s="3">
        <v>3798</v>
      </c>
      <c r="E1372" s="3">
        <v>6367</v>
      </c>
    </row>
    <row r="1373" spans="1:5">
      <c r="A1373" s="5">
        <v>43296.239583333336</v>
      </c>
      <c r="B1373" s="4">
        <v>738.96</v>
      </c>
      <c r="C1373" s="6">
        <v>2507</v>
      </c>
      <c r="D1373" s="6">
        <v>3902</v>
      </c>
      <c r="E1373" s="6">
        <v>6369</v>
      </c>
    </row>
    <row r="1374" spans="1:5">
      <c r="A1374" s="7">
        <v>43296.25</v>
      </c>
      <c r="B1374" s="8">
        <v>738.57</v>
      </c>
      <c r="C1374" s="3">
        <v>2409</v>
      </c>
      <c r="D1374" s="3">
        <v>4005</v>
      </c>
      <c r="E1374" s="3">
        <v>6371</v>
      </c>
    </row>
    <row r="1375" spans="1:5">
      <c r="A1375" s="5">
        <v>43296.260416666664</v>
      </c>
      <c r="B1375" s="4">
        <v>738.18</v>
      </c>
      <c r="C1375" s="6">
        <v>2312</v>
      </c>
      <c r="D1375" s="6">
        <v>4105</v>
      </c>
      <c r="E1375" s="6">
        <v>6376</v>
      </c>
    </row>
    <row r="1376" spans="1:5">
      <c r="A1376" s="7">
        <v>43296.270833333336</v>
      </c>
      <c r="B1376" s="8">
        <v>737.92</v>
      </c>
      <c r="C1376" s="3">
        <v>2221</v>
      </c>
      <c r="D1376" s="3">
        <v>4182</v>
      </c>
      <c r="E1376" s="3">
        <v>6383</v>
      </c>
    </row>
    <row r="1377" spans="1:5">
      <c r="A1377" s="5">
        <v>43296.28125</v>
      </c>
      <c r="B1377" s="4">
        <v>737.68</v>
      </c>
      <c r="C1377" s="6">
        <v>2157</v>
      </c>
      <c r="D1377" s="6">
        <v>4237</v>
      </c>
      <c r="E1377" s="6">
        <v>6379</v>
      </c>
    </row>
    <row r="1378" spans="1:5">
      <c r="A1378" s="7">
        <v>43296.291666666664</v>
      </c>
      <c r="B1378" s="8">
        <v>737.49</v>
      </c>
      <c r="C1378" s="3">
        <v>2105</v>
      </c>
      <c r="D1378" s="3">
        <v>4290</v>
      </c>
      <c r="E1378" s="3">
        <v>6380</v>
      </c>
    </row>
    <row r="1379" spans="1:5">
      <c r="A1379" s="5">
        <v>43296.302083333336</v>
      </c>
      <c r="B1379" s="4">
        <v>737.26</v>
      </c>
      <c r="C1379" s="6">
        <v>2055</v>
      </c>
      <c r="D1379" s="6">
        <v>4342</v>
      </c>
      <c r="E1379" s="6">
        <v>6382</v>
      </c>
    </row>
    <row r="1380" spans="1:5">
      <c r="A1380" s="7">
        <v>43296.3125</v>
      </c>
      <c r="B1380" s="8">
        <v>737.2</v>
      </c>
      <c r="C1380" s="3">
        <v>2008</v>
      </c>
      <c r="D1380" s="3">
        <v>4380</v>
      </c>
      <c r="E1380" s="3">
        <v>6382</v>
      </c>
    </row>
    <row r="1381" spans="1:5">
      <c r="A1381" s="5">
        <v>43296.322916666664</v>
      </c>
      <c r="B1381" s="4">
        <v>737.19</v>
      </c>
      <c r="C1381" s="6">
        <v>1999</v>
      </c>
      <c r="D1381" s="6">
        <v>4388</v>
      </c>
      <c r="E1381" s="6">
        <v>6388</v>
      </c>
    </row>
    <row r="1382" spans="1:5">
      <c r="A1382" s="7">
        <v>43296.333333333336</v>
      </c>
      <c r="B1382" s="8">
        <v>737.25</v>
      </c>
      <c r="C1382" s="3">
        <v>2003</v>
      </c>
      <c r="D1382" s="3">
        <v>4388</v>
      </c>
      <c r="E1382" s="3">
        <v>6391</v>
      </c>
    </row>
    <row r="1383" spans="1:5">
      <c r="A1383" s="5">
        <v>43296.34375</v>
      </c>
      <c r="B1383" s="4">
        <v>737.2</v>
      </c>
      <c r="C1383" s="6">
        <v>2004</v>
      </c>
      <c r="D1383" s="6">
        <v>4388</v>
      </c>
      <c r="E1383" s="6">
        <v>6392</v>
      </c>
    </row>
    <row r="1384" spans="1:5">
      <c r="A1384" s="7">
        <v>43296.354166666664</v>
      </c>
      <c r="B1384" s="8">
        <v>737.26</v>
      </c>
      <c r="C1384" s="3">
        <v>2005</v>
      </c>
      <c r="D1384" s="3">
        <v>4388</v>
      </c>
      <c r="E1384" s="3">
        <v>6393</v>
      </c>
    </row>
    <row r="1385" spans="1:5">
      <c r="A1385" s="5">
        <v>43296.364583333336</v>
      </c>
      <c r="B1385" s="4">
        <v>737.23</v>
      </c>
      <c r="C1385" s="6">
        <v>2006</v>
      </c>
      <c r="D1385" s="6">
        <v>4388</v>
      </c>
      <c r="E1385" s="6">
        <v>6394</v>
      </c>
    </row>
    <row r="1386" spans="1:5">
      <c r="A1386" s="7">
        <v>43296.375</v>
      </c>
      <c r="B1386" s="8">
        <v>737.24</v>
      </c>
      <c r="C1386" s="3">
        <v>2006</v>
      </c>
      <c r="D1386" s="3">
        <v>4388</v>
      </c>
      <c r="E1386" s="3">
        <v>6394</v>
      </c>
    </row>
    <row r="1387" spans="1:5">
      <c r="A1387" s="5">
        <v>43296.385416666664</v>
      </c>
      <c r="B1387" s="4">
        <v>737.26</v>
      </c>
      <c r="C1387" s="6">
        <v>2008</v>
      </c>
      <c r="D1387" s="6">
        <v>4388</v>
      </c>
      <c r="E1387" s="6">
        <v>6396</v>
      </c>
    </row>
    <row r="1388" spans="1:5">
      <c r="A1388" s="7">
        <v>43296.395833333336</v>
      </c>
      <c r="B1388" s="8">
        <v>737.24</v>
      </c>
      <c r="C1388" s="3">
        <v>2008</v>
      </c>
      <c r="D1388" s="3">
        <v>4388</v>
      </c>
      <c r="E1388" s="3">
        <v>6397</v>
      </c>
    </row>
    <row r="1389" spans="1:5">
      <c r="A1389" s="5">
        <v>43296.40625</v>
      </c>
      <c r="B1389" s="4">
        <v>737.28</v>
      </c>
      <c r="C1389" s="6">
        <v>2009</v>
      </c>
      <c r="D1389" s="6">
        <v>4388</v>
      </c>
      <c r="E1389" s="6">
        <v>6397</v>
      </c>
    </row>
    <row r="1390" spans="1:5">
      <c r="A1390" s="7">
        <v>43296.416666666664</v>
      </c>
      <c r="B1390" s="8">
        <v>737.25</v>
      </c>
      <c r="C1390" s="3">
        <v>2010</v>
      </c>
      <c r="D1390" s="3">
        <v>4388</v>
      </c>
      <c r="E1390" s="3">
        <v>6398</v>
      </c>
    </row>
    <row r="1391" spans="1:5">
      <c r="A1391" s="5">
        <v>43296.427083333336</v>
      </c>
      <c r="B1391" s="4">
        <v>737.26</v>
      </c>
      <c r="C1391" s="6">
        <v>2010</v>
      </c>
      <c r="D1391" s="6">
        <v>4388</v>
      </c>
      <c r="E1391" s="6">
        <v>6398</v>
      </c>
    </row>
    <row r="1392" spans="1:5">
      <c r="A1392" s="7">
        <v>43296.4375</v>
      </c>
      <c r="B1392" s="8">
        <v>737.27</v>
      </c>
      <c r="C1392" s="3">
        <v>2011</v>
      </c>
      <c r="D1392" s="3">
        <v>4388</v>
      </c>
      <c r="E1392" s="3">
        <v>6399</v>
      </c>
    </row>
    <row r="1393" spans="1:5">
      <c r="A1393" s="5">
        <v>43296.447916666664</v>
      </c>
      <c r="B1393" s="4">
        <v>737.26</v>
      </c>
      <c r="C1393" s="6">
        <v>2012</v>
      </c>
      <c r="D1393" s="6">
        <v>4388</v>
      </c>
      <c r="E1393" s="6">
        <v>6400</v>
      </c>
    </row>
    <row r="1394" spans="1:5">
      <c r="A1394" s="7">
        <v>43296.458333333336</v>
      </c>
      <c r="B1394" s="8">
        <v>737.28</v>
      </c>
      <c r="C1394" s="3">
        <v>2012</v>
      </c>
      <c r="D1394" s="3">
        <v>4388</v>
      </c>
      <c r="E1394" s="3">
        <v>6401</v>
      </c>
    </row>
    <row r="1395" spans="1:5">
      <c r="A1395" s="5">
        <v>43296.46875</v>
      </c>
      <c r="B1395" s="4">
        <v>737.26</v>
      </c>
      <c r="C1395" s="6">
        <v>2013</v>
      </c>
      <c r="D1395" s="6">
        <v>4388</v>
      </c>
      <c r="E1395" s="6">
        <v>6401</v>
      </c>
    </row>
    <row r="1396" spans="1:5">
      <c r="A1396" s="7">
        <v>43296.479166666664</v>
      </c>
      <c r="B1396" s="8">
        <v>737.28</v>
      </c>
      <c r="C1396" s="3">
        <v>2013</v>
      </c>
      <c r="D1396" s="3">
        <v>4388</v>
      </c>
      <c r="E1396" s="3">
        <v>6401</v>
      </c>
    </row>
    <row r="1397" spans="1:5">
      <c r="A1397" s="5">
        <v>43296.489583333336</v>
      </c>
      <c r="B1397" s="4">
        <v>737.28</v>
      </c>
      <c r="C1397" s="6">
        <v>2014</v>
      </c>
      <c r="D1397" s="6">
        <v>4388</v>
      </c>
      <c r="E1397" s="6">
        <v>6402</v>
      </c>
    </row>
    <row r="1398" spans="1:5">
      <c r="A1398" s="7">
        <v>43296.5</v>
      </c>
      <c r="B1398" s="8">
        <v>737.28</v>
      </c>
      <c r="C1398" s="3">
        <v>2014</v>
      </c>
      <c r="D1398" s="3">
        <v>4388</v>
      </c>
      <c r="E1398" s="3">
        <v>6402</v>
      </c>
    </row>
    <row r="1399" spans="1:5">
      <c r="A1399" s="5">
        <v>43296.510416666664</v>
      </c>
      <c r="B1399" s="4">
        <v>737.28</v>
      </c>
      <c r="C1399" s="6">
        <v>2015</v>
      </c>
      <c r="D1399" s="6">
        <v>4388</v>
      </c>
      <c r="E1399" s="6">
        <v>6403</v>
      </c>
    </row>
    <row r="1400" spans="1:5">
      <c r="A1400" s="7">
        <v>43296.520833333336</v>
      </c>
      <c r="B1400" s="8">
        <v>737.28</v>
      </c>
      <c r="C1400" s="3">
        <v>2015</v>
      </c>
      <c r="D1400" s="3">
        <v>4388</v>
      </c>
      <c r="E1400" s="3">
        <v>6403</v>
      </c>
    </row>
    <row r="1401" spans="1:5">
      <c r="A1401" s="5">
        <v>43296.53125</v>
      </c>
      <c r="B1401" s="4">
        <v>737.28</v>
      </c>
      <c r="C1401" s="6">
        <v>2016</v>
      </c>
      <c r="D1401" s="6">
        <v>4388</v>
      </c>
      <c r="E1401" s="6">
        <v>6404</v>
      </c>
    </row>
    <row r="1402" spans="1:5">
      <c r="A1402" s="7">
        <v>43296.541666666664</v>
      </c>
      <c r="B1402" s="8">
        <v>737.29</v>
      </c>
      <c r="C1402" s="3">
        <v>2016</v>
      </c>
      <c r="D1402" s="3">
        <v>4388</v>
      </c>
      <c r="E1402" s="3">
        <v>6404</v>
      </c>
    </row>
    <row r="1403" spans="1:5">
      <c r="A1403" s="5">
        <v>43296.552083333336</v>
      </c>
      <c r="B1403" s="4">
        <v>737.28</v>
      </c>
      <c r="C1403" s="6">
        <v>2016</v>
      </c>
      <c r="D1403" s="6">
        <v>4388</v>
      </c>
      <c r="E1403" s="6">
        <v>6404</v>
      </c>
    </row>
    <row r="1404" spans="1:5">
      <c r="A1404" s="7">
        <v>43296.5625</v>
      </c>
      <c r="B1404" s="8">
        <v>737.29</v>
      </c>
      <c r="C1404" s="3">
        <v>2017</v>
      </c>
      <c r="D1404" s="3">
        <v>4388</v>
      </c>
      <c r="E1404" s="3">
        <v>6405</v>
      </c>
    </row>
    <row r="1405" spans="1:5">
      <c r="A1405" s="5">
        <v>43296.572916666664</v>
      </c>
      <c r="B1405" s="4">
        <v>737.29</v>
      </c>
      <c r="C1405" s="6">
        <v>2018</v>
      </c>
      <c r="D1405" s="6">
        <v>4387</v>
      </c>
      <c r="E1405" s="6">
        <v>6406</v>
      </c>
    </row>
    <row r="1406" spans="1:5">
      <c r="A1406" s="7">
        <v>43296.583333333336</v>
      </c>
      <c r="B1406" s="8">
        <v>737.58</v>
      </c>
      <c r="C1406" s="3">
        <v>2027</v>
      </c>
      <c r="D1406" s="3">
        <v>4361</v>
      </c>
      <c r="E1406" s="3">
        <v>6399</v>
      </c>
    </row>
    <row r="1407" spans="1:5">
      <c r="A1407" s="5">
        <v>43296.59375</v>
      </c>
      <c r="B1407" s="4">
        <v>737.81</v>
      </c>
      <c r="C1407" s="6">
        <v>2085</v>
      </c>
      <c r="D1407" s="6">
        <v>4298</v>
      </c>
      <c r="E1407" s="6">
        <v>6400</v>
      </c>
    </row>
    <row r="1408" spans="1:5">
      <c r="A1408" s="7">
        <v>43296.604166666664</v>
      </c>
      <c r="B1408" s="8">
        <v>738.14</v>
      </c>
      <c r="C1408" s="3">
        <v>2157</v>
      </c>
      <c r="D1408" s="3">
        <v>4228</v>
      </c>
      <c r="E1408" s="3">
        <v>6401</v>
      </c>
    </row>
    <row r="1409" spans="1:5">
      <c r="A1409" s="5">
        <v>43296.614583333336</v>
      </c>
      <c r="B1409" s="4">
        <v>738.42</v>
      </c>
      <c r="C1409" s="6">
        <v>2227</v>
      </c>
      <c r="D1409" s="6">
        <v>4159</v>
      </c>
      <c r="E1409" s="6">
        <v>6401</v>
      </c>
    </row>
    <row r="1410" spans="1:5">
      <c r="A1410" s="7">
        <v>43296.625</v>
      </c>
      <c r="B1410" s="8">
        <v>738.7</v>
      </c>
      <c r="C1410" s="3">
        <v>2297</v>
      </c>
      <c r="D1410" s="3">
        <v>4089</v>
      </c>
      <c r="E1410" s="3">
        <v>6400</v>
      </c>
    </row>
    <row r="1411" spans="1:5">
      <c r="A1411" s="5">
        <v>43296.635416666664</v>
      </c>
      <c r="B1411" s="4">
        <v>738.98</v>
      </c>
      <c r="C1411" s="6">
        <v>2367</v>
      </c>
      <c r="D1411" s="6">
        <v>4020</v>
      </c>
      <c r="E1411" s="6">
        <v>6400</v>
      </c>
    </row>
    <row r="1412" spans="1:5">
      <c r="A1412" s="7">
        <v>43296.645833333336</v>
      </c>
      <c r="B1412" s="8">
        <v>739.24</v>
      </c>
      <c r="C1412" s="3">
        <v>2435</v>
      </c>
      <c r="D1412" s="3">
        <v>3950</v>
      </c>
      <c r="E1412" s="3">
        <v>6399</v>
      </c>
    </row>
    <row r="1413" spans="1:5">
      <c r="A1413" s="5">
        <v>43296.65625</v>
      </c>
      <c r="B1413" s="4">
        <v>739.52</v>
      </c>
      <c r="C1413" s="6">
        <v>2504</v>
      </c>
      <c r="D1413" s="6">
        <v>3881</v>
      </c>
      <c r="E1413" s="6">
        <v>6398</v>
      </c>
    </row>
    <row r="1414" spans="1:5">
      <c r="A1414" s="7">
        <v>43296.666666666664</v>
      </c>
      <c r="B1414" s="8">
        <v>739.78</v>
      </c>
      <c r="C1414" s="3">
        <v>2574</v>
      </c>
      <c r="D1414" s="3">
        <v>3811</v>
      </c>
      <c r="E1414" s="3">
        <v>6397</v>
      </c>
    </row>
    <row r="1415" spans="1:5">
      <c r="A1415" s="5">
        <v>43296.677083333336</v>
      </c>
      <c r="B1415" s="4">
        <v>740.03</v>
      </c>
      <c r="C1415" s="6">
        <v>2642</v>
      </c>
      <c r="D1415" s="6">
        <v>3742</v>
      </c>
      <c r="E1415" s="6">
        <v>6396</v>
      </c>
    </row>
    <row r="1416" spans="1:5">
      <c r="A1416" s="7">
        <v>43296.6875</v>
      </c>
      <c r="B1416" s="8">
        <v>740.3</v>
      </c>
      <c r="C1416" s="3">
        <v>2711</v>
      </c>
      <c r="D1416" s="3">
        <v>3673</v>
      </c>
      <c r="E1416" s="3">
        <v>6395</v>
      </c>
    </row>
    <row r="1417" spans="1:5">
      <c r="A1417" s="5">
        <v>43296.697916666664</v>
      </c>
      <c r="B1417" s="4">
        <v>740.56</v>
      </c>
      <c r="C1417" s="6">
        <v>2780</v>
      </c>
      <c r="D1417" s="6">
        <v>3604</v>
      </c>
      <c r="E1417" s="6">
        <v>6395</v>
      </c>
    </row>
    <row r="1418" spans="1:5">
      <c r="A1418" s="7">
        <v>43296.708333333336</v>
      </c>
      <c r="B1418" s="8">
        <v>740.81</v>
      </c>
      <c r="C1418" s="3">
        <v>2850</v>
      </c>
      <c r="D1418" s="3">
        <v>3535</v>
      </c>
      <c r="E1418" s="3">
        <v>6395</v>
      </c>
    </row>
    <row r="1419" spans="1:5">
      <c r="A1419" s="5">
        <v>43296.71875</v>
      </c>
      <c r="B1419" s="4">
        <v>741.06</v>
      </c>
      <c r="C1419" s="6">
        <v>2919</v>
      </c>
      <c r="D1419" s="6">
        <v>3466</v>
      </c>
      <c r="E1419" s="6">
        <v>6395</v>
      </c>
    </row>
    <row r="1420" spans="1:5">
      <c r="A1420" s="7">
        <v>43296.729166666664</v>
      </c>
      <c r="B1420" s="8">
        <v>741.31</v>
      </c>
      <c r="C1420" s="3">
        <v>2988</v>
      </c>
      <c r="D1420" s="3">
        <v>3398</v>
      </c>
      <c r="E1420" s="3">
        <v>6396</v>
      </c>
    </row>
    <row r="1421" spans="1:5">
      <c r="A1421" s="5">
        <v>43296.739583333336</v>
      </c>
      <c r="B1421" s="4">
        <v>741.56</v>
      </c>
      <c r="C1421" s="6">
        <v>3058</v>
      </c>
      <c r="D1421" s="6">
        <v>3328</v>
      </c>
      <c r="E1421" s="6">
        <v>6396</v>
      </c>
    </row>
    <row r="1422" spans="1:5">
      <c r="A1422" s="7">
        <v>43296.75</v>
      </c>
      <c r="B1422" s="8">
        <v>741.81</v>
      </c>
      <c r="C1422" s="3">
        <v>3127</v>
      </c>
      <c r="D1422" s="3">
        <v>3260</v>
      </c>
      <c r="E1422" s="3">
        <v>6396</v>
      </c>
    </row>
    <row r="1423" spans="1:5">
      <c r="A1423" s="5">
        <v>43296.760416666664</v>
      </c>
      <c r="B1423" s="4">
        <v>742.06</v>
      </c>
      <c r="C1423" s="6">
        <v>3196</v>
      </c>
      <c r="D1423" s="6">
        <v>3191</v>
      </c>
      <c r="E1423" s="6">
        <v>6397</v>
      </c>
    </row>
    <row r="1424" spans="1:5">
      <c r="A1424" s="7">
        <v>43296.770833333336</v>
      </c>
      <c r="B1424" s="8">
        <v>742.11</v>
      </c>
      <c r="C1424" s="3">
        <v>3260</v>
      </c>
      <c r="D1424" s="3">
        <v>3138</v>
      </c>
      <c r="E1424" s="3">
        <v>6403</v>
      </c>
    </row>
    <row r="1425" spans="1:5">
      <c r="A1425" s="5">
        <v>43296.78125</v>
      </c>
      <c r="B1425" s="4">
        <v>742.14</v>
      </c>
      <c r="C1425" s="6">
        <v>3276</v>
      </c>
      <c r="D1425" s="6">
        <v>3126</v>
      </c>
      <c r="E1425" s="6">
        <v>6402</v>
      </c>
    </row>
    <row r="1426" spans="1:5">
      <c r="A1426" s="7">
        <v>43296.791666666664</v>
      </c>
      <c r="B1426" s="8">
        <v>742.09</v>
      </c>
      <c r="C1426" s="3">
        <v>3272</v>
      </c>
      <c r="D1426" s="3">
        <v>3126</v>
      </c>
      <c r="E1426" s="3">
        <v>6398</v>
      </c>
    </row>
    <row r="1427" spans="1:5">
      <c r="A1427" s="5">
        <v>43296.802083333336</v>
      </c>
      <c r="B1427" s="4">
        <v>742.1</v>
      </c>
      <c r="C1427" s="6">
        <v>3273</v>
      </c>
      <c r="D1427" s="6">
        <v>3126</v>
      </c>
      <c r="E1427" s="6">
        <v>6399</v>
      </c>
    </row>
    <row r="1428" spans="1:5">
      <c r="A1428" s="7">
        <v>43296.8125</v>
      </c>
      <c r="B1428" s="8">
        <v>742.15</v>
      </c>
      <c r="C1428" s="3">
        <v>3274</v>
      </c>
      <c r="D1428" s="3">
        <v>3126</v>
      </c>
      <c r="E1428" s="3">
        <v>6400</v>
      </c>
    </row>
    <row r="1429" spans="1:5">
      <c r="A1429" s="5">
        <v>43296.822916666664</v>
      </c>
      <c r="B1429" s="4">
        <v>742.1</v>
      </c>
      <c r="C1429" s="6">
        <v>3272</v>
      </c>
      <c r="D1429" s="6">
        <v>3126</v>
      </c>
      <c r="E1429" s="6">
        <v>6398</v>
      </c>
    </row>
    <row r="1430" spans="1:5">
      <c r="A1430" s="7">
        <v>43296.833333333336</v>
      </c>
      <c r="B1430" s="8">
        <v>742.09</v>
      </c>
      <c r="C1430" s="3">
        <v>3272</v>
      </c>
      <c r="D1430" s="3">
        <v>3126</v>
      </c>
      <c r="E1430" s="3">
        <v>6398</v>
      </c>
    </row>
    <row r="1431" spans="1:5">
      <c r="A1431" s="5">
        <v>43296.84375</v>
      </c>
      <c r="B1431" s="4">
        <v>742.14</v>
      </c>
      <c r="C1431" s="6">
        <v>3274</v>
      </c>
      <c r="D1431" s="6">
        <v>3126</v>
      </c>
      <c r="E1431" s="6">
        <v>6400</v>
      </c>
    </row>
    <row r="1432" spans="1:5">
      <c r="A1432" s="7">
        <v>43296.854166666664</v>
      </c>
      <c r="B1432" s="8">
        <v>742.11</v>
      </c>
      <c r="C1432" s="3">
        <v>3273</v>
      </c>
      <c r="D1432" s="3">
        <v>3126</v>
      </c>
      <c r="E1432" s="3">
        <v>6399</v>
      </c>
    </row>
    <row r="1433" spans="1:5">
      <c r="A1433" s="5">
        <v>43296.864583333336</v>
      </c>
      <c r="B1433" s="4">
        <v>742.09</v>
      </c>
      <c r="C1433" s="6">
        <v>3273</v>
      </c>
      <c r="D1433" s="6">
        <v>3126</v>
      </c>
      <c r="E1433" s="6">
        <v>6399</v>
      </c>
    </row>
    <row r="1434" spans="1:5">
      <c r="A1434" s="7">
        <v>43296.875</v>
      </c>
      <c r="B1434" s="8">
        <v>742.13</v>
      </c>
      <c r="C1434" s="3">
        <v>3274</v>
      </c>
      <c r="D1434" s="3">
        <v>3126</v>
      </c>
      <c r="E1434" s="3">
        <v>6400</v>
      </c>
    </row>
    <row r="1435" spans="1:5">
      <c r="A1435" s="5">
        <v>43296.885416666664</v>
      </c>
      <c r="B1435" s="4">
        <v>742.12</v>
      </c>
      <c r="C1435" s="6">
        <v>3273</v>
      </c>
      <c r="D1435" s="6">
        <v>3126</v>
      </c>
      <c r="E1435" s="6">
        <v>6399</v>
      </c>
    </row>
    <row r="1436" spans="1:5">
      <c r="A1436" s="7">
        <v>43296.895833333336</v>
      </c>
      <c r="B1436" s="8">
        <v>742.1</v>
      </c>
      <c r="C1436" s="3">
        <v>3273</v>
      </c>
      <c r="D1436" s="3">
        <v>3126</v>
      </c>
      <c r="E1436" s="3">
        <v>6399</v>
      </c>
    </row>
    <row r="1437" spans="1:5">
      <c r="A1437" s="5">
        <v>43296.90625</v>
      </c>
      <c r="B1437" s="4">
        <v>742.12</v>
      </c>
      <c r="C1437" s="6">
        <v>3274</v>
      </c>
      <c r="D1437" s="6">
        <v>3126</v>
      </c>
      <c r="E1437" s="6">
        <v>6400</v>
      </c>
    </row>
    <row r="1438" spans="1:5">
      <c r="A1438" s="7">
        <v>43296.916666666664</v>
      </c>
      <c r="B1438" s="8">
        <v>742.12</v>
      </c>
      <c r="C1438" s="3">
        <v>3273</v>
      </c>
      <c r="D1438" s="3">
        <v>3126</v>
      </c>
      <c r="E1438" s="3">
        <v>6399</v>
      </c>
    </row>
    <row r="1439" spans="1:5">
      <c r="A1439" s="5">
        <v>43296.927083333336</v>
      </c>
      <c r="B1439" s="4">
        <v>742.1</v>
      </c>
      <c r="C1439" s="6">
        <v>3272</v>
      </c>
      <c r="D1439" s="6">
        <v>3126</v>
      </c>
      <c r="E1439" s="6">
        <v>6398</v>
      </c>
    </row>
    <row r="1440" spans="1:5">
      <c r="A1440" s="7">
        <v>43296.9375</v>
      </c>
      <c r="B1440" s="8">
        <v>742.11</v>
      </c>
      <c r="C1440" s="3">
        <v>3273</v>
      </c>
      <c r="D1440" s="3">
        <v>3126</v>
      </c>
      <c r="E1440" s="3">
        <v>6399</v>
      </c>
    </row>
    <row r="1441" spans="1:5">
      <c r="A1441" s="5">
        <v>43296.947916666664</v>
      </c>
      <c r="B1441" s="4">
        <v>742.12</v>
      </c>
      <c r="C1441" s="6">
        <v>3273</v>
      </c>
      <c r="D1441" s="6">
        <v>3126</v>
      </c>
      <c r="E1441" s="6">
        <v>6399</v>
      </c>
    </row>
    <row r="1442" spans="1:5">
      <c r="A1442" s="7">
        <v>43296.958333333336</v>
      </c>
      <c r="B1442" s="8">
        <v>742.1</v>
      </c>
      <c r="C1442" s="3">
        <v>3272</v>
      </c>
      <c r="D1442" s="3">
        <v>3126</v>
      </c>
      <c r="E1442" s="3">
        <v>6398</v>
      </c>
    </row>
    <row r="1443" spans="1:5">
      <c r="A1443" s="5">
        <v>43296.96875</v>
      </c>
      <c r="B1443" s="4">
        <v>742.11</v>
      </c>
      <c r="C1443" s="6">
        <v>3273</v>
      </c>
      <c r="D1443" s="6">
        <v>3126</v>
      </c>
      <c r="E1443" s="6">
        <v>6399</v>
      </c>
    </row>
    <row r="1444" spans="1:5">
      <c r="A1444" s="7">
        <v>43296.979166666664</v>
      </c>
      <c r="B1444" s="8">
        <v>742.12</v>
      </c>
      <c r="C1444" s="3">
        <v>3274</v>
      </c>
      <c r="D1444" s="3">
        <v>3126</v>
      </c>
      <c r="E1444" s="3">
        <v>6399</v>
      </c>
    </row>
    <row r="1445" spans="1:5">
      <c r="A1445" s="5">
        <v>43296.989583333336</v>
      </c>
      <c r="B1445" s="4">
        <v>742.1</v>
      </c>
      <c r="C1445" s="6">
        <v>3273</v>
      </c>
      <c r="D1445" s="6">
        <v>3126</v>
      </c>
      <c r="E1445" s="6">
        <v>6399</v>
      </c>
    </row>
    <row r="1446" spans="1:5">
      <c r="A1446" s="7">
        <v>43297</v>
      </c>
      <c r="B1446" s="8">
        <v>742.11</v>
      </c>
      <c r="C1446" s="3">
        <v>3273</v>
      </c>
      <c r="D1446" s="3">
        <v>3126</v>
      </c>
      <c r="E1446" s="3">
        <v>6399</v>
      </c>
    </row>
    <row r="1447" spans="1:5">
      <c r="A1447" s="5">
        <v>43297.010416666664</v>
      </c>
      <c r="B1447" s="4">
        <v>741.92</v>
      </c>
      <c r="C1447" s="6">
        <v>3267</v>
      </c>
      <c r="D1447" s="6">
        <v>3143</v>
      </c>
      <c r="E1447" s="6">
        <v>6403</v>
      </c>
    </row>
    <row r="1448" spans="1:5">
      <c r="A1448" s="7">
        <v>43297.020833333336</v>
      </c>
      <c r="B1448" s="8">
        <v>741.77</v>
      </c>
      <c r="C1448" s="3">
        <v>3222</v>
      </c>
      <c r="D1448" s="3">
        <v>3192</v>
      </c>
      <c r="E1448" s="3">
        <v>6401</v>
      </c>
    </row>
    <row r="1449" spans="1:5">
      <c r="A1449" s="5">
        <v>43297.03125</v>
      </c>
      <c r="B1449" s="4">
        <v>741.55</v>
      </c>
      <c r="C1449" s="6">
        <v>3162</v>
      </c>
      <c r="D1449" s="6">
        <v>3248</v>
      </c>
      <c r="E1449" s="6">
        <v>6398</v>
      </c>
    </row>
    <row r="1450" spans="1:5">
      <c r="A1450" s="7">
        <v>43297.041666666664</v>
      </c>
      <c r="B1450" s="8">
        <v>741.34</v>
      </c>
      <c r="C1450" s="3">
        <v>3106</v>
      </c>
      <c r="D1450" s="3">
        <v>3304</v>
      </c>
      <c r="E1450" s="3">
        <v>6397</v>
      </c>
    </row>
    <row r="1451" spans="1:5">
      <c r="A1451" s="5">
        <v>43297.052083333336</v>
      </c>
      <c r="B1451" s="4">
        <v>741.15</v>
      </c>
      <c r="C1451" s="6">
        <v>3050</v>
      </c>
      <c r="D1451" s="6">
        <v>3359</v>
      </c>
      <c r="E1451" s="6">
        <v>6396</v>
      </c>
    </row>
    <row r="1452" spans="1:5">
      <c r="A1452" s="7">
        <v>43297.0625</v>
      </c>
      <c r="B1452" s="8">
        <v>740.94</v>
      </c>
      <c r="C1452" s="3">
        <v>2993</v>
      </c>
      <c r="D1452" s="3">
        <v>3415</v>
      </c>
      <c r="E1452" s="3">
        <v>6395</v>
      </c>
    </row>
    <row r="1453" spans="1:5">
      <c r="A1453" s="5">
        <v>43297.072916666664</v>
      </c>
      <c r="B1453" s="4">
        <v>740.74</v>
      </c>
      <c r="C1453" s="6">
        <v>2937</v>
      </c>
      <c r="D1453" s="6">
        <v>3470</v>
      </c>
      <c r="E1453" s="6">
        <v>6395</v>
      </c>
    </row>
    <row r="1454" spans="1:5">
      <c r="A1454" s="7">
        <v>43297.083333333336</v>
      </c>
      <c r="B1454" s="8">
        <v>740.55</v>
      </c>
      <c r="C1454" s="3">
        <v>2883</v>
      </c>
      <c r="D1454" s="3">
        <v>3525</v>
      </c>
      <c r="E1454" s="3">
        <v>6395</v>
      </c>
    </row>
    <row r="1455" spans="1:5">
      <c r="A1455" s="5">
        <v>43297.09375</v>
      </c>
      <c r="B1455" s="4">
        <v>740.33</v>
      </c>
      <c r="C1455" s="6">
        <v>2828</v>
      </c>
      <c r="D1455" s="6">
        <v>3580</v>
      </c>
      <c r="E1455" s="6">
        <v>6395</v>
      </c>
    </row>
    <row r="1456" spans="1:5">
      <c r="A1456" s="7">
        <v>43297.104166666664</v>
      </c>
      <c r="B1456" s="8">
        <v>740.13</v>
      </c>
      <c r="C1456" s="3">
        <v>2774</v>
      </c>
      <c r="D1456" s="3">
        <v>3635</v>
      </c>
      <c r="E1456" s="3">
        <v>6396</v>
      </c>
    </row>
    <row r="1457" spans="1:5">
      <c r="A1457" s="5">
        <v>43297.114583333336</v>
      </c>
      <c r="B1457" s="4">
        <v>739.93</v>
      </c>
      <c r="C1457" s="6">
        <v>2721</v>
      </c>
      <c r="D1457" s="6">
        <v>3689</v>
      </c>
      <c r="E1457" s="6">
        <v>6397</v>
      </c>
    </row>
    <row r="1458" spans="1:5">
      <c r="A1458" s="7">
        <v>43297.125</v>
      </c>
      <c r="B1458" s="8">
        <v>739.73</v>
      </c>
      <c r="C1458" s="3">
        <v>2667</v>
      </c>
      <c r="D1458" s="3">
        <v>3743</v>
      </c>
      <c r="E1458" s="3">
        <v>6397</v>
      </c>
    </row>
    <row r="1459" spans="1:5">
      <c r="A1459" s="5">
        <v>43297.135416666664</v>
      </c>
      <c r="B1459" s="4">
        <v>739.52</v>
      </c>
      <c r="C1459" s="6">
        <v>2614</v>
      </c>
      <c r="D1459" s="6">
        <v>3798</v>
      </c>
      <c r="E1459" s="6">
        <v>6398</v>
      </c>
    </row>
    <row r="1460" spans="1:5">
      <c r="A1460" s="7">
        <v>43297.145833333336</v>
      </c>
      <c r="B1460" s="8">
        <v>739.32</v>
      </c>
      <c r="C1460" s="3">
        <v>2561</v>
      </c>
      <c r="D1460" s="3">
        <v>3851</v>
      </c>
      <c r="E1460" s="3">
        <v>6399</v>
      </c>
    </row>
    <row r="1461" spans="1:5">
      <c r="A1461" s="5">
        <v>43297.15625</v>
      </c>
      <c r="B1461" s="4">
        <v>739.12</v>
      </c>
      <c r="C1461" s="6">
        <v>2509</v>
      </c>
      <c r="D1461" s="6">
        <v>3905</v>
      </c>
      <c r="E1461" s="6">
        <v>6400</v>
      </c>
    </row>
    <row r="1462" spans="1:5">
      <c r="A1462" s="7">
        <v>43297.166666666664</v>
      </c>
      <c r="B1462" s="8">
        <v>738.91</v>
      </c>
      <c r="C1462" s="3">
        <v>2457</v>
      </c>
      <c r="D1462" s="3">
        <v>3958</v>
      </c>
      <c r="E1462" s="3">
        <v>6401</v>
      </c>
    </row>
    <row r="1463" spans="1:5">
      <c r="A1463" s="5">
        <v>43297.177083333336</v>
      </c>
      <c r="B1463" s="4">
        <v>738.71</v>
      </c>
      <c r="C1463" s="6">
        <v>2405</v>
      </c>
      <c r="D1463" s="6">
        <v>4011</v>
      </c>
      <c r="E1463" s="6">
        <v>6403</v>
      </c>
    </row>
    <row r="1464" spans="1:5">
      <c r="A1464" s="7">
        <v>43297.1875</v>
      </c>
      <c r="B1464" s="8">
        <v>738.5</v>
      </c>
      <c r="C1464" s="3">
        <v>2353</v>
      </c>
      <c r="D1464" s="3">
        <v>4064</v>
      </c>
      <c r="E1464" s="3">
        <v>6404</v>
      </c>
    </row>
    <row r="1465" spans="1:5">
      <c r="A1465" s="5">
        <v>43297.197916666664</v>
      </c>
      <c r="B1465" s="4">
        <v>738.29</v>
      </c>
      <c r="C1465" s="6">
        <v>2302</v>
      </c>
      <c r="D1465" s="6">
        <v>4117</v>
      </c>
      <c r="E1465" s="6">
        <v>6405</v>
      </c>
    </row>
    <row r="1466" spans="1:5">
      <c r="A1466" s="7">
        <v>43297.208333333336</v>
      </c>
      <c r="B1466" s="8">
        <v>738.09</v>
      </c>
      <c r="C1466" s="3">
        <v>2251</v>
      </c>
      <c r="D1466" s="3">
        <v>4169</v>
      </c>
      <c r="E1466" s="3">
        <v>6406</v>
      </c>
    </row>
    <row r="1467" spans="1:5">
      <c r="A1467" s="5">
        <v>43297.21875</v>
      </c>
      <c r="B1467" s="4">
        <v>737.88</v>
      </c>
      <c r="C1467" s="6">
        <v>2200</v>
      </c>
      <c r="D1467" s="6">
        <v>4222</v>
      </c>
      <c r="E1467" s="6">
        <v>6408</v>
      </c>
    </row>
    <row r="1468" spans="1:5">
      <c r="A1468" s="7">
        <v>43297.229166666664</v>
      </c>
      <c r="B1468" s="8">
        <v>737.67</v>
      </c>
      <c r="C1468" s="3">
        <v>2149</v>
      </c>
      <c r="D1468" s="3">
        <v>4268</v>
      </c>
      <c r="E1468" s="3">
        <v>6410</v>
      </c>
    </row>
    <row r="1469" spans="1:5">
      <c r="A1469" s="5">
        <v>43297.239583333336</v>
      </c>
      <c r="B1469" s="4">
        <v>737.79</v>
      </c>
      <c r="C1469" s="6">
        <v>2123</v>
      </c>
      <c r="D1469" s="6">
        <v>4287</v>
      </c>
      <c r="E1469" s="6">
        <v>6409</v>
      </c>
    </row>
    <row r="1470" spans="1:5">
      <c r="A1470" s="7">
        <v>43297.25</v>
      </c>
      <c r="B1470" s="8">
        <v>737.73</v>
      </c>
      <c r="C1470" s="3">
        <v>2124</v>
      </c>
      <c r="D1470" s="3">
        <v>4287</v>
      </c>
      <c r="E1470" s="3">
        <v>6411</v>
      </c>
    </row>
    <row r="1471" spans="1:5">
      <c r="A1471" s="5">
        <v>43297.260416666664</v>
      </c>
      <c r="B1471" s="4">
        <v>737.72</v>
      </c>
      <c r="C1471" s="6">
        <v>2124</v>
      </c>
      <c r="D1471" s="6">
        <v>4287</v>
      </c>
      <c r="E1471" s="6">
        <v>6411</v>
      </c>
    </row>
    <row r="1472" spans="1:5">
      <c r="A1472" s="7">
        <v>43297.270833333336</v>
      </c>
      <c r="B1472" s="8">
        <v>737.78</v>
      </c>
      <c r="C1472" s="3">
        <v>2125</v>
      </c>
      <c r="D1472" s="3">
        <v>4287</v>
      </c>
      <c r="E1472" s="3">
        <v>6412</v>
      </c>
    </row>
    <row r="1473" spans="1:5">
      <c r="A1473" s="5">
        <v>43297.28125</v>
      </c>
      <c r="B1473" s="4">
        <v>737.71</v>
      </c>
      <c r="C1473" s="6">
        <v>2124</v>
      </c>
      <c r="D1473" s="6">
        <v>4287</v>
      </c>
      <c r="E1473" s="6">
        <v>6412</v>
      </c>
    </row>
    <row r="1474" spans="1:5">
      <c r="A1474" s="7">
        <v>43297.291666666664</v>
      </c>
      <c r="B1474" s="8">
        <v>737.76</v>
      </c>
      <c r="C1474" s="3">
        <v>2125</v>
      </c>
      <c r="D1474" s="3">
        <v>4287</v>
      </c>
      <c r="E1474" s="3">
        <v>6412</v>
      </c>
    </row>
    <row r="1475" spans="1:5">
      <c r="A1475" s="5">
        <v>43297.302083333336</v>
      </c>
      <c r="B1475" s="4">
        <v>737.75</v>
      </c>
      <c r="C1475" s="6">
        <v>2126</v>
      </c>
      <c r="D1475" s="6">
        <v>4287</v>
      </c>
      <c r="E1475" s="6">
        <v>6413</v>
      </c>
    </row>
    <row r="1476" spans="1:5">
      <c r="A1476" s="7">
        <v>43297.3125</v>
      </c>
      <c r="B1476" s="8">
        <v>737.73</v>
      </c>
      <c r="C1476" s="3">
        <v>2125</v>
      </c>
      <c r="D1476" s="3">
        <v>4287</v>
      </c>
      <c r="E1476" s="3">
        <v>6412</v>
      </c>
    </row>
    <row r="1477" spans="1:5">
      <c r="A1477" s="5">
        <v>43297.322916666664</v>
      </c>
      <c r="B1477" s="4">
        <v>737.77</v>
      </c>
      <c r="C1477" s="6">
        <v>2126</v>
      </c>
      <c r="D1477" s="6">
        <v>4287</v>
      </c>
      <c r="E1477" s="6">
        <v>6413</v>
      </c>
    </row>
    <row r="1478" spans="1:5">
      <c r="A1478" s="7">
        <v>43297.333333333336</v>
      </c>
      <c r="B1478" s="8">
        <v>737.74</v>
      </c>
      <c r="C1478" s="3">
        <v>2126</v>
      </c>
      <c r="D1478" s="3">
        <v>4287</v>
      </c>
      <c r="E1478" s="3">
        <v>6413</v>
      </c>
    </row>
    <row r="1479" spans="1:5">
      <c r="A1479" s="5">
        <v>43297.34375</v>
      </c>
      <c r="B1479" s="4">
        <v>737.75</v>
      </c>
      <c r="C1479" s="6">
        <v>2126</v>
      </c>
      <c r="D1479" s="6">
        <v>4287</v>
      </c>
      <c r="E1479" s="6">
        <v>6413</v>
      </c>
    </row>
    <row r="1480" spans="1:5">
      <c r="A1480" s="7">
        <v>43297.354166666664</v>
      </c>
      <c r="B1480" s="8">
        <v>737.76</v>
      </c>
      <c r="C1480" s="3">
        <v>2127</v>
      </c>
      <c r="D1480" s="3">
        <v>4287</v>
      </c>
      <c r="E1480" s="3">
        <v>6414</v>
      </c>
    </row>
    <row r="1481" spans="1:5">
      <c r="A1481" s="5">
        <v>43297.364583333336</v>
      </c>
      <c r="B1481" s="4">
        <v>737.74</v>
      </c>
      <c r="C1481" s="6">
        <v>2127</v>
      </c>
      <c r="D1481" s="6">
        <v>4287</v>
      </c>
      <c r="E1481" s="6">
        <v>6414</v>
      </c>
    </row>
    <row r="1482" spans="1:5">
      <c r="A1482" s="7">
        <v>43297.375</v>
      </c>
      <c r="B1482" s="8">
        <v>737.78</v>
      </c>
      <c r="C1482" s="3">
        <v>2127</v>
      </c>
      <c r="D1482" s="3">
        <v>4287</v>
      </c>
      <c r="E1482" s="3">
        <v>6414</v>
      </c>
    </row>
    <row r="1483" spans="1:5">
      <c r="A1483" s="5">
        <v>43297.385416666664</v>
      </c>
      <c r="B1483" s="4">
        <v>737.75</v>
      </c>
      <c r="C1483" s="6">
        <v>2128</v>
      </c>
      <c r="D1483" s="6">
        <v>4287</v>
      </c>
      <c r="E1483" s="6">
        <v>6414</v>
      </c>
    </row>
    <row r="1484" spans="1:5">
      <c r="A1484" s="7">
        <v>43297.395833333336</v>
      </c>
      <c r="B1484" s="8">
        <v>737.76</v>
      </c>
      <c r="C1484" s="3">
        <v>2128</v>
      </c>
      <c r="D1484" s="3">
        <v>4287</v>
      </c>
      <c r="E1484" s="3">
        <v>6414</v>
      </c>
    </row>
    <row r="1485" spans="1:5">
      <c r="A1485" s="5">
        <v>43297.40625</v>
      </c>
      <c r="B1485" s="4">
        <v>737.77</v>
      </c>
      <c r="C1485" s="6">
        <v>2128</v>
      </c>
      <c r="D1485" s="6">
        <v>4287</v>
      </c>
      <c r="E1485" s="6">
        <v>6415</v>
      </c>
    </row>
    <row r="1486" spans="1:5">
      <c r="A1486" s="7">
        <v>43297.416666666664</v>
      </c>
      <c r="B1486" s="8">
        <v>737.75</v>
      </c>
      <c r="C1486" s="3">
        <v>2128</v>
      </c>
      <c r="D1486" s="3">
        <v>4287</v>
      </c>
      <c r="E1486" s="3">
        <v>6415</v>
      </c>
    </row>
    <row r="1487" spans="1:5">
      <c r="A1487" s="5">
        <v>43297.427083333336</v>
      </c>
      <c r="B1487" s="4">
        <v>737.77</v>
      </c>
      <c r="C1487" s="6">
        <v>2129</v>
      </c>
      <c r="D1487" s="6">
        <v>4287</v>
      </c>
      <c r="E1487" s="6">
        <v>6415</v>
      </c>
    </row>
    <row r="1488" spans="1:5">
      <c r="A1488" s="7">
        <v>43297.4375</v>
      </c>
      <c r="B1488" s="8">
        <v>737.76</v>
      </c>
      <c r="C1488" s="3">
        <v>2129</v>
      </c>
      <c r="D1488" s="3">
        <v>4287</v>
      </c>
      <c r="E1488" s="3">
        <v>6416</v>
      </c>
    </row>
    <row r="1489" spans="1:5">
      <c r="A1489" s="5">
        <v>43297.447916666664</v>
      </c>
      <c r="B1489" s="4">
        <v>737.76</v>
      </c>
      <c r="C1489" s="6">
        <v>2129</v>
      </c>
      <c r="D1489" s="6">
        <v>4286</v>
      </c>
      <c r="E1489" s="6">
        <v>6415</v>
      </c>
    </row>
    <row r="1490" spans="1:5">
      <c r="A1490" s="7">
        <v>43297.458333333336</v>
      </c>
      <c r="B1490" s="8">
        <v>738.08</v>
      </c>
      <c r="C1490" s="3">
        <v>2143</v>
      </c>
      <c r="D1490" s="3">
        <v>4256</v>
      </c>
      <c r="E1490" s="3">
        <v>6411</v>
      </c>
    </row>
    <row r="1491" spans="1:5">
      <c r="A1491" s="5">
        <v>43297.46875</v>
      </c>
      <c r="B1491" s="4">
        <v>738.32</v>
      </c>
      <c r="C1491" s="6">
        <v>2202</v>
      </c>
      <c r="D1491" s="6">
        <v>4191</v>
      </c>
      <c r="E1491" s="6">
        <v>6409</v>
      </c>
    </row>
    <row r="1492" spans="1:5">
      <c r="A1492" s="7">
        <v>43297.479166666664</v>
      </c>
      <c r="B1492" s="8">
        <v>738.61</v>
      </c>
      <c r="C1492" s="3">
        <v>2275</v>
      </c>
      <c r="D1492" s="3">
        <v>4121</v>
      </c>
      <c r="E1492" s="3">
        <v>6410</v>
      </c>
    </row>
    <row r="1493" spans="1:5">
      <c r="A1493" s="5">
        <v>43297.489583333336</v>
      </c>
      <c r="B1493" s="4">
        <v>738.9</v>
      </c>
      <c r="C1493" s="6">
        <v>2346</v>
      </c>
      <c r="D1493" s="6">
        <v>4051</v>
      </c>
      <c r="E1493" s="6">
        <v>6411</v>
      </c>
    </row>
    <row r="1494" spans="1:5">
      <c r="A1494" s="7">
        <v>43297.5</v>
      </c>
      <c r="B1494" s="8">
        <v>739.16</v>
      </c>
      <c r="C1494" s="3">
        <v>2415</v>
      </c>
      <c r="D1494" s="3">
        <v>3981</v>
      </c>
      <c r="E1494" s="3">
        <v>6410</v>
      </c>
    </row>
    <row r="1495" spans="1:5">
      <c r="A1495" s="5">
        <v>43297.510416666664</v>
      </c>
      <c r="B1495" s="4">
        <v>739.44</v>
      </c>
      <c r="C1495" s="6">
        <v>2485</v>
      </c>
      <c r="D1495" s="6">
        <v>3912</v>
      </c>
      <c r="E1495" s="6">
        <v>6409</v>
      </c>
    </row>
    <row r="1496" spans="1:5">
      <c r="A1496" s="7">
        <v>43297.520833333336</v>
      </c>
      <c r="B1496" s="8">
        <v>739.7</v>
      </c>
      <c r="C1496" s="3">
        <v>2553</v>
      </c>
      <c r="D1496" s="3">
        <v>3843</v>
      </c>
      <c r="E1496" s="3">
        <v>6409</v>
      </c>
    </row>
    <row r="1497" spans="1:5">
      <c r="A1497" s="5">
        <v>43297.53125</v>
      </c>
      <c r="B1497" s="4">
        <v>739.96</v>
      </c>
      <c r="C1497" s="6">
        <v>2622</v>
      </c>
      <c r="D1497" s="6">
        <v>3774</v>
      </c>
      <c r="E1497" s="6">
        <v>6408</v>
      </c>
    </row>
    <row r="1498" spans="1:5">
      <c r="A1498" s="7">
        <v>43297.541666666664</v>
      </c>
      <c r="B1498" s="8">
        <v>740.23</v>
      </c>
      <c r="C1498" s="3">
        <v>2690</v>
      </c>
      <c r="D1498" s="3">
        <v>3705</v>
      </c>
      <c r="E1498" s="3">
        <v>6406</v>
      </c>
    </row>
    <row r="1499" spans="1:5">
      <c r="A1499" s="5">
        <v>43297.552083333336</v>
      </c>
      <c r="B1499" s="4">
        <v>740.48</v>
      </c>
      <c r="C1499" s="6">
        <v>2759</v>
      </c>
      <c r="D1499" s="6">
        <v>3636</v>
      </c>
      <c r="E1499" s="6">
        <v>6406</v>
      </c>
    </row>
    <row r="1500" spans="1:5">
      <c r="A1500" s="7">
        <v>43297.5625</v>
      </c>
      <c r="B1500" s="8">
        <v>740.73</v>
      </c>
      <c r="C1500" s="3">
        <v>2829</v>
      </c>
      <c r="D1500" s="3">
        <v>3567</v>
      </c>
      <c r="E1500" s="3">
        <v>6407</v>
      </c>
    </row>
    <row r="1501" spans="1:5">
      <c r="A1501" s="5">
        <v>43297.572916666664</v>
      </c>
      <c r="B1501" s="4">
        <v>740.99</v>
      </c>
      <c r="C1501" s="6">
        <v>2898</v>
      </c>
      <c r="D1501" s="6">
        <v>3498</v>
      </c>
      <c r="E1501" s="6">
        <v>6406</v>
      </c>
    </row>
    <row r="1502" spans="1:5">
      <c r="A1502" s="7">
        <v>43297.583333333336</v>
      </c>
      <c r="B1502" s="8">
        <v>741.24</v>
      </c>
      <c r="C1502" s="3">
        <v>2967</v>
      </c>
      <c r="D1502" s="3">
        <v>3429</v>
      </c>
      <c r="E1502" s="3">
        <v>6406</v>
      </c>
    </row>
    <row r="1503" spans="1:5">
      <c r="A1503" s="5">
        <v>43297.59375</v>
      </c>
      <c r="B1503" s="4">
        <v>741.48</v>
      </c>
      <c r="C1503" s="6">
        <v>3036</v>
      </c>
      <c r="D1503" s="6">
        <v>3360</v>
      </c>
      <c r="E1503" s="6">
        <v>6406</v>
      </c>
    </row>
    <row r="1504" spans="1:5">
      <c r="A1504" s="7">
        <v>43297.604166666664</v>
      </c>
      <c r="B1504" s="8">
        <v>741.73</v>
      </c>
      <c r="C1504" s="3">
        <v>3105</v>
      </c>
      <c r="D1504" s="3">
        <v>3292</v>
      </c>
      <c r="E1504" s="3">
        <v>6406</v>
      </c>
    </row>
    <row r="1505" spans="1:5">
      <c r="A1505" s="5">
        <v>43297.614583333336</v>
      </c>
      <c r="B1505" s="4">
        <v>741.97</v>
      </c>
      <c r="C1505" s="6">
        <v>3174</v>
      </c>
      <c r="D1505" s="6">
        <v>3223</v>
      </c>
      <c r="E1505" s="6">
        <v>6406</v>
      </c>
    </row>
    <row r="1506" spans="1:5">
      <c r="A1506" s="7">
        <v>43297.625</v>
      </c>
      <c r="B1506" s="8">
        <v>742.22</v>
      </c>
      <c r="C1506" s="3">
        <v>3243</v>
      </c>
      <c r="D1506" s="3">
        <v>3154</v>
      </c>
      <c r="E1506" s="3">
        <v>6406</v>
      </c>
    </row>
    <row r="1507" spans="1:5">
      <c r="A1507" s="5">
        <v>43297.635416666664</v>
      </c>
      <c r="B1507" s="4">
        <v>742.46</v>
      </c>
      <c r="C1507" s="6">
        <v>3313</v>
      </c>
      <c r="D1507" s="6">
        <v>3085</v>
      </c>
      <c r="E1507" s="6">
        <v>6408</v>
      </c>
    </row>
    <row r="1508" spans="1:5">
      <c r="A1508" s="7">
        <v>43297.645833333336</v>
      </c>
      <c r="B1508" s="8">
        <v>742.7</v>
      </c>
      <c r="C1508" s="3">
        <v>3383</v>
      </c>
      <c r="D1508" s="3">
        <v>3016</v>
      </c>
      <c r="E1508" s="3">
        <v>6408</v>
      </c>
    </row>
    <row r="1509" spans="1:5">
      <c r="A1509" s="5">
        <v>43297.65625</v>
      </c>
      <c r="B1509" s="4">
        <v>742.94</v>
      </c>
      <c r="C1509" s="6">
        <v>3452</v>
      </c>
      <c r="D1509" s="6">
        <v>2946</v>
      </c>
      <c r="E1509" s="6">
        <v>6408</v>
      </c>
    </row>
    <row r="1510" spans="1:5">
      <c r="A1510" s="7">
        <v>43297.666666666664</v>
      </c>
      <c r="B1510" s="8">
        <v>743.18</v>
      </c>
      <c r="C1510" s="3">
        <v>3523</v>
      </c>
      <c r="D1510" s="3">
        <v>2877</v>
      </c>
      <c r="E1510" s="3">
        <v>6409</v>
      </c>
    </row>
    <row r="1511" spans="1:5">
      <c r="A1511" s="5">
        <v>43297.677083333336</v>
      </c>
      <c r="B1511" s="4">
        <v>743.42</v>
      </c>
      <c r="C1511" s="6">
        <v>3593</v>
      </c>
      <c r="D1511" s="6">
        <v>2808</v>
      </c>
      <c r="E1511" s="6">
        <v>6410</v>
      </c>
    </row>
    <row r="1512" spans="1:5">
      <c r="A1512" s="7">
        <v>43297.6875</v>
      </c>
      <c r="B1512" s="8">
        <v>743.65</v>
      </c>
      <c r="C1512" s="3">
        <v>3664</v>
      </c>
      <c r="D1512" s="3">
        <v>2739</v>
      </c>
      <c r="E1512" s="3">
        <v>6412</v>
      </c>
    </row>
    <row r="1513" spans="1:5">
      <c r="A1513" s="5">
        <v>43297.697916666664</v>
      </c>
      <c r="B1513" s="4">
        <v>743.88</v>
      </c>
      <c r="C1513" s="6">
        <v>3735</v>
      </c>
      <c r="D1513" s="6">
        <v>2670</v>
      </c>
      <c r="E1513" s="6">
        <v>6414</v>
      </c>
    </row>
    <row r="1514" spans="1:5">
      <c r="A1514" s="7">
        <v>43297.708333333336</v>
      </c>
      <c r="B1514" s="8">
        <v>744.11</v>
      </c>
      <c r="C1514" s="3">
        <v>3804</v>
      </c>
      <c r="D1514" s="3">
        <v>2601</v>
      </c>
      <c r="E1514" s="3">
        <v>6414</v>
      </c>
    </row>
    <row r="1515" spans="1:5">
      <c r="A1515" s="5">
        <v>43297.71875</v>
      </c>
      <c r="B1515" s="4">
        <v>744.34</v>
      </c>
      <c r="C1515" s="6">
        <v>3874</v>
      </c>
      <c r="D1515" s="6">
        <v>2532</v>
      </c>
      <c r="E1515" s="6">
        <v>6415</v>
      </c>
    </row>
    <row r="1516" spans="1:5">
      <c r="A1516" s="7">
        <v>43297.729166666664</v>
      </c>
      <c r="B1516" s="8">
        <v>744.56</v>
      </c>
      <c r="C1516" s="3">
        <v>3943</v>
      </c>
      <c r="D1516" s="3">
        <v>2462</v>
      </c>
      <c r="E1516" s="3">
        <v>6414</v>
      </c>
    </row>
    <row r="1517" spans="1:5">
      <c r="A1517" s="5">
        <v>43297.739583333336</v>
      </c>
      <c r="B1517" s="4">
        <v>744.79</v>
      </c>
      <c r="C1517" s="6">
        <v>4013</v>
      </c>
      <c r="D1517" s="6">
        <v>2393</v>
      </c>
      <c r="E1517" s="6">
        <v>6415</v>
      </c>
    </row>
    <row r="1518" spans="1:5">
      <c r="A1518" s="7">
        <v>43297.75</v>
      </c>
      <c r="B1518" s="8">
        <v>745.01</v>
      </c>
      <c r="C1518" s="3">
        <v>4083</v>
      </c>
      <c r="D1518" s="3">
        <v>2324</v>
      </c>
      <c r="E1518" s="3">
        <v>6416</v>
      </c>
    </row>
    <row r="1519" spans="1:5">
      <c r="A1519" s="5">
        <v>43297.760416666664</v>
      </c>
      <c r="B1519" s="4">
        <v>745.23</v>
      </c>
      <c r="C1519" s="6">
        <v>4152</v>
      </c>
      <c r="D1519" s="6">
        <v>2255</v>
      </c>
      <c r="E1519" s="6">
        <v>6416</v>
      </c>
    </row>
    <row r="1520" spans="1:5">
      <c r="A1520" s="7">
        <v>43297.770833333336</v>
      </c>
      <c r="B1520" s="8">
        <v>745.22</v>
      </c>
      <c r="C1520" s="3">
        <v>4214</v>
      </c>
      <c r="D1520" s="3">
        <v>2203</v>
      </c>
      <c r="E1520" s="3">
        <v>6421</v>
      </c>
    </row>
    <row r="1521" spans="1:5">
      <c r="A1521" s="5">
        <v>43297.78125</v>
      </c>
      <c r="B1521" s="4">
        <v>745.34</v>
      </c>
      <c r="C1521" s="6">
        <v>4230</v>
      </c>
      <c r="D1521" s="6">
        <v>2190</v>
      </c>
      <c r="E1521" s="6">
        <v>6420</v>
      </c>
    </row>
    <row r="1522" spans="1:5">
      <c r="A1522" s="7">
        <v>43297.791666666664</v>
      </c>
      <c r="B1522" s="8">
        <v>745.28</v>
      </c>
      <c r="C1522" s="3">
        <v>4226</v>
      </c>
      <c r="D1522" s="3">
        <v>2190</v>
      </c>
      <c r="E1522" s="3">
        <v>6416</v>
      </c>
    </row>
    <row r="1523" spans="1:5">
      <c r="A1523" s="5">
        <v>43297.802083333336</v>
      </c>
      <c r="B1523" s="4">
        <v>745.24</v>
      </c>
      <c r="C1523" s="6">
        <v>4225</v>
      </c>
      <c r="D1523" s="6">
        <v>2190</v>
      </c>
      <c r="E1523" s="6">
        <v>6415</v>
      </c>
    </row>
    <row r="1524" spans="1:5">
      <c r="A1524" s="7">
        <v>43297.8125</v>
      </c>
      <c r="B1524" s="8">
        <v>745.28</v>
      </c>
      <c r="C1524" s="3">
        <v>4226</v>
      </c>
      <c r="D1524" s="3">
        <v>2190</v>
      </c>
      <c r="E1524" s="3">
        <v>6417</v>
      </c>
    </row>
    <row r="1525" spans="1:5">
      <c r="A1525" s="5">
        <v>43297.822916666664</v>
      </c>
      <c r="B1525" s="4">
        <v>745.29</v>
      </c>
      <c r="C1525" s="6">
        <v>4225</v>
      </c>
      <c r="D1525" s="6">
        <v>2190</v>
      </c>
      <c r="E1525" s="6">
        <v>6415</v>
      </c>
    </row>
    <row r="1526" spans="1:5">
      <c r="A1526" s="7">
        <v>43297.833333333336</v>
      </c>
      <c r="B1526" s="8">
        <v>745.25</v>
      </c>
      <c r="C1526" s="3">
        <v>4223</v>
      </c>
      <c r="D1526" s="3">
        <v>2190</v>
      </c>
      <c r="E1526" s="3">
        <v>6413</v>
      </c>
    </row>
    <row r="1527" spans="1:5">
      <c r="A1527" s="5">
        <v>43297.84375</v>
      </c>
      <c r="B1527" s="4">
        <v>745.25</v>
      </c>
      <c r="C1527" s="6">
        <v>4224</v>
      </c>
      <c r="D1527" s="6">
        <v>2190</v>
      </c>
      <c r="E1527" s="6">
        <v>6414</v>
      </c>
    </row>
    <row r="1528" spans="1:5">
      <c r="A1528" s="7">
        <v>43297.854166666664</v>
      </c>
      <c r="B1528" s="8">
        <v>745.29</v>
      </c>
      <c r="C1528" s="3">
        <v>4224</v>
      </c>
      <c r="D1528" s="3">
        <v>2190</v>
      </c>
      <c r="E1528" s="3">
        <v>6414</v>
      </c>
    </row>
    <row r="1529" spans="1:5">
      <c r="A1529" s="5">
        <v>43297.864583333336</v>
      </c>
      <c r="B1529" s="4">
        <v>745.26</v>
      </c>
      <c r="C1529" s="6">
        <v>4222</v>
      </c>
      <c r="D1529" s="6">
        <v>2190</v>
      </c>
      <c r="E1529" s="6">
        <v>6412</v>
      </c>
    </row>
    <row r="1530" spans="1:5">
      <c r="A1530" s="7">
        <v>43297.875</v>
      </c>
      <c r="B1530" s="8">
        <v>745.25</v>
      </c>
      <c r="C1530" s="3">
        <v>4222</v>
      </c>
      <c r="D1530" s="3">
        <v>2190</v>
      </c>
      <c r="E1530" s="3">
        <v>6412</v>
      </c>
    </row>
    <row r="1531" spans="1:5">
      <c r="A1531" s="5">
        <v>43297.885416666664</v>
      </c>
      <c r="B1531" s="4">
        <v>745.27</v>
      </c>
      <c r="C1531" s="6">
        <v>4223</v>
      </c>
      <c r="D1531" s="6">
        <v>2190</v>
      </c>
      <c r="E1531" s="6">
        <v>6413</v>
      </c>
    </row>
    <row r="1532" spans="1:5">
      <c r="A1532" s="7">
        <v>43297.895833333336</v>
      </c>
      <c r="B1532" s="8">
        <v>745.28</v>
      </c>
      <c r="C1532" s="3">
        <v>4222</v>
      </c>
      <c r="D1532" s="3">
        <v>2190</v>
      </c>
      <c r="E1532" s="3">
        <v>6412</v>
      </c>
    </row>
    <row r="1533" spans="1:5">
      <c r="A1533" s="5">
        <v>43297.90625</v>
      </c>
      <c r="B1533" s="4">
        <v>745.25</v>
      </c>
      <c r="C1533" s="6">
        <v>4221</v>
      </c>
      <c r="D1533" s="6">
        <v>2190</v>
      </c>
      <c r="E1533" s="6">
        <v>6411</v>
      </c>
    </row>
    <row r="1534" spans="1:5">
      <c r="A1534" s="7">
        <v>43297.916666666664</v>
      </c>
      <c r="B1534" s="8">
        <v>745.25</v>
      </c>
      <c r="C1534" s="3">
        <v>4221</v>
      </c>
      <c r="D1534" s="3">
        <v>2190</v>
      </c>
      <c r="E1534" s="3">
        <v>6412</v>
      </c>
    </row>
    <row r="1535" spans="1:5">
      <c r="A1535" s="5">
        <v>43297.927083333336</v>
      </c>
      <c r="B1535" s="4">
        <v>745.27</v>
      </c>
      <c r="C1535" s="6">
        <v>4222</v>
      </c>
      <c r="D1535" s="6">
        <v>2190</v>
      </c>
      <c r="E1535" s="6">
        <v>6412</v>
      </c>
    </row>
    <row r="1536" spans="1:5">
      <c r="A1536" s="7">
        <v>43297.9375</v>
      </c>
      <c r="B1536" s="8">
        <v>745.26</v>
      </c>
      <c r="C1536" s="3">
        <v>4220</v>
      </c>
      <c r="D1536" s="3">
        <v>2190</v>
      </c>
      <c r="E1536" s="3">
        <v>6410</v>
      </c>
    </row>
    <row r="1537" spans="1:5">
      <c r="A1537" s="5">
        <v>43297.947916666664</v>
      </c>
      <c r="B1537" s="4">
        <v>745.25</v>
      </c>
      <c r="C1537" s="6">
        <v>4220</v>
      </c>
      <c r="D1537" s="6">
        <v>2190</v>
      </c>
      <c r="E1537" s="6">
        <v>6410</v>
      </c>
    </row>
    <row r="1538" spans="1:5">
      <c r="A1538" s="7">
        <v>43297.958333333336</v>
      </c>
      <c r="B1538" s="8">
        <v>745.25</v>
      </c>
      <c r="C1538" s="3">
        <v>4220</v>
      </c>
      <c r="D1538" s="3">
        <v>2190</v>
      </c>
      <c r="E1538" s="3">
        <v>6410</v>
      </c>
    </row>
    <row r="1539" spans="1:5">
      <c r="A1539" s="5">
        <v>43297.96875</v>
      </c>
      <c r="B1539" s="4">
        <v>745.26</v>
      </c>
      <c r="C1539" s="6">
        <v>4220</v>
      </c>
      <c r="D1539" s="6">
        <v>2190</v>
      </c>
      <c r="E1539" s="6">
        <v>6410</v>
      </c>
    </row>
    <row r="1540" spans="1:5">
      <c r="A1540" s="7">
        <v>43297.979166666664</v>
      </c>
      <c r="B1540" s="8">
        <v>745.25</v>
      </c>
      <c r="C1540" s="3">
        <v>4219</v>
      </c>
      <c r="D1540" s="3">
        <v>2190</v>
      </c>
      <c r="E1540" s="3">
        <v>6409</v>
      </c>
    </row>
    <row r="1541" spans="1:5">
      <c r="A1541" s="5">
        <v>43297.989583333336</v>
      </c>
      <c r="B1541" s="4">
        <v>745.25</v>
      </c>
      <c r="C1541" s="6">
        <v>4219</v>
      </c>
      <c r="D1541" s="6">
        <v>2190</v>
      </c>
      <c r="E1541" s="6">
        <v>6409</v>
      </c>
    </row>
    <row r="1542" spans="1:5">
      <c r="A1542" s="7">
        <v>43298</v>
      </c>
      <c r="B1542" s="8">
        <v>745.25</v>
      </c>
      <c r="C1542" s="3">
        <v>4219</v>
      </c>
      <c r="D1542" s="3">
        <v>2192</v>
      </c>
      <c r="E1542" s="3">
        <v>6409</v>
      </c>
    </row>
    <row r="1543" spans="1:5">
      <c r="A1543" s="5">
        <v>43298.010416666664</v>
      </c>
      <c r="B1543" s="4">
        <v>745.02</v>
      </c>
      <c r="C1543" s="6">
        <v>4199</v>
      </c>
      <c r="D1543" s="6">
        <v>2220</v>
      </c>
      <c r="E1543" s="6">
        <v>6410</v>
      </c>
    </row>
    <row r="1544" spans="1:5">
      <c r="A1544" s="7">
        <v>43298.020833333336</v>
      </c>
      <c r="B1544" s="8">
        <v>744.82</v>
      </c>
      <c r="C1544" s="3">
        <v>4144</v>
      </c>
      <c r="D1544" s="3">
        <v>2280</v>
      </c>
      <c r="E1544" s="3">
        <v>6407</v>
      </c>
    </row>
    <row r="1545" spans="1:5">
      <c r="A1545" s="5">
        <v>43298.03125</v>
      </c>
      <c r="B1545" s="4">
        <v>744.48</v>
      </c>
      <c r="C1545" s="6">
        <v>4067</v>
      </c>
      <c r="D1545" s="6">
        <v>2367</v>
      </c>
      <c r="E1545" s="6">
        <v>6409</v>
      </c>
    </row>
    <row r="1546" spans="1:5">
      <c r="A1546" s="7">
        <v>43298.041666666664</v>
      </c>
      <c r="B1546" s="8">
        <v>744.09</v>
      </c>
      <c r="C1546" s="3">
        <v>3959</v>
      </c>
      <c r="D1546" s="3">
        <v>2479</v>
      </c>
      <c r="E1546" s="3">
        <v>6409</v>
      </c>
    </row>
    <row r="1547" spans="1:5">
      <c r="A1547" s="5">
        <v>43298.052083333336</v>
      </c>
      <c r="B1547" s="4">
        <v>743.73</v>
      </c>
      <c r="C1547" s="6">
        <v>3847</v>
      </c>
      <c r="D1547" s="6">
        <v>2591</v>
      </c>
      <c r="E1547" s="6">
        <v>6408</v>
      </c>
    </row>
    <row r="1548" spans="1:5">
      <c r="A1548" s="7">
        <v>43298.0625</v>
      </c>
      <c r="B1548" s="8">
        <v>743.36</v>
      </c>
      <c r="C1548" s="3">
        <v>3734</v>
      </c>
      <c r="D1548" s="3">
        <v>2703</v>
      </c>
      <c r="E1548" s="3">
        <v>6407</v>
      </c>
    </row>
    <row r="1549" spans="1:5">
      <c r="A1549" s="5">
        <v>43298.072916666664</v>
      </c>
      <c r="B1549" s="4">
        <v>742.97</v>
      </c>
      <c r="C1549" s="6">
        <v>3621</v>
      </c>
      <c r="D1549" s="6">
        <v>2814</v>
      </c>
      <c r="E1549" s="6">
        <v>6405</v>
      </c>
    </row>
    <row r="1550" spans="1:5">
      <c r="A1550" s="7">
        <v>43298.083333333336</v>
      </c>
      <c r="B1550" s="8">
        <v>742.6</v>
      </c>
      <c r="C1550" s="3">
        <v>3509</v>
      </c>
      <c r="D1550" s="3">
        <v>2923</v>
      </c>
      <c r="E1550" s="3">
        <v>6402</v>
      </c>
    </row>
    <row r="1551" spans="1:5">
      <c r="A1551" s="5">
        <v>43298.09375</v>
      </c>
      <c r="B1551" s="4">
        <v>742.22</v>
      </c>
      <c r="C1551" s="6">
        <v>3399</v>
      </c>
      <c r="D1551" s="6">
        <v>3033</v>
      </c>
      <c r="E1551" s="6">
        <v>6401</v>
      </c>
    </row>
    <row r="1552" spans="1:5">
      <c r="A1552" s="7">
        <v>43298.104166666664</v>
      </c>
      <c r="B1552" s="8">
        <v>741.83</v>
      </c>
      <c r="C1552" s="3">
        <v>3289</v>
      </c>
      <c r="D1552" s="3">
        <v>3142</v>
      </c>
      <c r="E1552" s="3">
        <v>6400</v>
      </c>
    </row>
    <row r="1553" spans="1:5">
      <c r="A1553" s="5">
        <v>43298.114583333336</v>
      </c>
      <c r="B1553" s="4">
        <v>741.45</v>
      </c>
      <c r="C1553" s="6">
        <v>3180</v>
      </c>
      <c r="D1553" s="6">
        <v>3250</v>
      </c>
      <c r="E1553" s="6">
        <v>6399</v>
      </c>
    </row>
    <row r="1554" spans="1:5">
      <c r="A1554" s="7">
        <v>43298.125</v>
      </c>
      <c r="B1554" s="8">
        <v>741.07</v>
      </c>
      <c r="C1554" s="3">
        <v>3073</v>
      </c>
      <c r="D1554" s="3">
        <v>3357</v>
      </c>
      <c r="E1554" s="3">
        <v>6398</v>
      </c>
    </row>
    <row r="1555" spans="1:5">
      <c r="A1555" s="5">
        <v>43298.135416666664</v>
      </c>
      <c r="B1555" s="4">
        <v>740.68</v>
      </c>
      <c r="C1555" s="6">
        <v>2966</v>
      </c>
      <c r="D1555" s="6">
        <v>3464</v>
      </c>
      <c r="E1555" s="6">
        <v>6397</v>
      </c>
    </row>
    <row r="1556" spans="1:5">
      <c r="A1556" s="7">
        <v>43298.145833333336</v>
      </c>
      <c r="B1556" s="8">
        <v>740.3</v>
      </c>
      <c r="C1556" s="3">
        <v>2861</v>
      </c>
      <c r="D1556" s="3">
        <v>3569</v>
      </c>
      <c r="E1556" s="3">
        <v>6397</v>
      </c>
    </row>
    <row r="1557" spans="1:5">
      <c r="A1557" s="5">
        <v>43298.15625</v>
      </c>
      <c r="B1557" s="4">
        <v>739.91</v>
      </c>
      <c r="C1557" s="6">
        <v>2758</v>
      </c>
      <c r="D1557" s="6">
        <v>3674</v>
      </c>
      <c r="E1557" s="6">
        <v>6398</v>
      </c>
    </row>
    <row r="1558" spans="1:5">
      <c r="A1558" s="7">
        <v>43298.166666666664</v>
      </c>
      <c r="B1558" s="8">
        <v>739.53</v>
      </c>
      <c r="C1558" s="3">
        <v>2656</v>
      </c>
      <c r="D1558" s="3">
        <v>3778</v>
      </c>
      <c r="E1558" s="3">
        <v>6398</v>
      </c>
    </row>
    <row r="1559" spans="1:5">
      <c r="A1559" s="5">
        <v>43298.177083333336</v>
      </c>
      <c r="B1559" s="4">
        <v>739.14</v>
      </c>
      <c r="C1559" s="6">
        <v>2555</v>
      </c>
      <c r="D1559" s="6">
        <v>3881</v>
      </c>
      <c r="E1559" s="6">
        <v>6398</v>
      </c>
    </row>
    <row r="1560" spans="1:5">
      <c r="A1560" s="7">
        <v>43298.1875</v>
      </c>
      <c r="B1560" s="8">
        <v>738.75</v>
      </c>
      <c r="C1560" s="3">
        <v>2456</v>
      </c>
      <c r="D1560" s="3">
        <v>3984</v>
      </c>
      <c r="E1560" s="3">
        <v>6399</v>
      </c>
    </row>
    <row r="1561" spans="1:5">
      <c r="A1561" s="5">
        <v>43298.197916666664</v>
      </c>
      <c r="B1561" s="4">
        <v>738.37</v>
      </c>
      <c r="C1561" s="6">
        <v>2358</v>
      </c>
      <c r="D1561" s="6">
        <v>4086</v>
      </c>
      <c r="E1561" s="6">
        <v>6400</v>
      </c>
    </row>
    <row r="1562" spans="1:5">
      <c r="A1562" s="7">
        <v>43298.208333333336</v>
      </c>
      <c r="B1562" s="8">
        <v>737.99</v>
      </c>
      <c r="C1562" s="3">
        <v>2262</v>
      </c>
      <c r="D1562" s="3">
        <v>4176</v>
      </c>
      <c r="E1562" s="3">
        <v>6410</v>
      </c>
    </row>
    <row r="1563" spans="1:5">
      <c r="A1563" s="5">
        <v>43298.21875</v>
      </c>
      <c r="B1563" s="4">
        <v>737.81</v>
      </c>
      <c r="C1563" s="6">
        <v>2186</v>
      </c>
      <c r="D1563" s="6">
        <v>4238</v>
      </c>
      <c r="E1563" s="6">
        <v>6410</v>
      </c>
    </row>
    <row r="1564" spans="1:5">
      <c r="A1564" s="7">
        <v>43298.229166666664</v>
      </c>
      <c r="B1564" s="8">
        <v>737.58</v>
      </c>
      <c r="C1564" s="3">
        <v>2131</v>
      </c>
      <c r="D1564" s="3">
        <v>4290</v>
      </c>
      <c r="E1564" s="3">
        <v>6407</v>
      </c>
    </row>
    <row r="1565" spans="1:5">
      <c r="A1565" s="5">
        <v>43298.239583333336</v>
      </c>
      <c r="B1565" s="4">
        <v>737.36</v>
      </c>
      <c r="C1565" s="6">
        <v>2078</v>
      </c>
      <c r="D1565" s="6">
        <v>4343</v>
      </c>
      <c r="E1565" s="6">
        <v>6406</v>
      </c>
    </row>
    <row r="1566" spans="1:5">
      <c r="A1566" s="7">
        <v>43298.25</v>
      </c>
      <c r="B1566" s="8">
        <v>737.28</v>
      </c>
      <c r="C1566" s="3">
        <v>2030</v>
      </c>
      <c r="D1566" s="3">
        <v>4381</v>
      </c>
      <c r="E1566" s="3">
        <v>6405</v>
      </c>
    </row>
    <row r="1567" spans="1:5">
      <c r="A1567" s="5">
        <v>43298.260416666664</v>
      </c>
      <c r="B1567" s="4">
        <v>737.27</v>
      </c>
      <c r="C1567" s="6">
        <v>2019</v>
      </c>
      <c r="D1567" s="6">
        <v>4390</v>
      </c>
      <c r="E1567" s="6">
        <v>6408</v>
      </c>
    </row>
    <row r="1568" spans="1:5">
      <c r="A1568" s="7">
        <v>43298.270833333336</v>
      </c>
      <c r="B1568" s="8">
        <v>737.33</v>
      </c>
      <c r="C1568" s="3">
        <v>2021</v>
      </c>
      <c r="D1568" s="3">
        <v>4390</v>
      </c>
      <c r="E1568" s="3">
        <v>6410</v>
      </c>
    </row>
    <row r="1569" spans="1:5">
      <c r="A1569" s="5">
        <v>43298.28125</v>
      </c>
      <c r="B1569" s="4">
        <v>737.27</v>
      </c>
      <c r="C1569" s="6">
        <v>2021</v>
      </c>
      <c r="D1569" s="6">
        <v>4390</v>
      </c>
      <c r="E1569" s="6">
        <v>6411</v>
      </c>
    </row>
    <row r="1570" spans="1:5">
      <c r="A1570" s="7">
        <v>43298.291666666664</v>
      </c>
      <c r="B1570" s="8">
        <v>737.34</v>
      </c>
      <c r="C1570" s="3">
        <v>2022</v>
      </c>
      <c r="D1570" s="3">
        <v>4390</v>
      </c>
      <c r="E1570" s="3">
        <v>6411</v>
      </c>
    </row>
    <row r="1571" spans="1:5">
      <c r="A1571" s="5">
        <v>43298.302083333336</v>
      </c>
      <c r="B1571" s="4">
        <v>737.3</v>
      </c>
      <c r="C1571" s="6">
        <v>2023</v>
      </c>
      <c r="D1571" s="6">
        <v>4390</v>
      </c>
      <c r="E1571" s="6">
        <v>6412</v>
      </c>
    </row>
    <row r="1572" spans="1:5">
      <c r="A1572" s="7">
        <v>43298.3125</v>
      </c>
      <c r="B1572" s="8">
        <v>737.31</v>
      </c>
      <c r="C1572" s="3">
        <v>2023</v>
      </c>
      <c r="D1572" s="3">
        <v>4390</v>
      </c>
      <c r="E1572" s="3">
        <v>6412</v>
      </c>
    </row>
    <row r="1573" spans="1:5">
      <c r="A1573" s="5">
        <v>43298.322916666664</v>
      </c>
      <c r="B1573" s="4">
        <v>737.34</v>
      </c>
      <c r="C1573" s="6">
        <v>2024</v>
      </c>
      <c r="D1573" s="6">
        <v>4389</v>
      </c>
      <c r="E1573" s="6">
        <v>6413</v>
      </c>
    </row>
    <row r="1574" spans="1:5">
      <c r="A1574" s="7">
        <v>43298.333333333336</v>
      </c>
      <c r="B1574" s="8">
        <v>737.3</v>
      </c>
      <c r="C1574" s="3">
        <v>2024</v>
      </c>
      <c r="D1574" s="3">
        <v>4389</v>
      </c>
      <c r="E1574" s="3">
        <v>6414</v>
      </c>
    </row>
    <row r="1575" spans="1:5">
      <c r="A1575" s="5">
        <v>43298.34375</v>
      </c>
      <c r="B1575" s="4">
        <v>737.34</v>
      </c>
      <c r="C1575" s="6">
        <v>2025</v>
      </c>
      <c r="D1575" s="6">
        <v>4389</v>
      </c>
      <c r="E1575" s="6">
        <v>6414</v>
      </c>
    </row>
    <row r="1576" spans="1:5">
      <c r="A1576" s="7">
        <v>43298.354166666664</v>
      </c>
      <c r="B1576" s="8">
        <v>737.32</v>
      </c>
      <c r="C1576" s="3">
        <v>2025</v>
      </c>
      <c r="D1576" s="3">
        <v>4389</v>
      </c>
      <c r="E1576" s="3">
        <v>6415</v>
      </c>
    </row>
    <row r="1577" spans="1:5">
      <c r="A1577" s="5">
        <v>43298.364583333336</v>
      </c>
      <c r="B1577" s="4">
        <v>737.33</v>
      </c>
      <c r="C1577" s="6">
        <v>2026</v>
      </c>
      <c r="D1577" s="6">
        <v>4389</v>
      </c>
      <c r="E1577" s="6">
        <v>6415</v>
      </c>
    </row>
    <row r="1578" spans="1:5">
      <c r="A1578" s="7">
        <v>43298.375</v>
      </c>
      <c r="B1578" s="8">
        <v>737.34</v>
      </c>
      <c r="C1578" s="3">
        <v>2026</v>
      </c>
      <c r="D1578" s="3">
        <v>4389</v>
      </c>
      <c r="E1578" s="3">
        <v>6416</v>
      </c>
    </row>
    <row r="1579" spans="1:5">
      <c r="A1579" s="5">
        <v>43298.385416666664</v>
      </c>
      <c r="B1579" s="4">
        <v>737.6</v>
      </c>
      <c r="C1579" s="6">
        <v>2036</v>
      </c>
      <c r="D1579" s="6">
        <v>4364</v>
      </c>
      <c r="E1579" s="6">
        <v>6410</v>
      </c>
    </row>
    <row r="1580" spans="1:5">
      <c r="A1580" s="7">
        <v>43298.395833333336</v>
      </c>
      <c r="B1580" s="8">
        <v>737.84</v>
      </c>
      <c r="C1580" s="3">
        <v>2092</v>
      </c>
      <c r="D1580" s="3">
        <v>4301</v>
      </c>
      <c r="E1580" s="3">
        <v>6410</v>
      </c>
    </row>
    <row r="1581" spans="1:5">
      <c r="A1581" s="5">
        <v>43298.40625</v>
      </c>
      <c r="B1581" s="4">
        <v>738.19</v>
      </c>
      <c r="C1581" s="6">
        <v>2165</v>
      </c>
      <c r="D1581" s="6">
        <v>4231</v>
      </c>
      <c r="E1581" s="6">
        <v>6411</v>
      </c>
    </row>
    <row r="1582" spans="1:5">
      <c r="A1582" s="7">
        <v>43298.416666666664</v>
      </c>
      <c r="B1582" s="8">
        <v>738.44</v>
      </c>
      <c r="C1582" s="3">
        <v>2234</v>
      </c>
      <c r="D1582" s="3">
        <v>4162</v>
      </c>
      <c r="E1582" s="3">
        <v>6411</v>
      </c>
    </row>
    <row r="1583" spans="1:5">
      <c r="A1583" s="5">
        <v>43298.427083333336</v>
      </c>
      <c r="B1583" s="4">
        <v>738.72</v>
      </c>
      <c r="C1583" s="6">
        <v>2303</v>
      </c>
      <c r="D1583" s="6">
        <v>4092</v>
      </c>
      <c r="E1583" s="6">
        <v>6410</v>
      </c>
    </row>
    <row r="1584" spans="1:5">
      <c r="A1584" s="7">
        <v>43298.4375</v>
      </c>
      <c r="B1584" s="8">
        <v>739</v>
      </c>
      <c r="C1584" s="3">
        <v>2373</v>
      </c>
      <c r="D1584" s="3">
        <v>4022</v>
      </c>
      <c r="E1584" s="3">
        <v>6409</v>
      </c>
    </row>
    <row r="1585" spans="1:5">
      <c r="A1585" s="5">
        <v>43298.447916666664</v>
      </c>
      <c r="B1585" s="4">
        <v>739.27</v>
      </c>
      <c r="C1585" s="6">
        <v>2443</v>
      </c>
      <c r="D1585" s="6">
        <v>3952</v>
      </c>
      <c r="E1585" s="6">
        <v>6408</v>
      </c>
    </row>
    <row r="1586" spans="1:5">
      <c r="A1586" s="7">
        <v>43298.458333333336</v>
      </c>
      <c r="B1586" s="8">
        <v>739.54</v>
      </c>
      <c r="C1586" s="3">
        <v>2512</v>
      </c>
      <c r="D1586" s="3">
        <v>3883</v>
      </c>
      <c r="E1586" s="3">
        <v>6407</v>
      </c>
    </row>
    <row r="1587" spans="1:5">
      <c r="A1587" s="5">
        <v>43298.46875</v>
      </c>
      <c r="B1587" s="4">
        <v>739.81</v>
      </c>
      <c r="C1587" s="6">
        <v>2581</v>
      </c>
      <c r="D1587" s="6">
        <v>3814</v>
      </c>
      <c r="E1587" s="6">
        <v>6406</v>
      </c>
    </row>
    <row r="1588" spans="1:5">
      <c r="A1588" s="7">
        <v>43298.479166666664</v>
      </c>
      <c r="B1588" s="8">
        <v>740.06</v>
      </c>
      <c r="C1588" s="3">
        <v>2649</v>
      </c>
      <c r="D1588" s="3">
        <v>3745</v>
      </c>
      <c r="E1588" s="3">
        <v>6406</v>
      </c>
    </row>
    <row r="1589" spans="1:5">
      <c r="A1589" s="5">
        <v>43298.489583333336</v>
      </c>
      <c r="B1589" s="4">
        <v>740.32</v>
      </c>
      <c r="C1589" s="6">
        <v>2718</v>
      </c>
      <c r="D1589" s="6">
        <v>3677</v>
      </c>
      <c r="E1589" s="6">
        <v>6406</v>
      </c>
    </row>
    <row r="1590" spans="1:5">
      <c r="A1590" s="7">
        <v>43298.5</v>
      </c>
      <c r="B1590" s="8">
        <v>740.58</v>
      </c>
      <c r="C1590" s="3">
        <v>2787</v>
      </c>
      <c r="D1590" s="3">
        <v>3608</v>
      </c>
      <c r="E1590" s="3">
        <v>6406</v>
      </c>
    </row>
    <row r="1591" spans="1:5">
      <c r="A1591" s="5">
        <v>43298.510416666664</v>
      </c>
      <c r="B1591" s="4">
        <v>740.84</v>
      </c>
      <c r="C1591" s="6">
        <v>2856</v>
      </c>
      <c r="D1591" s="6">
        <v>3538</v>
      </c>
      <c r="E1591" s="6">
        <v>6405</v>
      </c>
    </row>
    <row r="1592" spans="1:5">
      <c r="A1592" s="7">
        <v>43298.520833333336</v>
      </c>
      <c r="B1592" s="8">
        <v>741.09</v>
      </c>
      <c r="C1592" s="3">
        <v>2925</v>
      </c>
      <c r="D1592" s="3">
        <v>3470</v>
      </c>
      <c r="E1592" s="3">
        <v>6405</v>
      </c>
    </row>
    <row r="1593" spans="1:5">
      <c r="A1593" s="5">
        <v>43298.53125</v>
      </c>
      <c r="B1593" s="4">
        <v>741.35</v>
      </c>
      <c r="C1593" s="6">
        <v>2994</v>
      </c>
      <c r="D1593" s="6">
        <v>3401</v>
      </c>
      <c r="E1593" s="6">
        <v>6405</v>
      </c>
    </row>
    <row r="1594" spans="1:5">
      <c r="A1594" s="7">
        <v>43298.541666666664</v>
      </c>
      <c r="B1594" s="8">
        <v>741.59</v>
      </c>
      <c r="C1594" s="3">
        <v>3064</v>
      </c>
      <c r="D1594" s="3">
        <v>3332</v>
      </c>
      <c r="E1594" s="3">
        <v>6406</v>
      </c>
    </row>
    <row r="1595" spans="1:5">
      <c r="A1595" s="5">
        <v>43298.552083333336</v>
      </c>
      <c r="B1595" s="4">
        <v>741.83</v>
      </c>
      <c r="C1595" s="6">
        <v>3133</v>
      </c>
      <c r="D1595" s="6">
        <v>3264</v>
      </c>
      <c r="E1595" s="6">
        <v>6406</v>
      </c>
    </row>
    <row r="1596" spans="1:5">
      <c r="A1596" s="7">
        <v>43298.5625</v>
      </c>
      <c r="B1596" s="8">
        <v>742.08</v>
      </c>
      <c r="C1596" s="3">
        <v>3202</v>
      </c>
      <c r="D1596" s="3">
        <v>3195</v>
      </c>
      <c r="E1596" s="3">
        <v>6407</v>
      </c>
    </row>
    <row r="1597" spans="1:5">
      <c r="A1597" s="5">
        <v>43298.572916666664</v>
      </c>
      <c r="B1597" s="4">
        <v>742.32</v>
      </c>
      <c r="C1597" s="6">
        <v>3271</v>
      </c>
      <c r="D1597" s="6">
        <v>3126</v>
      </c>
      <c r="E1597" s="6">
        <v>6407</v>
      </c>
    </row>
    <row r="1598" spans="1:5">
      <c r="A1598" s="7">
        <v>43298.583333333336</v>
      </c>
      <c r="B1598" s="8">
        <v>742.56</v>
      </c>
      <c r="C1598" s="3">
        <v>3341</v>
      </c>
      <c r="D1598" s="3">
        <v>3057</v>
      </c>
      <c r="E1598" s="3">
        <v>6408</v>
      </c>
    </row>
    <row r="1599" spans="1:5">
      <c r="A1599" s="5">
        <v>43298.59375</v>
      </c>
      <c r="B1599" s="4">
        <v>742.8</v>
      </c>
      <c r="C1599" s="6">
        <v>3411</v>
      </c>
      <c r="D1599" s="6">
        <v>2988</v>
      </c>
      <c r="E1599" s="6">
        <v>6408</v>
      </c>
    </row>
    <row r="1600" spans="1:5">
      <c r="A1600" s="7">
        <v>43298.604166666664</v>
      </c>
      <c r="B1600" s="8">
        <v>743.03</v>
      </c>
      <c r="C1600" s="3">
        <v>3480</v>
      </c>
      <c r="D1600" s="3">
        <v>2920</v>
      </c>
      <c r="E1600" s="3">
        <v>6410</v>
      </c>
    </row>
    <row r="1601" spans="1:5">
      <c r="A1601" s="5">
        <v>43298.614583333336</v>
      </c>
      <c r="B1601" s="4">
        <v>743.27</v>
      </c>
      <c r="C1601" s="6">
        <v>3550</v>
      </c>
      <c r="D1601" s="6">
        <v>2851</v>
      </c>
      <c r="E1601" s="6">
        <v>6410</v>
      </c>
    </row>
    <row r="1602" spans="1:5">
      <c r="A1602" s="7">
        <v>43298.625</v>
      </c>
      <c r="B1602" s="8">
        <v>743.51</v>
      </c>
      <c r="C1602" s="3">
        <v>3620</v>
      </c>
      <c r="D1602" s="3">
        <v>2782</v>
      </c>
      <c r="E1602" s="3">
        <v>6411</v>
      </c>
    </row>
    <row r="1603" spans="1:5">
      <c r="A1603" s="5">
        <v>43298.635416666664</v>
      </c>
      <c r="B1603" s="4">
        <v>743.74</v>
      </c>
      <c r="C1603" s="6">
        <v>3690</v>
      </c>
      <c r="D1603" s="6">
        <v>2713</v>
      </c>
      <c r="E1603" s="6">
        <v>6412</v>
      </c>
    </row>
    <row r="1604" spans="1:5">
      <c r="A1604" s="7">
        <v>43298.645833333336</v>
      </c>
      <c r="B1604" s="8">
        <v>743.98</v>
      </c>
      <c r="C1604" s="3">
        <v>3760</v>
      </c>
      <c r="D1604" s="3">
        <v>2644</v>
      </c>
      <c r="E1604" s="3">
        <v>6413</v>
      </c>
    </row>
    <row r="1605" spans="1:5">
      <c r="A1605" s="5">
        <v>43298.65625</v>
      </c>
      <c r="B1605" s="4">
        <v>744.2</v>
      </c>
      <c r="C1605" s="6">
        <v>3830</v>
      </c>
      <c r="D1605" s="6">
        <v>2574</v>
      </c>
      <c r="E1605" s="6">
        <v>6414</v>
      </c>
    </row>
    <row r="1606" spans="1:5">
      <c r="A1606" s="7">
        <v>43298.666666666664</v>
      </c>
      <c r="B1606" s="8">
        <v>744.43</v>
      </c>
      <c r="C1606" s="3">
        <v>3900</v>
      </c>
      <c r="D1606" s="3">
        <v>2505</v>
      </c>
      <c r="E1606" s="3">
        <v>6415</v>
      </c>
    </row>
    <row r="1607" spans="1:5">
      <c r="A1607" s="5">
        <v>43298.677083333336</v>
      </c>
      <c r="B1607" s="4">
        <v>744.66</v>
      </c>
      <c r="C1607" s="6">
        <v>3970</v>
      </c>
      <c r="D1607" s="6">
        <v>2436</v>
      </c>
      <c r="E1607" s="6">
        <v>6416</v>
      </c>
    </row>
    <row r="1608" spans="1:5">
      <c r="A1608" s="7">
        <v>43298.6875</v>
      </c>
      <c r="B1608" s="8">
        <v>744.88</v>
      </c>
      <c r="C1608" s="3">
        <v>4041</v>
      </c>
      <c r="D1608" s="3">
        <v>2367</v>
      </c>
      <c r="E1608" s="3">
        <v>6417</v>
      </c>
    </row>
    <row r="1609" spans="1:5">
      <c r="A1609" s="5">
        <v>43298.697916666664</v>
      </c>
      <c r="B1609" s="4">
        <v>745.1</v>
      </c>
      <c r="C1609" s="6">
        <v>4111</v>
      </c>
      <c r="D1609" s="6">
        <v>2298</v>
      </c>
      <c r="E1609" s="6">
        <v>6418</v>
      </c>
    </row>
    <row r="1610" spans="1:5">
      <c r="A1610" s="7">
        <v>43298.708333333336</v>
      </c>
      <c r="B1610" s="8">
        <v>745.32</v>
      </c>
      <c r="C1610" s="3">
        <v>4180</v>
      </c>
      <c r="D1610" s="3">
        <v>2228</v>
      </c>
      <c r="E1610" s="3">
        <v>6418</v>
      </c>
    </row>
    <row r="1611" spans="1:5">
      <c r="A1611" s="5">
        <v>43298.71875</v>
      </c>
      <c r="B1611" s="4">
        <v>745.55</v>
      </c>
      <c r="C1611" s="6">
        <v>4250</v>
      </c>
      <c r="D1611" s="6">
        <v>2159</v>
      </c>
      <c r="E1611" s="6">
        <v>6418</v>
      </c>
    </row>
    <row r="1612" spans="1:5">
      <c r="A1612" s="7">
        <v>43298.729166666664</v>
      </c>
      <c r="B1612" s="8">
        <v>745.77</v>
      </c>
      <c r="C1612" s="3">
        <v>4321</v>
      </c>
      <c r="D1612" s="3">
        <v>2089</v>
      </c>
      <c r="E1612" s="3">
        <v>6419</v>
      </c>
    </row>
    <row r="1613" spans="1:5">
      <c r="A1613" s="5">
        <v>43298.739583333336</v>
      </c>
      <c r="B1613" s="4">
        <v>745.98</v>
      </c>
      <c r="C1613" s="6">
        <v>4390</v>
      </c>
      <c r="D1613" s="6">
        <v>2020</v>
      </c>
      <c r="E1613" s="6">
        <v>6419</v>
      </c>
    </row>
    <row r="1614" spans="1:5">
      <c r="A1614" s="7">
        <v>43298.75</v>
      </c>
      <c r="B1614" s="8">
        <v>746.19</v>
      </c>
      <c r="C1614" s="3">
        <v>4459</v>
      </c>
      <c r="D1614" s="3">
        <v>1951</v>
      </c>
      <c r="E1614" s="3">
        <v>6418</v>
      </c>
    </row>
    <row r="1615" spans="1:5">
      <c r="A1615" s="5">
        <v>43298.760416666664</v>
      </c>
      <c r="B1615" s="4">
        <v>746.4</v>
      </c>
      <c r="C1615" s="6">
        <v>4528</v>
      </c>
      <c r="D1615" s="6">
        <v>1881</v>
      </c>
      <c r="E1615" s="6">
        <v>6418</v>
      </c>
    </row>
    <row r="1616" spans="1:5">
      <c r="A1616" s="7">
        <v>43298.770833333336</v>
      </c>
      <c r="B1616" s="8">
        <v>746.62</v>
      </c>
      <c r="C1616" s="3">
        <v>4597</v>
      </c>
      <c r="D1616" s="3">
        <v>1812</v>
      </c>
      <c r="E1616" s="3">
        <v>6418</v>
      </c>
    </row>
    <row r="1617" spans="1:5">
      <c r="A1617" s="5">
        <v>43298.78125</v>
      </c>
      <c r="B1617" s="4">
        <v>746.83</v>
      </c>
      <c r="C1617" s="6">
        <v>4666</v>
      </c>
      <c r="D1617" s="6">
        <v>1742</v>
      </c>
      <c r="E1617" s="6">
        <v>6417</v>
      </c>
    </row>
    <row r="1618" spans="1:5">
      <c r="A1618" s="7">
        <v>43298.791666666664</v>
      </c>
      <c r="B1618" s="8">
        <v>747.03</v>
      </c>
      <c r="C1618" s="3">
        <v>4734</v>
      </c>
      <c r="D1618" s="3">
        <v>1673</v>
      </c>
      <c r="E1618" s="3">
        <v>6416</v>
      </c>
    </row>
    <row r="1619" spans="1:5">
      <c r="A1619" s="5">
        <v>43298.802083333336</v>
      </c>
      <c r="B1619" s="4">
        <v>747.01</v>
      </c>
      <c r="C1619" s="6">
        <v>4795</v>
      </c>
      <c r="D1619" s="6">
        <v>1620</v>
      </c>
      <c r="E1619" s="6">
        <v>6420</v>
      </c>
    </row>
    <row r="1620" spans="1:5">
      <c r="A1620" s="7">
        <v>43298.8125</v>
      </c>
      <c r="B1620" s="8">
        <v>747.1</v>
      </c>
      <c r="C1620" s="3">
        <v>4811</v>
      </c>
      <c r="D1620" s="3">
        <v>1608</v>
      </c>
      <c r="E1620" s="3">
        <v>6418</v>
      </c>
    </row>
    <row r="1621" spans="1:5">
      <c r="A1621" s="5">
        <v>43298.822916666664</v>
      </c>
      <c r="B1621" s="4">
        <v>747.07</v>
      </c>
      <c r="C1621" s="6">
        <v>4805</v>
      </c>
      <c r="D1621" s="6">
        <v>1608</v>
      </c>
      <c r="E1621" s="6">
        <v>6413</v>
      </c>
    </row>
    <row r="1622" spans="1:5">
      <c r="A1622" s="7">
        <v>43298.833333333336</v>
      </c>
      <c r="B1622" s="8">
        <v>747.03</v>
      </c>
      <c r="C1622" s="3">
        <v>4802</v>
      </c>
      <c r="D1622" s="3">
        <v>1608</v>
      </c>
      <c r="E1622" s="3">
        <v>6410</v>
      </c>
    </row>
    <row r="1623" spans="1:5">
      <c r="A1623" s="5">
        <v>43298.84375</v>
      </c>
      <c r="B1623" s="4">
        <v>747.04</v>
      </c>
      <c r="C1623" s="6">
        <v>4803</v>
      </c>
      <c r="D1623" s="6">
        <v>1608</v>
      </c>
      <c r="E1623" s="6">
        <v>6411</v>
      </c>
    </row>
    <row r="1624" spans="1:5">
      <c r="A1624" s="7">
        <v>43298.854166666664</v>
      </c>
      <c r="B1624" s="8">
        <v>747.07</v>
      </c>
      <c r="C1624" s="3">
        <v>4802</v>
      </c>
      <c r="D1624" s="3">
        <v>1608</v>
      </c>
      <c r="E1624" s="3">
        <v>6410</v>
      </c>
    </row>
    <row r="1625" spans="1:5">
      <c r="A1625" s="5">
        <v>43298.864583333336</v>
      </c>
      <c r="B1625" s="4">
        <v>747.05</v>
      </c>
      <c r="C1625" s="6">
        <v>4800</v>
      </c>
      <c r="D1625" s="6">
        <v>1608</v>
      </c>
      <c r="E1625" s="6">
        <v>6408</v>
      </c>
    </row>
    <row r="1626" spans="1:5">
      <c r="A1626" s="7">
        <v>43298.875</v>
      </c>
      <c r="B1626" s="8">
        <v>747.03</v>
      </c>
      <c r="C1626" s="3">
        <v>4800</v>
      </c>
      <c r="D1626" s="3">
        <v>1608</v>
      </c>
      <c r="E1626" s="3">
        <v>6407</v>
      </c>
    </row>
    <row r="1627" spans="1:5">
      <c r="A1627" s="5">
        <v>43298.885416666664</v>
      </c>
      <c r="B1627" s="4">
        <v>747.05</v>
      </c>
      <c r="C1627" s="6">
        <v>4800</v>
      </c>
      <c r="D1627" s="6">
        <v>1608</v>
      </c>
      <c r="E1627" s="6">
        <v>6408</v>
      </c>
    </row>
    <row r="1628" spans="1:5">
      <c r="A1628" s="7">
        <v>43298.895833333336</v>
      </c>
      <c r="B1628" s="8">
        <v>747.06</v>
      </c>
      <c r="C1628" s="3">
        <v>4800</v>
      </c>
      <c r="D1628" s="3">
        <v>1608</v>
      </c>
      <c r="E1628" s="3">
        <v>6407</v>
      </c>
    </row>
    <row r="1629" spans="1:5">
      <c r="A1629" s="5">
        <v>43298.90625</v>
      </c>
      <c r="B1629" s="4">
        <v>747.04</v>
      </c>
      <c r="C1629" s="6">
        <v>4798</v>
      </c>
      <c r="D1629" s="6">
        <v>1608</v>
      </c>
      <c r="E1629" s="6">
        <v>6406</v>
      </c>
    </row>
    <row r="1630" spans="1:5">
      <c r="A1630" s="7">
        <v>43298.916666666664</v>
      </c>
      <c r="B1630" s="8">
        <v>747.04</v>
      </c>
      <c r="C1630" s="3">
        <v>4798</v>
      </c>
      <c r="D1630" s="3">
        <v>1608</v>
      </c>
      <c r="E1630" s="3">
        <v>6406</v>
      </c>
    </row>
    <row r="1631" spans="1:5">
      <c r="A1631" s="5">
        <v>43298.927083333336</v>
      </c>
      <c r="B1631" s="4">
        <v>747.05</v>
      </c>
      <c r="C1631" s="6">
        <v>4799</v>
      </c>
      <c r="D1631" s="6">
        <v>1607</v>
      </c>
      <c r="E1631" s="6">
        <v>6406</v>
      </c>
    </row>
    <row r="1632" spans="1:5">
      <c r="A1632" s="7">
        <v>43298.9375</v>
      </c>
      <c r="B1632" s="8">
        <v>747.05</v>
      </c>
      <c r="C1632" s="3">
        <v>4798</v>
      </c>
      <c r="D1632" s="3">
        <v>1607</v>
      </c>
      <c r="E1632" s="3">
        <v>6405</v>
      </c>
    </row>
    <row r="1633" spans="1:5">
      <c r="A1633" s="5">
        <v>43298.947916666664</v>
      </c>
      <c r="B1633" s="4">
        <v>747.04</v>
      </c>
      <c r="C1633" s="6">
        <v>4797</v>
      </c>
      <c r="D1633" s="6">
        <v>1611</v>
      </c>
      <c r="E1633" s="6">
        <v>6406</v>
      </c>
    </row>
    <row r="1634" spans="1:5">
      <c r="A1634" s="7">
        <v>43298.958333333336</v>
      </c>
      <c r="B1634" s="8">
        <v>746.78</v>
      </c>
      <c r="C1634" s="3">
        <v>4771</v>
      </c>
      <c r="D1634" s="3">
        <v>1645</v>
      </c>
      <c r="E1634" s="3">
        <v>6405</v>
      </c>
    </row>
    <row r="1635" spans="1:5">
      <c r="A1635" s="5">
        <v>43298.96875</v>
      </c>
      <c r="B1635" s="4">
        <v>746.6</v>
      </c>
      <c r="C1635" s="6">
        <v>4713</v>
      </c>
      <c r="D1635" s="6">
        <v>1706</v>
      </c>
      <c r="E1635" s="6">
        <v>6404</v>
      </c>
    </row>
    <row r="1636" spans="1:5">
      <c r="A1636" s="7">
        <v>43298.979166666664</v>
      </c>
      <c r="B1636" s="8">
        <v>746.26</v>
      </c>
      <c r="C1636" s="3">
        <v>4637</v>
      </c>
      <c r="D1636" s="3">
        <v>1793</v>
      </c>
      <c r="E1636" s="3">
        <v>6406</v>
      </c>
    </row>
    <row r="1637" spans="1:5">
      <c r="A1637" s="5">
        <v>43298.989583333336</v>
      </c>
      <c r="B1637" s="4">
        <v>745.9</v>
      </c>
      <c r="C1637" s="6">
        <v>4528</v>
      </c>
      <c r="D1637" s="6">
        <v>1907</v>
      </c>
      <c r="E1637" s="6">
        <v>6406</v>
      </c>
    </row>
    <row r="1638" spans="1:5">
      <c r="A1638" s="7">
        <v>43299</v>
      </c>
      <c r="B1638" s="8">
        <v>745.55</v>
      </c>
      <c r="C1638" s="3">
        <v>4413</v>
      </c>
      <c r="D1638" s="3">
        <v>2023</v>
      </c>
      <c r="E1638" s="3">
        <v>6407</v>
      </c>
    </row>
    <row r="1639" spans="1:5">
      <c r="A1639" s="5">
        <v>43299.010416666664</v>
      </c>
      <c r="B1639" s="4">
        <v>745.17</v>
      </c>
      <c r="C1639" s="6">
        <v>4296</v>
      </c>
      <c r="D1639" s="6">
        <v>2139</v>
      </c>
      <c r="E1639" s="6">
        <v>6406</v>
      </c>
    </row>
    <row r="1640" spans="1:5">
      <c r="A1640" s="7">
        <v>43299.020833333336</v>
      </c>
      <c r="B1640" s="8">
        <v>744.81</v>
      </c>
      <c r="C1640" s="3">
        <v>4180</v>
      </c>
      <c r="D1640" s="3">
        <v>2253</v>
      </c>
      <c r="E1640" s="3">
        <v>6404</v>
      </c>
    </row>
    <row r="1641" spans="1:5">
      <c r="A1641" s="5">
        <v>43299.03125</v>
      </c>
      <c r="B1641" s="4">
        <v>744.44</v>
      </c>
      <c r="C1641" s="6">
        <v>4065</v>
      </c>
      <c r="D1641" s="6">
        <v>2367</v>
      </c>
      <c r="E1641" s="6">
        <v>6403</v>
      </c>
    </row>
    <row r="1642" spans="1:5">
      <c r="A1642" s="7">
        <v>43299.041666666664</v>
      </c>
      <c r="B1642" s="8">
        <v>744.07</v>
      </c>
      <c r="C1642" s="3">
        <v>3950</v>
      </c>
      <c r="D1642" s="3">
        <v>2480</v>
      </c>
      <c r="E1642" s="3">
        <v>6401</v>
      </c>
    </row>
    <row r="1643" spans="1:5">
      <c r="A1643" s="5">
        <v>43299.052083333336</v>
      </c>
      <c r="B1643" s="4">
        <v>743.69</v>
      </c>
      <c r="C1643" s="6">
        <v>3836</v>
      </c>
      <c r="D1643" s="6">
        <v>2592</v>
      </c>
      <c r="E1643" s="6">
        <v>6399</v>
      </c>
    </row>
    <row r="1644" spans="1:5">
      <c r="A1644" s="7">
        <v>43299.0625</v>
      </c>
      <c r="B1644" s="8">
        <v>743.32</v>
      </c>
      <c r="C1644" s="3">
        <v>3724</v>
      </c>
      <c r="D1644" s="3">
        <v>2704</v>
      </c>
      <c r="E1644" s="3">
        <v>6398</v>
      </c>
    </row>
    <row r="1645" spans="1:5">
      <c r="A1645" s="5">
        <v>43299.072916666664</v>
      </c>
      <c r="B1645" s="4">
        <v>742.95</v>
      </c>
      <c r="C1645" s="6">
        <v>3611</v>
      </c>
      <c r="D1645" s="6">
        <v>2815</v>
      </c>
      <c r="E1645" s="6">
        <v>6396</v>
      </c>
    </row>
    <row r="1646" spans="1:5">
      <c r="A1646" s="7">
        <v>43299.083333333336</v>
      </c>
      <c r="B1646" s="8">
        <v>742.57</v>
      </c>
      <c r="C1646" s="3">
        <v>3500</v>
      </c>
      <c r="D1646" s="3">
        <v>2925</v>
      </c>
      <c r="E1646" s="3">
        <v>6395</v>
      </c>
    </row>
    <row r="1647" spans="1:5">
      <c r="A1647" s="5">
        <v>43299.09375</v>
      </c>
      <c r="B1647" s="4">
        <v>742.19</v>
      </c>
      <c r="C1647" s="6">
        <v>3390</v>
      </c>
      <c r="D1647" s="6">
        <v>3034</v>
      </c>
      <c r="E1647" s="6">
        <v>6394</v>
      </c>
    </row>
    <row r="1648" spans="1:5">
      <c r="A1648" s="7">
        <v>43299.104166666664</v>
      </c>
      <c r="B1648" s="8">
        <v>741.81</v>
      </c>
      <c r="C1648" s="3">
        <v>3280</v>
      </c>
      <c r="D1648" s="3">
        <v>3143</v>
      </c>
      <c r="E1648" s="3">
        <v>6392</v>
      </c>
    </row>
    <row r="1649" spans="1:5">
      <c r="A1649" s="5">
        <v>43299.114583333336</v>
      </c>
      <c r="B1649" s="4">
        <v>741.42</v>
      </c>
      <c r="C1649" s="6">
        <v>3172</v>
      </c>
      <c r="D1649" s="6">
        <v>3251</v>
      </c>
      <c r="E1649" s="6">
        <v>6391</v>
      </c>
    </row>
    <row r="1650" spans="1:5">
      <c r="A1650" s="7">
        <v>43299.125</v>
      </c>
      <c r="B1650" s="8">
        <v>741.04</v>
      </c>
      <c r="C1650" s="3">
        <v>3064</v>
      </c>
      <c r="D1650" s="3">
        <v>3358</v>
      </c>
      <c r="E1650" s="3">
        <v>6391</v>
      </c>
    </row>
    <row r="1651" spans="1:5">
      <c r="A1651" s="5">
        <v>43299.135416666664</v>
      </c>
      <c r="B1651" s="4">
        <v>740.66</v>
      </c>
      <c r="C1651" s="6">
        <v>2958</v>
      </c>
      <c r="D1651" s="6">
        <v>3465</v>
      </c>
      <c r="E1651" s="6">
        <v>6390</v>
      </c>
    </row>
    <row r="1652" spans="1:5">
      <c r="A1652" s="7">
        <v>43299.145833333336</v>
      </c>
      <c r="B1652" s="8">
        <v>740.27</v>
      </c>
      <c r="C1652" s="3">
        <v>2854</v>
      </c>
      <c r="D1652" s="3">
        <v>3571</v>
      </c>
      <c r="E1652" s="3">
        <v>6391</v>
      </c>
    </row>
    <row r="1653" spans="1:5">
      <c r="A1653" s="5">
        <v>43299.15625</v>
      </c>
      <c r="B1653" s="4">
        <v>739.89</v>
      </c>
      <c r="C1653" s="6">
        <v>2751</v>
      </c>
      <c r="D1653" s="6">
        <v>3675</v>
      </c>
      <c r="E1653" s="6">
        <v>6391</v>
      </c>
    </row>
    <row r="1654" spans="1:5">
      <c r="A1654" s="7">
        <v>43299.166666666664</v>
      </c>
      <c r="B1654" s="8">
        <v>739.5</v>
      </c>
      <c r="C1654" s="3">
        <v>2649</v>
      </c>
      <c r="D1654" s="3">
        <v>3780</v>
      </c>
      <c r="E1654" s="3">
        <v>6392</v>
      </c>
    </row>
    <row r="1655" spans="1:5">
      <c r="A1655" s="5">
        <v>43299.177083333336</v>
      </c>
      <c r="B1655" s="4">
        <v>739.11</v>
      </c>
      <c r="C1655" s="6">
        <v>2548</v>
      </c>
      <c r="D1655" s="6">
        <v>3883</v>
      </c>
      <c r="E1655" s="6">
        <v>6393</v>
      </c>
    </row>
    <row r="1656" spans="1:5">
      <c r="A1656" s="7">
        <v>43299.1875</v>
      </c>
      <c r="B1656" s="8">
        <v>738.73</v>
      </c>
      <c r="C1656" s="3">
        <v>2450</v>
      </c>
      <c r="D1656" s="3">
        <v>3986</v>
      </c>
      <c r="E1656" s="3">
        <v>6394</v>
      </c>
    </row>
    <row r="1657" spans="1:5">
      <c r="A1657" s="5">
        <v>43299.197916666664</v>
      </c>
      <c r="B1657" s="4">
        <v>738.34</v>
      </c>
      <c r="C1657" s="6">
        <v>2352</v>
      </c>
      <c r="D1657" s="6">
        <v>4087</v>
      </c>
      <c r="E1657" s="6">
        <v>6395</v>
      </c>
    </row>
    <row r="1658" spans="1:5">
      <c r="A1658" s="7">
        <v>43299.208333333336</v>
      </c>
      <c r="B1658" s="8">
        <v>737.97</v>
      </c>
      <c r="C1658" s="3">
        <v>2256</v>
      </c>
      <c r="D1658" s="3">
        <v>4178</v>
      </c>
      <c r="E1658" s="3">
        <v>6405</v>
      </c>
    </row>
    <row r="1659" spans="1:5">
      <c r="A1659" s="5">
        <v>43299.21875</v>
      </c>
      <c r="B1659" s="4">
        <v>737.78</v>
      </c>
      <c r="C1659" s="6">
        <v>2179</v>
      </c>
      <c r="D1659" s="6">
        <v>4239</v>
      </c>
      <c r="E1659" s="6">
        <v>6405</v>
      </c>
    </row>
    <row r="1660" spans="1:5">
      <c r="A1660" s="7">
        <v>43299.229166666664</v>
      </c>
      <c r="B1660" s="8">
        <v>737.54</v>
      </c>
      <c r="C1660" s="3">
        <v>2125</v>
      </c>
      <c r="D1660" s="3">
        <v>4292</v>
      </c>
      <c r="E1660" s="3">
        <v>6402</v>
      </c>
    </row>
    <row r="1661" spans="1:5">
      <c r="A1661" s="5">
        <v>43299.239583333336</v>
      </c>
      <c r="B1661" s="4">
        <v>737.34</v>
      </c>
      <c r="C1661" s="6">
        <v>2072</v>
      </c>
      <c r="D1661" s="6">
        <v>4344</v>
      </c>
      <c r="E1661" s="6">
        <v>6402</v>
      </c>
    </row>
    <row r="1662" spans="1:5">
      <c r="A1662" s="7">
        <v>43299.25</v>
      </c>
      <c r="B1662" s="8">
        <v>737.28</v>
      </c>
      <c r="C1662" s="3">
        <v>2025</v>
      </c>
      <c r="D1662" s="3">
        <v>4381</v>
      </c>
      <c r="E1662" s="3">
        <v>6401</v>
      </c>
    </row>
    <row r="1663" spans="1:5">
      <c r="A1663" s="5">
        <v>43299.260416666664</v>
      </c>
      <c r="B1663" s="4">
        <v>737.26</v>
      </c>
      <c r="C1663" s="6">
        <v>2016</v>
      </c>
      <c r="D1663" s="6">
        <v>4388</v>
      </c>
      <c r="E1663" s="6">
        <v>6404</v>
      </c>
    </row>
    <row r="1664" spans="1:5">
      <c r="A1664" s="7">
        <v>43299.270833333336</v>
      </c>
      <c r="B1664" s="8">
        <v>737.33</v>
      </c>
      <c r="C1664" s="3">
        <v>2018</v>
      </c>
      <c r="D1664" s="3">
        <v>4388</v>
      </c>
      <c r="E1664" s="3">
        <v>6406</v>
      </c>
    </row>
    <row r="1665" spans="1:5">
      <c r="A1665" s="5">
        <v>43299.28125</v>
      </c>
      <c r="B1665" s="4">
        <v>737.26</v>
      </c>
      <c r="C1665" s="6">
        <v>2019</v>
      </c>
      <c r="D1665" s="6">
        <v>4388</v>
      </c>
      <c r="E1665" s="6">
        <v>6407</v>
      </c>
    </row>
    <row r="1666" spans="1:5">
      <c r="A1666" s="7">
        <v>43299.291666666664</v>
      </c>
      <c r="B1666" s="8">
        <v>737.32</v>
      </c>
      <c r="C1666" s="3">
        <v>2019</v>
      </c>
      <c r="D1666" s="3">
        <v>4388</v>
      </c>
      <c r="E1666" s="3">
        <v>6407</v>
      </c>
    </row>
    <row r="1667" spans="1:5">
      <c r="A1667" s="5">
        <v>43299.302083333336</v>
      </c>
      <c r="B1667" s="4">
        <v>737.3</v>
      </c>
      <c r="C1667" s="6">
        <v>2020</v>
      </c>
      <c r="D1667" s="6">
        <v>4388</v>
      </c>
      <c r="E1667" s="6">
        <v>6408</v>
      </c>
    </row>
    <row r="1668" spans="1:5">
      <c r="A1668" s="7">
        <v>43299.3125</v>
      </c>
      <c r="B1668" s="8">
        <v>737.29</v>
      </c>
      <c r="C1668" s="3">
        <v>2020</v>
      </c>
      <c r="D1668" s="3">
        <v>4388</v>
      </c>
      <c r="E1668" s="3">
        <v>6409</v>
      </c>
    </row>
    <row r="1669" spans="1:5">
      <c r="A1669" s="5">
        <v>43299.322916666664</v>
      </c>
      <c r="B1669" s="4">
        <v>737.33</v>
      </c>
      <c r="C1669" s="6">
        <v>2021</v>
      </c>
      <c r="D1669" s="6">
        <v>4388</v>
      </c>
      <c r="E1669" s="6">
        <v>6409</v>
      </c>
    </row>
    <row r="1670" spans="1:5">
      <c r="A1670" s="7">
        <v>43299.333333333336</v>
      </c>
      <c r="B1670" s="8">
        <v>737.29</v>
      </c>
      <c r="C1670" s="3">
        <v>2022</v>
      </c>
      <c r="D1670" s="3">
        <v>4388</v>
      </c>
      <c r="E1670" s="3">
        <v>6410</v>
      </c>
    </row>
    <row r="1671" spans="1:5">
      <c r="A1671" s="5">
        <v>43299.34375</v>
      </c>
      <c r="B1671" s="4">
        <v>737.33</v>
      </c>
      <c r="C1671" s="6">
        <v>2022</v>
      </c>
      <c r="D1671" s="6">
        <v>4388</v>
      </c>
      <c r="E1671" s="6">
        <v>6410</v>
      </c>
    </row>
    <row r="1672" spans="1:5">
      <c r="A1672" s="7">
        <v>43299.354166666664</v>
      </c>
      <c r="B1672" s="8">
        <v>737.31</v>
      </c>
      <c r="C1672" s="3">
        <v>2022</v>
      </c>
      <c r="D1672" s="3">
        <v>4388</v>
      </c>
      <c r="E1672" s="3">
        <v>6411</v>
      </c>
    </row>
    <row r="1673" spans="1:5">
      <c r="A1673" s="5">
        <v>43299.364583333336</v>
      </c>
      <c r="B1673" s="4">
        <v>737.31</v>
      </c>
      <c r="C1673" s="6">
        <v>2023</v>
      </c>
      <c r="D1673" s="6">
        <v>4388</v>
      </c>
      <c r="E1673" s="6">
        <v>6411</v>
      </c>
    </row>
    <row r="1674" spans="1:5">
      <c r="A1674" s="7">
        <v>43299.375</v>
      </c>
      <c r="B1674" s="8">
        <v>737.33</v>
      </c>
      <c r="C1674" s="3">
        <v>2023</v>
      </c>
      <c r="D1674" s="3">
        <v>4388</v>
      </c>
      <c r="E1674" s="3">
        <v>6411</v>
      </c>
    </row>
    <row r="1675" spans="1:5">
      <c r="A1675" s="5">
        <v>43299.385416666664</v>
      </c>
      <c r="B1675" s="4">
        <v>737.31</v>
      </c>
      <c r="C1675" s="6">
        <v>2024</v>
      </c>
      <c r="D1675" s="6">
        <v>4388</v>
      </c>
      <c r="E1675" s="6">
        <v>6412</v>
      </c>
    </row>
    <row r="1676" spans="1:5">
      <c r="A1676" s="7">
        <v>43299.395833333336</v>
      </c>
      <c r="B1676" s="8">
        <v>737.33</v>
      </c>
      <c r="C1676" s="3">
        <v>2025</v>
      </c>
      <c r="D1676" s="3">
        <v>4388</v>
      </c>
      <c r="E1676" s="3">
        <v>6413</v>
      </c>
    </row>
    <row r="1677" spans="1:5">
      <c r="A1677" s="5">
        <v>43299.40625</v>
      </c>
      <c r="B1677" s="4">
        <v>737.32</v>
      </c>
      <c r="C1677" s="6">
        <v>2025</v>
      </c>
      <c r="D1677" s="6">
        <v>4388</v>
      </c>
      <c r="E1677" s="6">
        <v>6413</v>
      </c>
    </row>
    <row r="1678" spans="1:5">
      <c r="A1678" s="7">
        <v>43299.416666666664</v>
      </c>
      <c r="B1678" s="8">
        <v>737.33</v>
      </c>
      <c r="C1678" s="3">
        <v>2025</v>
      </c>
      <c r="D1678" s="3">
        <v>4388</v>
      </c>
      <c r="E1678" s="3">
        <v>6413</v>
      </c>
    </row>
    <row r="1679" spans="1:5">
      <c r="A1679" s="5">
        <v>43299.427083333336</v>
      </c>
      <c r="B1679" s="4">
        <v>737.33</v>
      </c>
      <c r="C1679" s="6">
        <v>2025</v>
      </c>
      <c r="D1679" s="6">
        <v>4388</v>
      </c>
      <c r="E1679" s="6">
        <v>6413</v>
      </c>
    </row>
    <row r="1680" spans="1:5">
      <c r="A1680" s="7">
        <v>43299.4375</v>
      </c>
      <c r="B1680" s="8">
        <v>737.32</v>
      </c>
      <c r="C1680" s="3">
        <v>2026</v>
      </c>
      <c r="D1680" s="3">
        <v>4388</v>
      </c>
      <c r="E1680" s="3">
        <v>6414</v>
      </c>
    </row>
    <row r="1681" spans="1:5">
      <c r="A1681" s="5">
        <v>43299.447916666664</v>
      </c>
      <c r="B1681" s="4">
        <v>737.33</v>
      </c>
      <c r="C1681" s="6">
        <v>2026</v>
      </c>
      <c r="D1681" s="6">
        <v>4388</v>
      </c>
      <c r="E1681" s="6">
        <v>6414</v>
      </c>
    </row>
    <row r="1682" spans="1:5">
      <c r="A1682" s="7">
        <v>43299.458333333336</v>
      </c>
      <c r="B1682" s="8">
        <v>737.32</v>
      </c>
      <c r="C1682" s="3">
        <v>2026</v>
      </c>
      <c r="D1682" s="3">
        <v>4388</v>
      </c>
      <c r="E1682" s="3">
        <v>6414</v>
      </c>
    </row>
    <row r="1683" spans="1:5">
      <c r="A1683" s="5">
        <v>43299.46875</v>
      </c>
      <c r="B1683" s="4">
        <v>737.33</v>
      </c>
      <c r="C1683" s="6">
        <v>2026</v>
      </c>
      <c r="D1683" s="6">
        <v>4388</v>
      </c>
      <c r="E1683" s="6">
        <v>6414</v>
      </c>
    </row>
    <row r="1684" spans="1:5">
      <c r="A1684" s="7">
        <v>43299.479166666664</v>
      </c>
      <c r="B1684" s="8">
        <v>737.34</v>
      </c>
      <c r="C1684" s="3">
        <v>2027</v>
      </c>
      <c r="D1684" s="3">
        <v>4388</v>
      </c>
      <c r="E1684" s="3">
        <v>6415</v>
      </c>
    </row>
    <row r="1685" spans="1:5">
      <c r="A1685" s="5">
        <v>43299.489583333336</v>
      </c>
      <c r="B1685" s="4">
        <v>737.33</v>
      </c>
      <c r="C1685" s="6">
        <v>2027</v>
      </c>
      <c r="D1685" s="6">
        <v>4388</v>
      </c>
      <c r="E1685" s="6">
        <v>6415</v>
      </c>
    </row>
    <row r="1686" spans="1:5">
      <c r="A1686" s="7">
        <v>43299.5</v>
      </c>
      <c r="B1686" s="8">
        <v>737.34</v>
      </c>
      <c r="C1686" s="3">
        <v>2028</v>
      </c>
      <c r="D1686" s="3">
        <v>4388</v>
      </c>
      <c r="E1686" s="3">
        <v>6415</v>
      </c>
    </row>
    <row r="1687" spans="1:5">
      <c r="A1687" s="5">
        <v>43299.510416666664</v>
      </c>
      <c r="B1687" s="4">
        <v>737.34</v>
      </c>
      <c r="C1687" s="6">
        <v>2028</v>
      </c>
      <c r="D1687" s="6">
        <v>4388</v>
      </c>
      <c r="E1687" s="6">
        <v>6416</v>
      </c>
    </row>
    <row r="1688" spans="1:5">
      <c r="A1688" s="7">
        <v>43299.520833333336</v>
      </c>
      <c r="B1688" s="8">
        <v>737.34</v>
      </c>
      <c r="C1688" s="3">
        <v>2028</v>
      </c>
      <c r="D1688" s="3">
        <v>4388</v>
      </c>
      <c r="E1688" s="3">
        <v>6416</v>
      </c>
    </row>
    <row r="1689" spans="1:5">
      <c r="A1689" s="5">
        <v>43299.53125</v>
      </c>
      <c r="B1689" s="4">
        <v>737.35</v>
      </c>
      <c r="C1689" s="6">
        <v>2029</v>
      </c>
      <c r="D1689" s="6">
        <v>4388</v>
      </c>
      <c r="E1689" s="6">
        <v>6417</v>
      </c>
    </row>
    <row r="1690" spans="1:5">
      <c r="A1690" s="7">
        <v>43299.541666666664</v>
      </c>
      <c r="B1690" s="8">
        <v>737.34</v>
      </c>
      <c r="C1690" s="3">
        <v>2029</v>
      </c>
      <c r="D1690" s="3">
        <v>4388</v>
      </c>
      <c r="E1690" s="3">
        <v>6417</v>
      </c>
    </row>
    <row r="1691" spans="1:5">
      <c r="A1691" s="5">
        <v>43299.552083333336</v>
      </c>
      <c r="B1691" s="4">
        <v>737.35</v>
      </c>
      <c r="C1691" s="6">
        <v>2029</v>
      </c>
      <c r="D1691" s="6">
        <v>4388</v>
      </c>
      <c r="E1691" s="6">
        <v>6417</v>
      </c>
    </row>
    <row r="1692" spans="1:5">
      <c r="A1692" s="7">
        <v>43299.5625</v>
      </c>
      <c r="B1692" s="8">
        <v>737.35</v>
      </c>
      <c r="C1692" s="3">
        <v>2030</v>
      </c>
      <c r="D1692" s="3">
        <v>4387</v>
      </c>
      <c r="E1692" s="3">
        <v>6417</v>
      </c>
    </row>
    <row r="1693" spans="1:5">
      <c r="A1693" s="5">
        <v>43299.572916666664</v>
      </c>
      <c r="B1693" s="4">
        <v>737.35</v>
      </c>
      <c r="C1693" s="6">
        <v>2031</v>
      </c>
      <c r="D1693" s="6">
        <v>4387</v>
      </c>
      <c r="E1693" s="6">
        <v>6418</v>
      </c>
    </row>
    <row r="1694" spans="1:5">
      <c r="A1694" s="7">
        <v>43299.583333333336</v>
      </c>
      <c r="B1694" s="8">
        <v>737.35</v>
      </c>
      <c r="C1694" s="3">
        <v>2031</v>
      </c>
      <c r="D1694" s="3">
        <v>4386</v>
      </c>
      <c r="E1694" s="3">
        <v>6418</v>
      </c>
    </row>
    <row r="1695" spans="1:5">
      <c r="A1695" s="5">
        <v>43299.59375</v>
      </c>
      <c r="B1695" s="4">
        <v>737.67</v>
      </c>
      <c r="C1695" s="6">
        <v>2047</v>
      </c>
      <c r="D1695" s="6">
        <v>4353</v>
      </c>
      <c r="E1695" s="6">
        <v>6413</v>
      </c>
    </row>
    <row r="1696" spans="1:5">
      <c r="A1696" s="7">
        <v>43299.604166666664</v>
      </c>
      <c r="B1696" s="8">
        <v>737.94</v>
      </c>
      <c r="C1696" s="3">
        <v>2110</v>
      </c>
      <c r="D1696" s="3">
        <v>4286</v>
      </c>
      <c r="E1696" s="3">
        <v>6412</v>
      </c>
    </row>
    <row r="1697" spans="1:5">
      <c r="A1697" s="5">
        <v>43299.614583333336</v>
      </c>
      <c r="B1697" s="4">
        <v>738.23</v>
      </c>
      <c r="C1697" s="6">
        <v>2181</v>
      </c>
      <c r="D1697" s="6">
        <v>4215</v>
      </c>
      <c r="E1697" s="6">
        <v>6412</v>
      </c>
    </row>
    <row r="1698" spans="1:5">
      <c r="A1698" s="7">
        <v>43299.625</v>
      </c>
      <c r="B1698" s="8">
        <v>738.52</v>
      </c>
      <c r="C1698" s="3">
        <v>2252</v>
      </c>
      <c r="D1698" s="3">
        <v>4145</v>
      </c>
      <c r="E1698" s="3">
        <v>6412</v>
      </c>
    </row>
    <row r="1699" spans="1:5">
      <c r="A1699" s="5">
        <v>43299.635416666664</v>
      </c>
      <c r="B1699" s="4">
        <v>738.79</v>
      </c>
      <c r="C1699" s="6">
        <v>2321</v>
      </c>
      <c r="D1699" s="6">
        <v>4075</v>
      </c>
      <c r="E1699" s="6">
        <v>6411</v>
      </c>
    </row>
    <row r="1700" spans="1:5">
      <c r="A1700" s="7">
        <v>43299.645833333336</v>
      </c>
      <c r="B1700" s="8">
        <v>739.08</v>
      </c>
      <c r="C1700" s="3">
        <v>2391</v>
      </c>
      <c r="D1700" s="3">
        <v>4005</v>
      </c>
      <c r="E1700" s="3">
        <v>6410</v>
      </c>
    </row>
    <row r="1701" spans="1:5">
      <c r="A1701" s="5">
        <v>43299.65625</v>
      </c>
      <c r="B1701" s="4">
        <v>739.34</v>
      </c>
      <c r="C1701" s="6">
        <v>2460</v>
      </c>
      <c r="D1701" s="6">
        <v>3935</v>
      </c>
      <c r="E1701" s="6">
        <v>6409</v>
      </c>
    </row>
    <row r="1702" spans="1:5">
      <c r="A1702" s="7">
        <v>43299.666666666664</v>
      </c>
      <c r="B1702" s="8">
        <v>739.61</v>
      </c>
      <c r="C1702" s="3">
        <v>2529</v>
      </c>
      <c r="D1702" s="3">
        <v>3866</v>
      </c>
      <c r="E1702" s="3">
        <v>6408</v>
      </c>
    </row>
    <row r="1703" spans="1:5">
      <c r="A1703" s="5">
        <v>43299.677083333336</v>
      </c>
      <c r="B1703" s="4">
        <v>739.88</v>
      </c>
      <c r="C1703" s="6">
        <v>2598</v>
      </c>
      <c r="D1703" s="6">
        <v>3796</v>
      </c>
      <c r="E1703" s="6">
        <v>6406</v>
      </c>
    </row>
    <row r="1704" spans="1:5">
      <c r="A1704" s="7">
        <v>43299.6875</v>
      </c>
      <c r="B1704" s="8">
        <v>740.14</v>
      </c>
      <c r="C1704" s="3">
        <v>2667</v>
      </c>
      <c r="D1704" s="3">
        <v>3726</v>
      </c>
      <c r="E1704" s="3">
        <v>6405</v>
      </c>
    </row>
    <row r="1705" spans="1:5">
      <c r="A1705" s="5">
        <v>43299.697916666664</v>
      </c>
      <c r="B1705" s="4">
        <v>740.4</v>
      </c>
      <c r="C1705" s="6">
        <v>2737</v>
      </c>
      <c r="D1705" s="6">
        <v>3657</v>
      </c>
      <c r="E1705" s="6">
        <v>6405</v>
      </c>
    </row>
    <row r="1706" spans="1:5">
      <c r="A1706" s="7">
        <v>43299.708333333336</v>
      </c>
      <c r="B1706" s="8">
        <v>740.65</v>
      </c>
      <c r="C1706" s="3">
        <v>2807</v>
      </c>
      <c r="D1706" s="3">
        <v>3587</v>
      </c>
      <c r="E1706" s="3">
        <v>6405</v>
      </c>
    </row>
    <row r="1707" spans="1:5">
      <c r="A1707" s="5">
        <v>43299.71875</v>
      </c>
      <c r="B1707" s="4">
        <v>740.91</v>
      </c>
      <c r="C1707" s="6">
        <v>2876</v>
      </c>
      <c r="D1707" s="6">
        <v>3518</v>
      </c>
      <c r="E1707" s="6">
        <v>6405</v>
      </c>
    </row>
    <row r="1708" spans="1:5">
      <c r="A1708" s="7">
        <v>43299.729166666664</v>
      </c>
      <c r="B1708" s="8">
        <v>741.17</v>
      </c>
      <c r="C1708" s="3">
        <v>2945</v>
      </c>
      <c r="D1708" s="3">
        <v>3448</v>
      </c>
      <c r="E1708" s="3">
        <v>6404</v>
      </c>
    </row>
    <row r="1709" spans="1:5">
      <c r="A1709" s="5">
        <v>43299.739583333336</v>
      </c>
      <c r="B1709" s="4">
        <v>741.42</v>
      </c>
      <c r="C1709" s="6">
        <v>3015</v>
      </c>
      <c r="D1709" s="6">
        <v>3379</v>
      </c>
      <c r="E1709" s="6">
        <v>6405</v>
      </c>
    </row>
    <row r="1710" spans="1:5">
      <c r="A1710" s="7">
        <v>43299.75</v>
      </c>
      <c r="B1710" s="8">
        <v>741.66</v>
      </c>
      <c r="C1710" s="3">
        <v>3085</v>
      </c>
      <c r="D1710" s="3">
        <v>3309</v>
      </c>
      <c r="E1710" s="3">
        <v>6405</v>
      </c>
    </row>
    <row r="1711" spans="1:5">
      <c r="A1711" s="5">
        <v>43299.760416666664</v>
      </c>
      <c r="B1711" s="4">
        <v>741.72</v>
      </c>
      <c r="C1711" s="6">
        <v>3149</v>
      </c>
      <c r="D1711" s="6">
        <v>3257</v>
      </c>
      <c r="E1711" s="6">
        <v>6411</v>
      </c>
    </row>
    <row r="1712" spans="1:5">
      <c r="A1712" s="7">
        <v>43299.770833333336</v>
      </c>
      <c r="B1712" s="8">
        <v>741.77</v>
      </c>
      <c r="C1712" s="3">
        <v>3165</v>
      </c>
      <c r="D1712" s="3">
        <v>3245</v>
      </c>
      <c r="E1712" s="3">
        <v>6410</v>
      </c>
    </row>
    <row r="1713" spans="1:5">
      <c r="A1713" s="5">
        <v>43299.78125</v>
      </c>
      <c r="B1713" s="4">
        <v>741.68</v>
      </c>
      <c r="C1713" s="6">
        <v>3160</v>
      </c>
      <c r="D1713" s="6">
        <v>3245</v>
      </c>
      <c r="E1713" s="6">
        <v>6406</v>
      </c>
    </row>
    <row r="1714" spans="1:5">
      <c r="A1714" s="7">
        <v>43299.791666666664</v>
      </c>
      <c r="B1714" s="8">
        <v>741.71</v>
      </c>
      <c r="C1714" s="3">
        <v>3161</v>
      </c>
      <c r="D1714" s="3">
        <v>3243</v>
      </c>
      <c r="E1714" s="3">
        <v>6406</v>
      </c>
    </row>
    <row r="1715" spans="1:5">
      <c r="A1715" s="5">
        <v>43299.802083333336</v>
      </c>
      <c r="B1715" s="4">
        <v>742.06</v>
      </c>
      <c r="C1715" s="6">
        <v>3185</v>
      </c>
      <c r="D1715" s="6">
        <v>3208</v>
      </c>
      <c r="E1715" s="6">
        <v>6402</v>
      </c>
    </row>
    <row r="1716" spans="1:5">
      <c r="A1716" s="7">
        <v>43299.8125</v>
      </c>
      <c r="B1716" s="8">
        <v>742.24</v>
      </c>
      <c r="C1716" s="3">
        <v>3248</v>
      </c>
      <c r="D1716" s="3">
        <v>3142</v>
      </c>
      <c r="E1716" s="3">
        <v>6401</v>
      </c>
    </row>
    <row r="1717" spans="1:5">
      <c r="A1717" s="5">
        <v>43299.822916666664</v>
      </c>
      <c r="B1717" s="4">
        <v>742.46</v>
      </c>
      <c r="C1717" s="6">
        <v>3318</v>
      </c>
      <c r="D1717" s="6">
        <v>3073</v>
      </c>
      <c r="E1717" s="6">
        <v>6403</v>
      </c>
    </row>
    <row r="1718" spans="1:5">
      <c r="A1718" s="7">
        <v>43299.833333333336</v>
      </c>
      <c r="B1718" s="8">
        <v>742.76</v>
      </c>
      <c r="C1718" s="3">
        <v>3393</v>
      </c>
      <c r="D1718" s="3">
        <v>3004</v>
      </c>
      <c r="E1718" s="3">
        <v>6407</v>
      </c>
    </row>
    <row r="1719" spans="1:5">
      <c r="A1719" s="5">
        <v>43299.84375</v>
      </c>
      <c r="B1719" s="4">
        <v>742.83</v>
      </c>
      <c r="C1719" s="6">
        <v>3460</v>
      </c>
      <c r="D1719" s="6">
        <v>2947</v>
      </c>
      <c r="E1719" s="6">
        <v>6413</v>
      </c>
    </row>
    <row r="1720" spans="1:5">
      <c r="A1720" s="7">
        <v>43299.854166666664</v>
      </c>
      <c r="B1720" s="8">
        <v>742.86</v>
      </c>
      <c r="C1720" s="3">
        <v>3480</v>
      </c>
      <c r="D1720" s="3">
        <v>2931</v>
      </c>
      <c r="E1720" s="3">
        <v>6411</v>
      </c>
    </row>
    <row r="1721" spans="1:5">
      <c r="A1721" s="5">
        <v>43299.864583333336</v>
      </c>
      <c r="B1721" s="4">
        <v>742.79</v>
      </c>
      <c r="C1721" s="6">
        <v>3479</v>
      </c>
      <c r="D1721" s="6">
        <v>2931</v>
      </c>
      <c r="E1721" s="6">
        <v>6409</v>
      </c>
    </row>
    <row r="1722" spans="1:5">
      <c r="A1722" s="7">
        <v>43299.875</v>
      </c>
      <c r="B1722" s="8">
        <v>742.83</v>
      </c>
      <c r="C1722" s="3">
        <v>3479</v>
      </c>
      <c r="D1722" s="3">
        <v>2931</v>
      </c>
      <c r="E1722" s="3">
        <v>6410</v>
      </c>
    </row>
    <row r="1723" spans="1:5">
      <c r="A1723" s="5">
        <v>43299.885416666664</v>
      </c>
      <c r="B1723" s="4">
        <v>742.85</v>
      </c>
      <c r="C1723" s="6">
        <v>3479</v>
      </c>
      <c r="D1723" s="6">
        <v>2930</v>
      </c>
      <c r="E1723" s="6">
        <v>6410</v>
      </c>
    </row>
    <row r="1724" spans="1:5">
      <c r="A1724" s="7">
        <v>43299.895833333336</v>
      </c>
      <c r="B1724" s="8">
        <v>742.8</v>
      </c>
      <c r="C1724" s="3">
        <v>3477</v>
      </c>
      <c r="D1724" s="3">
        <v>2930</v>
      </c>
      <c r="E1724" s="3">
        <v>6408</v>
      </c>
    </row>
    <row r="1725" spans="1:5">
      <c r="A1725" s="5">
        <v>43299.90625</v>
      </c>
      <c r="B1725" s="4">
        <v>742.82</v>
      </c>
      <c r="C1725" s="6">
        <v>3478</v>
      </c>
      <c r="D1725" s="6">
        <v>2930</v>
      </c>
      <c r="E1725" s="6">
        <v>6408</v>
      </c>
    </row>
    <row r="1726" spans="1:5">
      <c r="A1726" s="7">
        <v>43299.916666666664</v>
      </c>
      <c r="B1726" s="8">
        <v>742.84</v>
      </c>
      <c r="C1726" s="3">
        <v>3478</v>
      </c>
      <c r="D1726" s="3">
        <v>2930</v>
      </c>
      <c r="E1726" s="3">
        <v>6409</v>
      </c>
    </row>
    <row r="1727" spans="1:5">
      <c r="A1727" s="5">
        <v>43299.927083333336</v>
      </c>
      <c r="B1727" s="4">
        <v>742.81</v>
      </c>
      <c r="C1727" s="6">
        <v>3478</v>
      </c>
      <c r="D1727" s="6">
        <v>2930</v>
      </c>
      <c r="E1727" s="6">
        <v>6408</v>
      </c>
    </row>
    <row r="1728" spans="1:5">
      <c r="A1728" s="7">
        <v>43299.9375</v>
      </c>
      <c r="B1728" s="8">
        <v>742.81</v>
      </c>
      <c r="C1728" s="3">
        <v>3477</v>
      </c>
      <c r="D1728" s="3">
        <v>2930</v>
      </c>
      <c r="E1728" s="3">
        <v>6408</v>
      </c>
    </row>
    <row r="1729" spans="1:5">
      <c r="A1729" s="5">
        <v>43299.947916666664</v>
      </c>
      <c r="B1729" s="4">
        <v>742.84</v>
      </c>
      <c r="C1729" s="6">
        <v>3478</v>
      </c>
      <c r="D1729" s="6">
        <v>2930</v>
      </c>
      <c r="E1729" s="6">
        <v>6408</v>
      </c>
    </row>
    <row r="1730" spans="1:5">
      <c r="A1730" s="7">
        <v>43299.958333333336</v>
      </c>
      <c r="B1730" s="8">
        <v>742.82</v>
      </c>
      <c r="C1730" s="3">
        <v>3477</v>
      </c>
      <c r="D1730" s="3">
        <v>2930</v>
      </c>
      <c r="E1730" s="3">
        <v>6408</v>
      </c>
    </row>
    <row r="1731" spans="1:5">
      <c r="A1731" s="5">
        <v>43299.96875</v>
      </c>
      <c r="B1731" s="4">
        <v>742.81</v>
      </c>
      <c r="C1731" s="6">
        <v>3477</v>
      </c>
      <c r="D1731" s="6">
        <v>2930</v>
      </c>
      <c r="E1731" s="6">
        <v>6407</v>
      </c>
    </row>
    <row r="1732" spans="1:5">
      <c r="A1732" s="7">
        <v>43299.979166666664</v>
      </c>
      <c r="B1732" s="8">
        <v>742.82</v>
      </c>
      <c r="C1732" s="3">
        <v>3478</v>
      </c>
      <c r="D1732" s="3">
        <v>2930</v>
      </c>
      <c r="E1732" s="3">
        <v>6408</v>
      </c>
    </row>
    <row r="1733" spans="1:5">
      <c r="A1733" s="5">
        <v>43299.989583333336</v>
      </c>
      <c r="B1733" s="4">
        <v>742.62</v>
      </c>
      <c r="C1733" s="6">
        <v>3467</v>
      </c>
      <c r="D1733" s="6">
        <v>2951</v>
      </c>
      <c r="E1733" s="6">
        <v>6410</v>
      </c>
    </row>
    <row r="1734" spans="1:5">
      <c r="A1734" s="7">
        <v>43300</v>
      </c>
      <c r="B1734" s="8">
        <v>742.47</v>
      </c>
      <c r="C1734" s="3">
        <v>3419</v>
      </c>
      <c r="D1734" s="3">
        <v>3002</v>
      </c>
      <c r="E1734" s="3">
        <v>6408</v>
      </c>
    </row>
    <row r="1735" spans="1:5">
      <c r="A1735" s="5">
        <v>43300.010416666664</v>
      </c>
      <c r="B1735" s="4">
        <v>742.23</v>
      </c>
      <c r="C1735" s="6">
        <v>3360</v>
      </c>
      <c r="D1735" s="6">
        <v>3059</v>
      </c>
      <c r="E1735" s="6">
        <v>6406</v>
      </c>
    </row>
    <row r="1736" spans="1:5">
      <c r="A1736" s="7">
        <v>43300.020833333336</v>
      </c>
      <c r="B1736" s="8">
        <v>742.02</v>
      </c>
      <c r="C1736" s="3">
        <v>3299</v>
      </c>
      <c r="D1736" s="3">
        <v>3116</v>
      </c>
      <c r="E1736" s="3">
        <v>6403</v>
      </c>
    </row>
    <row r="1737" spans="1:5">
      <c r="A1737" s="5">
        <v>43300.03125</v>
      </c>
      <c r="B1737" s="4">
        <v>741.84</v>
      </c>
      <c r="C1737" s="6">
        <v>3243</v>
      </c>
      <c r="D1737" s="6">
        <v>3172</v>
      </c>
      <c r="E1737" s="6">
        <v>6402</v>
      </c>
    </row>
    <row r="1738" spans="1:5">
      <c r="A1738" s="7">
        <v>43300.041666666664</v>
      </c>
      <c r="B1738" s="8">
        <v>741.63</v>
      </c>
      <c r="C1738" s="3">
        <v>3185</v>
      </c>
      <c r="D1738" s="3">
        <v>3229</v>
      </c>
      <c r="E1738" s="3">
        <v>6401</v>
      </c>
    </row>
    <row r="1739" spans="1:5">
      <c r="A1739" s="5">
        <v>43300.052083333336</v>
      </c>
      <c r="B1739" s="4">
        <v>741.42</v>
      </c>
      <c r="C1739" s="6">
        <v>3128</v>
      </c>
      <c r="D1739" s="6">
        <v>3285</v>
      </c>
      <c r="E1739" s="6">
        <v>6401</v>
      </c>
    </row>
    <row r="1740" spans="1:5">
      <c r="A1740" s="7">
        <v>43300.0625</v>
      </c>
      <c r="B1740" s="8">
        <v>741.23</v>
      </c>
      <c r="C1740" s="3">
        <v>3072</v>
      </c>
      <c r="D1740" s="3">
        <v>3341</v>
      </c>
      <c r="E1740" s="3">
        <v>6401</v>
      </c>
    </row>
    <row r="1741" spans="1:5">
      <c r="A1741" s="5">
        <v>43300.072916666664</v>
      </c>
      <c r="B1741" s="4">
        <v>741.02</v>
      </c>
      <c r="C1741" s="6">
        <v>3016</v>
      </c>
      <c r="D1741" s="6">
        <v>3397</v>
      </c>
      <c r="E1741" s="6">
        <v>6400</v>
      </c>
    </row>
    <row r="1742" spans="1:5">
      <c r="A1742" s="7">
        <v>43300.083333333336</v>
      </c>
      <c r="B1742" s="8">
        <v>740.82</v>
      </c>
      <c r="C1742" s="3">
        <v>2959</v>
      </c>
      <c r="D1742" s="3">
        <v>3453</v>
      </c>
      <c r="E1742" s="3">
        <v>6399</v>
      </c>
    </row>
    <row r="1743" spans="1:5">
      <c r="A1743" s="5">
        <v>43300.09375</v>
      </c>
      <c r="B1743" s="4">
        <v>740.62</v>
      </c>
      <c r="C1743" s="6">
        <v>2905</v>
      </c>
      <c r="D1743" s="6">
        <v>3508</v>
      </c>
      <c r="E1743" s="6">
        <v>6400</v>
      </c>
    </row>
    <row r="1744" spans="1:5">
      <c r="A1744" s="7">
        <v>43300.104166666664</v>
      </c>
      <c r="B1744" s="8">
        <v>740.41</v>
      </c>
      <c r="C1744" s="3">
        <v>2850</v>
      </c>
      <c r="D1744" s="3">
        <v>3563</v>
      </c>
      <c r="E1744" s="3">
        <v>6400</v>
      </c>
    </row>
    <row r="1745" spans="1:5">
      <c r="A1745" s="5">
        <v>43300.114583333336</v>
      </c>
      <c r="B1745" s="4">
        <v>740.21</v>
      </c>
      <c r="C1745" s="6">
        <v>2795</v>
      </c>
      <c r="D1745" s="6">
        <v>3618</v>
      </c>
      <c r="E1745" s="6">
        <v>6401</v>
      </c>
    </row>
    <row r="1746" spans="1:5">
      <c r="A1746" s="7">
        <v>43300.125</v>
      </c>
      <c r="B1746" s="8">
        <v>740.01</v>
      </c>
      <c r="C1746" s="3">
        <v>2741</v>
      </c>
      <c r="D1746" s="3">
        <v>3673</v>
      </c>
      <c r="E1746" s="3">
        <v>6401</v>
      </c>
    </row>
    <row r="1747" spans="1:5">
      <c r="A1747" s="5">
        <v>43300.135416666664</v>
      </c>
      <c r="B1747" s="4">
        <v>739.8</v>
      </c>
      <c r="C1747" s="6">
        <v>2686</v>
      </c>
      <c r="D1747" s="6">
        <v>3728</v>
      </c>
      <c r="E1747" s="6">
        <v>6401</v>
      </c>
    </row>
    <row r="1748" spans="1:5">
      <c r="A1748" s="7">
        <v>43300.145833333336</v>
      </c>
      <c r="B1748" s="8">
        <v>739.6</v>
      </c>
      <c r="C1748" s="3">
        <v>2633</v>
      </c>
      <c r="D1748" s="3">
        <v>3782</v>
      </c>
      <c r="E1748" s="3">
        <v>6402</v>
      </c>
    </row>
    <row r="1749" spans="1:5">
      <c r="A1749" s="5">
        <v>43300.15625</v>
      </c>
      <c r="B1749" s="4">
        <v>739.39</v>
      </c>
      <c r="C1749" s="6">
        <v>2580</v>
      </c>
      <c r="D1749" s="6">
        <v>3837</v>
      </c>
      <c r="E1749" s="6">
        <v>6403</v>
      </c>
    </row>
    <row r="1750" spans="1:5">
      <c r="A1750" s="7">
        <v>43300.166666666664</v>
      </c>
      <c r="B1750" s="8">
        <v>739.19</v>
      </c>
      <c r="C1750" s="3">
        <v>2527</v>
      </c>
      <c r="D1750" s="3">
        <v>3890</v>
      </c>
      <c r="E1750" s="3">
        <v>6404</v>
      </c>
    </row>
    <row r="1751" spans="1:5">
      <c r="A1751" s="5">
        <v>43300.177083333336</v>
      </c>
      <c r="B1751" s="4">
        <v>738.98</v>
      </c>
      <c r="C1751" s="6">
        <v>2475</v>
      </c>
      <c r="D1751" s="6">
        <v>3944</v>
      </c>
      <c r="E1751" s="6">
        <v>6406</v>
      </c>
    </row>
    <row r="1752" spans="1:5">
      <c r="A1752" s="7">
        <v>43300.1875</v>
      </c>
      <c r="B1752" s="8">
        <v>738.78</v>
      </c>
      <c r="C1752" s="3">
        <v>2422</v>
      </c>
      <c r="D1752" s="3">
        <v>3998</v>
      </c>
      <c r="E1752" s="3">
        <v>6407</v>
      </c>
    </row>
    <row r="1753" spans="1:5">
      <c r="A1753" s="5">
        <v>43300.197916666664</v>
      </c>
      <c r="B1753" s="4">
        <v>738.57</v>
      </c>
      <c r="C1753" s="6">
        <v>2370</v>
      </c>
      <c r="D1753" s="6">
        <v>4051</v>
      </c>
      <c r="E1753" s="6">
        <v>6408</v>
      </c>
    </row>
    <row r="1754" spans="1:5">
      <c r="A1754" s="7">
        <v>43300.208333333336</v>
      </c>
      <c r="B1754" s="8">
        <v>738.36</v>
      </c>
      <c r="C1754" s="3">
        <v>2318</v>
      </c>
      <c r="D1754" s="3">
        <v>4105</v>
      </c>
      <c r="E1754" s="3">
        <v>6409</v>
      </c>
    </row>
    <row r="1755" spans="1:5">
      <c r="A1755" s="5">
        <v>43300.21875</v>
      </c>
      <c r="B1755" s="4">
        <v>738.15</v>
      </c>
      <c r="C1755" s="6">
        <v>2266</v>
      </c>
      <c r="D1755" s="6">
        <v>4158</v>
      </c>
      <c r="E1755" s="6">
        <v>6411</v>
      </c>
    </row>
    <row r="1756" spans="1:5">
      <c r="A1756" s="7">
        <v>43300.229166666664</v>
      </c>
      <c r="B1756" s="8">
        <v>737.93</v>
      </c>
      <c r="C1756" s="3">
        <v>2215</v>
      </c>
      <c r="D1756" s="3">
        <v>4211</v>
      </c>
      <c r="E1756" s="3">
        <v>6412</v>
      </c>
    </row>
    <row r="1757" spans="1:5">
      <c r="A1757" s="5">
        <v>43300.239583333336</v>
      </c>
      <c r="B1757" s="4">
        <v>737.72</v>
      </c>
      <c r="C1757" s="6">
        <v>2164</v>
      </c>
      <c r="D1757" s="6">
        <v>4263</v>
      </c>
      <c r="E1757" s="6">
        <v>6413</v>
      </c>
    </row>
    <row r="1758" spans="1:5">
      <c r="A1758" s="7">
        <v>43300.25</v>
      </c>
      <c r="B1758" s="8">
        <v>737.51</v>
      </c>
      <c r="C1758" s="3">
        <v>2113</v>
      </c>
      <c r="D1758" s="3">
        <v>4316</v>
      </c>
      <c r="E1758" s="3">
        <v>6415</v>
      </c>
    </row>
    <row r="1759" spans="1:5">
      <c r="A1759" s="5">
        <v>43300.260416666664</v>
      </c>
      <c r="B1759" s="4">
        <v>737.3</v>
      </c>
      <c r="C1759" s="6">
        <v>2063</v>
      </c>
      <c r="D1759" s="6">
        <v>4365</v>
      </c>
      <c r="E1759" s="6">
        <v>6418</v>
      </c>
    </row>
    <row r="1760" spans="1:5">
      <c r="A1760" s="7">
        <v>43300.270833333336</v>
      </c>
      <c r="B1760" s="8">
        <v>737.39</v>
      </c>
      <c r="C1760" s="3">
        <v>2029</v>
      </c>
      <c r="D1760" s="3">
        <v>4388</v>
      </c>
      <c r="E1760" s="3">
        <v>6415</v>
      </c>
    </row>
    <row r="1761" spans="1:5">
      <c r="A1761" s="5">
        <v>43300.28125</v>
      </c>
      <c r="B1761" s="4">
        <v>737.32</v>
      </c>
      <c r="C1761" s="6">
        <v>2028</v>
      </c>
      <c r="D1761" s="6">
        <v>4389</v>
      </c>
      <c r="E1761" s="6">
        <v>6418</v>
      </c>
    </row>
    <row r="1762" spans="1:5">
      <c r="A1762" s="7">
        <v>43300.291666666664</v>
      </c>
      <c r="B1762" s="8">
        <v>737.36</v>
      </c>
      <c r="C1762" s="3">
        <v>2029</v>
      </c>
      <c r="D1762" s="3">
        <v>4389</v>
      </c>
      <c r="E1762" s="3">
        <v>6418</v>
      </c>
    </row>
    <row r="1763" spans="1:5">
      <c r="A1763" s="5">
        <v>43300.302083333336</v>
      </c>
      <c r="B1763" s="4">
        <v>737.35</v>
      </c>
      <c r="C1763" s="6">
        <v>2030</v>
      </c>
      <c r="D1763" s="6">
        <v>4389</v>
      </c>
      <c r="E1763" s="6">
        <v>6419</v>
      </c>
    </row>
    <row r="1764" spans="1:5">
      <c r="A1764" s="7">
        <v>43300.3125</v>
      </c>
      <c r="B1764" s="8">
        <v>737.33</v>
      </c>
      <c r="C1764" s="3">
        <v>2030</v>
      </c>
      <c r="D1764" s="3">
        <v>4389</v>
      </c>
      <c r="E1764" s="3">
        <v>6419</v>
      </c>
    </row>
    <row r="1765" spans="1:5">
      <c r="A1765" s="5">
        <v>43300.322916666664</v>
      </c>
      <c r="B1765" s="4">
        <v>737.37</v>
      </c>
      <c r="C1765" s="6">
        <v>2030</v>
      </c>
      <c r="D1765" s="6">
        <v>4389</v>
      </c>
      <c r="E1765" s="6">
        <v>6419</v>
      </c>
    </row>
    <row r="1766" spans="1:5">
      <c r="A1766" s="7">
        <v>43300.333333333336</v>
      </c>
      <c r="B1766" s="8">
        <v>737.32</v>
      </c>
      <c r="C1766" s="3">
        <v>2031</v>
      </c>
      <c r="D1766" s="3">
        <v>4389</v>
      </c>
      <c r="E1766" s="3">
        <v>6420</v>
      </c>
    </row>
    <row r="1767" spans="1:5">
      <c r="A1767" s="5">
        <v>43300.34375</v>
      </c>
      <c r="B1767" s="4">
        <v>737.36</v>
      </c>
      <c r="C1767" s="6">
        <v>2031</v>
      </c>
      <c r="D1767" s="6">
        <v>4389</v>
      </c>
      <c r="E1767" s="6">
        <v>6420</v>
      </c>
    </row>
    <row r="1768" spans="1:5">
      <c r="A1768" s="7">
        <v>43300.354166666664</v>
      </c>
      <c r="B1768" s="8">
        <v>737.36</v>
      </c>
      <c r="C1768" s="3">
        <v>2032</v>
      </c>
      <c r="D1768" s="3">
        <v>4389</v>
      </c>
      <c r="E1768" s="3">
        <v>6421</v>
      </c>
    </row>
    <row r="1769" spans="1:5">
      <c r="A1769" s="5">
        <v>43300.364583333336</v>
      </c>
      <c r="B1769" s="4">
        <v>737.34</v>
      </c>
      <c r="C1769" s="6">
        <v>2031</v>
      </c>
      <c r="D1769" s="6">
        <v>4389</v>
      </c>
      <c r="E1769" s="6">
        <v>6420</v>
      </c>
    </row>
    <row r="1770" spans="1:5">
      <c r="A1770" s="7">
        <v>43300.375</v>
      </c>
      <c r="B1770" s="8">
        <v>737.37</v>
      </c>
      <c r="C1770" s="3">
        <v>2032</v>
      </c>
      <c r="D1770" s="3">
        <v>4389</v>
      </c>
      <c r="E1770" s="3">
        <v>6421</v>
      </c>
    </row>
    <row r="1771" spans="1:5">
      <c r="A1771" s="5">
        <v>43300.385416666664</v>
      </c>
      <c r="B1771" s="4">
        <v>737.34</v>
      </c>
      <c r="C1771" s="6">
        <v>2032</v>
      </c>
      <c r="D1771" s="6">
        <v>4389</v>
      </c>
      <c r="E1771" s="6">
        <v>6422</v>
      </c>
    </row>
    <row r="1772" spans="1:5">
      <c r="A1772" s="7">
        <v>43300.395833333336</v>
      </c>
      <c r="B1772" s="8">
        <v>737.37</v>
      </c>
      <c r="C1772" s="3">
        <v>2033</v>
      </c>
      <c r="D1772" s="3">
        <v>4389</v>
      </c>
      <c r="E1772" s="3">
        <v>6422</v>
      </c>
    </row>
    <row r="1773" spans="1:5">
      <c r="A1773" s="5">
        <v>43300.40625</v>
      </c>
      <c r="B1773" s="4">
        <v>737.36</v>
      </c>
      <c r="C1773" s="6">
        <v>2033</v>
      </c>
      <c r="D1773" s="6">
        <v>4389</v>
      </c>
      <c r="E1773" s="6">
        <v>6422</v>
      </c>
    </row>
    <row r="1774" spans="1:5">
      <c r="A1774" s="7">
        <v>43300.416666666664</v>
      </c>
      <c r="B1774" s="8">
        <v>737.35</v>
      </c>
      <c r="C1774" s="3">
        <v>2033</v>
      </c>
      <c r="D1774" s="3">
        <v>4389</v>
      </c>
      <c r="E1774" s="3">
        <v>6422</v>
      </c>
    </row>
    <row r="1775" spans="1:5">
      <c r="A1775" s="5">
        <v>43300.427083333336</v>
      </c>
      <c r="B1775" s="4">
        <v>737.37</v>
      </c>
      <c r="C1775" s="6">
        <v>2034</v>
      </c>
      <c r="D1775" s="6">
        <v>4389</v>
      </c>
      <c r="E1775" s="6">
        <v>6423</v>
      </c>
    </row>
    <row r="1776" spans="1:5">
      <c r="A1776" s="7">
        <v>43300.4375</v>
      </c>
      <c r="B1776" s="8">
        <v>737.35</v>
      </c>
      <c r="C1776" s="3">
        <v>2034</v>
      </c>
      <c r="D1776" s="3">
        <v>4389</v>
      </c>
      <c r="E1776" s="3">
        <v>6423</v>
      </c>
    </row>
    <row r="1777" spans="1:5">
      <c r="A1777" s="5">
        <v>43300.447916666664</v>
      </c>
      <c r="B1777" s="4">
        <v>737.37</v>
      </c>
      <c r="C1777" s="6">
        <v>2033</v>
      </c>
      <c r="D1777" s="6">
        <v>4389</v>
      </c>
      <c r="E1777" s="6">
        <v>6422</v>
      </c>
    </row>
    <row r="1778" spans="1:5">
      <c r="A1778" s="7">
        <v>43300.458333333336</v>
      </c>
      <c r="B1778" s="8">
        <v>737.36</v>
      </c>
      <c r="C1778" s="3">
        <v>2034</v>
      </c>
      <c r="D1778" s="3">
        <v>4389</v>
      </c>
      <c r="E1778" s="3">
        <v>6423</v>
      </c>
    </row>
    <row r="1779" spans="1:5">
      <c r="A1779" s="5">
        <v>43300.46875</v>
      </c>
      <c r="B1779" s="4">
        <v>737.35</v>
      </c>
      <c r="C1779" s="6">
        <v>2034</v>
      </c>
      <c r="D1779" s="6">
        <v>4389</v>
      </c>
      <c r="E1779" s="6">
        <v>6423</v>
      </c>
    </row>
    <row r="1780" spans="1:5">
      <c r="A1780" s="7">
        <v>43300.479166666664</v>
      </c>
      <c r="B1780" s="8">
        <v>737.37</v>
      </c>
      <c r="C1780" s="3">
        <v>2034</v>
      </c>
      <c r="D1780" s="3">
        <v>4389</v>
      </c>
      <c r="E1780" s="3">
        <v>6423</v>
      </c>
    </row>
    <row r="1781" spans="1:5">
      <c r="A1781" s="5">
        <v>43300.489583333336</v>
      </c>
      <c r="B1781" s="4">
        <v>737.36</v>
      </c>
      <c r="C1781" s="6">
        <v>2034</v>
      </c>
      <c r="D1781" s="6">
        <v>4389</v>
      </c>
      <c r="E1781" s="6">
        <v>6423</v>
      </c>
    </row>
    <row r="1782" spans="1:5">
      <c r="A1782" s="7">
        <v>43300.5</v>
      </c>
      <c r="B1782" s="8">
        <v>737.37</v>
      </c>
      <c r="C1782" s="3">
        <v>2034</v>
      </c>
      <c r="D1782" s="3">
        <v>4389</v>
      </c>
      <c r="E1782" s="3">
        <v>6423</v>
      </c>
    </row>
    <row r="1783" spans="1:5">
      <c r="A1783" s="5">
        <v>43300.510416666664</v>
      </c>
      <c r="B1783" s="4">
        <v>737.37</v>
      </c>
      <c r="C1783" s="6">
        <v>2036</v>
      </c>
      <c r="D1783" s="6">
        <v>4389</v>
      </c>
      <c r="E1783" s="6">
        <v>6424</v>
      </c>
    </row>
    <row r="1784" spans="1:5">
      <c r="A1784" s="7">
        <v>43300.520833333336</v>
      </c>
      <c r="B1784" s="8">
        <v>737.37</v>
      </c>
      <c r="C1784" s="3">
        <v>2035</v>
      </c>
      <c r="D1784" s="3">
        <v>4389</v>
      </c>
      <c r="E1784" s="3">
        <v>6424</v>
      </c>
    </row>
    <row r="1785" spans="1:5">
      <c r="A1785" s="5">
        <v>43300.53125</v>
      </c>
      <c r="B1785" s="4">
        <v>737.37</v>
      </c>
      <c r="C1785" s="6">
        <v>2036</v>
      </c>
      <c r="D1785" s="6">
        <v>4389</v>
      </c>
      <c r="E1785" s="6">
        <v>6424</v>
      </c>
    </row>
    <row r="1786" spans="1:5">
      <c r="A1786" s="7">
        <v>43300.541666666664</v>
      </c>
      <c r="B1786" s="8">
        <v>737.5</v>
      </c>
      <c r="C1786" s="3">
        <v>2036</v>
      </c>
      <c r="D1786" s="3">
        <v>4372</v>
      </c>
      <c r="E1786" s="3">
        <v>6419</v>
      </c>
    </row>
    <row r="1787" spans="1:5">
      <c r="A1787" s="5">
        <v>43300.552083333336</v>
      </c>
      <c r="B1787" s="4">
        <v>738.09</v>
      </c>
      <c r="C1787" s="6">
        <v>2096</v>
      </c>
      <c r="D1787" s="6">
        <v>4282</v>
      </c>
      <c r="E1787" s="6">
        <v>6411</v>
      </c>
    </row>
    <row r="1788" spans="1:5">
      <c r="A1788" s="7">
        <v>43300.5625</v>
      </c>
      <c r="B1788" s="8">
        <v>738.63</v>
      </c>
      <c r="C1788" s="3">
        <v>2223</v>
      </c>
      <c r="D1788" s="3">
        <v>4146</v>
      </c>
      <c r="E1788" s="3">
        <v>6409</v>
      </c>
    </row>
    <row r="1789" spans="1:5">
      <c r="A1789" s="5">
        <v>43300.572916666664</v>
      </c>
      <c r="B1789" s="4">
        <v>739.16</v>
      </c>
      <c r="C1789" s="6">
        <v>2357</v>
      </c>
      <c r="D1789" s="6">
        <v>4009</v>
      </c>
      <c r="E1789" s="6">
        <v>6406</v>
      </c>
    </row>
    <row r="1790" spans="1:5">
      <c r="A1790" s="7">
        <v>43300.583333333336</v>
      </c>
      <c r="B1790" s="8">
        <v>739.71</v>
      </c>
      <c r="C1790" s="3">
        <v>2495</v>
      </c>
      <c r="D1790" s="3">
        <v>3871</v>
      </c>
      <c r="E1790" s="3">
        <v>6406</v>
      </c>
    </row>
    <row r="1791" spans="1:5">
      <c r="A1791" s="5">
        <v>43300.59375</v>
      </c>
      <c r="B1791" s="4">
        <v>740.23</v>
      </c>
      <c r="C1791" s="6">
        <v>2634</v>
      </c>
      <c r="D1791" s="6">
        <v>3732</v>
      </c>
      <c r="E1791" s="6">
        <v>6406</v>
      </c>
    </row>
    <row r="1792" spans="1:5">
      <c r="A1792" s="7">
        <v>43300.604166666664</v>
      </c>
      <c r="B1792" s="8">
        <v>740.76</v>
      </c>
      <c r="C1792" s="3">
        <v>2773</v>
      </c>
      <c r="D1792" s="3">
        <v>3593</v>
      </c>
      <c r="E1792" s="3">
        <v>6406</v>
      </c>
    </row>
    <row r="1793" spans="1:5">
      <c r="A1793" s="5">
        <v>43300.614583333336</v>
      </c>
      <c r="B1793" s="4">
        <v>741.27</v>
      </c>
      <c r="C1793" s="6">
        <v>2913</v>
      </c>
      <c r="D1793" s="6">
        <v>3455</v>
      </c>
      <c r="E1793" s="6">
        <v>6408</v>
      </c>
    </row>
    <row r="1794" spans="1:5">
      <c r="A1794" s="7">
        <v>43300.625</v>
      </c>
      <c r="B1794" s="8">
        <v>741.77</v>
      </c>
      <c r="C1794" s="3">
        <v>3053</v>
      </c>
      <c r="D1794" s="3">
        <v>3317</v>
      </c>
      <c r="E1794" s="3">
        <v>6409</v>
      </c>
    </row>
    <row r="1795" spans="1:5">
      <c r="A1795" s="5">
        <v>43300.635416666664</v>
      </c>
      <c r="B1795" s="4">
        <v>742.26</v>
      </c>
      <c r="C1795" s="6">
        <v>3194</v>
      </c>
      <c r="D1795" s="6">
        <v>3179</v>
      </c>
      <c r="E1795" s="6">
        <v>6409</v>
      </c>
    </row>
    <row r="1796" spans="1:5">
      <c r="A1796" s="7">
        <v>43300.645833333336</v>
      </c>
      <c r="B1796" s="8">
        <v>742.75</v>
      </c>
      <c r="C1796" s="3">
        <v>3334</v>
      </c>
      <c r="D1796" s="3">
        <v>3040</v>
      </c>
      <c r="E1796" s="3">
        <v>6408</v>
      </c>
    </row>
    <row r="1797" spans="1:5">
      <c r="A1797" s="5">
        <v>43300.65625</v>
      </c>
      <c r="B1797" s="4">
        <v>743.23</v>
      </c>
      <c r="C1797" s="6">
        <v>3475</v>
      </c>
      <c r="D1797" s="6">
        <v>2900</v>
      </c>
      <c r="E1797" s="6">
        <v>6408</v>
      </c>
    </row>
    <row r="1798" spans="1:5">
      <c r="A1798" s="7">
        <v>43300.666666666664</v>
      </c>
      <c r="B1798" s="8">
        <v>743.71</v>
      </c>
      <c r="C1798" s="3">
        <v>3617</v>
      </c>
      <c r="D1798" s="3">
        <v>2761</v>
      </c>
      <c r="E1798" s="3">
        <v>6408</v>
      </c>
    </row>
    <row r="1799" spans="1:5">
      <c r="A1799" s="5">
        <v>43300.677083333336</v>
      </c>
      <c r="B1799" s="4">
        <v>744.17</v>
      </c>
      <c r="C1799" s="6">
        <v>3758</v>
      </c>
      <c r="D1799" s="6">
        <v>2622</v>
      </c>
      <c r="E1799" s="6">
        <v>6410</v>
      </c>
    </row>
    <row r="1800" spans="1:5">
      <c r="A1800" s="7">
        <v>43300.6875</v>
      </c>
      <c r="B1800" s="8">
        <v>744.63</v>
      </c>
      <c r="C1800" s="3">
        <v>3900</v>
      </c>
      <c r="D1800" s="3">
        <v>2483</v>
      </c>
      <c r="E1800" s="3">
        <v>6411</v>
      </c>
    </row>
    <row r="1801" spans="1:5">
      <c r="A1801" s="5">
        <v>43300.697916666664</v>
      </c>
      <c r="B1801" s="4">
        <v>745.08</v>
      </c>
      <c r="C1801" s="6">
        <v>4042</v>
      </c>
      <c r="D1801" s="6">
        <v>2343</v>
      </c>
      <c r="E1801" s="6">
        <v>6412</v>
      </c>
    </row>
    <row r="1802" spans="1:5">
      <c r="A1802" s="7">
        <v>43300.708333333336</v>
      </c>
      <c r="B1802" s="8">
        <v>745.53</v>
      </c>
      <c r="C1802" s="3">
        <v>4183</v>
      </c>
      <c r="D1802" s="3">
        <v>2204</v>
      </c>
      <c r="E1802" s="3">
        <v>6413</v>
      </c>
    </row>
    <row r="1803" spans="1:5">
      <c r="A1803" s="5">
        <v>43300.71875</v>
      </c>
      <c r="B1803" s="4">
        <v>745.97</v>
      </c>
      <c r="C1803" s="6">
        <v>4324</v>
      </c>
      <c r="D1803" s="6">
        <v>2065</v>
      </c>
      <c r="E1803" s="6">
        <v>6409</v>
      </c>
    </row>
    <row r="1804" spans="1:5">
      <c r="A1804" s="7">
        <v>43300.729166666664</v>
      </c>
      <c r="B1804" s="8">
        <v>746.17</v>
      </c>
      <c r="C1804" s="3">
        <v>4445</v>
      </c>
      <c r="D1804" s="3">
        <v>1956</v>
      </c>
      <c r="E1804" s="3">
        <v>6413</v>
      </c>
    </row>
    <row r="1805" spans="1:5">
      <c r="A1805" s="5">
        <v>43300.739583333336</v>
      </c>
      <c r="B1805" s="4">
        <v>746.37</v>
      </c>
      <c r="C1805" s="6">
        <v>4527</v>
      </c>
      <c r="D1805" s="6">
        <v>1882</v>
      </c>
      <c r="E1805" s="6">
        <v>6419</v>
      </c>
    </row>
    <row r="1806" spans="1:5">
      <c r="A1806" s="7">
        <v>43300.75</v>
      </c>
      <c r="B1806" s="8">
        <v>746.75</v>
      </c>
      <c r="C1806" s="3">
        <v>4604</v>
      </c>
      <c r="D1806" s="3">
        <v>1799</v>
      </c>
      <c r="E1806" s="3">
        <v>6420</v>
      </c>
    </row>
    <row r="1807" spans="1:5">
      <c r="A1807" s="5">
        <v>43300.760416666664</v>
      </c>
      <c r="B1807" s="4">
        <v>747.13</v>
      </c>
      <c r="C1807" s="6">
        <v>4715</v>
      </c>
      <c r="D1807" s="6">
        <v>1675</v>
      </c>
      <c r="E1807" s="6">
        <v>6417</v>
      </c>
    </row>
    <row r="1808" spans="1:5">
      <c r="A1808" s="7">
        <v>43300.770833333336</v>
      </c>
      <c r="B1808" s="8">
        <v>747.37</v>
      </c>
      <c r="C1808" s="3">
        <v>4845</v>
      </c>
      <c r="D1808" s="3">
        <v>1553</v>
      </c>
      <c r="E1808" s="3">
        <v>6413</v>
      </c>
    </row>
    <row r="1809" spans="1:5">
      <c r="A1809" s="5">
        <v>43300.78125</v>
      </c>
      <c r="B1809" s="4">
        <v>747.66</v>
      </c>
      <c r="C1809" s="6">
        <v>4936</v>
      </c>
      <c r="D1809" s="6">
        <v>1471</v>
      </c>
      <c r="E1809" s="6">
        <v>6415</v>
      </c>
    </row>
    <row r="1810" spans="1:5">
      <c r="A1810" s="7">
        <v>43300.791666666664</v>
      </c>
      <c r="B1810" s="8">
        <v>747.85</v>
      </c>
      <c r="C1810" s="3">
        <v>5004</v>
      </c>
      <c r="D1810" s="3">
        <v>1403</v>
      </c>
      <c r="E1810" s="3">
        <v>6413</v>
      </c>
    </row>
    <row r="1811" spans="1:5">
      <c r="A1811" s="5">
        <v>43300.802083333336</v>
      </c>
      <c r="B1811" s="4">
        <v>747.79</v>
      </c>
      <c r="C1811" s="6">
        <v>5049</v>
      </c>
      <c r="D1811" s="6">
        <v>1363</v>
      </c>
      <c r="E1811" s="6">
        <v>6416</v>
      </c>
    </row>
    <row r="1812" spans="1:5">
      <c r="A1812" s="7">
        <v>43300.8125</v>
      </c>
      <c r="B1812" s="8">
        <v>747.78</v>
      </c>
      <c r="C1812" s="3">
        <v>5057</v>
      </c>
      <c r="D1812" s="3">
        <v>1358</v>
      </c>
      <c r="E1812" s="3">
        <v>6415</v>
      </c>
    </row>
    <row r="1813" spans="1:5">
      <c r="A1813" s="5">
        <v>43300.822916666664</v>
      </c>
      <c r="B1813" s="4">
        <v>747.84</v>
      </c>
      <c r="C1813" s="6">
        <v>5056</v>
      </c>
      <c r="D1813" s="6">
        <v>1358</v>
      </c>
      <c r="E1813" s="6">
        <v>6415</v>
      </c>
    </row>
    <row r="1814" spans="1:5">
      <c r="A1814" s="7">
        <v>43300.833333333336</v>
      </c>
      <c r="B1814" s="8">
        <v>747.81</v>
      </c>
      <c r="C1814" s="3">
        <v>5051</v>
      </c>
      <c r="D1814" s="3">
        <v>1358</v>
      </c>
      <c r="E1814" s="3">
        <v>6410</v>
      </c>
    </row>
    <row r="1815" spans="1:5">
      <c r="A1815" s="5">
        <v>43300.84375</v>
      </c>
      <c r="B1815" s="4">
        <v>747.77</v>
      </c>
      <c r="C1815" s="6">
        <v>5049</v>
      </c>
      <c r="D1815" s="6">
        <v>1358</v>
      </c>
      <c r="E1815" s="6">
        <v>6407</v>
      </c>
    </row>
    <row r="1816" spans="1:5">
      <c r="A1816" s="7">
        <v>43300.854166666664</v>
      </c>
      <c r="B1816" s="8">
        <v>747.79</v>
      </c>
      <c r="C1816" s="3">
        <v>5051</v>
      </c>
      <c r="D1816" s="3">
        <v>1358</v>
      </c>
      <c r="E1816" s="3">
        <v>6409</v>
      </c>
    </row>
    <row r="1817" spans="1:5">
      <c r="A1817" s="5">
        <v>43300.864583333336</v>
      </c>
      <c r="B1817" s="4">
        <v>747.81</v>
      </c>
      <c r="C1817" s="6">
        <v>5050</v>
      </c>
      <c r="D1817" s="6">
        <v>1358</v>
      </c>
      <c r="E1817" s="6">
        <v>6408</v>
      </c>
    </row>
    <row r="1818" spans="1:5">
      <c r="A1818" s="7">
        <v>43300.875</v>
      </c>
      <c r="B1818" s="8">
        <v>747.79</v>
      </c>
      <c r="C1818" s="3">
        <v>5046</v>
      </c>
      <c r="D1818" s="3">
        <v>1358</v>
      </c>
      <c r="E1818" s="3">
        <v>6405</v>
      </c>
    </row>
    <row r="1819" spans="1:5">
      <c r="A1819" s="5">
        <v>43300.885416666664</v>
      </c>
      <c r="B1819" s="4">
        <v>747.77</v>
      </c>
      <c r="C1819" s="6">
        <v>5046</v>
      </c>
      <c r="D1819" s="6">
        <v>1358</v>
      </c>
      <c r="E1819" s="6">
        <v>6404</v>
      </c>
    </row>
    <row r="1820" spans="1:5">
      <c r="A1820" s="7">
        <v>43300.895833333336</v>
      </c>
      <c r="B1820" s="8">
        <v>747.79</v>
      </c>
      <c r="C1820" s="3">
        <v>5047</v>
      </c>
      <c r="D1820" s="3">
        <v>1358</v>
      </c>
      <c r="E1820" s="3">
        <v>6405</v>
      </c>
    </row>
    <row r="1821" spans="1:5">
      <c r="A1821" s="5">
        <v>43300.90625</v>
      </c>
      <c r="B1821" s="4">
        <v>747.79</v>
      </c>
      <c r="C1821" s="6">
        <v>5046</v>
      </c>
      <c r="D1821" s="6">
        <v>1358</v>
      </c>
      <c r="E1821" s="6">
        <v>6404</v>
      </c>
    </row>
    <row r="1822" spans="1:5">
      <c r="A1822" s="7">
        <v>43300.916666666664</v>
      </c>
      <c r="B1822" s="8">
        <v>747.78</v>
      </c>
      <c r="C1822" s="3">
        <v>5044</v>
      </c>
      <c r="D1822" s="3">
        <v>1358</v>
      </c>
      <c r="E1822" s="3">
        <v>6402</v>
      </c>
    </row>
    <row r="1823" spans="1:5">
      <c r="A1823" s="5">
        <v>43300.927083333336</v>
      </c>
      <c r="B1823" s="4">
        <v>747.78</v>
      </c>
      <c r="C1823" s="6">
        <v>5044</v>
      </c>
      <c r="D1823" s="6">
        <v>1358</v>
      </c>
      <c r="E1823" s="6">
        <v>6402</v>
      </c>
    </row>
    <row r="1824" spans="1:5">
      <c r="A1824" s="7">
        <v>43300.9375</v>
      </c>
      <c r="B1824" s="8">
        <v>747.62</v>
      </c>
      <c r="C1824" s="3">
        <v>5040</v>
      </c>
      <c r="D1824" s="3">
        <v>1372</v>
      </c>
      <c r="E1824" s="3">
        <v>6406</v>
      </c>
    </row>
    <row r="1825" spans="1:5">
      <c r="A1825" s="5">
        <v>43300.947916666664</v>
      </c>
      <c r="B1825" s="4">
        <v>747.52</v>
      </c>
      <c r="C1825" s="6">
        <v>4997</v>
      </c>
      <c r="D1825" s="6">
        <v>1421</v>
      </c>
      <c r="E1825" s="6">
        <v>6404</v>
      </c>
    </row>
    <row r="1826" spans="1:5">
      <c r="A1826" s="7">
        <v>43300.958333333336</v>
      </c>
      <c r="B1826" s="8">
        <v>747.22</v>
      </c>
      <c r="C1826" s="3">
        <v>4930</v>
      </c>
      <c r="D1826" s="3">
        <v>1491</v>
      </c>
      <c r="E1826" s="3">
        <v>6402</v>
      </c>
    </row>
    <row r="1827" spans="1:5">
      <c r="A1827" s="5">
        <v>43300.96875</v>
      </c>
      <c r="B1827" s="4">
        <v>746.85</v>
      </c>
      <c r="C1827" s="6">
        <v>4834</v>
      </c>
      <c r="D1827" s="6">
        <v>1595</v>
      </c>
      <c r="E1827" s="6">
        <v>6401</v>
      </c>
    </row>
    <row r="1828" spans="1:5">
      <c r="A1828" s="7">
        <v>43300.979166666664</v>
      </c>
      <c r="B1828" s="8">
        <v>746.49</v>
      </c>
      <c r="C1828" s="3">
        <v>4720</v>
      </c>
      <c r="D1828" s="3">
        <v>1714</v>
      </c>
      <c r="E1828" s="3">
        <v>6406</v>
      </c>
    </row>
    <row r="1829" spans="1:5">
      <c r="A1829" s="5">
        <v>43300.989583333336</v>
      </c>
      <c r="B1829" s="4">
        <v>746.14</v>
      </c>
      <c r="C1829" s="6">
        <v>4603</v>
      </c>
      <c r="D1829" s="6">
        <v>1831</v>
      </c>
      <c r="E1829" s="6">
        <v>6406</v>
      </c>
    </row>
    <row r="1830" spans="1:5">
      <c r="A1830" s="7">
        <v>43301</v>
      </c>
      <c r="B1830" s="8">
        <v>745.78</v>
      </c>
      <c r="C1830" s="3">
        <v>4486</v>
      </c>
      <c r="D1830" s="3">
        <v>1948</v>
      </c>
      <c r="E1830" s="3">
        <v>6405</v>
      </c>
    </row>
    <row r="1831" spans="1:5">
      <c r="A1831" s="5">
        <v>43301.010416666664</v>
      </c>
      <c r="B1831" s="4">
        <v>745.41</v>
      </c>
      <c r="C1831" s="6">
        <v>4370</v>
      </c>
      <c r="D1831" s="6">
        <v>2064</v>
      </c>
      <c r="E1831" s="6">
        <v>6405</v>
      </c>
    </row>
    <row r="1832" spans="1:5">
      <c r="A1832" s="7">
        <v>43301.020833333336</v>
      </c>
      <c r="B1832" s="8">
        <v>745.05</v>
      </c>
      <c r="C1832" s="3">
        <v>4254</v>
      </c>
      <c r="D1832" s="3">
        <v>2178</v>
      </c>
      <c r="E1832" s="3">
        <v>6403</v>
      </c>
    </row>
    <row r="1833" spans="1:5">
      <c r="A1833" s="5">
        <v>43301.03125</v>
      </c>
      <c r="B1833" s="4">
        <v>744.68</v>
      </c>
      <c r="C1833" s="6">
        <v>4139</v>
      </c>
      <c r="D1833" s="6">
        <v>2292</v>
      </c>
      <c r="E1833" s="6">
        <v>6401</v>
      </c>
    </row>
    <row r="1834" spans="1:5">
      <c r="A1834" s="7">
        <v>43301.041666666664</v>
      </c>
      <c r="B1834" s="8">
        <v>744.31</v>
      </c>
      <c r="C1834" s="3">
        <v>4024</v>
      </c>
      <c r="D1834" s="3">
        <v>2406</v>
      </c>
      <c r="E1834" s="3">
        <v>6400</v>
      </c>
    </row>
    <row r="1835" spans="1:5">
      <c r="A1835" s="5">
        <v>43301.052083333336</v>
      </c>
      <c r="B1835" s="4">
        <v>743.94</v>
      </c>
      <c r="C1835" s="6">
        <v>3909</v>
      </c>
      <c r="D1835" s="6">
        <v>2519</v>
      </c>
      <c r="E1835" s="6">
        <v>6399</v>
      </c>
    </row>
    <row r="1836" spans="1:5">
      <c r="A1836" s="7">
        <v>43301.0625</v>
      </c>
      <c r="B1836" s="8">
        <v>743.57</v>
      </c>
      <c r="C1836" s="3">
        <v>3796</v>
      </c>
      <c r="D1836" s="3">
        <v>2630</v>
      </c>
      <c r="E1836" s="3">
        <v>6398</v>
      </c>
    </row>
    <row r="1837" spans="1:5">
      <c r="A1837" s="5">
        <v>43301.072916666664</v>
      </c>
      <c r="B1837" s="4">
        <v>743.19</v>
      </c>
      <c r="C1837" s="6">
        <v>3684</v>
      </c>
      <c r="D1837" s="6">
        <v>2742</v>
      </c>
      <c r="E1837" s="6">
        <v>6396</v>
      </c>
    </row>
    <row r="1838" spans="1:5">
      <c r="A1838" s="7">
        <v>43301.083333333336</v>
      </c>
      <c r="B1838" s="8">
        <v>742.81</v>
      </c>
      <c r="C1838" s="3">
        <v>3572</v>
      </c>
      <c r="D1838" s="3">
        <v>2852</v>
      </c>
      <c r="E1838" s="3">
        <v>6395</v>
      </c>
    </row>
    <row r="1839" spans="1:5">
      <c r="A1839" s="5">
        <v>43301.09375</v>
      </c>
      <c r="B1839" s="4">
        <v>742.44</v>
      </c>
      <c r="C1839" s="6">
        <v>3461</v>
      </c>
      <c r="D1839" s="6">
        <v>2962</v>
      </c>
      <c r="E1839" s="6">
        <v>6393</v>
      </c>
    </row>
    <row r="1840" spans="1:5">
      <c r="A1840" s="7">
        <v>43301.104166666664</v>
      </c>
      <c r="B1840" s="8">
        <v>742.06</v>
      </c>
      <c r="C1840" s="3">
        <v>3351</v>
      </c>
      <c r="D1840" s="3">
        <v>3071</v>
      </c>
      <c r="E1840" s="3">
        <v>6392</v>
      </c>
    </row>
    <row r="1841" spans="1:5">
      <c r="A1841" s="5">
        <v>43301.114583333336</v>
      </c>
      <c r="B1841" s="4">
        <v>741.67</v>
      </c>
      <c r="C1841" s="6">
        <v>3242</v>
      </c>
      <c r="D1841" s="6">
        <v>3179</v>
      </c>
      <c r="E1841" s="6">
        <v>6390</v>
      </c>
    </row>
    <row r="1842" spans="1:5">
      <c r="A1842" s="7">
        <v>43301.125</v>
      </c>
      <c r="B1842" s="8">
        <v>741.29</v>
      </c>
      <c r="C1842" s="3">
        <v>3135</v>
      </c>
      <c r="D1842" s="3">
        <v>3287</v>
      </c>
      <c r="E1842" s="3">
        <v>6390</v>
      </c>
    </row>
    <row r="1843" spans="1:5">
      <c r="A1843" s="5">
        <v>43301.135416666664</v>
      </c>
      <c r="B1843" s="4">
        <v>740.91</v>
      </c>
      <c r="C1843" s="6">
        <v>3028</v>
      </c>
      <c r="D1843" s="6">
        <v>3393</v>
      </c>
      <c r="E1843" s="6">
        <v>6389</v>
      </c>
    </row>
    <row r="1844" spans="1:5">
      <c r="A1844" s="7">
        <v>43301.145833333336</v>
      </c>
      <c r="B1844" s="8">
        <v>740.52</v>
      </c>
      <c r="C1844" s="3">
        <v>2923</v>
      </c>
      <c r="D1844" s="3">
        <v>3498</v>
      </c>
      <c r="E1844" s="3">
        <v>6388</v>
      </c>
    </row>
    <row r="1845" spans="1:5">
      <c r="A1845" s="5">
        <v>43301.15625</v>
      </c>
      <c r="B1845" s="4">
        <v>740.14</v>
      </c>
      <c r="C1845" s="6">
        <v>2819</v>
      </c>
      <c r="D1845" s="6">
        <v>3604</v>
      </c>
      <c r="E1845" s="6">
        <v>6389</v>
      </c>
    </row>
    <row r="1846" spans="1:5">
      <c r="A1846" s="7">
        <v>43301.166666666664</v>
      </c>
      <c r="B1846" s="8">
        <v>739.76</v>
      </c>
      <c r="C1846" s="3">
        <v>2716</v>
      </c>
      <c r="D1846" s="3">
        <v>3709</v>
      </c>
      <c r="E1846" s="3">
        <v>6390</v>
      </c>
    </row>
    <row r="1847" spans="1:5">
      <c r="A1847" s="5">
        <v>43301.177083333336</v>
      </c>
      <c r="B1847" s="4">
        <v>739.38</v>
      </c>
      <c r="C1847" s="6">
        <v>2615</v>
      </c>
      <c r="D1847" s="6">
        <v>3813</v>
      </c>
      <c r="E1847" s="6">
        <v>6391</v>
      </c>
    </row>
    <row r="1848" spans="1:5">
      <c r="A1848" s="7">
        <v>43301.1875</v>
      </c>
      <c r="B1848" s="8">
        <v>738.99</v>
      </c>
      <c r="C1848" s="3">
        <v>2516</v>
      </c>
      <c r="D1848" s="3">
        <v>3916</v>
      </c>
      <c r="E1848" s="3">
        <v>6392</v>
      </c>
    </row>
    <row r="1849" spans="1:5">
      <c r="A1849" s="5">
        <v>43301.197916666664</v>
      </c>
      <c r="B1849" s="4">
        <v>738.6</v>
      </c>
      <c r="C1849" s="6">
        <v>2418</v>
      </c>
      <c r="D1849" s="6">
        <v>4018</v>
      </c>
      <c r="E1849" s="6">
        <v>6394</v>
      </c>
    </row>
    <row r="1850" spans="1:5">
      <c r="A1850" s="7">
        <v>43301.208333333336</v>
      </c>
      <c r="B1850" s="8">
        <v>738.22</v>
      </c>
      <c r="C1850" s="3">
        <v>2321</v>
      </c>
      <c r="D1850" s="3">
        <v>4118</v>
      </c>
      <c r="E1850" s="3">
        <v>6398</v>
      </c>
    </row>
    <row r="1851" spans="1:5">
      <c r="A1851" s="5">
        <v>43301.21875</v>
      </c>
      <c r="B1851" s="4">
        <v>737.94</v>
      </c>
      <c r="C1851" s="6">
        <v>2229</v>
      </c>
      <c r="D1851" s="6">
        <v>4196</v>
      </c>
      <c r="E1851" s="6">
        <v>6404</v>
      </c>
    </row>
    <row r="1852" spans="1:5">
      <c r="A1852" s="7">
        <v>43301.229166666664</v>
      </c>
      <c r="B1852" s="8">
        <v>737.7</v>
      </c>
      <c r="C1852" s="3">
        <v>2163</v>
      </c>
      <c r="D1852" s="3">
        <v>4251</v>
      </c>
      <c r="E1852" s="3">
        <v>6401</v>
      </c>
    </row>
    <row r="1853" spans="1:5">
      <c r="A1853" s="5">
        <v>43301.239583333336</v>
      </c>
      <c r="B1853" s="4">
        <v>737.51</v>
      </c>
      <c r="C1853" s="6">
        <v>2111</v>
      </c>
      <c r="D1853" s="6">
        <v>4303</v>
      </c>
      <c r="E1853" s="6">
        <v>6400</v>
      </c>
    </row>
    <row r="1854" spans="1:5">
      <c r="A1854" s="7">
        <v>43301.25</v>
      </c>
      <c r="B1854" s="8">
        <v>737.28</v>
      </c>
      <c r="C1854" s="3">
        <v>2060</v>
      </c>
      <c r="D1854" s="3">
        <v>4355</v>
      </c>
      <c r="E1854" s="3">
        <v>6402</v>
      </c>
    </row>
    <row r="1855" spans="1:5">
      <c r="A1855" s="5">
        <v>43301.260416666664</v>
      </c>
      <c r="B1855" s="4">
        <v>737.32</v>
      </c>
      <c r="C1855" s="6">
        <v>2017</v>
      </c>
      <c r="D1855" s="6">
        <v>4386</v>
      </c>
      <c r="E1855" s="6">
        <v>6399</v>
      </c>
    </row>
    <row r="1856" spans="1:5">
      <c r="A1856" s="7">
        <v>43301.270833333336</v>
      </c>
      <c r="B1856" s="8">
        <v>737.23</v>
      </c>
      <c r="C1856" s="3">
        <v>2013</v>
      </c>
      <c r="D1856" s="3">
        <v>4389</v>
      </c>
      <c r="E1856" s="3">
        <v>6402</v>
      </c>
    </row>
    <row r="1857" spans="1:5">
      <c r="A1857" s="5">
        <v>43301.28125</v>
      </c>
      <c r="B1857" s="4">
        <v>737.33</v>
      </c>
      <c r="C1857" s="6">
        <v>2015</v>
      </c>
      <c r="D1857" s="6">
        <v>4389</v>
      </c>
      <c r="E1857" s="6">
        <v>6405</v>
      </c>
    </row>
    <row r="1858" spans="1:5">
      <c r="A1858" s="7">
        <v>43301.291666666664</v>
      </c>
      <c r="B1858" s="8">
        <v>737.27</v>
      </c>
      <c r="C1858" s="3">
        <v>2016</v>
      </c>
      <c r="D1858" s="3">
        <v>4389</v>
      </c>
      <c r="E1858" s="3">
        <v>6406</v>
      </c>
    </row>
    <row r="1859" spans="1:5">
      <c r="A1859" s="5">
        <v>43301.302083333336</v>
      </c>
      <c r="B1859" s="4">
        <v>737.3</v>
      </c>
      <c r="C1859" s="6">
        <v>2017</v>
      </c>
      <c r="D1859" s="6">
        <v>4389</v>
      </c>
      <c r="E1859" s="6">
        <v>6406</v>
      </c>
    </row>
    <row r="1860" spans="1:5">
      <c r="A1860" s="7">
        <v>43301.3125</v>
      </c>
      <c r="B1860" s="8">
        <v>737.31</v>
      </c>
      <c r="C1860" s="3">
        <v>2018</v>
      </c>
      <c r="D1860" s="3">
        <v>4389</v>
      </c>
      <c r="E1860" s="3">
        <v>6407</v>
      </c>
    </row>
    <row r="1861" spans="1:5">
      <c r="A1861" s="5">
        <v>43301.322916666664</v>
      </c>
      <c r="B1861" s="4">
        <v>737.28</v>
      </c>
      <c r="C1861" s="6">
        <v>2018</v>
      </c>
      <c r="D1861" s="6">
        <v>4389</v>
      </c>
      <c r="E1861" s="6">
        <v>6408</v>
      </c>
    </row>
    <row r="1862" spans="1:5">
      <c r="A1862" s="7">
        <v>43301.333333333336</v>
      </c>
      <c r="B1862" s="8">
        <v>737.33</v>
      </c>
      <c r="C1862" s="3">
        <v>2019</v>
      </c>
      <c r="D1862" s="3">
        <v>4389</v>
      </c>
      <c r="E1862" s="3">
        <v>6408</v>
      </c>
    </row>
    <row r="1863" spans="1:5">
      <c r="A1863" s="5">
        <v>43301.34375</v>
      </c>
      <c r="B1863" s="4">
        <v>737.29</v>
      </c>
      <c r="C1863" s="6">
        <v>2020</v>
      </c>
      <c r="D1863" s="6">
        <v>4389</v>
      </c>
      <c r="E1863" s="6">
        <v>6409</v>
      </c>
    </row>
    <row r="1864" spans="1:5">
      <c r="A1864" s="7">
        <v>43301.354166666664</v>
      </c>
      <c r="B1864" s="8">
        <v>737.3</v>
      </c>
      <c r="C1864" s="3">
        <v>2020</v>
      </c>
      <c r="D1864" s="3">
        <v>4389</v>
      </c>
      <c r="E1864" s="3">
        <v>6409</v>
      </c>
    </row>
    <row r="1865" spans="1:5">
      <c r="A1865" s="5">
        <v>43301.364583333336</v>
      </c>
      <c r="B1865" s="4">
        <v>737.32</v>
      </c>
      <c r="C1865" s="6">
        <v>2020</v>
      </c>
      <c r="D1865" s="6">
        <v>4389</v>
      </c>
      <c r="E1865" s="6">
        <v>6409</v>
      </c>
    </row>
    <row r="1866" spans="1:5">
      <c r="A1866" s="7">
        <v>43301.375</v>
      </c>
      <c r="B1866" s="8">
        <v>737.29</v>
      </c>
      <c r="C1866" s="3">
        <v>2020</v>
      </c>
      <c r="D1866" s="3">
        <v>4389</v>
      </c>
      <c r="E1866" s="3">
        <v>6410</v>
      </c>
    </row>
    <row r="1867" spans="1:5">
      <c r="A1867" s="5">
        <v>43301.385416666664</v>
      </c>
      <c r="B1867" s="4">
        <v>737.32</v>
      </c>
      <c r="C1867" s="6">
        <v>2021</v>
      </c>
      <c r="D1867" s="6">
        <v>4389</v>
      </c>
      <c r="E1867" s="6">
        <v>6410</v>
      </c>
    </row>
    <row r="1868" spans="1:5">
      <c r="A1868" s="7">
        <v>43301.395833333336</v>
      </c>
      <c r="B1868" s="8">
        <v>737.3</v>
      </c>
      <c r="C1868" s="3">
        <v>2021</v>
      </c>
      <c r="D1868" s="3">
        <v>4389</v>
      </c>
      <c r="E1868" s="3">
        <v>6410</v>
      </c>
    </row>
    <row r="1869" spans="1:5">
      <c r="A1869" s="5">
        <v>43301.40625</v>
      </c>
      <c r="B1869" s="4">
        <v>737.31</v>
      </c>
      <c r="C1869" s="6">
        <v>2022</v>
      </c>
      <c r="D1869" s="6">
        <v>4389</v>
      </c>
      <c r="E1869" s="6">
        <v>6411</v>
      </c>
    </row>
    <row r="1870" spans="1:5">
      <c r="A1870" s="7">
        <v>43301.416666666664</v>
      </c>
      <c r="B1870" s="8">
        <v>737.32</v>
      </c>
      <c r="C1870" s="3">
        <v>2022</v>
      </c>
      <c r="D1870" s="3">
        <v>4389</v>
      </c>
      <c r="E1870" s="3">
        <v>6411</v>
      </c>
    </row>
    <row r="1871" spans="1:5">
      <c r="A1871" s="5">
        <v>43301.427083333336</v>
      </c>
      <c r="B1871" s="4">
        <v>737.31</v>
      </c>
      <c r="C1871" s="6">
        <v>2023</v>
      </c>
      <c r="D1871" s="6">
        <v>4389</v>
      </c>
      <c r="E1871" s="6">
        <v>6412</v>
      </c>
    </row>
    <row r="1872" spans="1:5">
      <c r="A1872" s="7">
        <v>43301.4375</v>
      </c>
      <c r="B1872" s="8">
        <v>737.33</v>
      </c>
      <c r="C1872" s="3">
        <v>2024</v>
      </c>
      <c r="D1872" s="3">
        <v>4389</v>
      </c>
      <c r="E1872" s="3">
        <v>6413</v>
      </c>
    </row>
    <row r="1873" spans="1:5">
      <c r="A1873" s="5">
        <v>43301.447916666664</v>
      </c>
      <c r="B1873" s="4">
        <v>737.32</v>
      </c>
      <c r="C1873" s="6">
        <v>2024</v>
      </c>
      <c r="D1873" s="6">
        <v>4389</v>
      </c>
      <c r="E1873" s="6">
        <v>6413</v>
      </c>
    </row>
    <row r="1874" spans="1:5">
      <c r="A1874" s="7">
        <v>43301.458333333336</v>
      </c>
      <c r="B1874" s="8">
        <v>737.32</v>
      </c>
      <c r="C1874" s="3">
        <v>2025</v>
      </c>
      <c r="D1874" s="3">
        <v>4389</v>
      </c>
      <c r="E1874" s="3">
        <v>6414</v>
      </c>
    </row>
    <row r="1875" spans="1:5">
      <c r="A1875" s="5">
        <v>43301.46875</v>
      </c>
      <c r="B1875" s="4">
        <v>737.33</v>
      </c>
      <c r="C1875" s="6">
        <v>2025</v>
      </c>
      <c r="D1875" s="6">
        <v>4389</v>
      </c>
      <c r="E1875" s="6">
        <v>6414</v>
      </c>
    </row>
    <row r="1876" spans="1:5">
      <c r="A1876" s="7">
        <v>43301.479166666664</v>
      </c>
      <c r="B1876" s="8">
        <v>737.32</v>
      </c>
      <c r="C1876" s="3">
        <v>2026</v>
      </c>
      <c r="D1876" s="3">
        <v>4389</v>
      </c>
      <c r="E1876" s="3">
        <v>6414</v>
      </c>
    </row>
    <row r="1877" spans="1:5">
      <c r="A1877" s="5">
        <v>43301.489583333336</v>
      </c>
      <c r="B1877" s="4">
        <v>737.33</v>
      </c>
      <c r="C1877" s="6">
        <v>2026</v>
      </c>
      <c r="D1877" s="6">
        <v>4389</v>
      </c>
      <c r="E1877" s="6">
        <v>6415</v>
      </c>
    </row>
    <row r="1878" spans="1:5">
      <c r="A1878" s="7">
        <v>43301.5</v>
      </c>
      <c r="B1878" s="8">
        <v>737.32</v>
      </c>
      <c r="C1878" s="3">
        <v>2026</v>
      </c>
      <c r="D1878" s="3">
        <v>4389</v>
      </c>
      <c r="E1878" s="3">
        <v>6415</v>
      </c>
    </row>
    <row r="1879" spans="1:5">
      <c r="A1879" s="5">
        <v>43301.510416666664</v>
      </c>
      <c r="B1879" s="4">
        <v>737.33</v>
      </c>
      <c r="C1879" s="6">
        <v>2026</v>
      </c>
      <c r="D1879" s="6">
        <v>4389</v>
      </c>
      <c r="E1879" s="6">
        <v>6415</v>
      </c>
    </row>
    <row r="1880" spans="1:5">
      <c r="A1880" s="7">
        <v>43301.520833333336</v>
      </c>
      <c r="B1880" s="8">
        <v>737.34</v>
      </c>
      <c r="C1880" s="3">
        <v>2026</v>
      </c>
      <c r="D1880" s="3">
        <v>4389</v>
      </c>
      <c r="E1880" s="3">
        <v>6415</v>
      </c>
    </row>
    <row r="1881" spans="1:5">
      <c r="A1881" s="5">
        <v>43301.53125</v>
      </c>
      <c r="B1881" s="4">
        <v>737.33</v>
      </c>
      <c r="C1881" s="6">
        <v>2027</v>
      </c>
      <c r="D1881" s="6">
        <v>4389</v>
      </c>
      <c r="E1881" s="6">
        <v>6416</v>
      </c>
    </row>
    <row r="1882" spans="1:5">
      <c r="A1882" s="7">
        <v>43301.541666666664</v>
      </c>
      <c r="B1882" s="8">
        <v>737.52</v>
      </c>
      <c r="C1882" s="3">
        <v>2029</v>
      </c>
      <c r="D1882" s="3">
        <v>4370</v>
      </c>
      <c r="E1882" s="3">
        <v>6410</v>
      </c>
    </row>
    <row r="1883" spans="1:5">
      <c r="A1883" s="5">
        <v>43301.552083333336</v>
      </c>
      <c r="B1883" s="4">
        <v>738.05</v>
      </c>
      <c r="C1883" s="6">
        <v>2091</v>
      </c>
      <c r="D1883" s="6">
        <v>4278</v>
      </c>
      <c r="E1883" s="6">
        <v>6404</v>
      </c>
    </row>
    <row r="1884" spans="1:5">
      <c r="A1884" s="7">
        <v>43301.5625</v>
      </c>
      <c r="B1884" s="8">
        <v>738.62</v>
      </c>
      <c r="C1884" s="3">
        <v>2218</v>
      </c>
      <c r="D1884" s="3">
        <v>4141</v>
      </c>
      <c r="E1884" s="3">
        <v>6400</v>
      </c>
    </row>
    <row r="1885" spans="1:5">
      <c r="A1885" s="5">
        <v>43301.572916666664</v>
      </c>
      <c r="B1885" s="4">
        <v>739.15</v>
      </c>
      <c r="C1885" s="6">
        <v>2353</v>
      </c>
      <c r="D1885" s="6">
        <v>4003</v>
      </c>
      <c r="E1885" s="6">
        <v>6395</v>
      </c>
    </row>
    <row r="1886" spans="1:5">
      <c r="A1886" s="7">
        <v>43301.583333333336</v>
      </c>
      <c r="B1886" s="8">
        <v>739.69</v>
      </c>
      <c r="C1886" s="3">
        <v>2491</v>
      </c>
      <c r="D1886" s="3">
        <v>3865</v>
      </c>
      <c r="E1886" s="3">
        <v>6395</v>
      </c>
    </row>
    <row r="1887" spans="1:5">
      <c r="A1887" s="5">
        <v>43301.59375</v>
      </c>
      <c r="B1887" s="4">
        <v>740.22</v>
      </c>
      <c r="C1887" s="6">
        <v>2630</v>
      </c>
      <c r="D1887" s="6">
        <v>3726</v>
      </c>
      <c r="E1887" s="6">
        <v>6396</v>
      </c>
    </row>
    <row r="1888" spans="1:5">
      <c r="A1888" s="7">
        <v>43301.604166666664</v>
      </c>
      <c r="B1888" s="8">
        <v>740.74</v>
      </c>
      <c r="C1888" s="3">
        <v>2769</v>
      </c>
      <c r="D1888" s="3">
        <v>3589</v>
      </c>
      <c r="E1888" s="3">
        <v>6398</v>
      </c>
    </row>
    <row r="1889" spans="1:5">
      <c r="A1889" s="5">
        <v>43301.614583333336</v>
      </c>
      <c r="B1889" s="4">
        <v>741.25</v>
      </c>
      <c r="C1889" s="6">
        <v>2909</v>
      </c>
      <c r="D1889" s="6">
        <v>3451</v>
      </c>
      <c r="E1889" s="6">
        <v>6399</v>
      </c>
    </row>
    <row r="1890" spans="1:5">
      <c r="A1890" s="7">
        <v>43301.625</v>
      </c>
      <c r="B1890" s="8">
        <v>741.76</v>
      </c>
      <c r="C1890" s="3">
        <v>3049</v>
      </c>
      <c r="D1890" s="3">
        <v>3313</v>
      </c>
      <c r="E1890" s="3">
        <v>6402</v>
      </c>
    </row>
    <row r="1891" spans="1:5">
      <c r="A1891" s="5">
        <v>43301.635416666664</v>
      </c>
      <c r="B1891" s="4">
        <v>742.25</v>
      </c>
      <c r="C1891" s="6">
        <v>3190</v>
      </c>
      <c r="D1891" s="6">
        <v>3173</v>
      </c>
      <c r="E1891" s="6">
        <v>6401</v>
      </c>
    </row>
    <row r="1892" spans="1:5">
      <c r="A1892" s="7">
        <v>43301.645833333336</v>
      </c>
      <c r="B1892" s="8">
        <v>742.74</v>
      </c>
      <c r="C1892" s="3">
        <v>3331</v>
      </c>
      <c r="D1892" s="3">
        <v>3035</v>
      </c>
      <c r="E1892" s="3">
        <v>6401</v>
      </c>
    </row>
    <row r="1893" spans="1:5">
      <c r="A1893" s="5">
        <v>43301.65625</v>
      </c>
      <c r="B1893" s="4">
        <v>743.22</v>
      </c>
      <c r="C1893" s="6">
        <v>3473</v>
      </c>
      <c r="D1893" s="6">
        <v>2896</v>
      </c>
      <c r="E1893" s="6">
        <v>6402</v>
      </c>
    </row>
    <row r="1894" spans="1:5">
      <c r="A1894" s="7">
        <v>43301.666666666664</v>
      </c>
      <c r="B1894" s="8">
        <v>743.7</v>
      </c>
      <c r="C1894" s="3">
        <v>3614</v>
      </c>
      <c r="D1894" s="3">
        <v>2757</v>
      </c>
      <c r="E1894" s="3">
        <v>6403</v>
      </c>
    </row>
    <row r="1895" spans="1:5">
      <c r="A1895" s="5">
        <v>43301.677083333336</v>
      </c>
      <c r="B1895" s="4">
        <v>744.16</v>
      </c>
      <c r="C1895" s="6">
        <v>3757</v>
      </c>
      <c r="D1895" s="6">
        <v>2617</v>
      </c>
      <c r="E1895" s="6">
        <v>6404</v>
      </c>
    </row>
    <row r="1896" spans="1:5">
      <c r="A1896" s="7">
        <v>43301.6875</v>
      </c>
      <c r="B1896" s="8">
        <v>744.63</v>
      </c>
      <c r="C1896" s="3">
        <v>3898</v>
      </c>
      <c r="D1896" s="3">
        <v>2478</v>
      </c>
      <c r="E1896" s="3">
        <v>6405</v>
      </c>
    </row>
    <row r="1897" spans="1:5">
      <c r="A1897" s="5">
        <v>43301.697916666664</v>
      </c>
      <c r="B1897" s="4">
        <v>745.07</v>
      </c>
      <c r="C1897" s="6">
        <v>4040</v>
      </c>
      <c r="D1897" s="6">
        <v>2337</v>
      </c>
      <c r="E1897" s="6">
        <v>6406</v>
      </c>
    </row>
    <row r="1898" spans="1:5">
      <c r="A1898" s="7">
        <v>43301.708333333336</v>
      </c>
      <c r="B1898" s="8">
        <v>745.52</v>
      </c>
      <c r="C1898" s="3">
        <v>4181</v>
      </c>
      <c r="D1898" s="3">
        <v>2198</v>
      </c>
      <c r="E1898" s="3">
        <v>6406</v>
      </c>
    </row>
    <row r="1899" spans="1:5">
      <c r="A1899" s="5">
        <v>43301.71875</v>
      </c>
      <c r="B1899" s="4">
        <v>745.96</v>
      </c>
      <c r="C1899" s="6">
        <v>4322</v>
      </c>
      <c r="D1899" s="6">
        <v>2058</v>
      </c>
      <c r="E1899" s="6">
        <v>6408</v>
      </c>
    </row>
    <row r="1900" spans="1:5">
      <c r="A1900" s="7">
        <v>43301.729166666664</v>
      </c>
      <c r="B1900" s="8">
        <v>746.4</v>
      </c>
      <c r="C1900" s="3">
        <v>4463</v>
      </c>
      <c r="D1900" s="3">
        <v>1918</v>
      </c>
      <c r="E1900" s="3">
        <v>6407</v>
      </c>
    </row>
    <row r="1901" spans="1:5">
      <c r="A1901" s="5">
        <v>43301.739583333336</v>
      </c>
      <c r="B1901" s="4">
        <v>746.82</v>
      </c>
      <c r="C1901" s="6">
        <v>4605</v>
      </c>
      <c r="D1901" s="6">
        <v>1777</v>
      </c>
      <c r="E1901" s="6">
        <v>6408</v>
      </c>
    </row>
    <row r="1902" spans="1:5">
      <c r="A1902" s="7">
        <v>43301.75</v>
      </c>
      <c r="B1902" s="8">
        <v>747.25</v>
      </c>
      <c r="C1902" s="3">
        <v>4745</v>
      </c>
      <c r="D1902" s="3">
        <v>1637</v>
      </c>
      <c r="E1902" s="3">
        <v>6407</v>
      </c>
    </row>
    <row r="1903" spans="1:5">
      <c r="A1903" s="5">
        <v>43301.760416666664</v>
      </c>
      <c r="B1903" s="4">
        <v>747.67</v>
      </c>
      <c r="C1903" s="6">
        <v>4885</v>
      </c>
      <c r="D1903" s="6">
        <v>1496</v>
      </c>
      <c r="E1903" s="6">
        <v>6406</v>
      </c>
    </row>
    <row r="1904" spans="1:5">
      <c r="A1904" s="7">
        <v>43301.770833333336</v>
      </c>
      <c r="B1904" s="8">
        <v>747.89</v>
      </c>
      <c r="C1904" s="3">
        <v>5017</v>
      </c>
      <c r="D1904" s="3">
        <v>1373</v>
      </c>
      <c r="E1904" s="3">
        <v>6406</v>
      </c>
    </row>
    <row r="1905" spans="1:5">
      <c r="A1905" s="5">
        <v>43301.78125</v>
      </c>
      <c r="B1905" s="4">
        <v>748.16</v>
      </c>
      <c r="C1905" s="6">
        <v>5108</v>
      </c>
      <c r="D1905" s="6">
        <v>1291</v>
      </c>
      <c r="E1905" s="6">
        <v>6409</v>
      </c>
    </row>
    <row r="1906" spans="1:5">
      <c r="A1906" s="7">
        <v>43301.791666666664</v>
      </c>
      <c r="B1906" s="8">
        <v>748.35</v>
      </c>
      <c r="C1906" s="3">
        <v>5177</v>
      </c>
      <c r="D1906" s="3">
        <v>1222</v>
      </c>
      <c r="E1906" s="3">
        <v>6408</v>
      </c>
    </row>
    <row r="1907" spans="1:5">
      <c r="A1907" s="5">
        <v>43301.802083333336</v>
      </c>
      <c r="B1907" s="4">
        <v>748.53</v>
      </c>
      <c r="C1907" s="6">
        <v>5242</v>
      </c>
      <c r="D1907" s="6">
        <v>1152</v>
      </c>
      <c r="E1907" s="6">
        <v>6404</v>
      </c>
    </row>
    <row r="1908" spans="1:5">
      <c r="A1908" s="7">
        <v>43301.8125</v>
      </c>
      <c r="B1908" s="8">
        <v>748.53</v>
      </c>
      <c r="C1908" s="3">
        <v>5303</v>
      </c>
      <c r="D1908" s="3">
        <v>1097</v>
      </c>
      <c r="E1908" s="3">
        <v>6406</v>
      </c>
    </row>
    <row r="1909" spans="1:5">
      <c r="A1909" s="5">
        <v>43301.822916666664</v>
      </c>
      <c r="B1909" s="4">
        <v>748.61</v>
      </c>
      <c r="C1909" s="6">
        <v>5320</v>
      </c>
      <c r="D1909" s="6">
        <v>1083</v>
      </c>
      <c r="E1909" s="6">
        <v>6403</v>
      </c>
    </row>
    <row r="1910" spans="1:5">
      <c r="A1910" s="7">
        <v>43301.833333333336</v>
      </c>
      <c r="B1910" s="8">
        <v>748.58</v>
      </c>
      <c r="C1910" s="3">
        <v>5315</v>
      </c>
      <c r="D1910" s="3">
        <v>1083</v>
      </c>
      <c r="E1910" s="3">
        <v>6398</v>
      </c>
    </row>
    <row r="1911" spans="1:5">
      <c r="A1911" s="5">
        <v>43301.84375</v>
      </c>
      <c r="B1911" s="4">
        <v>748.55</v>
      </c>
      <c r="C1911" s="6">
        <v>5313</v>
      </c>
      <c r="D1911" s="6">
        <v>1083</v>
      </c>
      <c r="E1911" s="6">
        <v>6396</v>
      </c>
    </row>
    <row r="1912" spans="1:5">
      <c r="A1912" s="7">
        <v>43301.854166666664</v>
      </c>
      <c r="B1912" s="8">
        <v>748.57</v>
      </c>
      <c r="C1912" s="3">
        <v>5314</v>
      </c>
      <c r="D1912" s="3">
        <v>1083</v>
      </c>
      <c r="E1912" s="3">
        <v>6397</v>
      </c>
    </row>
    <row r="1913" spans="1:5">
      <c r="A1913" s="5">
        <v>43301.864583333336</v>
      </c>
      <c r="B1913" s="4">
        <v>748.58</v>
      </c>
      <c r="C1913" s="6">
        <v>5313</v>
      </c>
      <c r="D1913" s="6">
        <v>1083</v>
      </c>
      <c r="E1913" s="6">
        <v>6395</v>
      </c>
    </row>
    <row r="1914" spans="1:5">
      <c r="A1914" s="7">
        <v>43301.875</v>
      </c>
      <c r="B1914" s="8">
        <v>748.56</v>
      </c>
      <c r="C1914" s="3">
        <v>5311</v>
      </c>
      <c r="D1914" s="3">
        <v>1082</v>
      </c>
      <c r="E1914" s="3">
        <v>6393</v>
      </c>
    </row>
    <row r="1915" spans="1:5">
      <c r="A1915" s="5">
        <v>43301.885416666664</v>
      </c>
      <c r="B1915" s="4">
        <v>748.56</v>
      </c>
      <c r="C1915" s="6">
        <v>5312</v>
      </c>
      <c r="D1915" s="6">
        <v>1082</v>
      </c>
      <c r="E1915" s="6">
        <v>6394</v>
      </c>
    </row>
    <row r="1916" spans="1:5">
      <c r="A1916" s="7">
        <v>43301.895833333336</v>
      </c>
      <c r="B1916" s="8">
        <v>748.57</v>
      </c>
      <c r="C1916" s="3">
        <v>5312</v>
      </c>
      <c r="D1916" s="3">
        <v>1082</v>
      </c>
      <c r="E1916" s="3">
        <v>6394</v>
      </c>
    </row>
    <row r="1917" spans="1:5">
      <c r="A1917" s="5">
        <v>43301.90625</v>
      </c>
      <c r="B1917" s="4">
        <v>748.57</v>
      </c>
      <c r="C1917" s="6">
        <v>5311</v>
      </c>
      <c r="D1917" s="6">
        <v>1082</v>
      </c>
      <c r="E1917" s="6">
        <v>6394</v>
      </c>
    </row>
    <row r="1918" spans="1:5">
      <c r="A1918" s="7">
        <v>43301.916666666664</v>
      </c>
      <c r="B1918" s="8">
        <v>748.56</v>
      </c>
      <c r="C1918" s="3">
        <v>5311</v>
      </c>
      <c r="D1918" s="3">
        <v>1082</v>
      </c>
      <c r="E1918" s="3">
        <v>6393</v>
      </c>
    </row>
    <row r="1919" spans="1:5">
      <c r="A1919" s="5">
        <v>43301.927083333336</v>
      </c>
      <c r="B1919" s="4">
        <v>748.56</v>
      </c>
      <c r="C1919" s="6">
        <v>5309</v>
      </c>
      <c r="D1919" s="6">
        <v>1082</v>
      </c>
      <c r="E1919" s="6">
        <v>6392</v>
      </c>
    </row>
    <row r="1920" spans="1:5">
      <c r="A1920" s="7">
        <v>43301.9375</v>
      </c>
      <c r="B1920" s="8">
        <v>748.56</v>
      </c>
      <c r="C1920" s="3">
        <v>5309</v>
      </c>
      <c r="D1920" s="3">
        <v>1082</v>
      </c>
      <c r="E1920" s="3">
        <v>6391</v>
      </c>
    </row>
    <row r="1921" spans="1:5">
      <c r="A1921" s="5">
        <v>43301.947916666664</v>
      </c>
      <c r="B1921" s="4">
        <v>748.56</v>
      </c>
      <c r="C1921" s="6">
        <v>5309</v>
      </c>
      <c r="D1921" s="6">
        <v>1082</v>
      </c>
      <c r="E1921" s="6">
        <v>6392</v>
      </c>
    </row>
    <row r="1922" spans="1:5">
      <c r="A1922" s="7">
        <v>43301.958333333336</v>
      </c>
      <c r="B1922" s="8">
        <v>748.42</v>
      </c>
      <c r="C1922" s="3">
        <v>5300</v>
      </c>
      <c r="D1922" s="3">
        <v>1100</v>
      </c>
      <c r="E1922" s="3">
        <v>6393</v>
      </c>
    </row>
    <row r="1923" spans="1:5">
      <c r="A1923" s="5">
        <v>43301.96875</v>
      </c>
      <c r="B1923" s="4">
        <v>748.26</v>
      </c>
      <c r="C1923" s="6">
        <v>5254</v>
      </c>
      <c r="D1923" s="6">
        <v>1153</v>
      </c>
      <c r="E1923" s="6">
        <v>6393</v>
      </c>
    </row>
    <row r="1924" spans="1:5">
      <c r="A1924" s="7">
        <v>43301.979166666664</v>
      </c>
      <c r="B1924" s="8">
        <v>748.06</v>
      </c>
      <c r="C1924" s="3">
        <v>5191</v>
      </c>
      <c r="D1924" s="3">
        <v>1214</v>
      </c>
      <c r="E1924" s="3">
        <v>6391</v>
      </c>
    </row>
    <row r="1925" spans="1:5">
      <c r="A1925" s="5">
        <v>43301.989583333336</v>
      </c>
      <c r="B1925" s="4">
        <v>747.85</v>
      </c>
      <c r="C1925" s="6">
        <v>5127</v>
      </c>
      <c r="D1925" s="6">
        <v>1280</v>
      </c>
      <c r="E1925" s="6">
        <v>6389</v>
      </c>
    </row>
    <row r="1926" spans="1:5">
      <c r="A1926" s="7">
        <v>43302</v>
      </c>
      <c r="B1926" s="8">
        <v>747.47</v>
      </c>
      <c r="C1926" s="3">
        <v>5043</v>
      </c>
      <c r="D1926" s="3">
        <v>1374</v>
      </c>
      <c r="E1926" s="3">
        <v>6392</v>
      </c>
    </row>
    <row r="1927" spans="1:5">
      <c r="A1927" s="5">
        <v>43302.010416666664</v>
      </c>
      <c r="B1927" s="4">
        <v>747.13</v>
      </c>
      <c r="C1927" s="6">
        <v>4931</v>
      </c>
      <c r="D1927" s="6">
        <v>1491</v>
      </c>
      <c r="E1927" s="6">
        <v>6395</v>
      </c>
    </row>
    <row r="1928" spans="1:5">
      <c r="A1928" s="7">
        <v>43302.020833333336</v>
      </c>
      <c r="B1928" s="8">
        <v>746.79</v>
      </c>
      <c r="C1928" s="3">
        <v>4815</v>
      </c>
      <c r="D1928" s="3">
        <v>1610</v>
      </c>
      <c r="E1928" s="3">
        <v>6397</v>
      </c>
    </row>
    <row r="1929" spans="1:5">
      <c r="A1929" s="5">
        <v>43302.03125</v>
      </c>
      <c r="B1929" s="4">
        <v>746.43</v>
      </c>
      <c r="C1929" s="6">
        <v>4697</v>
      </c>
      <c r="D1929" s="6">
        <v>1728</v>
      </c>
      <c r="E1929" s="6">
        <v>6397</v>
      </c>
    </row>
    <row r="1930" spans="1:5">
      <c r="A1930" s="7">
        <v>43302.041666666664</v>
      </c>
      <c r="B1930" s="8">
        <v>746.06</v>
      </c>
      <c r="C1930" s="3">
        <v>4579</v>
      </c>
      <c r="D1930" s="3">
        <v>1846</v>
      </c>
      <c r="E1930" s="3">
        <v>6396</v>
      </c>
    </row>
    <row r="1931" spans="1:5">
      <c r="A1931" s="5">
        <v>43302.052083333336</v>
      </c>
      <c r="B1931" s="4">
        <v>745.7</v>
      </c>
      <c r="C1931" s="6">
        <v>4463</v>
      </c>
      <c r="D1931" s="6">
        <v>1962</v>
      </c>
      <c r="E1931" s="6">
        <v>6396</v>
      </c>
    </row>
    <row r="1932" spans="1:5">
      <c r="A1932" s="7">
        <v>43302.0625</v>
      </c>
      <c r="B1932" s="8">
        <v>745.35</v>
      </c>
      <c r="C1932" s="3">
        <v>4347</v>
      </c>
      <c r="D1932" s="3">
        <v>2077</v>
      </c>
      <c r="E1932" s="3">
        <v>6396</v>
      </c>
    </row>
    <row r="1933" spans="1:5">
      <c r="A1933" s="5">
        <v>43302.072916666664</v>
      </c>
      <c r="B1933" s="4">
        <v>744.98</v>
      </c>
      <c r="C1933" s="6">
        <v>4231</v>
      </c>
      <c r="D1933" s="6">
        <v>2192</v>
      </c>
      <c r="E1933" s="6">
        <v>6394</v>
      </c>
    </row>
    <row r="1934" spans="1:5">
      <c r="A1934" s="7">
        <v>43302.083333333336</v>
      </c>
      <c r="B1934" s="8">
        <v>744.6</v>
      </c>
      <c r="C1934" s="3">
        <v>4116</v>
      </c>
      <c r="D1934" s="3">
        <v>2306</v>
      </c>
      <c r="E1934" s="3">
        <v>6393</v>
      </c>
    </row>
    <row r="1935" spans="1:5">
      <c r="A1935" s="5">
        <v>43302.09375</v>
      </c>
      <c r="B1935" s="4">
        <v>744.24</v>
      </c>
      <c r="C1935" s="6">
        <v>4001</v>
      </c>
      <c r="D1935" s="6">
        <v>2420</v>
      </c>
      <c r="E1935" s="6">
        <v>6392</v>
      </c>
    </row>
    <row r="1936" spans="1:5">
      <c r="A1936" s="7">
        <v>43302.104166666664</v>
      </c>
      <c r="B1936" s="8">
        <v>743.87</v>
      </c>
      <c r="C1936" s="3">
        <v>3887</v>
      </c>
      <c r="D1936" s="3">
        <v>2532</v>
      </c>
      <c r="E1936" s="3">
        <v>6390</v>
      </c>
    </row>
    <row r="1937" spans="1:5">
      <c r="A1937" s="5">
        <v>43302.114583333336</v>
      </c>
      <c r="B1937" s="4">
        <v>743.49</v>
      </c>
      <c r="C1937" s="6">
        <v>3775</v>
      </c>
      <c r="D1937" s="6">
        <v>2643</v>
      </c>
      <c r="E1937" s="6">
        <v>6388</v>
      </c>
    </row>
    <row r="1938" spans="1:5">
      <c r="A1938" s="7">
        <v>43302.125</v>
      </c>
      <c r="B1938" s="8">
        <v>743.12</v>
      </c>
      <c r="C1938" s="3">
        <v>3662</v>
      </c>
      <c r="D1938" s="3">
        <v>2754</v>
      </c>
      <c r="E1938" s="3">
        <v>6387</v>
      </c>
    </row>
    <row r="1939" spans="1:5">
      <c r="A1939" s="5">
        <v>43302.135416666664</v>
      </c>
      <c r="B1939" s="4">
        <v>742.74</v>
      </c>
      <c r="C1939" s="6">
        <v>3551</v>
      </c>
      <c r="D1939" s="6">
        <v>2865</v>
      </c>
      <c r="E1939" s="6">
        <v>6386</v>
      </c>
    </row>
    <row r="1940" spans="1:5">
      <c r="A1940" s="7">
        <v>43302.145833333336</v>
      </c>
      <c r="B1940" s="8">
        <v>742.36</v>
      </c>
      <c r="C1940" s="3">
        <v>3441</v>
      </c>
      <c r="D1940" s="3">
        <v>2974</v>
      </c>
      <c r="E1940" s="3">
        <v>6385</v>
      </c>
    </row>
    <row r="1941" spans="1:5">
      <c r="A1941" s="5">
        <v>43302.15625</v>
      </c>
      <c r="B1941" s="4">
        <v>741.99</v>
      </c>
      <c r="C1941" s="6">
        <v>3331</v>
      </c>
      <c r="D1941" s="6">
        <v>3083</v>
      </c>
      <c r="E1941" s="6">
        <v>6384</v>
      </c>
    </row>
    <row r="1942" spans="1:5">
      <c r="A1942" s="7">
        <v>43302.166666666664</v>
      </c>
      <c r="B1942" s="8">
        <v>741.6</v>
      </c>
      <c r="C1942" s="3">
        <v>3222</v>
      </c>
      <c r="D1942" s="3">
        <v>3192</v>
      </c>
      <c r="E1942" s="3">
        <v>6382</v>
      </c>
    </row>
    <row r="1943" spans="1:5">
      <c r="A1943" s="5">
        <v>43302.177083333336</v>
      </c>
      <c r="B1943" s="4">
        <v>741.22</v>
      </c>
      <c r="C1943" s="6">
        <v>3115</v>
      </c>
      <c r="D1943" s="6">
        <v>3299</v>
      </c>
      <c r="E1943" s="6">
        <v>6382</v>
      </c>
    </row>
    <row r="1944" spans="1:5">
      <c r="A1944" s="7">
        <v>43302.1875</v>
      </c>
      <c r="B1944" s="8">
        <v>740.84</v>
      </c>
      <c r="C1944" s="3">
        <v>3008</v>
      </c>
      <c r="D1944" s="3">
        <v>3405</v>
      </c>
      <c r="E1944" s="3">
        <v>6382</v>
      </c>
    </row>
    <row r="1945" spans="1:5">
      <c r="A1945" s="5">
        <v>43302.197916666664</v>
      </c>
      <c r="B1945" s="4">
        <v>740.46</v>
      </c>
      <c r="C1945" s="6">
        <v>2903</v>
      </c>
      <c r="D1945" s="6">
        <v>3511</v>
      </c>
      <c r="E1945" s="6">
        <v>6381</v>
      </c>
    </row>
    <row r="1946" spans="1:5">
      <c r="A1946" s="7">
        <v>43302.208333333336</v>
      </c>
      <c r="B1946" s="8">
        <v>740.07</v>
      </c>
      <c r="C1946" s="3">
        <v>2800</v>
      </c>
      <c r="D1946" s="3">
        <v>3616</v>
      </c>
      <c r="E1946" s="3">
        <v>6381</v>
      </c>
    </row>
    <row r="1947" spans="1:5">
      <c r="A1947" s="5">
        <v>43302.21875</v>
      </c>
      <c r="B1947" s="4">
        <v>739.69</v>
      </c>
      <c r="C1947" s="6">
        <v>2698</v>
      </c>
      <c r="D1947" s="6">
        <v>3721</v>
      </c>
      <c r="E1947" s="6">
        <v>6383</v>
      </c>
    </row>
    <row r="1948" spans="1:5">
      <c r="A1948" s="7">
        <v>43302.229166666664</v>
      </c>
      <c r="B1948" s="8">
        <v>739.3</v>
      </c>
      <c r="C1948" s="3">
        <v>2597</v>
      </c>
      <c r="D1948" s="3">
        <v>3824</v>
      </c>
      <c r="E1948" s="3">
        <v>6384</v>
      </c>
    </row>
    <row r="1949" spans="1:5">
      <c r="A1949" s="5">
        <v>43302.239583333336</v>
      </c>
      <c r="B1949" s="4">
        <v>738.91</v>
      </c>
      <c r="C1949" s="6">
        <v>2498</v>
      </c>
      <c r="D1949" s="6">
        <v>3927</v>
      </c>
      <c r="E1949" s="6">
        <v>6385</v>
      </c>
    </row>
    <row r="1950" spans="1:5">
      <c r="A1950" s="7">
        <v>43302.25</v>
      </c>
      <c r="B1950" s="8">
        <v>738.53</v>
      </c>
      <c r="C1950" s="3">
        <v>2400</v>
      </c>
      <c r="D1950" s="3">
        <v>4028</v>
      </c>
      <c r="E1950" s="3">
        <v>6385</v>
      </c>
    </row>
    <row r="1951" spans="1:5">
      <c r="A1951" s="5">
        <v>43302.260416666664</v>
      </c>
      <c r="B1951" s="4">
        <v>738.15</v>
      </c>
      <c r="C1951" s="6">
        <v>2303</v>
      </c>
      <c r="D1951" s="6">
        <v>4126</v>
      </c>
      <c r="E1951" s="6">
        <v>6392</v>
      </c>
    </row>
    <row r="1952" spans="1:5">
      <c r="A1952" s="7">
        <v>43302.270833333336</v>
      </c>
      <c r="B1952" s="8">
        <v>737.91</v>
      </c>
      <c r="C1952" s="3">
        <v>2215</v>
      </c>
      <c r="D1952" s="3">
        <v>4200</v>
      </c>
      <c r="E1952" s="3">
        <v>6396</v>
      </c>
    </row>
    <row r="1953" spans="1:5">
      <c r="A1953" s="5">
        <v>43302.28125</v>
      </c>
      <c r="B1953" s="4">
        <v>737.67</v>
      </c>
      <c r="C1953" s="6">
        <v>2154</v>
      </c>
      <c r="D1953" s="6">
        <v>4253</v>
      </c>
      <c r="E1953" s="6">
        <v>6393</v>
      </c>
    </row>
    <row r="1954" spans="1:5">
      <c r="A1954" s="7">
        <v>43302.291666666664</v>
      </c>
      <c r="B1954" s="8">
        <v>737.47</v>
      </c>
      <c r="C1954" s="3">
        <v>2102</v>
      </c>
      <c r="D1954" s="3">
        <v>4306</v>
      </c>
      <c r="E1954" s="3">
        <v>6393</v>
      </c>
    </row>
    <row r="1955" spans="1:5">
      <c r="A1955" s="5">
        <v>43302.302083333336</v>
      </c>
      <c r="B1955" s="4">
        <v>737.25</v>
      </c>
      <c r="C1955" s="6">
        <v>2052</v>
      </c>
      <c r="D1955" s="6">
        <v>4357</v>
      </c>
      <c r="E1955" s="6">
        <v>6396</v>
      </c>
    </row>
    <row r="1956" spans="1:5">
      <c r="A1956" s="7">
        <v>43302.3125</v>
      </c>
      <c r="B1956" s="8">
        <v>737.3</v>
      </c>
      <c r="C1956" s="3">
        <v>2010</v>
      </c>
      <c r="D1956" s="3">
        <v>4387</v>
      </c>
      <c r="E1956" s="3">
        <v>6393</v>
      </c>
    </row>
    <row r="1957" spans="1:5">
      <c r="A1957" s="5">
        <v>43302.322916666664</v>
      </c>
      <c r="B1957" s="4">
        <v>737.2</v>
      </c>
      <c r="C1957" s="6">
        <v>2007</v>
      </c>
      <c r="D1957" s="6">
        <v>4390</v>
      </c>
      <c r="E1957" s="6">
        <v>6396</v>
      </c>
    </row>
    <row r="1958" spans="1:5">
      <c r="A1958" s="7">
        <v>43302.333333333336</v>
      </c>
      <c r="B1958" s="8">
        <v>737.3</v>
      </c>
      <c r="C1958" s="3">
        <v>2009</v>
      </c>
      <c r="D1958" s="3">
        <v>4390</v>
      </c>
      <c r="E1958" s="3">
        <v>6398</v>
      </c>
    </row>
    <row r="1959" spans="1:5">
      <c r="A1959" s="5">
        <v>43302.34375</v>
      </c>
      <c r="B1959" s="4">
        <v>737.25</v>
      </c>
      <c r="C1959" s="6">
        <v>2010</v>
      </c>
      <c r="D1959" s="6">
        <v>4390</v>
      </c>
      <c r="E1959" s="6">
        <v>6399</v>
      </c>
    </row>
    <row r="1960" spans="1:5">
      <c r="A1960" s="7">
        <v>43302.354166666664</v>
      </c>
      <c r="B1960" s="8">
        <v>737.26</v>
      </c>
      <c r="C1960" s="3">
        <v>2010</v>
      </c>
      <c r="D1960" s="3">
        <v>4390</v>
      </c>
      <c r="E1960" s="3">
        <v>6400</v>
      </c>
    </row>
    <row r="1961" spans="1:5">
      <c r="A1961" s="5">
        <v>43302.364583333336</v>
      </c>
      <c r="B1961" s="4">
        <v>737.29</v>
      </c>
      <c r="C1961" s="6">
        <v>2011</v>
      </c>
      <c r="D1961" s="6">
        <v>4390</v>
      </c>
      <c r="E1961" s="6">
        <v>6401</v>
      </c>
    </row>
    <row r="1962" spans="1:5">
      <c r="A1962" s="7">
        <v>43302.375</v>
      </c>
      <c r="B1962" s="8">
        <v>737.24</v>
      </c>
      <c r="C1962" s="3">
        <v>2012</v>
      </c>
      <c r="D1962" s="3">
        <v>4390</v>
      </c>
      <c r="E1962" s="3">
        <v>6401</v>
      </c>
    </row>
    <row r="1963" spans="1:5">
      <c r="A1963" s="5">
        <v>43302.385416666664</v>
      </c>
      <c r="B1963" s="4">
        <v>737.3</v>
      </c>
      <c r="C1963" s="6">
        <v>2013</v>
      </c>
      <c r="D1963" s="6">
        <v>4390</v>
      </c>
      <c r="E1963" s="6">
        <v>6402</v>
      </c>
    </row>
    <row r="1964" spans="1:5">
      <c r="A1964" s="7">
        <v>43302.395833333336</v>
      </c>
      <c r="B1964" s="8">
        <v>737.26</v>
      </c>
      <c r="C1964" s="3">
        <v>2013</v>
      </c>
      <c r="D1964" s="3">
        <v>4389</v>
      </c>
      <c r="E1964" s="3">
        <v>6403</v>
      </c>
    </row>
    <row r="1965" spans="1:5">
      <c r="A1965" s="5">
        <v>43302.40625</v>
      </c>
      <c r="B1965" s="4">
        <v>737.28</v>
      </c>
      <c r="C1965" s="6">
        <v>2014</v>
      </c>
      <c r="D1965" s="6">
        <v>4389</v>
      </c>
      <c r="E1965" s="6">
        <v>6403</v>
      </c>
    </row>
    <row r="1966" spans="1:5">
      <c r="A1966" s="7">
        <v>43302.416666666664</v>
      </c>
      <c r="B1966" s="8">
        <v>737.29</v>
      </c>
      <c r="C1966" s="3">
        <v>2015</v>
      </c>
      <c r="D1966" s="3">
        <v>4389</v>
      </c>
      <c r="E1966" s="3">
        <v>6404</v>
      </c>
    </row>
    <row r="1967" spans="1:5">
      <c r="A1967" s="5">
        <v>43302.427083333336</v>
      </c>
      <c r="B1967" s="4">
        <v>737.26</v>
      </c>
      <c r="C1967" s="6">
        <v>2015</v>
      </c>
      <c r="D1967" s="6">
        <v>4389</v>
      </c>
      <c r="E1967" s="6">
        <v>6404</v>
      </c>
    </row>
    <row r="1968" spans="1:5">
      <c r="A1968" s="7">
        <v>43302.4375</v>
      </c>
      <c r="B1968" s="8">
        <v>737.3</v>
      </c>
      <c r="C1968" s="3">
        <v>2016</v>
      </c>
      <c r="D1968" s="3">
        <v>4389</v>
      </c>
      <c r="E1968" s="3">
        <v>6405</v>
      </c>
    </row>
    <row r="1969" spans="1:5">
      <c r="A1969" s="5">
        <v>43302.447916666664</v>
      </c>
      <c r="B1969" s="4">
        <v>737.28</v>
      </c>
      <c r="C1969" s="6">
        <v>2016</v>
      </c>
      <c r="D1969" s="6">
        <v>4389</v>
      </c>
      <c r="E1969" s="6">
        <v>6405</v>
      </c>
    </row>
    <row r="1970" spans="1:5">
      <c r="A1970" s="7">
        <v>43302.458333333336</v>
      </c>
      <c r="B1970" s="8">
        <v>737.29</v>
      </c>
      <c r="C1970" s="3">
        <v>2017</v>
      </c>
      <c r="D1970" s="3">
        <v>4389</v>
      </c>
      <c r="E1970" s="3">
        <v>6406</v>
      </c>
    </row>
    <row r="1971" spans="1:5">
      <c r="A1971" s="5">
        <v>43302.46875</v>
      </c>
      <c r="B1971" s="4">
        <v>737.31</v>
      </c>
      <c r="C1971" s="6">
        <v>2018</v>
      </c>
      <c r="D1971" s="6">
        <v>4389</v>
      </c>
      <c r="E1971" s="6">
        <v>6407</v>
      </c>
    </row>
    <row r="1972" spans="1:5">
      <c r="A1972" s="7">
        <v>43302.479166666664</v>
      </c>
      <c r="B1972" s="8">
        <v>737.28</v>
      </c>
      <c r="C1972" s="3">
        <v>2018</v>
      </c>
      <c r="D1972" s="3">
        <v>4389</v>
      </c>
      <c r="E1972" s="3">
        <v>6407</v>
      </c>
    </row>
    <row r="1973" spans="1:5">
      <c r="A1973" s="5">
        <v>43302.489583333336</v>
      </c>
      <c r="B1973" s="4">
        <v>737.3</v>
      </c>
      <c r="C1973" s="6">
        <v>2018</v>
      </c>
      <c r="D1973" s="6">
        <v>4389</v>
      </c>
      <c r="E1973" s="6">
        <v>6407</v>
      </c>
    </row>
    <row r="1974" spans="1:5">
      <c r="A1974" s="7">
        <v>43302.5</v>
      </c>
      <c r="B1974" s="8">
        <v>737.29</v>
      </c>
      <c r="C1974" s="3">
        <v>2018</v>
      </c>
      <c r="D1974" s="3">
        <v>4389</v>
      </c>
      <c r="E1974" s="3">
        <v>6407</v>
      </c>
    </row>
    <row r="1975" spans="1:5">
      <c r="A1975" s="5">
        <v>43302.510416666664</v>
      </c>
      <c r="B1975" s="4">
        <v>737.3</v>
      </c>
      <c r="C1975" s="6">
        <v>2017</v>
      </c>
      <c r="D1975" s="6">
        <v>4389</v>
      </c>
      <c r="E1975" s="6">
        <v>6406</v>
      </c>
    </row>
    <row r="1976" spans="1:5">
      <c r="A1976" s="7">
        <v>43302.520833333336</v>
      </c>
      <c r="B1976" s="8">
        <v>737.3</v>
      </c>
      <c r="C1976" s="3">
        <v>2018</v>
      </c>
      <c r="D1976" s="3">
        <v>4389</v>
      </c>
      <c r="E1976" s="3">
        <v>6407</v>
      </c>
    </row>
    <row r="1977" spans="1:5">
      <c r="A1977" s="5">
        <v>43302.53125</v>
      </c>
      <c r="B1977" s="4">
        <v>737.3</v>
      </c>
      <c r="C1977" s="6">
        <v>2019</v>
      </c>
      <c r="D1977" s="6">
        <v>4389</v>
      </c>
      <c r="E1977" s="6">
        <v>6408</v>
      </c>
    </row>
    <row r="1978" spans="1:5">
      <c r="A1978" s="7">
        <v>43302.541666666664</v>
      </c>
      <c r="B1978" s="8">
        <v>737.3</v>
      </c>
      <c r="C1978" s="3">
        <v>2019</v>
      </c>
      <c r="D1978" s="3">
        <v>4389</v>
      </c>
      <c r="E1978" s="3">
        <v>6408</v>
      </c>
    </row>
    <row r="1979" spans="1:5">
      <c r="A1979" s="5">
        <v>43302.552083333336</v>
      </c>
      <c r="B1979" s="4">
        <v>737.29</v>
      </c>
      <c r="C1979" s="6">
        <v>2019</v>
      </c>
      <c r="D1979" s="6">
        <v>4389</v>
      </c>
      <c r="E1979" s="6">
        <v>6408</v>
      </c>
    </row>
    <row r="1980" spans="1:5">
      <c r="A1980" s="7">
        <v>43302.5625</v>
      </c>
      <c r="B1980" s="8">
        <v>737.3</v>
      </c>
      <c r="C1980" s="3">
        <v>2019</v>
      </c>
      <c r="D1980" s="3">
        <v>4389</v>
      </c>
      <c r="E1980" s="3">
        <v>6408</v>
      </c>
    </row>
    <row r="1981" spans="1:5">
      <c r="A1981" s="5">
        <v>43302.572916666664</v>
      </c>
      <c r="B1981" s="4">
        <v>737.3</v>
      </c>
      <c r="C1981" s="6">
        <v>2020</v>
      </c>
      <c r="D1981" s="6">
        <v>4389</v>
      </c>
      <c r="E1981" s="6">
        <v>6408</v>
      </c>
    </row>
    <row r="1982" spans="1:5">
      <c r="A1982" s="7">
        <v>43302.583333333336</v>
      </c>
      <c r="B1982" s="8">
        <v>737.3</v>
      </c>
      <c r="C1982" s="3">
        <v>2020</v>
      </c>
      <c r="D1982" s="3">
        <v>4389</v>
      </c>
      <c r="E1982" s="3">
        <v>6409</v>
      </c>
    </row>
    <row r="1983" spans="1:5">
      <c r="A1983" s="5">
        <v>43302.59375</v>
      </c>
      <c r="B1983" s="4">
        <v>737.3</v>
      </c>
      <c r="C1983" s="6">
        <v>2021</v>
      </c>
      <c r="D1983" s="6">
        <v>4389</v>
      </c>
      <c r="E1983" s="6">
        <v>6409</v>
      </c>
    </row>
    <row r="1984" spans="1:5">
      <c r="A1984" s="7">
        <v>43302.604166666664</v>
      </c>
      <c r="B1984" s="8">
        <v>737.31</v>
      </c>
      <c r="C1984" s="3">
        <v>2021</v>
      </c>
      <c r="D1984" s="3">
        <v>4388</v>
      </c>
      <c r="E1984" s="3">
        <v>6409</v>
      </c>
    </row>
    <row r="1985" spans="1:5">
      <c r="A1985" s="5">
        <v>43302.614583333336</v>
      </c>
      <c r="B1985" s="4">
        <v>737.3</v>
      </c>
      <c r="C1985" s="6">
        <v>2021</v>
      </c>
      <c r="D1985" s="6">
        <v>4388</v>
      </c>
      <c r="E1985" s="6">
        <v>6410</v>
      </c>
    </row>
    <row r="1986" spans="1:5">
      <c r="A1986" s="7">
        <v>43302.625</v>
      </c>
      <c r="B1986" s="8">
        <v>737.31</v>
      </c>
      <c r="C1986" s="3">
        <v>2020</v>
      </c>
      <c r="D1986" s="3">
        <v>4388</v>
      </c>
      <c r="E1986" s="3">
        <v>6409</v>
      </c>
    </row>
    <row r="1987" spans="1:5">
      <c r="A1987" s="5">
        <v>43302.635416666664</v>
      </c>
      <c r="B1987" s="4">
        <v>737.31</v>
      </c>
      <c r="C1987" s="6">
        <v>2020</v>
      </c>
      <c r="D1987" s="6">
        <v>4388</v>
      </c>
      <c r="E1987" s="6">
        <v>6409</v>
      </c>
    </row>
    <row r="1988" spans="1:5">
      <c r="A1988" s="7">
        <v>43302.645833333336</v>
      </c>
      <c r="B1988" s="8">
        <v>737.3</v>
      </c>
      <c r="C1988" s="3">
        <v>2022</v>
      </c>
      <c r="D1988" s="3">
        <v>4388</v>
      </c>
      <c r="E1988" s="3">
        <v>6410</v>
      </c>
    </row>
    <row r="1989" spans="1:5">
      <c r="A1989" s="5">
        <v>43302.65625</v>
      </c>
      <c r="B1989" s="4">
        <v>737.31</v>
      </c>
      <c r="C1989" s="6">
        <v>2022</v>
      </c>
      <c r="D1989" s="6">
        <v>4388</v>
      </c>
      <c r="E1989" s="6">
        <v>6410</v>
      </c>
    </row>
    <row r="1990" spans="1:5">
      <c r="A1990" s="7">
        <v>43302.666666666664</v>
      </c>
      <c r="B1990" s="8">
        <v>737.3</v>
      </c>
      <c r="C1990" s="3">
        <v>2022</v>
      </c>
      <c r="D1990" s="3">
        <v>4388</v>
      </c>
      <c r="E1990" s="3">
        <v>6410</v>
      </c>
    </row>
    <row r="1991" spans="1:5">
      <c r="A1991" s="5">
        <v>43302.677083333336</v>
      </c>
      <c r="B1991" s="4">
        <v>737.3</v>
      </c>
      <c r="C1991" s="6">
        <v>2022</v>
      </c>
      <c r="D1991" s="6">
        <v>4388</v>
      </c>
      <c r="E1991" s="6">
        <v>6410</v>
      </c>
    </row>
    <row r="1992" spans="1:5">
      <c r="A1992" s="7">
        <v>43302.6875</v>
      </c>
      <c r="B1992" s="8">
        <v>737.32</v>
      </c>
      <c r="C1992" s="3">
        <v>2023</v>
      </c>
      <c r="D1992" s="3">
        <v>4388</v>
      </c>
      <c r="E1992" s="3">
        <v>6411</v>
      </c>
    </row>
    <row r="1993" spans="1:5">
      <c r="A1993" s="5">
        <v>43302.697916666664</v>
      </c>
      <c r="B1993" s="4">
        <v>737.3</v>
      </c>
      <c r="C1993" s="6">
        <v>2023</v>
      </c>
      <c r="D1993" s="6">
        <v>4388</v>
      </c>
      <c r="E1993" s="6">
        <v>6411</v>
      </c>
    </row>
    <row r="1994" spans="1:5">
      <c r="A1994" s="7">
        <v>43302.708333333336</v>
      </c>
      <c r="B1994" s="8">
        <v>737.31</v>
      </c>
      <c r="C1994" s="3">
        <v>2023</v>
      </c>
      <c r="D1994" s="3">
        <v>4388</v>
      </c>
      <c r="E1994" s="3">
        <v>6410</v>
      </c>
    </row>
    <row r="1995" spans="1:5">
      <c r="A1995" s="5">
        <v>43302.71875</v>
      </c>
      <c r="B1995" s="4">
        <v>737.32</v>
      </c>
      <c r="C1995" s="6">
        <v>2023</v>
      </c>
      <c r="D1995" s="6">
        <v>4388</v>
      </c>
      <c r="E1995" s="6">
        <v>6411</v>
      </c>
    </row>
    <row r="1996" spans="1:5">
      <c r="A1996" s="7">
        <v>43302.729166666664</v>
      </c>
      <c r="B1996" s="8">
        <v>737.32</v>
      </c>
      <c r="C1996" s="3">
        <v>2023</v>
      </c>
      <c r="D1996" s="3">
        <v>4388</v>
      </c>
      <c r="E1996" s="3">
        <v>6411</v>
      </c>
    </row>
    <row r="1997" spans="1:5">
      <c r="A1997" s="5">
        <v>43302.739583333336</v>
      </c>
      <c r="B1997" s="4">
        <v>737.32</v>
      </c>
      <c r="C1997" s="6">
        <v>2023</v>
      </c>
      <c r="D1997" s="6">
        <v>4388</v>
      </c>
      <c r="E1997" s="6">
        <v>6411</v>
      </c>
    </row>
    <row r="1998" spans="1:5">
      <c r="A1998" s="7">
        <v>43302.75</v>
      </c>
      <c r="B1998" s="8">
        <v>737.31</v>
      </c>
      <c r="C1998" s="3">
        <v>2023</v>
      </c>
      <c r="D1998" s="3">
        <v>4388</v>
      </c>
      <c r="E1998" s="3">
        <v>6411</v>
      </c>
    </row>
    <row r="1999" spans="1:5">
      <c r="A1999" s="5">
        <v>43302.760416666664</v>
      </c>
      <c r="B1999" s="4">
        <v>737.32</v>
      </c>
      <c r="C1999" s="6">
        <v>2023</v>
      </c>
      <c r="D1999" s="6">
        <v>4388</v>
      </c>
      <c r="E1999" s="6">
        <v>6411</v>
      </c>
    </row>
    <row r="2000" spans="1:5">
      <c r="A2000" s="7">
        <v>43302.770833333336</v>
      </c>
      <c r="B2000" s="8">
        <v>737.32</v>
      </c>
      <c r="C2000" s="3">
        <v>2023</v>
      </c>
      <c r="D2000" s="3">
        <v>4388</v>
      </c>
      <c r="E2000" s="3">
        <v>6411</v>
      </c>
    </row>
    <row r="2001" spans="1:5">
      <c r="A2001" s="5">
        <v>43302.78125</v>
      </c>
      <c r="B2001" s="4">
        <v>737.32</v>
      </c>
      <c r="C2001" s="6">
        <v>2023</v>
      </c>
      <c r="D2001" s="6">
        <v>4388</v>
      </c>
      <c r="E2001" s="6">
        <v>6411</v>
      </c>
    </row>
    <row r="2002" spans="1:5">
      <c r="A2002" s="7">
        <v>43302.791666666664</v>
      </c>
      <c r="B2002" s="8">
        <v>737.32</v>
      </c>
      <c r="C2002" s="3">
        <v>2023</v>
      </c>
      <c r="D2002" s="3">
        <v>4388</v>
      </c>
      <c r="E2002" s="3">
        <v>6411</v>
      </c>
    </row>
    <row r="2003" spans="1:5">
      <c r="A2003" s="5">
        <v>43302.802083333336</v>
      </c>
      <c r="B2003" s="4">
        <v>737.32</v>
      </c>
      <c r="C2003" s="6">
        <v>2023</v>
      </c>
      <c r="D2003" s="6">
        <v>4388</v>
      </c>
      <c r="E2003" s="6">
        <v>6411</v>
      </c>
    </row>
    <row r="2004" spans="1:5">
      <c r="A2004" s="7">
        <v>43302.8125</v>
      </c>
      <c r="B2004" s="8">
        <v>737.32</v>
      </c>
      <c r="C2004" s="3">
        <v>2023</v>
      </c>
      <c r="D2004" s="3">
        <v>4388</v>
      </c>
      <c r="E2004" s="3">
        <v>6411</v>
      </c>
    </row>
    <row r="2005" spans="1:5">
      <c r="A2005" s="5">
        <v>43302.822916666664</v>
      </c>
      <c r="B2005" s="4">
        <v>737.31</v>
      </c>
      <c r="C2005" s="6">
        <v>2023</v>
      </c>
      <c r="D2005" s="6">
        <v>4388</v>
      </c>
      <c r="E2005" s="6">
        <v>6411</v>
      </c>
    </row>
    <row r="2006" spans="1:5">
      <c r="A2006" s="7">
        <v>43302.833333333336</v>
      </c>
      <c r="B2006" s="8">
        <v>737.32</v>
      </c>
      <c r="C2006" s="3">
        <v>2023</v>
      </c>
      <c r="D2006" s="3">
        <v>4388</v>
      </c>
      <c r="E2006" s="3">
        <v>6411</v>
      </c>
    </row>
    <row r="2007" spans="1:5">
      <c r="A2007" s="5">
        <v>43302.84375</v>
      </c>
      <c r="B2007" s="4">
        <v>737.32</v>
      </c>
      <c r="C2007" s="6">
        <v>2023</v>
      </c>
      <c r="D2007" s="6">
        <v>4387</v>
      </c>
      <c r="E2007" s="6">
        <v>6411</v>
      </c>
    </row>
    <row r="2008" spans="1:5">
      <c r="A2008" s="7">
        <v>43302.854166666664</v>
      </c>
      <c r="B2008" s="8">
        <v>737.32</v>
      </c>
      <c r="C2008" s="3">
        <v>2024</v>
      </c>
      <c r="D2008" s="3">
        <v>4387</v>
      </c>
      <c r="E2008" s="3">
        <v>6411</v>
      </c>
    </row>
    <row r="2009" spans="1:5">
      <c r="A2009" s="5">
        <v>43302.864583333336</v>
      </c>
      <c r="B2009" s="4">
        <v>737.32</v>
      </c>
      <c r="C2009" s="6">
        <v>2024</v>
      </c>
      <c r="D2009" s="6">
        <v>4387</v>
      </c>
      <c r="E2009" s="6">
        <v>6411</v>
      </c>
    </row>
    <row r="2010" spans="1:5">
      <c r="A2010" s="7">
        <v>43302.875</v>
      </c>
      <c r="B2010" s="8">
        <v>737.32</v>
      </c>
      <c r="C2010" s="3">
        <v>2023</v>
      </c>
      <c r="D2010" s="3">
        <v>4387</v>
      </c>
      <c r="E2010" s="3">
        <v>6411</v>
      </c>
    </row>
    <row r="2011" spans="1:5">
      <c r="A2011" s="5">
        <v>43302.885416666664</v>
      </c>
      <c r="B2011" s="4">
        <v>737.32</v>
      </c>
      <c r="C2011" s="6">
        <v>2024</v>
      </c>
      <c r="D2011" s="6">
        <v>4387</v>
      </c>
      <c r="E2011" s="6">
        <v>6411</v>
      </c>
    </row>
    <row r="2012" spans="1:5">
      <c r="A2012" s="7">
        <v>43302.895833333336</v>
      </c>
      <c r="B2012" s="8">
        <v>737.32</v>
      </c>
      <c r="C2012" s="3">
        <v>2024</v>
      </c>
      <c r="D2012" s="3">
        <v>4387</v>
      </c>
      <c r="E2012" s="3">
        <v>6411</v>
      </c>
    </row>
    <row r="2013" spans="1:5">
      <c r="A2013" s="5">
        <v>43302.90625</v>
      </c>
      <c r="B2013" s="4">
        <v>737.32</v>
      </c>
      <c r="C2013" s="6">
        <v>2024</v>
      </c>
      <c r="D2013" s="6">
        <v>4387</v>
      </c>
      <c r="E2013" s="6">
        <v>6411</v>
      </c>
    </row>
    <row r="2014" spans="1:5">
      <c r="A2014" s="7">
        <v>43302.916666666664</v>
      </c>
      <c r="B2014" s="8">
        <v>737.32</v>
      </c>
      <c r="C2014" s="3">
        <v>2024</v>
      </c>
      <c r="D2014" s="3">
        <v>4387</v>
      </c>
      <c r="E2014" s="3">
        <v>6411</v>
      </c>
    </row>
    <row r="2015" spans="1:5">
      <c r="A2015" s="5">
        <v>43302.927083333336</v>
      </c>
      <c r="B2015" s="4">
        <v>737.32</v>
      </c>
      <c r="C2015" s="6">
        <v>2025</v>
      </c>
      <c r="D2015" s="6">
        <v>4387</v>
      </c>
      <c r="E2015" s="6">
        <v>6412</v>
      </c>
    </row>
    <row r="2016" spans="1:5">
      <c r="A2016" s="7">
        <v>43302.9375</v>
      </c>
      <c r="B2016" s="8">
        <v>737.33</v>
      </c>
      <c r="C2016" s="3">
        <v>2025</v>
      </c>
      <c r="D2016" s="3">
        <v>4387</v>
      </c>
      <c r="E2016" s="3">
        <v>6412</v>
      </c>
    </row>
    <row r="2017" spans="1:5">
      <c r="A2017" s="5">
        <v>43302.947916666664</v>
      </c>
      <c r="B2017" s="4">
        <v>737.33</v>
      </c>
      <c r="C2017" s="6">
        <v>2026</v>
      </c>
      <c r="D2017" s="6">
        <v>4387</v>
      </c>
      <c r="E2017" s="6">
        <v>6413</v>
      </c>
    </row>
    <row r="2018" spans="1:5">
      <c r="A2018" s="7">
        <v>43302.958333333336</v>
      </c>
      <c r="B2018" s="8">
        <v>737.33</v>
      </c>
      <c r="C2018" s="3">
        <v>2026</v>
      </c>
      <c r="D2018" s="3">
        <v>4387</v>
      </c>
      <c r="E2018" s="3">
        <v>6413</v>
      </c>
    </row>
    <row r="2019" spans="1:5">
      <c r="A2019" s="5">
        <v>43302.96875</v>
      </c>
      <c r="B2019" s="4">
        <v>737.33</v>
      </c>
      <c r="C2019" s="6">
        <v>2026</v>
      </c>
      <c r="D2019" s="6">
        <v>4387</v>
      </c>
      <c r="E2019" s="6">
        <v>6413</v>
      </c>
    </row>
    <row r="2020" spans="1:5">
      <c r="A2020" s="7">
        <v>43302.979166666664</v>
      </c>
      <c r="B2020" s="8">
        <v>737.33</v>
      </c>
      <c r="C2020" s="3">
        <v>2026</v>
      </c>
      <c r="D2020" s="3">
        <v>4387</v>
      </c>
      <c r="E2020" s="3">
        <v>6413</v>
      </c>
    </row>
    <row r="2021" spans="1:5">
      <c r="A2021" s="5">
        <v>43302.989583333336</v>
      </c>
      <c r="B2021" s="4">
        <v>737.34</v>
      </c>
      <c r="C2021" s="6">
        <v>2027</v>
      </c>
      <c r="D2021" s="6">
        <v>4387</v>
      </c>
      <c r="E2021" s="6">
        <v>6414</v>
      </c>
    </row>
    <row r="2022" spans="1:5">
      <c r="A2022" s="7">
        <v>43303</v>
      </c>
      <c r="B2022" s="8">
        <v>737.33</v>
      </c>
      <c r="C2022" s="3">
        <v>2027</v>
      </c>
      <c r="D2022" s="3">
        <v>4387</v>
      </c>
      <c r="E2022" s="3">
        <v>6414</v>
      </c>
    </row>
    <row r="2023" spans="1:5">
      <c r="A2023" s="5">
        <v>43303.010416666664</v>
      </c>
      <c r="B2023" s="4">
        <v>737.33</v>
      </c>
      <c r="C2023" s="6">
        <v>2027</v>
      </c>
      <c r="D2023" s="6">
        <v>4387</v>
      </c>
      <c r="E2023" s="6">
        <v>6414</v>
      </c>
    </row>
    <row r="2024" spans="1:5">
      <c r="A2024" s="7">
        <v>43303.020833333336</v>
      </c>
      <c r="B2024" s="8">
        <v>737.34</v>
      </c>
      <c r="C2024" s="3">
        <v>2027</v>
      </c>
      <c r="D2024" s="3">
        <v>4387</v>
      </c>
      <c r="E2024" s="3">
        <v>6414</v>
      </c>
    </row>
    <row r="2025" spans="1:5">
      <c r="A2025" s="5">
        <v>43303.03125</v>
      </c>
      <c r="B2025" s="4">
        <v>737.33</v>
      </c>
      <c r="C2025" s="6">
        <v>2027</v>
      </c>
      <c r="D2025" s="6">
        <v>4387</v>
      </c>
      <c r="E2025" s="6">
        <v>6414</v>
      </c>
    </row>
    <row r="2026" spans="1:5">
      <c r="A2026" s="7">
        <v>43303.041666666664</v>
      </c>
      <c r="B2026" s="8">
        <v>737.33</v>
      </c>
      <c r="C2026" s="3">
        <v>2027</v>
      </c>
      <c r="D2026" s="3">
        <v>4387</v>
      </c>
      <c r="E2026" s="3">
        <v>6414</v>
      </c>
    </row>
    <row r="2027" spans="1:5">
      <c r="A2027" s="5">
        <v>43303.052083333336</v>
      </c>
      <c r="B2027" s="4">
        <v>737.33</v>
      </c>
      <c r="C2027" s="6">
        <v>2027</v>
      </c>
      <c r="D2027" s="6">
        <v>4387</v>
      </c>
      <c r="E2027" s="6">
        <v>6414</v>
      </c>
    </row>
    <row r="2028" spans="1:5">
      <c r="A2028" s="7">
        <v>43303.0625</v>
      </c>
      <c r="B2028" s="8">
        <v>737.34</v>
      </c>
      <c r="C2028" s="3">
        <v>2027</v>
      </c>
      <c r="D2028" s="3">
        <v>4387</v>
      </c>
      <c r="E2028" s="3">
        <v>6414</v>
      </c>
    </row>
    <row r="2029" spans="1:5">
      <c r="A2029" s="5">
        <v>43303.072916666664</v>
      </c>
      <c r="B2029" s="4">
        <v>737.34</v>
      </c>
      <c r="C2029" s="6">
        <v>2027</v>
      </c>
      <c r="D2029" s="6">
        <v>4387</v>
      </c>
      <c r="E2029" s="6">
        <v>6414</v>
      </c>
    </row>
    <row r="2030" spans="1:5">
      <c r="A2030" s="7">
        <v>43303.083333333336</v>
      </c>
      <c r="B2030" s="8">
        <v>737.33</v>
      </c>
      <c r="C2030" s="3">
        <v>2028</v>
      </c>
      <c r="D2030" s="3">
        <v>4387</v>
      </c>
      <c r="E2030" s="3">
        <v>6414</v>
      </c>
    </row>
    <row r="2031" spans="1:5">
      <c r="A2031" s="5">
        <v>43303.09375</v>
      </c>
      <c r="B2031" s="4">
        <v>737.34</v>
      </c>
      <c r="C2031" s="6">
        <v>2027</v>
      </c>
      <c r="D2031" s="6">
        <v>4387</v>
      </c>
      <c r="E2031" s="6">
        <v>6414</v>
      </c>
    </row>
    <row r="2032" spans="1:5">
      <c r="A2032" s="7">
        <v>43303.104166666664</v>
      </c>
      <c r="B2032" s="8">
        <v>737.34</v>
      </c>
      <c r="C2032" s="3">
        <v>2028</v>
      </c>
      <c r="D2032" s="3">
        <v>4387</v>
      </c>
      <c r="E2032" s="3">
        <v>6414</v>
      </c>
    </row>
    <row r="2033" spans="1:5">
      <c r="A2033" s="5">
        <v>43303.114583333336</v>
      </c>
      <c r="B2033" s="4">
        <v>737.34</v>
      </c>
      <c r="C2033" s="6">
        <v>2028</v>
      </c>
      <c r="D2033" s="6">
        <v>4386</v>
      </c>
      <c r="E2033" s="6">
        <v>6414</v>
      </c>
    </row>
    <row r="2034" spans="1:5">
      <c r="A2034" s="7">
        <v>43303.125</v>
      </c>
      <c r="B2034" s="8">
        <v>737.34</v>
      </c>
      <c r="C2034" s="3">
        <v>2029</v>
      </c>
      <c r="D2034" s="3">
        <v>4386</v>
      </c>
      <c r="E2034" s="3">
        <v>6415</v>
      </c>
    </row>
    <row r="2035" spans="1:5">
      <c r="A2035" s="5">
        <v>43303.135416666664</v>
      </c>
      <c r="B2035" s="4">
        <v>737.34</v>
      </c>
      <c r="C2035" s="6">
        <v>2029</v>
      </c>
      <c r="D2035" s="6">
        <v>4386</v>
      </c>
      <c r="E2035" s="6">
        <v>6415</v>
      </c>
    </row>
    <row r="2036" spans="1:5">
      <c r="A2036" s="7">
        <v>43303.145833333336</v>
      </c>
      <c r="B2036" s="8">
        <v>737.34</v>
      </c>
      <c r="C2036" s="3">
        <v>2029</v>
      </c>
      <c r="D2036" s="3">
        <v>4386</v>
      </c>
      <c r="E2036" s="3">
        <v>6415</v>
      </c>
    </row>
    <row r="2037" spans="1:5">
      <c r="A2037" s="5">
        <v>43303.15625</v>
      </c>
      <c r="B2037" s="4">
        <v>737.34</v>
      </c>
      <c r="C2037" s="6">
        <v>2029</v>
      </c>
      <c r="D2037" s="6">
        <v>4386</v>
      </c>
      <c r="E2037" s="6">
        <v>6415</v>
      </c>
    </row>
    <row r="2038" spans="1:5">
      <c r="A2038" s="7">
        <v>43303.166666666664</v>
      </c>
      <c r="B2038" s="8">
        <v>737.34</v>
      </c>
      <c r="C2038" s="3">
        <v>2029</v>
      </c>
      <c r="D2038" s="3">
        <v>4386</v>
      </c>
      <c r="E2038" s="3">
        <v>6415</v>
      </c>
    </row>
    <row r="2039" spans="1:5">
      <c r="A2039" s="5">
        <v>43303.177083333336</v>
      </c>
      <c r="B2039" s="4">
        <v>737.34</v>
      </c>
      <c r="C2039" s="6">
        <v>2029</v>
      </c>
      <c r="D2039" s="6">
        <v>4386</v>
      </c>
      <c r="E2039" s="6">
        <v>6415</v>
      </c>
    </row>
    <row r="2040" spans="1:5">
      <c r="A2040" s="7">
        <v>43303.1875</v>
      </c>
      <c r="B2040" s="8">
        <v>737.34</v>
      </c>
      <c r="C2040" s="3">
        <v>2029</v>
      </c>
      <c r="D2040" s="3">
        <v>4386</v>
      </c>
      <c r="E2040" s="3">
        <v>6415</v>
      </c>
    </row>
    <row r="2041" spans="1:5">
      <c r="A2041" s="5">
        <v>43303.197916666664</v>
      </c>
      <c r="B2041" s="4">
        <v>737.34</v>
      </c>
      <c r="C2041" s="6">
        <v>2029</v>
      </c>
      <c r="D2041" s="6">
        <v>4386</v>
      </c>
      <c r="E2041" s="6">
        <v>6415</v>
      </c>
    </row>
    <row r="2042" spans="1:5">
      <c r="A2042" s="7">
        <v>43303.208333333336</v>
      </c>
      <c r="B2042" s="8">
        <v>737.34</v>
      </c>
      <c r="C2042" s="3">
        <v>2029</v>
      </c>
      <c r="D2042" s="3">
        <v>4386</v>
      </c>
      <c r="E2042" s="3">
        <v>6415</v>
      </c>
    </row>
    <row r="2043" spans="1:5">
      <c r="A2043" s="5">
        <v>43303.21875</v>
      </c>
      <c r="B2043" s="4">
        <v>737.34</v>
      </c>
      <c r="C2043" s="6">
        <v>2029</v>
      </c>
      <c r="D2043" s="6">
        <v>4386</v>
      </c>
      <c r="E2043" s="6">
        <v>6415</v>
      </c>
    </row>
    <row r="2044" spans="1:5">
      <c r="A2044" s="7">
        <v>43303.229166666664</v>
      </c>
      <c r="B2044" s="8">
        <v>737.34</v>
      </c>
      <c r="C2044" s="3">
        <v>2029</v>
      </c>
      <c r="D2044" s="3">
        <v>4386</v>
      </c>
      <c r="E2044" s="3">
        <v>6416</v>
      </c>
    </row>
    <row r="2045" spans="1:5">
      <c r="A2045" s="5">
        <v>43303.239583333336</v>
      </c>
      <c r="B2045" s="4">
        <v>737.35</v>
      </c>
      <c r="C2045" s="6">
        <v>2030</v>
      </c>
      <c r="D2045" s="6">
        <v>4386</v>
      </c>
      <c r="E2045" s="6">
        <v>6416</v>
      </c>
    </row>
    <row r="2046" spans="1:5">
      <c r="A2046" s="7">
        <v>43303.25</v>
      </c>
      <c r="B2046" s="8">
        <v>737.34</v>
      </c>
      <c r="C2046" s="3">
        <v>2030</v>
      </c>
      <c r="D2046" s="3">
        <v>4386</v>
      </c>
      <c r="E2046" s="3">
        <v>6416</v>
      </c>
    </row>
    <row r="2047" spans="1:5">
      <c r="A2047" s="5">
        <v>43303.260416666664</v>
      </c>
      <c r="B2047" s="4">
        <v>737.34</v>
      </c>
      <c r="C2047" s="6">
        <v>2030</v>
      </c>
      <c r="D2047" s="6">
        <v>4386</v>
      </c>
      <c r="E2047" s="6">
        <v>6416</v>
      </c>
    </row>
    <row r="2048" spans="1:5">
      <c r="A2048" s="7">
        <v>43303.270833333336</v>
      </c>
      <c r="B2048" s="8">
        <v>737.35</v>
      </c>
      <c r="C2048" s="3">
        <v>2030</v>
      </c>
      <c r="D2048" s="3">
        <v>4386</v>
      </c>
      <c r="E2048" s="3">
        <v>6416</v>
      </c>
    </row>
    <row r="2049" spans="1:5">
      <c r="A2049" s="5">
        <v>43303.28125</v>
      </c>
      <c r="B2049" s="4">
        <v>737.34</v>
      </c>
      <c r="C2049" s="6">
        <v>2030</v>
      </c>
      <c r="D2049" s="6">
        <v>4386</v>
      </c>
      <c r="E2049" s="6">
        <v>6416</v>
      </c>
    </row>
    <row r="2050" spans="1:5">
      <c r="A2050" s="7">
        <v>43303.291666666664</v>
      </c>
      <c r="B2050" s="8">
        <v>737.35</v>
      </c>
      <c r="C2050" s="3">
        <v>2030</v>
      </c>
      <c r="D2050" s="3">
        <v>4386</v>
      </c>
      <c r="E2050" s="3">
        <v>6416</v>
      </c>
    </row>
    <row r="2051" spans="1:5">
      <c r="A2051" s="5">
        <v>43303.302083333336</v>
      </c>
      <c r="B2051" s="4">
        <v>737.35</v>
      </c>
      <c r="C2051" s="6">
        <v>2031</v>
      </c>
      <c r="D2051" s="6">
        <v>4386</v>
      </c>
      <c r="E2051" s="6">
        <v>6416</v>
      </c>
    </row>
    <row r="2052" spans="1:5">
      <c r="A2052" s="7">
        <v>43303.3125</v>
      </c>
      <c r="B2052" s="8">
        <v>737.35</v>
      </c>
      <c r="C2052" s="3">
        <v>2031</v>
      </c>
      <c r="D2052" s="3">
        <v>4386</v>
      </c>
      <c r="E2052" s="3">
        <v>6417</v>
      </c>
    </row>
    <row r="2053" spans="1:5">
      <c r="A2053" s="5">
        <v>43303.322916666664</v>
      </c>
      <c r="B2053" s="4">
        <v>737.35</v>
      </c>
      <c r="C2053" s="6">
        <v>2031</v>
      </c>
      <c r="D2053" s="6">
        <v>4386</v>
      </c>
      <c r="E2053" s="6">
        <v>6417</v>
      </c>
    </row>
    <row r="2054" spans="1:5">
      <c r="A2054" s="7">
        <v>43303.333333333336</v>
      </c>
      <c r="B2054" s="8">
        <v>737.35</v>
      </c>
      <c r="C2054" s="3">
        <v>2031</v>
      </c>
      <c r="D2054" s="3">
        <v>4386</v>
      </c>
      <c r="E2054" s="3">
        <v>6417</v>
      </c>
    </row>
    <row r="2055" spans="1:5">
      <c r="A2055" s="5">
        <v>43303.34375</v>
      </c>
      <c r="B2055" s="4">
        <v>737.35</v>
      </c>
      <c r="C2055" s="6">
        <v>2031</v>
      </c>
      <c r="D2055" s="6">
        <v>4386</v>
      </c>
      <c r="E2055" s="6">
        <v>6417</v>
      </c>
    </row>
    <row r="2056" spans="1:5">
      <c r="A2056" s="7">
        <v>43303.354166666664</v>
      </c>
      <c r="B2056" s="8">
        <v>737.35</v>
      </c>
      <c r="C2056" s="3">
        <v>2032</v>
      </c>
      <c r="D2056" s="3">
        <v>4386</v>
      </c>
      <c r="E2056" s="3">
        <v>6418</v>
      </c>
    </row>
    <row r="2057" spans="1:5">
      <c r="A2057" s="5">
        <v>43303.364583333336</v>
      </c>
      <c r="B2057" s="4">
        <v>737.35</v>
      </c>
      <c r="C2057" s="6">
        <v>2033</v>
      </c>
      <c r="D2057" s="6">
        <v>4386</v>
      </c>
      <c r="E2057" s="6">
        <v>6418</v>
      </c>
    </row>
    <row r="2058" spans="1:5">
      <c r="A2058" s="7">
        <v>43303.375</v>
      </c>
      <c r="B2058" s="8">
        <v>737.35</v>
      </c>
      <c r="C2058" s="3">
        <v>2033</v>
      </c>
      <c r="D2058" s="3">
        <v>4386</v>
      </c>
      <c r="E2058" s="3">
        <v>6419</v>
      </c>
    </row>
    <row r="2059" spans="1:5">
      <c r="A2059" s="5">
        <v>43303.385416666664</v>
      </c>
      <c r="B2059" s="4">
        <v>737.35</v>
      </c>
      <c r="C2059" s="6">
        <v>2033</v>
      </c>
      <c r="D2059" s="6">
        <v>4386</v>
      </c>
      <c r="E2059" s="6">
        <v>6418</v>
      </c>
    </row>
    <row r="2060" spans="1:5">
      <c r="A2060" s="7">
        <v>43303.395833333336</v>
      </c>
      <c r="B2060" s="8">
        <v>737.35</v>
      </c>
      <c r="C2060" s="3">
        <v>2033</v>
      </c>
      <c r="D2060" s="3">
        <v>4386</v>
      </c>
      <c r="E2060" s="3">
        <v>6419</v>
      </c>
    </row>
    <row r="2061" spans="1:5">
      <c r="A2061" s="5">
        <v>43303.40625</v>
      </c>
      <c r="B2061" s="4">
        <v>737.35</v>
      </c>
      <c r="C2061" s="6">
        <v>2033</v>
      </c>
      <c r="D2061" s="6">
        <v>4386</v>
      </c>
      <c r="E2061" s="6">
        <v>6419</v>
      </c>
    </row>
    <row r="2062" spans="1:5">
      <c r="A2062" s="7">
        <v>43303.416666666664</v>
      </c>
      <c r="B2062" s="8">
        <v>737.35</v>
      </c>
      <c r="C2062" s="3">
        <v>2033</v>
      </c>
      <c r="D2062" s="3">
        <v>4386</v>
      </c>
      <c r="E2062" s="3">
        <v>6418</v>
      </c>
    </row>
    <row r="2063" spans="1:5">
      <c r="A2063" s="5">
        <v>43303.427083333336</v>
      </c>
      <c r="B2063" s="4">
        <v>737.36</v>
      </c>
      <c r="C2063" s="6">
        <v>2033</v>
      </c>
      <c r="D2063" s="6">
        <v>4386</v>
      </c>
      <c r="E2063" s="6">
        <v>6418</v>
      </c>
    </row>
    <row r="2064" spans="1:5">
      <c r="A2064" s="7">
        <v>43303.4375</v>
      </c>
      <c r="B2064" s="8">
        <v>737.35</v>
      </c>
      <c r="C2064" s="3">
        <v>2033</v>
      </c>
      <c r="D2064" s="3">
        <v>4386</v>
      </c>
      <c r="E2064" s="3">
        <v>6418</v>
      </c>
    </row>
    <row r="2065" spans="1:5">
      <c r="A2065" s="5">
        <v>43303.447916666664</v>
      </c>
      <c r="B2065" s="4">
        <v>737.35</v>
      </c>
      <c r="C2065" s="6">
        <v>2033</v>
      </c>
      <c r="D2065" s="6">
        <v>4386</v>
      </c>
      <c r="E2065" s="6">
        <v>6418</v>
      </c>
    </row>
    <row r="2066" spans="1:5">
      <c r="A2066" s="7">
        <v>43303.458333333336</v>
      </c>
      <c r="B2066" s="8">
        <v>737.36</v>
      </c>
      <c r="C2066" s="3">
        <v>2033</v>
      </c>
      <c r="D2066" s="3">
        <v>4386</v>
      </c>
      <c r="E2066" s="3">
        <v>6418</v>
      </c>
    </row>
    <row r="2067" spans="1:5">
      <c r="A2067" s="5">
        <v>43303.46875</v>
      </c>
      <c r="B2067" s="4">
        <v>737.35</v>
      </c>
      <c r="C2067" s="6">
        <v>2033</v>
      </c>
      <c r="D2067" s="6">
        <v>4386</v>
      </c>
      <c r="E2067" s="6">
        <v>6419</v>
      </c>
    </row>
    <row r="2068" spans="1:5">
      <c r="A2068" s="7">
        <v>43303.479166666664</v>
      </c>
      <c r="B2068" s="8">
        <v>737.36</v>
      </c>
      <c r="C2068" s="3">
        <v>2033</v>
      </c>
      <c r="D2068" s="3">
        <v>4386</v>
      </c>
      <c r="E2068" s="3">
        <v>6418</v>
      </c>
    </row>
    <row r="2069" spans="1:5">
      <c r="A2069" s="5">
        <v>43303.489583333336</v>
      </c>
      <c r="B2069" s="4">
        <v>737.36</v>
      </c>
      <c r="C2069" s="6">
        <v>2033</v>
      </c>
      <c r="D2069" s="6">
        <v>4386</v>
      </c>
      <c r="E2069" s="6">
        <v>6418</v>
      </c>
    </row>
    <row r="2070" spans="1:5">
      <c r="A2070" s="7">
        <v>43303.5</v>
      </c>
      <c r="B2070" s="8">
        <v>737.36</v>
      </c>
      <c r="C2070" s="3">
        <v>2033</v>
      </c>
      <c r="D2070" s="3">
        <v>4386</v>
      </c>
      <c r="E2070" s="3">
        <v>6419</v>
      </c>
    </row>
    <row r="2071" spans="1:5">
      <c r="A2071" s="5">
        <v>43303.510416666664</v>
      </c>
      <c r="B2071" s="4">
        <v>737.36</v>
      </c>
      <c r="C2071" s="6">
        <v>2033</v>
      </c>
      <c r="D2071" s="6">
        <v>4385</v>
      </c>
      <c r="E2071" s="6">
        <v>6419</v>
      </c>
    </row>
    <row r="2072" spans="1:5">
      <c r="A2072" s="7">
        <v>43303.520833333336</v>
      </c>
      <c r="B2072" s="8">
        <v>737.36</v>
      </c>
      <c r="C2072" s="3">
        <v>2033</v>
      </c>
      <c r="D2072" s="3">
        <v>4385</v>
      </c>
      <c r="E2072" s="3">
        <v>6419</v>
      </c>
    </row>
    <row r="2073" spans="1:5">
      <c r="A2073" s="5">
        <v>43303.53125</v>
      </c>
      <c r="B2073" s="4">
        <v>737.35</v>
      </c>
      <c r="C2073" s="6">
        <v>2033</v>
      </c>
      <c r="D2073" s="6">
        <v>4385</v>
      </c>
      <c r="E2073" s="6">
        <v>6419</v>
      </c>
    </row>
    <row r="2074" spans="1:5">
      <c r="A2074" s="7">
        <v>43303.541666666664</v>
      </c>
      <c r="B2074" s="8">
        <v>737.35</v>
      </c>
      <c r="C2074" s="3">
        <v>2033</v>
      </c>
      <c r="D2074" s="3">
        <v>4385</v>
      </c>
      <c r="E2074" s="3">
        <v>6418</v>
      </c>
    </row>
    <row r="2075" spans="1:5">
      <c r="A2075" s="5">
        <v>43303.552083333336</v>
      </c>
      <c r="B2075" s="4">
        <v>737.35</v>
      </c>
      <c r="C2075" s="6">
        <v>2033</v>
      </c>
      <c r="D2075" s="6">
        <v>4385</v>
      </c>
      <c r="E2075" s="6">
        <v>6418</v>
      </c>
    </row>
    <row r="2076" spans="1:5">
      <c r="A2076" s="7">
        <v>43303.5625</v>
      </c>
      <c r="B2076" s="8">
        <v>737.35</v>
      </c>
      <c r="C2076" s="3">
        <v>2034</v>
      </c>
      <c r="D2076" s="3">
        <v>4385</v>
      </c>
      <c r="E2076" s="3">
        <v>6419</v>
      </c>
    </row>
    <row r="2077" spans="1:5">
      <c r="A2077" s="5">
        <v>43303.572916666664</v>
      </c>
      <c r="B2077" s="4">
        <v>737.37</v>
      </c>
      <c r="C2077" s="6">
        <v>2033</v>
      </c>
      <c r="D2077" s="6">
        <v>4385</v>
      </c>
      <c r="E2077" s="6">
        <v>6418</v>
      </c>
    </row>
    <row r="2078" spans="1:5">
      <c r="A2078" s="7">
        <v>43303.583333333336</v>
      </c>
      <c r="B2078" s="8">
        <v>737.35</v>
      </c>
      <c r="C2078" s="3">
        <v>2034</v>
      </c>
      <c r="D2078" s="3">
        <v>4385</v>
      </c>
      <c r="E2078" s="3">
        <v>6419</v>
      </c>
    </row>
    <row r="2079" spans="1:5">
      <c r="A2079" s="5">
        <v>43303.59375</v>
      </c>
      <c r="B2079" s="4">
        <v>737.36</v>
      </c>
      <c r="C2079" s="6">
        <v>2033</v>
      </c>
      <c r="D2079" s="6">
        <v>4385</v>
      </c>
      <c r="E2079" s="6">
        <v>6419</v>
      </c>
    </row>
    <row r="2080" spans="1:5">
      <c r="A2080" s="7">
        <v>43303.604166666664</v>
      </c>
      <c r="B2080" s="8">
        <v>737.36</v>
      </c>
      <c r="C2080" s="3">
        <v>2033</v>
      </c>
      <c r="D2080" s="3">
        <v>4385</v>
      </c>
      <c r="E2080" s="3">
        <v>6419</v>
      </c>
    </row>
    <row r="2081" spans="1:5">
      <c r="A2081" s="5">
        <v>43303.614583333336</v>
      </c>
      <c r="B2081" s="4">
        <v>737.36</v>
      </c>
      <c r="C2081" s="6">
        <v>2034</v>
      </c>
      <c r="D2081" s="6">
        <v>4385</v>
      </c>
      <c r="E2081" s="6">
        <v>6419</v>
      </c>
    </row>
    <row r="2082" spans="1:5">
      <c r="A2082" s="7">
        <v>43303.625</v>
      </c>
      <c r="B2082" s="8">
        <v>737.36</v>
      </c>
      <c r="C2082" s="3">
        <v>2034</v>
      </c>
      <c r="D2082" s="3">
        <v>4385</v>
      </c>
      <c r="E2082" s="3">
        <v>6419</v>
      </c>
    </row>
    <row r="2083" spans="1:5">
      <c r="A2083" s="5">
        <v>43303.635416666664</v>
      </c>
      <c r="B2083" s="4">
        <v>737.35</v>
      </c>
      <c r="C2083" s="6">
        <v>2033</v>
      </c>
      <c r="D2083" s="6">
        <v>4385</v>
      </c>
      <c r="E2083" s="6">
        <v>6418</v>
      </c>
    </row>
    <row r="2084" spans="1:5">
      <c r="A2084" s="7">
        <v>43303.645833333336</v>
      </c>
      <c r="B2084" s="8">
        <v>737.36</v>
      </c>
      <c r="C2084" s="3">
        <v>2033</v>
      </c>
      <c r="D2084" s="3">
        <v>4385</v>
      </c>
      <c r="E2084" s="3">
        <v>6418</v>
      </c>
    </row>
    <row r="2085" spans="1:5">
      <c r="A2085" s="5">
        <v>43303.65625</v>
      </c>
      <c r="B2085" s="4">
        <v>737.36</v>
      </c>
      <c r="C2085" s="6">
        <v>2033</v>
      </c>
      <c r="D2085" s="6">
        <v>4385</v>
      </c>
      <c r="E2085" s="6">
        <v>6418</v>
      </c>
    </row>
    <row r="2086" spans="1:5">
      <c r="A2086" s="7">
        <v>43303.666666666664</v>
      </c>
      <c r="B2086" s="8">
        <v>737.36</v>
      </c>
      <c r="C2086" s="3">
        <v>2034</v>
      </c>
      <c r="D2086" s="3">
        <v>4385</v>
      </c>
      <c r="E2086" s="3">
        <v>6419</v>
      </c>
    </row>
    <row r="2087" spans="1:5">
      <c r="A2087" s="5">
        <v>43303.677083333336</v>
      </c>
      <c r="B2087" s="4">
        <v>737.37</v>
      </c>
      <c r="C2087" s="6">
        <v>2034</v>
      </c>
      <c r="D2087" s="6">
        <v>4385</v>
      </c>
      <c r="E2087" s="6">
        <v>6419</v>
      </c>
    </row>
    <row r="2088" spans="1:5">
      <c r="A2088" s="7">
        <v>43303.6875</v>
      </c>
      <c r="B2088" s="8">
        <v>737.36</v>
      </c>
      <c r="C2088" s="3">
        <v>2034</v>
      </c>
      <c r="D2088" s="3">
        <v>4385</v>
      </c>
      <c r="E2088" s="3">
        <v>6419</v>
      </c>
    </row>
    <row r="2089" spans="1:5">
      <c r="A2089" s="5">
        <v>43303.697916666664</v>
      </c>
      <c r="B2089" s="4">
        <v>737.37</v>
      </c>
      <c r="C2089" s="6">
        <v>2034</v>
      </c>
      <c r="D2089" s="6">
        <v>4385</v>
      </c>
      <c r="E2089" s="6">
        <v>6419</v>
      </c>
    </row>
    <row r="2090" spans="1:5">
      <c r="A2090" s="7">
        <v>43303.708333333336</v>
      </c>
      <c r="B2090" s="8">
        <v>737.37</v>
      </c>
      <c r="C2090" s="3">
        <v>2035</v>
      </c>
      <c r="D2090" s="3">
        <v>4385</v>
      </c>
      <c r="E2090" s="3">
        <v>6419</v>
      </c>
    </row>
    <row r="2091" spans="1:5">
      <c r="A2091" s="5">
        <v>43303.71875</v>
      </c>
      <c r="B2091" s="4">
        <v>737.36</v>
      </c>
      <c r="C2091" s="6">
        <v>2035</v>
      </c>
      <c r="D2091" s="6">
        <v>4385</v>
      </c>
      <c r="E2091" s="6">
        <v>6419</v>
      </c>
    </row>
    <row r="2092" spans="1:5">
      <c r="A2092" s="7">
        <v>43303.729166666664</v>
      </c>
      <c r="B2092" s="8">
        <v>737.36</v>
      </c>
      <c r="C2092" s="3">
        <v>2034</v>
      </c>
      <c r="D2092" s="3">
        <v>4385</v>
      </c>
      <c r="E2092" s="3">
        <v>6419</v>
      </c>
    </row>
    <row r="2093" spans="1:5">
      <c r="A2093" s="5">
        <v>43303.739583333336</v>
      </c>
      <c r="B2093" s="4">
        <v>737.37</v>
      </c>
      <c r="C2093" s="6">
        <v>2034</v>
      </c>
      <c r="D2093" s="6">
        <v>4385</v>
      </c>
      <c r="E2093" s="6">
        <v>6419</v>
      </c>
    </row>
    <row r="2094" spans="1:5">
      <c r="A2094" s="7">
        <v>43303.75</v>
      </c>
      <c r="B2094" s="8">
        <v>737.36</v>
      </c>
      <c r="C2094" s="3">
        <v>2035</v>
      </c>
      <c r="D2094" s="3">
        <v>4385</v>
      </c>
      <c r="E2094" s="3">
        <v>6419</v>
      </c>
    </row>
    <row r="2095" spans="1:5">
      <c r="A2095" s="5">
        <v>43303.760416666664</v>
      </c>
      <c r="B2095" s="4">
        <v>737.36</v>
      </c>
      <c r="C2095" s="6">
        <v>2034</v>
      </c>
      <c r="D2095" s="6">
        <v>4385</v>
      </c>
      <c r="E2095" s="6">
        <v>6419</v>
      </c>
    </row>
    <row r="2096" spans="1:5">
      <c r="A2096" s="7">
        <v>43303.770833333336</v>
      </c>
      <c r="B2096" s="8">
        <v>737.36</v>
      </c>
      <c r="C2096" s="3">
        <v>2034</v>
      </c>
      <c r="D2096" s="3">
        <v>4384</v>
      </c>
      <c r="E2096" s="3">
        <v>6418</v>
      </c>
    </row>
    <row r="2097" spans="1:5">
      <c r="A2097" s="5">
        <v>43303.78125</v>
      </c>
      <c r="B2097" s="4">
        <v>737.36</v>
      </c>
      <c r="C2097" s="6">
        <v>2033</v>
      </c>
      <c r="D2097" s="6">
        <v>4384</v>
      </c>
      <c r="E2097" s="6">
        <v>6418</v>
      </c>
    </row>
    <row r="2098" spans="1:5">
      <c r="A2098" s="7">
        <v>43303.791666666664</v>
      </c>
      <c r="B2098" s="8">
        <v>737.35</v>
      </c>
      <c r="C2098" s="3">
        <v>2034</v>
      </c>
      <c r="D2098" s="3">
        <v>4384</v>
      </c>
      <c r="E2098" s="3">
        <v>6418</v>
      </c>
    </row>
    <row r="2099" spans="1:5">
      <c r="A2099" s="5">
        <v>43303.802083333336</v>
      </c>
      <c r="B2099" s="4">
        <v>737.36</v>
      </c>
      <c r="C2099" s="6">
        <v>2034</v>
      </c>
      <c r="D2099" s="6">
        <v>4384</v>
      </c>
      <c r="E2099" s="6">
        <v>6418</v>
      </c>
    </row>
    <row r="2100" spans="1:5">
      <c r="A2100" s="7">
        <v>43303.8125</v>
      </c>
      <c r="B2100" s="8">
        <v>737.37</v>
      </c>
      <c r="C2100" s="3">
        <v>2034</v>
      </c>
      <c r="D2100" s="3">
        <v>4384</v>
      </c>
      <c r="E2100" s="3">
        <v>6419</v>
      </c>
    </row>
    <row r="2101" spans="1:5">
      <c r="A2101" s="5">
        <v>43303.822916666664</v>
      </c>
      <c r="B2101" s="4">
        <v>737.36</v>
      </c>
      <c r="C2101" s="6">
        <v>2035</v>
      </c>
      <c r="D2101" s="6">
        <v>4384</v>
      </c>
      <c r="E2101" s="6">
        <v>6419</v>
      </c>
    </row>
    <row r="2102" spans="1:5">
      <c r="A2102" s="7">
        <v>43303.833333333336</v>
      </c>
      <c r="B2102" s="8">
        <v>737.36</v>
      </c>
      <c r="C2102" s="3">
        <v>2035</v>
      </c>
      <c r="D2102" s="3">
        <v>4384</v>
      </c>
      <c r="E2102" s="3">
        <v>6419</v>
      </c>
    </row>
    <row r="2103" spans="1:5">
      <c r="A2103" s="5">
        <v>43303.84375</v>
      </c>
      <c r="B2103" s="4">
        <v>737.36</v>
      </c>
      <c r="C2103" s="6">
        <v>2034</v>
      </c>
      <c r="D2103" s="6">
        <v>4384</v>
      </c>
      <c r="E2103" s="6">
        <v>6418</v>
      </c>
    </row>
    <row r="2104" spans="1:5">
      <c r="A2104" s="7">
        <v>43303.854166666664</v>
      </c>
      <c r="B2104" s="8">
        <v>737.36</v>
      </c>
      <c r="C2104" s="3">
        <v>2034</v>
      </c>
      <c r="D2104" s="3">
        <v>4384</v>
      </c>
      <c r="E2104" s="3">
        <v>6418</v>
      </c>
    </row>
    <row r="2105" spans="1:5">
      <c r="A2105" s="5">
        <v>43303.864583333336</v>
      </c>
      <c r="B2105" s="4">
        <v>737.35</v>
      </c>
      <c r="C2105" s="6">
        <v>2034</v>
      </c>
      <c r="D2105" s="6">
        <v>4384</v>
      </c>
      <c r="E2105" s="6">
        <v>6418</v>
      </c>
    </row>
    <row r="2106" spans="1:5">
      <c r="A2106" s="7">
        <v>43303.875</v>
      </c>
      <c r="B2106" s="8">
        <v>737.37</v>
      </c>
      <c r="C2106" s="3">
        <v>2034</v>
      </c>
      <c r="D2106" s="3">
        <v>4384</v>
      </c>
      <c r="E2106" s="3">
        <v>6418</v>
      </c>
    </row>
    <row r="2107" spans="1:5">
      <c r="A2107" s="5">
        <v>43303.885416666664</v>
      </c>
      <c r="B2107" s="4">
        <v>737.36</v>
      </c>
      <c r="C2107" s="6">
        <v>2034</v>
      </c>
      <c r="D2107" s="6">
        <v>4384</v>
      </c>
      <c r="E2107" s="6">
        <v>6418</v>
      </c>
    </row>
    <row r="2108" spans="1:5">
      <c r="A2108" s="7">
        <v>43303.895833333336</v>
      </c>
      <c r="B2108" s="8">
        <v>737.36</v>
      </c>
      <c r="C2108" s="3">
        <v>2033</v>
      </c>
      <c r="D2108" s="3">
        <v>4384</v>
      </c>
      <c r="E2108" s="3">
        <v>6418</v>
      </c>
    </row>
    <row r="2109" spans="1:5">
      <c r="A2109" s="5">
        <v>43303.90625</v>
      </c>
      <c r="B2109" s="4">
        <v>737.36</v>
      </c>
      <c r="C2109" s="6">
        <v>2034</v>
      </c>
      <c r="D2109" s="6">
        <v>4384</v>
      </c>
      <c r="E2109" s="6">
        <v>6418</v>
      </c>
    </row>
    <row r="2110" spans="1:5">
      <c r="A2110" s="7">
        <v>43303.916666666664</v>
      </c>
      <c r="B2110" s="8">
        <v>737.36</v>
      </c>
      <c r="C2110" s="3">
        <v>2034</v>
      </c>
      <c r="D2110" s="3">
        <v>4384</v>
      </c>
      <c r="E2110" s="3">
        <v>6418</v>
      </c>
    </row>
    <row r="2111" spans="1:5">
      <c r="A2111" s="5">
        <v>43303.927083333336</v>
      </c>
      <c r="B2111" s="4">
        <v>737.36</v>
      </c>
      <c r="C2111" s="6">
        <v>2034</v>
      </c>
      <c r="D2111" s="6">
        <v>4384</v>
      </c>
      <c r="E2111" s="6">
        <v>6418</v>
      </c>
    </row>
    <row r="2112" spans="1:5">
      <c r="A2112" s="7">
        <v>43303.9375</v>
      </c>
      <c r="B2112" s="8">
        <v>737.37</v>
      </c>
      <c r="C2112" s="3">
        <v>2034</v>
      </c>
      <c r="D2112" s="3">
        <v>4384</v>
      </c>
      <c r="E2112" s="3">
        <v>6418</v>
      </c>
    </row>
    <row r="2113" spans="1:5">
      <c r="A2113" s="5">
        <v>43303.947916666664</v>
      </c>
      <c r="B2113" s="4">
        <v>737.37</v>
      </c>
      <c r="C2113" s="6">
        <v>2035</v>
      </c>
      <c r="D2113" s="6">
        <v>4384</v>
      </c>
      <c r="E2113" s="6">
        <v>6419</v>
      </c>
    </row>
    <row r="2114" spans="1:5">
      <c r="A2114" s="7">
        <v>43303.958333333336</v>
      </c>
      <c r="B2114" s="8">
        <v>737.37</v>
      </c>
      <c r="C2114" s="3">
        <v>2035</v>
      </c>
      <c r="D2114" s="3">
        <v>4384</v>
      </c>
      <c r="E2114" s="3">
        <v>6418</v>
      </c>
    </row>
    <row r="2115" spans="1:5">
      <c r="A2115" s="5">
        <v>43303.96875</v>
      </c>
      <c r="B2115" s="4">
        <v>737.37</v>
      </c>
      <c r="C2115" s="6">
        <v>2035</v>
      </c>
      <c r="D2115" s="6">
        <v>4384</v>
      </c>
      <c r="E2115" s="6">
        <v>6418</v>
      </c>
    </row>
    <row r="2116" spans="1:5">
      <c r="A2116" s="7">
        <v>43303.979166666664</v>
      </c>
      <c r="B2116" s="8">
        <v>737.37</v>
      </c>
      <c r="C2116" s="3">
        <v>2035</v>
      </c>
      <c r="D2116" s="3">
        <v>4384</v>
      </c>
      <c r="E2116" s="3">
        <v>6418</v>
      </c>
    </row>
    <row r="2117" spans="1:5">
      <c r="A2117" s="5">
        <v>43303.989583333336</v>
      </c>
      <c r="B2117" s="4">
        <v>737.37</v>
      </c>
      <c r="C2117" s="6">
        <v>2035</v>
      </c>
      <c r="D2117" s="6">
        <v>4384</v>
      </c>
      <c r="E2117" s="6">
        <v>6418</v>
      </c>
    </row>
    <row r="2118" spans="1:5">
      <c r="A2118" s="7">
        <v>43304</v>
      </c>
      <c r="B2118" s="8">
        <v>737.36</v>
      </c>
      <c r="C2118" s="3">
        <v>2035</v>
      </c>
      <c r="D2118" s="3">
        <v>4383</v>
      </c>
      <c r="E2118" s="3">
        <v>6418</v>
      </c>
    </row>
    <row r="2119" spans="1:5">
      <c r="A2119" s="5">
        <v>43304.010416666664</v>
      </c>
      <c r="B2119" s="4">
        <v>737.37</v>
      </c>
      <c r="C2119" s="6">
        <v>2034</v>
      </c>
      <c r="D2119" s="6">
        <v>4383</v>
      </c>
      <c r="E2119" s="6">
        <v>6417</v>
      </c>
    </row>
    <row r="2120" spans="1:5">
      <c r="A2120" s="7">
        <v>43304.020833333336</v>
      </c>
      <c r="B2120" s="8">
        <v>737.36</v>
      </c>
      <c r="C2120" s="3">
        <v>2034</v>
      </c>
      <c r="D2120" s="3">
        <v>4383</v>
      </c>
      <c r="E2120" s="3">
        <v>6418</v>
      </c>
    </row>
    <row r="2121" spans="1:5">
      <c r="A2121" s="5">
        <v>43304.03125</v>
      </c>
      <c r="B2121" s="4">
        <v>737.37</v>
      </c>
      <c r="C2121" s="6">
        <v>2034</v>
      </c>
      <c r="D2121" s="6">
        <v>4383</v>
      </c>
      <c r="E2121" s="6">
        <v>6418</v>
      </c>
    </row>
    <row r="2122" spans="1:5">
      <c r="A2122" s="7">
        <v>43304.041666666664</v>
      </c>
      <c r="B2122" s="8">
        <v>737.37</v>
      </c>
      <c r="C2122" s="3">
        <v>2034</v>
      </c>
      <c r="D2122" s="3">
        <v>4383</v>
      </c>
      <c r="E2122" s="3">
        <v>6418</v>
      </c>
    </row>
    <row r="2123" spans="1:5">
      <c r="A2123" s="5">
        <v>43304.052083333336</v>
      </c>
      <c r="B2123" s="4">
        <v>737.37</v>
      </c>
      <c r="C2123" s="6">
        <v>2034</v>
      </c>
      <c r="D2123" s="6">
        <v>4383</v>
      </c>
      <c r="E2123" s="6">
        <v>6418</v>
      </c>
    </row>
    <row r="2124" spans="1:5">
      <c r="A2124" s="7">
        <v>43304.0625</v>
      </c>
      <c r="B2124" s="8">
        <v>737.36</v>
      </c>
      <c r="C2124" s="3">
        <v>2034</v>
      </c>
      <c r="D2124" s="3">
        <v>4383</v>
      </c>
      <c r="E2124" s="3">
        <v>6418</v>
      </c>
    </row>
    <row r="2125" spans="1:5">
      <c r="A2125" s="5">
        <v>43304.072916666664</v>
      </c>
      <c r="B2125" s="4">
        <v>737.36</v>
      </c>
      <c r="C2125" s="6">
        <v>2034</v>
      </c>
      <c r="D2125" s="6">
        <v>4383</v>
      </c>
      <c r="E2125" s="6">
        <v>6417</v>
      </c>
    </row>
    <row r="2126" spans="1:5">
      <c r="A2126" s="7">
        <v>43304.083333333336</v>
      </c>
      <c r="B2126" s="8">
        <v>737.36</v>
      </c>
      <c r="C2126" s="3">
        <v>2034</v>
      </c>
      <c r="D2126" s="3">
        <v>4383</v>
      </c>
      <c r="E2126" s="3">
        <v>6417</v>
      </c>
    </row>
    <row r="2127" spans="1:5">
      <c r="A2127" s="5">
        <v>43304.09375</v>
      </c>
      <c r="B2127" s="4">
        <v>737.36</v>
      </c>
      <c r="C2127" s="6">
        <v>2034</v>
      </c>
      <c r="D2127" s="6">
        <v>4383</v>
      </c>
      <c r="E2127" s="6">
        <v>6417</v>
      </c>
    </row>
    <row r="2128" spans="1:5">
      <c r="A2128" s="7">
        <v>43304.104166666664</v>
      </c>
      <c r="B2128" s="8">
        <v>737.37</v>
      </c>
      <c r="C2128" s="3">
        <v>2034</v>
      </c>
      <c r="D2128" s="3">
        <v>4383</v>
      </c>
      <c r="E2128" s="3">
        <v>6417</v>
      </c>
    </row>
    <row r="2129" spans="1:5">
      <c r="A2129" s="5">
        <v>43304.114583333336</v>
      </c>
      <c r="B2129" s="4">
        <v>737.36</v>
      </c>
      <c r="C2129" s="6">
        <v>2034</v>
      </c>
      <c r="D2129" s="6">
        <v>4383</v>
      </c>
      <c r="E2129" s="6">
        <v>6417</v>
      </c>
    </row>
    <row r="2130" spans="1:5">
      <c r="A2130" s="7">
        <v>43304.125</v>
      </c>
      <c r="B2130" s="8">
        <v>737.37</v>
      </c>
      <c r="C2130" s="3">
        <v>2035</v>
      </c>
      <c r="D2130" s="3">
        <v>4383</v>
      </c>
      <c r="E2130" s="3">
        <v>6418</v>
      </c>
    </row>
    <row r="2131" spans="1:5">
      <c r="A2131" s="5">
        <v>43304.135416666664</v>
      </c>
      <c r="B2131" s="4">
        <v>737.37</v>
      </c>
      <c r="C2131" s="6">
        <v>2035</v>
      </c>
      <c r="D2131" s="6">
        <v>4383</v>
      </c>
      <c r="E2131" s="6">
        <v>6418</v>
      </c>
    </row>
    <row r="2132" spans="1:5">
      <c r="A2132" s="7">
        <v>43304.145833333336</v>
      </c>
      <c r="B2132" s="8">
        <v>737.37</v>
      </c>
      <c r="C2132" s="3">
        <v>2035</v>
      </c>
      <c r="D2132" s="3">
        <v>4383</v>
      </c>
      <c r="E2132" s="3">
        <v>6418</v>
      </c>
    </row>
    <row r="2133" spans="1:5">
      <c r="A2133" s="5">
        <v>43304.15625</v>
      </c>
      <c r="B2133" s="4">
        <v>737.37</v>
      </c>
      <c r="C2133" s="6">
        <v>2035</v>
      </c>
      <c r="D2133" s="6">
        <v>4383</v>
      </c>
      <c r="E2133" s="6">
        <v>6418</v>
      </c>
    </row>
    <row r="2134" spans="1:5">
      <c r="A2134" s="7">
        <v>43304.166666666664</v>
      </c>
      <c r="B2134" s="8">
        <v>737.37</v>
      </c>
      <c r="C2134" s="3">
        <v>2035</v>
      </c>
      <c r="D2134" s="3">
        <v>4383</v>
      </c>
      <c r="E2134" s="3">
        <v>6418</v>
      </c>
    </row>
    <row r="2135" spans="1:5">
      <c r="A2135" s="5">
        <v>43304.177083333336</v>
      </c>
      <c r="B2135" s="4">
        <v>737.37</v>
      </c>
      <c r="C2135" s="6">
        <v>2035</v>
      </c>
      <c r="D2135" s="6">
        <v>4383</v>
      </c>
      <c r="E2135" s="6">
        <v>6418</v>
      </c>
    </row>
    <row r="2136" spans="1:5">
      <c r="A2136" s="7">
        <v>43304.1875</v>
      </c>
      <c r="B2136" s="8">
        <v>737.37</v>
      </c>
      <c r="C2136" s="3">
        <v>2035</v>
      </c>
      <c r="D2136" s="3">
        <v>4383</v>
      </c>
      <c r="E2136" s="3">
        <v>6418</v>
      </c>
    </row>
    <row r="2137" spans="1:5">
      <c r="A2137" s="5">
        <v>43304.197916666664</v>
      </c>
      <c r="B2137" s="4">
        <v>737.36</v>
      </c>
      <c r="C2137" s="6">
        <v>2036</v>
      </c>
      <c r="D2137" s="6">
        <v>4383</v>
      </c>
      <c r="E2137" s="6">
        <v>6418</v>
      </c>
    </row>
    <row r="2138" spans="1:5">
      <c r="A2138" s="7">
        <v>43304.208333333336</v>
      </c>
      <c r="B2138" s="8">
        <v>737.37</v>
      </c>
      <c r="C2138" s="3">
        <v>2036</v>
      </c>
      <c r="D2138" s="3">
        <v>4383</v>
      </c>
      <c r="E2138" s="3">
        <v>6418</v>
      </c>
    </row>
    <row r="2139" spans="1:5">
      <c r="A2139" s="5">
        <v>43304.21875</v>
      </c>
      <c r="B2139" s="4">
        <v>737.37</v>
      </c>
      <c r="C2139" s="6">
        <v>2036</v>
      </c>
      <c r="D2139" s="6">
        <v>4383</v>
      </c>
      <c r="E2139" s="6">
        <v>6419</v>
      </c>
    </row>
    <row r="2140" spans="1:5">
      <c r="A2140" s="7">
        <v>43304.229166666664</v>
      </c>
      <c r="B2140" s="8">
        <v>737.37</v>
      </c>
      <c r="C2140" s="3">
        <v>2035</v>
      </c>
      <c r="D2140" s="3">
        <v>4383</v>
      </c>
      <c r="E2140" s="3">
        <v>6418</v>
      </c>
    </row>
    <row r="2141" spans="1:5">
      <c r="A2141" s="5">
        <v>43304.239583333336</v>
      </c>
      <c r="B2141" s="4">
        <v>737.37</v>
      </c>
      <c r="C2141" s="6">
        <v>2036</v>
      </c>
      <c r="D2141" s="6">
        <v>4383</v>
      </c>
      <c r="E2141" s="6">
        <v>6419</v>
      </c>
    </row>
    <row r="2142" spans="1:5">
      <c r="A2142" s="7">
        <v>43304.25</v>
      </c>
      <c r="B2142" s="8">
        <v>737.37</v>
      </c>
      <c r="C2142" s="3">
        <v>2036</v>
      </c>
      <c r="D2142" s="3">
        <v>4383</v>
      </c>
      <c r="E2142" s="3">
        <v>6419</v>
      </c>
    </row>
    <row r="2143" spans="1:5">
      <c r="A2143" s="5">
        <v>43304.260416666664</v>
      </c>
      <c r="B2143" s="4">
        <v>737.37</v>
      </c>
      <c r="C2143" s="6">
        <v>2037</v>
      </c>
      <c r="D2143" s="6">
        <v>4382</v>
      </c>
      <c r="E2143" s="6">
        <v>6419</v>
      </c>
    </row>
    <row r="2144" spans="1:5">
      <c r="A2144" s="7">
        <v>43304.270833333336</v>
      </c>
      <c r="B2144" s="8">
        <v>737.37</v>
      </c>
      <c r="C2144" s="3">
        <v>2036</v>
      </c>
      <c r="D2144" s="3">
        <v>4382</v>
      </c>
      <c r="E2144" s="3">
        <v>6419</v>
      </c>
    </row>
    <row r="2145" spans="1:5">
      <c r="A2145" s="5">
        <v>43304.28125</v>
      </c>
      <c r="B2145" s="4">
        <v>737.37</v>
      </c>
      <c r="C2145" s="6">
        <v>2037</v>
      </c>
      <c r="D2145" s="6">
        <v>4382</v>
      </c>
      <c r="E2145" s="6">
        <v>6419</v>
      </c>
    </row>
    <row r="2146" spans="1:5">
      <c r="A2146" s="7">
        <v>43304.291666666664</v>
      </c>
      <c r="B2146" s="8">
        <v>737.37</v>
      </c>
      <c r="C2146" s="3">
        <v>2037</v>
      </c>
      <c r="D2146" s="3">
        <v>4382</v>
      </c>
      <c r="E2146" s="3">
        <v>6419</v>
      </c>
    </row>
    <row r="2147" spans="1:5">
      <c r="A2147" s="5">
        <v>43304.302083333336</v>
      </c>
      <c r="B2147" s="4">
        <v>737.37</v>
      </c>
      <c r="C2147" s="6">
        <v>2037</v>
      </c>
      <c r="D2147" s="6">
        <v>4382</v>
      </c>
      <c r="E2147" s="6">
        <v>6419</v>
      </c>
    </row>
    <row r="2148" spans="1:5">
      <c r="A2148" s="7">
        <v>43304.3125</v>
      </c>
      <c r="B2148" s="8">
        <v>737.37</v>
      </c>
      <c r="C2148" s="3">
        <v>2037</v>
      </c>
      <c r="D2148" s="3">
        <v>4382</v>
      </c>
      <c r="E2148" s="3">
        <v>6419</v>
      </c>
    </row>
    <row r="2149" spans="1:5">
      <c r="A2149" s="5">
        <v>43304.322916666664</v>
      </c>
      <c r="B2149" s="4">
        <v>737.37</v>
      </c>
      <c r="C2149" s="6">
        <v>2037</v>
      </c>
      <c r="D2149" s="6">
        <v>4382</v>
      </c>
      <c r="E2149" s="6">
        <v>6419</v>
      </c>
    </row>
    <row r="2150" spans="1:5">
      <c r="A2150" s="7">
        <v>43304.333333333336</v>
      </c>
      <c r="B2150" s="8">
        <v>737.37</v>
      </c>
      <c r="C2150" s="3">
        <v>2037</v>
      </c>
      <c r="D2150" s="3">
        <v>4382</v>
      </c>
      <c r="E2150" s="3">
        <v>6419</v>
      </c>
    </row>
    <row r="2151" spans="1:5">
      <c r="A2151" s="5">
        <v>43304.34375</v>
      </c>
      <c r="B2151" s="4">
        <v>737.37</v>
      </c>
      <c r="C2151" s="6">
        <v>2037</v>
      </c>
      <c r="D2151" s="6">
        <v>4382</v>
      </c>
      <c r="E2151" s="6">
        <v>6419</v>
      </c>
    </row>
    <row r="2152" spans="1:5">
      <c r="A2152" s="7">
        <v>43304.354166666664</v>
      </c>
      <c r="B2152" s="8">
        <v>737.37</v>
      </c>
      <c r="C2152" s="3">
        <v>2037</v>
      </c>
      <c r="D2152" s="3">
        <v>4382</v>
      </c>
      <c r="E2152" s="3">
        <v>6419</v>
      </c>
    </row>
    <row r="2153" spans="1:5">
      <c r="A2153" s="5">
        <v>43304.364583333336</v>
      </c>
      <c r="B2153" s="4">
        <v>737.37</v>
      </c>
      <c r="C2153" s="6">
        <v>2037</v>
      </c>
      <c r="D2153" s="6">
        <v>4382</v>
      </c>
      <c r="E2153" s="6">
        <v>6419</v>
      </c>
    </row>
    <row r="2154" spans="1:5">
      <c r="A2154" s="7">
        <v>43304.375</v>
      </c>
      <c r="B2154" s="8">
        <v>737.38</v>
      </c>
      <c r="C2154" s="3">
        <v>2037</v>
      </c>
      <c r="D2154" s="3">
        <v>4382</v>
      </c>
      <c r="E2154" s="3">
        <v>6419</v>
      </c>
    </row>
    <row r="2155" spans="1:5">
      <c r="A2155" s="5">
        <v>43304.385416666664</v>
      </c>
      <c r="B2155" s="4">
        <v>737.37</v>
      </c>
      <c r="C2155" s="6">
        <v>2037</v>
      </c>
      <c r="D2155" s="6">
        <v>4382</v>
      </c>
      <c r="E2155" s="6">
        <v>6419</v>
      </c>
    </row>
    <row r="2156" spans="1:5">
      <c r="A2156" s="7">
        <v>43304.395833333336</v>
      </c>
      <c r="B2156" s="8">
        <v>737.37</v>
      </c>
      <c r="C2156" s="3">
        <v>2037</v>
      </c>
      <c r="D2156" s="3">
        <v>4382</v>
      </c>
      <c r="E2156" s="3">
        <v>6419</v>
      </c>
    </row>
    <row r="2157" spans="1:5">
      <c r="A2157" s="5">
        <v>43304.40625</v>
      </c>
      <c r="B2157" s="4">
        <v>737.38</v>
      </c>
      <c r="C2157" s="6">
        <v>2037</v>
      </c>
      <c r="D2157" s="6">
        <v>4382</v>
      </c>
      <c r="E2157" s="6">
        <v>6419</v>
      </c>
    </row>
    <row r="2158" spans="1:5">
      <c r="A2158" s="7">
        <v>43304.416666666664</v>
      </c>
      <c r="B2158" s="8">
        <v>737.37</v>
      </c>
      <c r="C2158" s="3">
        <v>2037</v>
      </c>
      <c r="D2158" s="3">
        <v>4382</v>
      </c>
      <c r="E2158" s="3">
        <v>6419</v>
      </c>
    </row>
    <row r="2159" spans="1:5">
      <c r="A2159" s="5">
        <v>43304.427083333336</v>
      </c>
      <c r="B2159" s="4">
        <v>737.38</v>
      </c>
      <c r="C2159" s="6">
        <v>2037</v>
      </c>
      <c r="D2159" s="6">
        <v>4382</v>
      </c>
      <c r="E2159" s="6">
        <v>6419</v>
      </c>
    </row>
    <row r="2160" spans="1:5">
      <c r="A2160" s="7">
        <v>43304.4375</v>
      </c>
      <c r="B2160" s="8">
        <v>737.37</v>
      </c>
      <c r="C2160" s="3">
        <v>2037</v>
      </c>
      <c r="D2160" s="3">
        <v>4382</v>
      </c>
      <c r="E2160" s="3">
        <v>6419</v>
      </c>
    </row>
    <row r="2161" spans="1:5">
      <c r="A2161" s="5">
        <v>43304.447916666664</v>
      </c>
      <c r="B2161" s="4">
        <v>737.38</v>
      </c>
      <c r="C2161" s="6">
        <v>2038</v>
      </c>
      <c r="D2161" s="6">
        <v>4382</v>
      </c>
      <c r="E2161" s="6">
        <v>6419</v>
      </c>
    </row>
    <row r="2162" spans="1:5">
      <c r="A2162" s="7">
        <v>43304.458333333336</v>
      </c>
      <c r="B2162" s="8">
        <v>737.38</v>
      </c>
      <c r="C2162" s="3">
        <v>2038</v>
      </c>
      <c r="D2162" s="3">
        <v>4382</v>
      </c>
      <c r="E2162" s="3">
        <v>6420</v>
      </c>
    </row>
    <row r="2163" spans="1:5">
      <c r="A2163" s="5">
        <v>43304.46875</v>
      </c>
      <c r="B2163" s="4">
        <v>737.37</v>
      </c>
      <c r="C2163" s="6">
        <v>2038</v>
      </c>
      <c r="D2163" s="6">
        <v>4382</v>
      </c>
      <c r="E2163" s="6">
        <v>6420</v>
      </c>
    </row>
    <row r="2164" spans="1:5">
      <c r="A2164" s="7">
        <v>43304.479166666664</v>
      </c>
      <c r="B2164" s="8">
        <v>737.38</v>
      </c>
      <c r="C2164" s="3">
        <v>2038</v>
      </c>
      <c r="D2164" s="3">
        <v>4382</v>
      </c>
      <c r="E2164" s="3">
        <v>6420</v>
      </c>
    </row>
    <row r="2165" spans="1:5">
      <c r="A2165" s="5">
        <v>43304.489583333336</v>
      </c>
      <c r="B2165" s="4">
        <v>737.37</v>
      </c>
      <c r="C2165" s="6">
        <v>2038</v>
      </c>
      <c r="D2165" s="6">
        <v>4382</v>
      </c>
      <c r="E2165" s="6">
        <v>6420</v>
      </c>
    </row>
    <row r="2166" spans="1:5">
      <c r="A2166" s="7">
        <v>43304.5</v>
      </c>
      <c r="B2166" s="8">
        <v>737.37</v>
      </c>
      <c r="C2166" s="3">
        <v>2038</v>
      </c>
      <c r="D2166" s="3">
        <v>4382</v>
      </c>
      <c r="E2166" s="3">
        <v>6419</v>
      </c>
    </row>
    <row r="2167" spans="1:5">
      <c r="A2167" s="5">
        <v>43304.510416666664</v>
      </c>
      <c r="B2167" s="4">
        <v>737.38</v>
      </c>
      <c r="C2167" s="6">
        <v>2038</v>
      </c>
      <c r="D2167" s="6">
        <v>4382</v>
      </c>
      <c r="E2167" s="6">
        <v>6419</v>
      </c>
    </row>
    <row r="2168" spans="1:5">
      <c r="A2168" s="7">
        <v>43304.520833333336</v>
      </c>
      <c r="B2168" s="8">
        <v>737.37</v>
      </c>
      <c r="C2168" s="3">
        <v>2038</v>
      </c>
      <c r="D2168" s="3">
        <v>4382</v>
      </c>
      <c r="E2168" s="3">
        <v>6419</v>
      </c>
    </row>
    <row r="2169" spans="1:5">
      <c r="A2169" s="5">
        <v>43304.53125</v>
      </c>
      <c r="B2169" s="4">
        <v>737.38</v>
      </c>
      <c r="C2169" s="6">
        <v>2038</v>
      </c>
      <c r="D2169" s="6">
        <v>4380</v>
      </c>
      <c r="E2169" s="6">
        <v>6420</v>
      </c>
    </row>
    <row r="2170" spans="1:5">
      <c r="A2170" s="7">
        <v>43304.541666666664</v>
      </c>
      <c r="B2170" s="8">
        <v>737.7</v>
      </c>
      <c r="C2170" s="3">
        <v>2054</v>
      </c>
      <c r="D2170" s="3">
        <v>4347</v>
      </c>
      <c r="E2170" s="3">
        <v>6414</v>
      </c>
    </row>
    <row r="2171" spans="1:5">
      <c r="A2171" s="5">
        <v>43304.552083333336</v>
      </c>
      <c r="B2171" s="4">
        <v>737.96</v>
      </c>
      <c r="C2171" s="6">
        <v>2115</v>
      </c>
      <c r="D2171" s="6">
        <v>4280</v>
      </c>
      <c r="E2171" s="6">
        <v>6412</v>
      </c>
    </row>
    <row r="2172" spans="1:5">
      <c r="A2172" s="7">
        <v>43304.5625</v>
      </c>
      <c r="B2172" s="8">
        <v>738.25</v>
      </c>
      <c r="C2172" s="3">
        <v>2185</v>
      </c>
      <c r="D2172" s="3">
        <v>4211</v>
      </c>
      <c r="E2172" s="3">
        <v>6412</v>
      </c>
    </row>
    <row r="2173" spans="1:5">
      <c r="A2173" s="5">
        <v>43304.572916666664</v>
      </c>
      <c r="B2173" s="4">
        <v>738.53</v>
      </c>
      <c r="C2173" s="6">
        <v>2256</v>
      </c>
      <c r="D2173" s="6">
        <v>4140</v>
      </c>
      <c r="E2173" s="6">
        <v>6415</v>
      </c>
    </row>
    <row r="2174" spans="1:5">
      <c r="A2174" s="7">
        <v>43304.583333333336</v>
      </c>
      <c r="B2174" s="8">
        <v>739.03</v>
      </c>
      <c r="C2174" s="3">
        <v>2337</v>
      </c>
      <c r="D2174" s="3">
        <v>4041</v>
      </c>
      <c r="E2174" s="3">
        <v>6410</v>
      </c>
    </row>
    <row r="2175" spans="1:5">
      <c r="A2175" s="5">
        <v>43304.59375</v>
      </c>
      <c r="B2175" s="4">
        <v>739.52</v>
      </c>
      <c r="C2175" s="6">
        <v>2456</v>
      </c>
      <c r="D2175" s="6">
        <v>3907</v>
      </c>
      <c r="E2175" s="6">
        <v>6403</v>
      </c>
    </row>
    <row r="2176" spans="1:5">
      <c r="A2176" s="7">
        <v>43304.604166666664</v>
      </c>
      <c r="B2176" s="8">
        <v>740.06</v>
      </c>
      <c r="C2176" s="3">
        <v>2590</v>
      </c>
      <c r="D2176" s="3">
        <v>3769</v>
      </c>
      <c r="E2176" s="3">
        <v>6399</v>
      </c>
    </row>
    <row r="2177" spans="1:5">
      <c r="A2177" s="5">
        <v>43304.614583333336</v>
      </c>
      <c r="B2177" s="4">
        <v>740.58</v>
      </c>
      <c r="C2177" s="6">
        <v>2728</v>
      </c>
      <c r="D2177" s="6">
        <v>3631</v>
      </c>
      <c r="E2177" s="6">
        <v>6398</v>
      </c>
    </row>
    <row r="2178" spans="1:5">
      <c r="A2178" s="7">
        <v>43304.625</v>
      </c>
      <c r="B2178" s="8">
        <v>741.1</v>
      </c>
      <c r="C2178" s="3">
        <v>2866</v>
      </c>
      <c r="D2178" s="3">
        <v>3492</v>
      </c>
      <c r="E2178" s="3">
        <v>6398</v>
      </c>
    </row>
    <row r="2179" spans="1:5">
      <c r="A2179" s="5">
        <v>43304.635416666664</v>
      </c>
      <c r="B2179" s="4">
        <v>741.6</v>
      </c>
      <c r="C2179" s="6">
        <v>3006</v>
      </c>
      <c r="D2179" s="6">
        <v>3354</v>
      </c>
      <c r="E2179" s="6">
        <v>6399</v>
      </c>
    </row>
    <row r="2180" spans="1:5">
      <c r="A2180" s="7">
        <v>43304.645833333336</v>
      </c>
      <c r="B2180" s="8">
        <v>742.09</v>
      </c>
      <c r="C2180" s="3">
        <v>3146</v>
      </c>
      <c r="D2180" s="3">
        <v>3216</v>
      </c>
      <c r="E2180" s="3">
        <v>6399</v>
      </c>
    </row>
    <row r="2181" spans="1:5">
      <c r="A2181" s="5">
        <v>43304.65625</v>
      </c>
      <c r="B2181" s="4">
        <v>742.58</v>
      </c>
      <c r="C2181" s="6">
        <v>3286</v>
      </c>
      <c r="D2181" s="6">
        <v>3078</v>
      </c>
      <c r="E2181" s="6">
        <v>6399</v>
      </c>
    </row>
    <row r="2182" spans="1:5">
      <c r="A2182" s="7">
        <v>43304.666666666664</v>
      </c>
      <c r="B2182" s="8">
        <v>743.06</v>
      </c>
      <c r="C2182" s="3">
        <v>3426</v>
      </c>
      <c r="D2182" s="3">
        <v>2939</v>
      </c>
      <c r="E2182" s="3">
        <v>6398</v>
      </c>
    </row>
    <row r="2183" spans="1:5">
      <c r="A2183" s="5">
        <v>43304.677083333336</v>
      </c>
      <c r="B2183" s="4">
        <v>743.54</v>
      </c>
      <c r="C2183" s="6">
        <v>3566</v>
      </c>
      <c r="D2183" s="6">
        <v>2800</v>
      </c>
      <c r="E2183" s="6">
        <v>6397</v>
      </c>
    </row>
    <row r="2184" spans="1:5">
      <c r="A2184" s="7">
        <v>43304.6875</v>
      </c>
      <c r="B2184" s="8">
        <v>744</v>
      </c>
      <c r="C2184" s="3">
        <v>3707</v>
      </c>
      <c r="D2184" s="3">
        <v>2660</v>
      </c>
      <c r="E2184" s="3">
        <v>6398</v>
      </c>
    </row>
    <row r="2185" spans="1:5">
      <c r="A2185" s="5">
        <v>43304.697916666664</v>
      </c>
      <c r="B2185" s="4">
        <v>744.46</v>
      </c>
      <c r="C2185" s="6">
        <v>3848</v>
      </c>
      <c r="D2185" s="6">
        <v>2521</v>
      </c>
      <c r="E2185" s="6">
        <v>6398</v>
      </c>
    </row>
    <row r="2186" spans="1:5">
      <c r="A2186" s="7">
        <v>43304.708333333336</v>
      </c>
      <c r="B2186" s="8">
        <v>744.92</v>
      </c>
      <c r="C2186" s="3">
        <v>3989</v>
      </c>
      <c r="D2186" s="3">
        <v>2382</v>
      </c>
      <c r="E2186" s="3">
        <v>6400</v>
      </c>
    </row>
    <row r="2187" spans="1:5">
      <c r="A2187" s="5">
        <v>43304.71875</v>
      </c>
      <c r="B2187" s="4">
        <v>745.36</v>
      </c>
      <c r="C2187" s="6">
        <v>4131</v>
      </c>
      <c r="D2187" s="6">
        <v>2242</v>
      </c>
      <c r="E2187" s="6">
        <v>6400</v>
      </c>
    </row>
    <row r="2188" spans="1:5">
      <c r="A2188" s="7">
        <v>43304.729166666664</v>
      </c>
      <c r="B2188" s="8">
        <v>745.8</v>
      </c>
      <c r="C2188" s="3">
        <v>4271</v>
      </c>
      <c r="D2188" s="3">
        <v>2101</v>
      </c>
      <c r="E2188" s="3">
        <v>6400</v>
      </c>
    </row>
    <row r="2189" spans="1:5">
      <c r="A2189" s="5">
        <v>43304.739583333336</v>
      </c>
      <c r="B2189" s="4">
        <v>746.24</v>
      </c>
      <c r="C2189" s="6">
        <v>4412</v>
      </c>
      <c r="D2189" s="6">
        <v>1961</v>
      </c>
      <c r="E2189" s="6">
        <v>6400</v>
      </c>
    </row>
    <row r="2190" spans="1:5">
      <c r="A2190" s="7">
        <v>43304.75</v>
      </c>
      <c r="B2190" s="8">
        <v>746.67</v>
      </c>
      <c r="C2190" s="3">
        <v>4552</v>
      </c>
      <c r="D2190" s="3">
        <v>1820</v>
      </c>
      <c r="E2190" s="3">
        <v>6398</v>
      </c>
    </row>
    <row r="2191" spans="1:5">
      <c r="A2191" s="5">
        <v>43304.760416666664</v>
      </c>
      <c r="B2191" s="4">
        <v>747.09</v>
      </c>
      <c r="C2191" s="6">
        <v>4692</v>
      </c>
      <c r="D2191" s="6">
        <v>1680</v>
      </c>
      <c r="E2191" s="6">
        <v>6397</v>
      </c>
    </row>
    <row r="2192" spans="1:5">
      <c r="A2192" s="7">
        <v>43304.770833333336</v>
      </c>
      <c r="B2192" s="8">
        <v>747.51</v>
      </c>
      <c r="C2192" s="3">
        <v>4832</v>
      </c>
      <c r="D2192" s="3">
        <v>1539</v>
      </c>
      <c r="E2192" s="3">
        <v>6396</v>
      </c>
    </row>
    <row r="2193" spans="1:5">
      <c r="A2193" s="5">
        <v>43304.78125</v>
      </c>
      <c r="B2193" s="4">
        <v>747.92</v>
      </c>
      <c r="C2193" s="6">
        <v>4972</v>
      </c>
      <c r="D2193" s="6">
        <v>1398</v>
      </c>
      <c r="E2193" s="6">
        <v>6394</v>
      </c>
    </row>
    <row r="2194" spans="1:5">
      <c r="A2194" s="7">
        <v>43304.791666666664</v>
      </c>
      <c r="B2194" s="8">
        <v>748.33</v>
      </c>
      <c r="C2194" s="3">
        <v>5111</v>
      </c>
      <c r="D2194" s="3">
        <v>1257</v>
      </c>
      <c r="E2194" s="3">
        <v>6391</v>
      </c>
    </row>
    <row r="2195" spans="1:5">
      <c r="A2195" s="5">
        <v>43304.802083333336</v>
      </c>
      <c r="B2195" s="4">
        <v>748.71</v>
      </c>
      <c r="C2195" s="6">
        <v>5247</v>
      </c>
      <c r="D2195" s="6">
        <v>1117</v>
      </c>
      <c r="E2195" s="6">
        <v>6386</v>
      </c>
    </row>
    <row r="2196" spans="1:5">
      <c r="A2196" s="7">
        <v>43304.8125</v>
      </c>
      <c r="B2196" s="8">
        <v>748.96</v>
      </c>
      <c r="C2196" s="3">
        <v>5369</v>
      </c>
      <c r="D2196" s="8">
        <v>998</v>
      </c>
      <c r="E2196" s="3">
        <v>6380</v>
      </c>
    </row>
    <row r="2197" spans="1:5">
      <c r="A2197" s="5">
        <v>43304.822916666664</v>
      </c>
      <c r="B2197" s="4">
        <v>749.08</v>
      </c>
      <c r="C2197" s="6">
        <v>5450</v>
      </c>
      <c r="D2197" s="4">
        <v>930</v>
      </c>
      <c r="E2197" s="6">
        <v>6386</v>
      </c>
    </row>
    <row r="2198" spans="1:5">
      <c r="A2198" s="7">
        <v>43304.833333333336</v>
      </c>
      <c r="B2198" s="8">
        <v>749.06</v>
      </c>
      <c r="C2198" s="3">
        <v>5471</v>
      </c>
      <c r="D2198" s="8">
        <v>911</v>
      </c>
      <c r="E2198" s="3">
        <v>6383</v>
      </c>
    </row>
    <row r="2199" spans="1:5">
      <c r="A2199" s="5">
        <v>43304.84375</v>
      </c>
      <c r="B2199" s="4">
        <v>749</v>
      </c>
      <c r="C2199" s="6">
        <v>5467</v>
      </c>
      <c r="D2199" s="4">
        <v>911</v>
      </c>
      <c r="E2199" s="6">
        <v>6378</v>
      </c>
    </row>
    <row r="2200" spans="1:5">
      <c r="A2200" s="7">
        <v>43304.854166666664</v>
      </c>
      <c r="B2200" s="8">
        <v>748.99</v>
      </c>
      <c r="C2200" s="3">
        <v>5467</v>
      </c>
      <c r="D2200" s="8">
        <v>911</v>
      </c>
      <c r="E2200" s="3">
        <v>6378</v>
      </c>
    </row>
    <row r="2201" spans="1:5">
      <c r="A2201" s="5">
        <v>43304.864583333336</v>
      </c>
      <c r="B2201" s="4">
        <v>749.03</v>
      </c>
      <c r="C2201" s="6">
        <v>5467</v>
      </c>
      <c r="D2201" s="4">
        <v>911</v>
      </c>
      <c r="E2201" s="6">
        <v>6378</v>
      </c>
    </row>
    <row r="2202" spans="1:5">
      <c r="A2202" s="7">
        <v>43304.875</v>
      </c>
      <c r="B2202" s="8">
        <v>749.01</v>
      </c>
      <c r="C2202" s="3">
        <v>5464</v>
      </c>
      <c r="D2202" s="8">
        <v>911</v>
      </c>
      <c r="E2202" s="3">
        <v>6375</v>
      </c>
    </row>
    <row r="2203" spans="1:5">
      <c r="A2203" s="5">
        <v>43304.885416666664</v>
      </c>
      <c r="B2203" s="4">
        <v>749</v>
      </c>
      <c r="C2203" s="6">
        <v>5463</v>
      </c>
      <c r="D2203" s="4">
        <v>911</v>
      </c>
      <c r="E2203" s="6">
        <v>6373</v>
      </c>
    </row>
    <row r="2204" spans="1:5">
      <c r="A2204" s="7">
        <v>43304.895833333336</v>
      </c>
      <c r="B2204" s="8">
        <v>749</v>
      </c>
      <c r="C2204" s="3">
        <v>5463</v>
      </c>
      <c r="D2204" s="8">
        <v>911</v>
      </c>
      <c r="E2204" s="3">
        <v>6373</v>
      </c>
    </row>
    <row r="2205" spans="1:5">
      <c r="A2205" s="5">
        <v>43304.90625</v>
      </c>
      <c r="B2205" s="4">
        <v>749</v>
      </c>
      <c r="C2205" s="6">
        <v>5461</v>
      </c>
      <c r="D2205" s="4">
        <v>910</v>
      </c>
      <c r="E2205" s="6">
        <v>6372</v>
      </c>
    </row>
    <row r="2206" spans="1:5">
      <c r="A2206" s="7">
        <v>43304.916666666664</v>
      </c>
      <c r="B2206" s="8">
        <v>749</v>
      </c>
      <c r="C2206" s="3">
        <v>5461</v>
      </c>
      <c r="D2206" s="8">
        <v>910</v>
      </c>
      <c r="E2206" s="3">
        <v>6371</v>
      </c>
    </row>
    <row r="2207" spans="1:5">
      <c r="A2207" s="5">
        <v>43304.927083333336</v>
      </c>
      <c r="B2207" s="4">
        <v>749</v>
      </c>
      <c r="C2207" s="6">
        <v>5461</v>
      </c>
      <c r="D2207" s="4">
        <v>910</v>
      </c>
      <c r="E2207" s="6">
        <v>6371</v>
      </c>
    </row>
    <row r="2208" spans="1:5">
      <c r="A2208" s="7">
        <v>43304.9375</v>
      </c>
      <c r="B2208" s="8">
        <v>749</v>
      </c>
      <c r="C2208" s="3">
        <v>5461</v>
      </c>
      <c r="D2208" s="8">
        <v>913</v>
      </c>
      <c r="E2208" s="3">
        <v>6372</v>
      </c>
    </row>
    <row r="2209" spans="1:5">
      <c r="A2209" s="5">
        <v>43304.947916666664</v>
      </c>
      <c r="B2209" s="4">
        <v>748.76</v>
      </c>
      <c r="C2209" s="6">
        <v>5436</v>
      </c>
      <c r="D2209" s="4">
        <v>947</v>
      </c>
      <c r="E2209" s="6">
        <v>6372</v>
      </c>
    </row>
    <row r="2210" spans="1:5">
      <c r="A2210" s="7">
        <v>43304.958333333336</v>
      </c>
      <c r="B2210" s="8">
        <v>748.58</v>
      </c>
      <c r="C2210" s="3">
        <v>5377</v>
      </c>
      <c r="D2210" s="3">
        <v>1008</v>
      </c>
      <c r="E2210" s="3">
        <v>6371</v>
      </c>
    </row>
    <row r="2211" spans="1:5">
      <c r="A2211" s="5">
        <v>43304.96875</v>
      </c>
      <c r="B2211" s="4">
        <v>748.42</v>
      </c>
      <c r="C2211" s="6">
        <v>5317</v>
      </c>
      <c r="D2211" s="6">
        <v>1075</v>
      </c>
      <c r="E2211" s="6">
        <v>6373</v>
      </c>
    </row>
    <row r="2212" spans="1:5">
      <c r="A2212" s="7">
        <v>43304.979166666664</v>
      </c>
      <c r="B2212" s="8">
        <v>748.07</v>
      </c>
      <c r="C2212" s="3">
        <v>5230</v>
      </c>
      <c r="D2212" s="3">
        <v>1172</v>
      </c>
      <c r="E2212" s="3">
        <v>6375</v>
      </c>
    </row>
    <row r="2213" spans="1:5">
      <c r="A2213" s="5">
        <v>43304.989583333336</v>
      </c>
      <c r="B2213" s="4">
        <v>747.69</v>
      </c>
      <c r="C2213" s="6">
        <v>5117</v>
      </c>
      <c r="D2213" s="6">
        <v>1291</v>
      </c>
      <c r="E2213" s="6">
        <v>6380</v>
      </c>
    </row>
    <row r="2214" spans="1:5">
      <c r="A2214" s="7">
        <v>43305</v>
      </c>
      <c r="B2214" s="8">
        <v>747.34</v>
      </c>
      <c r="C2214" s="3">
        <v>5001</v>
      </c>
      <c r="D2214" s="3">
        <v>1410</v>
      </c>
      <c r="E2214" s="3">
        <v>6382</v>
      </c>
    </row>
    <row r="2215" spans="1:5">
      <c r="A2215" s="5">
        <v>43305.010416666664</v>
      </c>
      <c r="B2215" s="4">
        <v>746.99</v>
      </c>
      <c r="C2215" s="6">
        <v>4883</v>
      </c>
      <c r="D2215" s="6">
        <v>1528</v>
      </c>
      <c r="E2215" s="6">
        <v>6382</v>
      </c>
    </row>
    <row r="2216" spans="1:5">
      <c r="A2216" s="7">
        <v>43305.020833333336</v>
      </c>
      <c r="B2216" s="8">
        <v>746.63</v>
      </c>
      <c r="C2216" s="3">
        <v>4763</v>
      </c>
      <c r="D2216" s="3">
        <v>1646</v>
      </c>
      <c r="E2216" s="3">
        <v>6381</v>
      </c>
    </row>
    <row r="2217" spans="1:5">
      <c r="A2217" s="5">
        <v>43305.03125</v>
      </c>
      <c r="B2217" s="4">
        <v>746.26</v>
      </c>
      <c r="C2217" s="6">
        <v>4646</v>
      </c>
      <c r="D2217" s="6">
        <v>1764</v>
      </c>
      <c r="E2217" s="6">
        <v>6381</v>
      </c>
    </row>
    <row r="2218" spans="1:5">
      <c r="A2218" s="7">
        <v>43305.041666666664</v>
      </c>
      <c r="B2218" s="8">
        <v>745.91</v>
      </c>
      <c r="C2218" s="3">
        <v>4529</v>
      </c>
      <c r="D2218" s="3">
        <v>1880</v>
      </c>
      <c r="E2218" s="3">
        <v>6381</v>
      </c>
    </row>
    <row r="2219" spans="1:5">
      <c r="A2219" s="5">
        <v>43305.052083333336</v>
      </c>
      <c r="B2219" s="4">
        <v>745.55</v>
      </c>
      <c r="C2219" s="6">
        <v>4412</v>
      </c>
      <c r="D2219" s="6">
        <v>1997</v>
      </c>
      <c r="E2219" s="6">
        <v>6380</v>
      </c>
    </row>
    <row r="2220" spans="1:5">
      <c r="A2220" s="7">
        <v>43305.0625</v>
      </c>
      <c r="B2220" s="8">
        <v>745.18</v>
      </c>
      <c r="C2220" s="3">
        <v>4296</v>
      </c>
      <c r="D2220" s="3">
        <v>2113</v>
      </c>
      <c r="E2220" s="3">
        <v>6380</v>
      </c>
    </row>
    <row r="2221" spans="1:5">
      <c r="A2221" s="5">
        <v>43305.072916666664</v>
      </c>
      <c r="B2221" s="4">
        <v>744.81</v>
      </c>
      <c r="C2221" s="6">
        <v>4180</v>
      </c>
      <c r="D2221" s="6">
        <v>2228</v>
      </c>
      <c r="E2221" s="6">
        <v>6379</v>
      </c>
    </row>
    <row r="2222" spans="1:5">
      <c r="A2222" s="7">
        <v>43305.083333333336</v>
      </c>
      <c r="B2222" s="8">
        <v>744.44</v>
      </c>
      <c r="C2222" s="3">
        <v>4065</v>
      </c>
      <c r="D2222" s="3">
        <v>2342</v>
      </c>
      <c r="E2222" s="3">
        <v>6377</v>
      </c>
    </row>
    <row r="2223" spans="1:5">
      <c r="A2223" s="5">
        <v>43305.09375</v>
      </c>
      <c r="B2223" s="4">
        <v>744.07</v>
      </c>
      <c r="C2223" s="6">
        <v>3950</v>
      </c>
      <c r="D2223" s="6">
        <v>2454</v>
      </c>
      <c r="E2223" s="6">
        <v>6375</v>
      </c>
    </row>
    <row r="2224" spans="1:5">
      <c r="A2224" s="7">
        <v>43305.104166666664</v>
      </c>
      <c r="B2224" s="8">
        <v>743.69</v>
      </c>
      <c r="C2224" s="3">
        <v>3836</v>
      </c>
      <c r="D2224" s="3">
        <v>2566</v>
      </c>
      <c r="E2224" s="3">
        <v>6373</v>
      </c>
    </row>
    <row r="2225" spans="1:5">
      <c r="A2225" s="5">
        <v>43305.114583333336</v>
      </c>
      <c r="B2225" s="4">
        <v>743.32</v>
      </c>
      <c r="C2225" s="6">
        <v>3724</v>
      </c>
      <c r="D2225" s="6">
        <v>2677</v>
      </c>
      <c r="E2225" s="6">
        <v>6371</v>
      </c>
    </row>
    <row r="2226" spans="1:5">
      <c r="A2226" s="7">
        <v>43305.125</v>
      </c>
      <c r="B2226" s="8">
        <v>742.94</v>
      </c>
      <c r="C2226" s="3">
        <v>3612</v>
      </c>
      <c r="D2226" s="3">
        <v>2789</v>
      </c>
      <c r="E2226" s="3">
        <v>6370</v>
      </c>
    </row>
    <row r="2227" spans="1:5">
      <c r="A2227" s="5">
        <v>43305.135416666664</v>
      </c>
      <c r="B2227" s="4">
        <v>742.57</v>
      </c>
      <c r="C2227" s="6">
        <v>3500</v>
      </c>
      <c r="D2227" s="6">
        <v>2899</v>
      </c>
      <c r="E2227" s="6">
        <v>6369</v>
      </c>
    </row>
    <row r="2228" spans="1:5">
      <c r="A2228" s="7">
        <v>43305.145833333336</v>
      </c>
      <c r="B2228" s="8">
        <v>742.2</v>
      </c>
      <c r="C2228" s="3">
        <v>3390</v>
      </c>
      <c r="D2228" s="3">
        <v>3009</v>
      </c>
      <c r="E2228" s="3">
        <v>6368</v>
      </c>
    </row>
    <row r="2229" spans="1:5">
      <c r="A2229" s="5">
        <v>43305.15625</v>
      </c>
      <c r="B2229" s="4">
        <v>741.81</v>
      </c>
      <c r="C2229" s="6">
        <v>3281</v>
      </c>
      <c r="D2229" s="6">
        <v>3117</v>
      </c>
      <c r="E2229" s="6">
        <v>6367</v>
      </c>
    </row>
    <row r="2230" spans="1:5">
      <c r="A2230" s="7">
        <v>43305.166666666664</v>
      </c>
      <c r="B2230" s="8">
        <v>741.43</v>
      </c>
      <c r="C2230" s="3">
        <v>3173</v>
      </c>
      <c r="D2230" s="3">
        <v>3225</v>
      </c>
      <c r="E2230" s="3">
        <v>6366</v>
      </c>
    </row>
    <row r="2231" spans="1:5">
      <c r="A2231" s="5">
        <v>43305.177083333336</v>
      </c>
      <c r="B2231" s="4">
        <v>741.05</v>
      </c>
      <c r="C2231" s="6">
        <v>3066</v>
      </c>
      <c r="D2231" s="6">
        <v>3332</v>
      </c>
      <c r="E2231" s="6">
        <v>6365</v>
      </c>
    </row>
    <row r="2232" spans="1:5">
      <c r="A2232" s="7">
        <v>43305.1875</v>
      </c>
      <c r="B2232" s="8">
        <v>740.66</v>
      </c>
      <c r="C2232" s="3">
        <v>2960</v>
      </c>
      <c r="D2232" s="3">
        <v>3438</v>
      </c>
      <c r="E2232" s="3">
        <v>6364</v>
      </c>
    </row>
    <row r="2233" spans="1:5">
      <c r="A2233" s="5">
        <v>43305.197916666664</v>
      </c>
      <c r="B2233" s="4">
        <v>740.28</v>
      </c>
      <c r="C2233" s="6">
        <v>2855</v>
      </c>
      <c r="D2233" s="6">
        <v>3544</v>
      </c>
      <c r="E2233" s="6">
        <v>6366</v>
      </c>
    </row>
    <row r="2234" spans="1:5">
      <c r="A2234" s="7">
        <v>43305.208333333336</v>
      </c>
      <c r="B2234" s="8">
        <v>739.89</v>
      </c>
      <c r="C2234" s="3">
        <v>2752</v>
      </c>
      <c r="D2234" s="3">
        <v>3649</v>
      </c>
      <c r="E2234" s="3">
        <v>6366</v>
      </c>
    </row>
    <row r="2235" spans="1:5">
      <c r="A2235" s="5">
        <v>43305.21875</v>
      </c>
      <c r="B2235" s="4">
        <v>739.51</v>
      </c>
      <c r="C2235" s="6">
        <v>2651</v>
      </c>
      <c r="D2235" s="6">
        <v>3753</v>
      </c>
      <c r="E2235" s="6">
        <v>6368</v>
      </c>
    </row>
    <row r="2236" spans="1:5">
      <c r="A2236" s="7">
        <v>43305.229166666664</v>
      </c>
      <c r="B2236" s="8">
        <v>739.13</v>
      </c>
      <c r="C2236" s="3">
        <v>2551</v>
      </c>
      <c r="D2236" s="3">
        <v>3856</v>
      </c>
      <c r="E2236" s="3">
        <v>6369</v>
      </c>
    </row>
    <row r="2237" spans="1:5">
      <c r="A2237" s="5">
        <v>43305.239583333336</v>
      </c>
      <c r="B2237" s="4">
        <v>738.73</v>
      </c>
      <c r="C2237" s="6">
        <v>2452</v>
      </c>
      <c r="D2237" s="6">
        <v>3959</v>
      </c>
      <c r="E2237" s="6">
        <v>6370</v>
      </c>
    </row>
    <row r="2238" spans="1:5">
      <c r="A2238" s="7">
        <v>43305.25</v>
      </c>
      <c r="B2238" s="8">
        <v>738.35</v>
      </c>
      <c r="C2238" s="3">
        <v>2354</v>
      </c>
      <c r="D2238" s="3">
        <v>4061</v>
      </c>
      <c r="E2238" s="3">
        <v>6371</v>
      </c>
    </row>
    <row r="2239" spans="1:5">
      <c r="A2239" s="5">
        <v>43305.260416666664</v>
      </c>
      <c r="B2239" s="4">
        <v>737.99</v>
      </c>
      <c r="C2239" s="6">
        <v>2259</v>
      </c>
      <c r="D2239" s="6">
        <v>4149</v>
      </c>
      <c r="E2239" s="6">
        <v>6381</v>
      </c>
    </row>
    <row r="2240" spans="1:5">
      <c r="A2240" s="7">
        <v>43305.270833333336</v>
      </c>
      <c r="B2240" s="8">
        <v>737.79</v>
      </c>
      <c r="C2240" s="3">
        <v>2184</v>
      </c>
      <c r="D2240" s="3">
        <v>4209</v>
      </c>
      <c r="E2240" s="3">
        <v>6380</v>
      </c>
    </row>
    <row r="2241" spans="1:5">
      <c r="A2241" s="5">
        <v>43305.28125</v>
      </c>
      <c r="B2241" s="4">
        <v>737.57</v>
      </c>
      <c r="C2241" s="6">
        <v>2129</v>
      </c>
      <c r="D2241" s="6">
        <v>4262</v>
      </c>
      <c r="E2241" s="6">
        <v>6377</v>
      </c>
    </row>
    <row r="2242" spans="1:5">
      <c r="A2242" s="7">
        <v>43305.291666666664</v>
      </c>
      <c r="B2242" s="8">
        <v>737.36</v>
      </c>
      <c r="C2242" s="3">
        <v>2077</v>
      </c>
      <c r="D2242" s="3">
        <v>4315</v>
      </c>
      <c r="E2242" s="3">
        <v>6377</v>
      </c>
    </row>
    <row r="2243" spans="1:5">
      <c r="A2243" s="5">
        <v>43305.302083333336</v>
      </c>
      <c r="B2243" s="4">
        <v>737.15</v>
      </c>
      <c r="C2243" s="6">
        <v>2027</v>
      </c>
      <c r="D2243" s="6">
        <v>4364</v>
      </c>
      <c r="E2243" s="6">
        <v>6381</v>
      </c>
    </row>
    <row r="2244" spans="1:5">
      <c r="A2244" s="7">
        <v>43305.3125</v>
      </c>
      <c r="B2244" s="8">
        <v>737.23</v>
      </c>
      <c r="C2244" s="3">
        <v>1993</v>
      </c>
      <c r="D2244" s="3">
        <v>4388</v>
      </c>
      <c r="E2244" s="3">
        <v>6378</v>
      </c>
    </row>
    <row r="2245" spans="1:5">
      <c r="A2245" s="5">
        <v>43305.322916666664</v>
      </c>
      <c r="B2245" s="4">
        <v>737.17</v>
      </c>
      <c r="C2245" s="6">
        <v>1992</v>
      </c>
      <c r="D2245" s="6">
        <v>4389</v>
      </c>
      <c r="E2245" s="6">
        <v>6381</v>
      </c>
    </row>
    <row r="2246" spans="1:5">
      <c r="A2246" s="7">
        <v>43305.333333333336</v>
      </c>
      <c r="B2246" s="8">
        <v>737.2</v>
      </c>
      <c r="C2246" s="3">
        <v>1993</v>
      </c>
      <c r="D2246" s="3">
        <v>4389</v>
      </c>
      <c r="E2246" s="3">
        <v>6381</v>
      </c>
    </row>
    <row r="2247" spans="1:5">
      <c r="A2247" s="5">
        <v>43305.34375</v>
      </c>
      <c r="B2247" s="4">
        <v>737.19</v>
      </c>
      <c r="C2247" s="6">
        <v>1994</v>
      </c>
      <c r="D2247" s="6">
        <v>4389</v>
      </c>
      <c r="E2247" s="6">
        <v>6383</v>
      </c>
    </row>
    <row r="2248" spans="1:5">
      <c r="A2248" s="7">
        <v>43305.354166666664</v>
      </c>
      <c r="B2248" s="8">
        <v>737.18</v>
      </c>
      <c r="C2248" s="3">
        <v>1994</v>
      </c>
      <c r="D2248" s="3">
        <v>4388</v>
      </c>
      <c r="E2248" s="3">
        <v>6383</v>
      </c>
    </row>
    <row r="2249" spans="1:5">
      <c r="A2249" s="5">
        <v>43305.364583333336</v>
      </c>
      <c r="B2249" s="4">
        <v>737.22</v>
      </c>
      <c r="C2249" s="6">
        <v>1995</v>
      </c>
      <c r="D2249" s="6">
        <v>4388</v>
      </c>
      <c r="E2249" s="6">
        <v>6383</v>
      </c>
    </row>
    <row r="2250" spans="1:5">
      <c r="A2250" s="7">
        <v>43305.375</v>
      </c>
      <c r="B2250" s="8">
        <v>737.18</v>
      </c>
      <c r="C2250" s="3">
        <v>1996</v>
      </c>
      <c r="D2250" s="3">
        <v>4388</v>
      </c>
      <c r="E2250" s="3">
        <v>6384</v>
      </c>
    </row>
    <row r="2251" spans="1:5">
      <c r="A2251" s="5">
        <v>43305.385416666664</v>
      </c>
      <c r="B2251" s="4">
        <v>737.22</v>
      </c>
      <c r="C2251" s="6">
        <v>1996</v>
      </c>
      <c r="D2251" s="6">
        <v>4388</v>
      </c>
      <c r="E2251" s="6">
        <v>6385</v>
      </c>
    </row>
    <row r="2252" spans="1:5">
      <c r="A2252" s="7">
        <v>43305.395833333336</v>
      </c>
      <c r="B2252" s="8">
        <v>737.2</v>
      </c>
      <c r="C2252" s="3">
        <v>1997</v>
      </c>
      <c r="D2252" s="3">
        <v>4388</v>
      </c>
      <c r="E2252" s="3">
        <v>6386</v>
      </c>
    </row>
    <row r="2253" spans="1:5">
      <c r="A2253" s="5">
        <v>43305.40625</v>
      </c>
      <c r="B2253" s="4">
        <v>737.2</v>
      </c>
      <c r="C2253" s="6">
        <v>1998</v>
      </c>
      <c r="D2253" s="6">
        <v>4388</v>
      </c>
      <c r="E2253" s="6">
        <v>6386</v>
      </c>
    </row>
    <row r="2254" spans="1:5">
      <c r="A2254" s="7">
        <v>43305.416666666664</v>
      </c>
      <c r="B2254" s="8">
        <v>737.23</v>
      </c>
      <c r="C2254" s="3">
        <v>1998</v>
      </c>
      <c r="D2254" s="3">
        <v>4388</v>
      </c>
      <c r="E2254" s="3">
        <v>6387</v>
      </c>
    </row>
    <row r="2255" spans="1:5">
      <c r="A2255" s="5">
        <v>43305.427083333336</v>
      </c>
      <c r="B2255" s="4">
        <v>737.21</v>
      </c>
      <c r="C2255" s="6">
        <v>2000</v>
      </c>
      <c r="D2255" s="6">
        <v>4388</v>
      </c>
      <c r="E2255" s="6">
        <v>6388</v>
      </c>
    </row>
    <row r="2256" spans="1:5">
      <c r="A2256" s="7">
        <v>43305.4375</v>
      </c>
      <c r="B2256" s="8">
        <v>737.23</v>
      </c>
      <c r="C2256" s="3">
        <v>2000</v>
      </c>
      <c r="D2256" s="3">
        <v>4388</v>
      </c>
      <c r="E2256" s="3">
        <v>6388</v>
      </c>
    </row>
    <row r="2257" spans="1:5">
      <c r="A2257" s="5">
        <v>43305.447916666664</v>
      </c>
      <c r="B2257" s="4">
        <v>737.21</v>
      </c>
      <c r="C2257" s="6">
        <v>2001</v>
      </c>
      <c r="D2257" s="6">
        <v>4388</v>
      </c>
      <c r="E2257" s="6">
        <v>6389</v>
      </c>
    </row>
    <row r="2258" spans="1:5">
      <c r="A2258" s="7">
        <v>43305.458333333336</v>
      </c>
      <c r="B2258" s="8">
        <v>737.22</v>
      </c>
      <c r="C2258" s="3">
        <v>2000</v>
      </c>
      <c r="D2258" s="3">
        <v>4388</v>
      </c>
      <c r="E2258" s="3">
        <v>6389</v>
      </c>
    </row>
    <row r="2259" spans="1:5">
      <c r="A2259" s="5">
        <v>43305.46875</v>
      </c>
      <c r="B2259" s="4">
        <v>737.23</v>
      </c>
      <c r="C2259" s="6">
        <v>2001</v>
      </c>
      <c r="D2259" s="6">
        <v>4388</v>
      </c>
      <c r="E2259" s="6">
        <v>6389</v>
      </c>
    </row>
    <row r="2260" spans="1:5">
      <c r="A2260" s="7">
        <v>43305.479166666664</v>
      </c>
      <c r="B2260" s="8">
        <v>737.22</v>
      </c>
      <c r="C2260" s="3">
        <v>2001</v>
      </c>
      <c r="D2260" s="3">
        <v>4388</v>
      </c>
      <c r="E2260" s="3">
        <v>6389</v>
      </c>
    </row>
    <row r="2261" spans="1:5">
      <c r="A2261" s="5">
        <v>43305.489583333336</v>
      </c>
      <c r="B2261" s="4">
        <v>737.24</v>
      </c>
      <c r="C2261" s="6">
        <v>2002</v>
      </c>
      <c r="D2261" s="6">
        <v>4388</v>
      </c>
      <c r="E2261" s="6">
        <v>6390</v>
      </c>
    </row>
    <row r="2262" spans="1:5">
      <c r="A2262" s="7">
        <v>43305.5</v>
      </c>
      <c r="B2262" s="8">
        <v>737.23</v>
      </c>
      <c r="C2262" s="3">
        <v>2002</v>
      </c>
      <c r="D2262" s="3">
        <v>4381</v>
      </c>
      <c r="E2262" s="3">
        <v>6388</v>
      </c>
    </row>
    <row r="2263" spans="1:5">
      <c r="A2263" s="5">
        <v>43305.510416666664</v>
      </c>
      <c r="B2263" s="4">
        <v>737.63</v>
      </c>
      <c r="C2263" s="6">
        <v>2032</v>
      </c>
      <c r="D2263" s="6">
        <v>4336</v>
      </c>
      <c r="E2263" s="6">
        <v>6385</v>
      </c>
    </row>
    <row r="2264" spans="1:5">
      <c r="A2264" s="7">
        <v>43305.520833333336</v>
      </c>
      <c r="B2264" s="8">
        <v>737.9</v>
      </c>
      <c r="C2264" s="3">
        <v>2101</v>
      </c>
      <c r="D2264" s="3">
        <v>4267</v>
      </c>
      <c r="E2264" s="3">
        <v>6385</v>
      </c>
    </row>
    <row r="2265" spans="1:5">
      <c r="A2265" s="5">
        <v>43305.53125</v>
      </c>
      <c r="B2265" s="4">
        <v>738.18</v>
      </c>
      <c r="C2265" s="6">
        <v>2170</v>
      </c>
      <c r="D2265" s="6">
        <v>4197</v>
      </c>
      <c r="E2265" s="6">
        <v>6383</v>
      </c>
    </row>
    <row r="2266" spans="1:5">
      <c r="A2266" s="7">
        <v>43305.541666666664</v>
      </c>
      <c r="B2266" s="8">
        <v>738.48</v>
      </c>
      <c r="C2266" s="3">
        <v>2241</v>
      </c>
      <c r="D2266" s="3">
        <v>4128</v>
      </c>
      <c r="E2266" s="3">
        <v>6383</v>
      </c>
    </row>
    <row r="2267" spans="1:5">
      <c r="A2267" s="5">
        <v>43305.552083333336</v>
      </c>
      <c r="B2267" s="4">
        <v>738.74</v>
      </c>
      <c r="C2267" s="6">
        <v>2310</v>
      </c>
      <c r="D2267" s="6">
        <v>4059</v>
      </c>
      <c r="E2267" s="6">
        <v>6383</v>
      </c>
    </row>
    <row r="2268" spans="1:5">
      <c r="A2268" s="7">
        <v>43305.5625</v>
      </c>
      <c r="B2268" s="8">
        <v>739.02</v>
      </c>
      <c r="C2268" s="3">
        <v>2378</v>
      </c>
      <c r="D2268" s="3">
        <v>3990</v>
      </c>
      <c r="E2268" s="3">
        <v>6382</v>
      </c>
    </row>
    <row r="2269" spans="1:5">
      <c r="A2269" s="5">
        <v>43305.572916666664</v>
      </c>
      <c r="B2269" s="4">
        <v>739.29</v>
      </c>
      <c r="C2269" s="6">
        <v>2447</v>
      </c>
      <c r="D2269" s="6">
        <v>3920</v>
      </c>
      <c r="E2269" s="6">
        <v>6381</v>
      </c>
    </row>
    <row r="2270" spans="1:5">
      <c r="A2270" s="7">
        <v>43305.583333333336</v>
      </c>
      <c r="B2270" s="8">
        <v>739.56</v>
      </c>
      <c r="C2270" s="3">
        <v>2516</v>
      </c>
      <c r="D2270" s="3">
        <v>3850</v>
      </c>
      <c r="E2270" s="3">
        <v>6382</v>
      </c>
    </row>
    <row r="2271" spans="1:5">
      <c r="A2271" s="5">
        <v>43305.59375</v>
      </c>
      <c r="B2271" s="4">
        <v>740.03</v>
      </c>
      <c r="C2271" s="6">
        <v>2597</v>
      </c>
      <c r="D2271" s="6">
        <v>3752</v>
      </c>
      <c r="E2271" s="6">
        <v>6381</v>
      </c>
    </row>
    <row r="2272" spans="1:5">
      <c r="A2272" s="7">
        <v>43305.604166666664</v>
      </c>
      <c r="B2272" s="8">
        <v>740.53</v>
      </c>
      <c r="C2272" s="3">
        <v>2717</v>
      </c>
      <c r="D2272" s="3">
        <v>3618</v>
      </c>
      <c r="E2272" s="3">
        <v>6375</v>
      </c>
    </row>
    <row r="2273" spans="1:5">
      <c r="A2273" s="5">
        <v>43305.614583333336</v>
      </c>
      <c r="B2273" s="4">
        <v>741.03</v>
      </c>
      <c r="C2273" s="6">
        <v>2852</v>
      </c>
      <c r="D2273" s="6">
        <v>3480</v>
      </c>
      <c r="E2273" s="6">
        <v>6372</v>
      </c>
    </row>
    <row r="2274" spans="1:5">
      <c r="A2274" s="7">
        <v>43305.625</v>
      </c>
      <c r="B2274" s="8">
        <v>741.55</v>
      </c>
      <c r="C2274" s="3">
        <v>2991</v>
      </c>
      <c r="D2274" s="3">
        <v>3341</v>
      </c>
      <c r="E2274" s="3">
        <v>6372</v>
      </c>
    </row>
    <row r="2275" spans="1:5">
      <c r="A2275" s="5">
        <v>43305.635416666664</v>
      </c>
      <c r="B2275" s="4">
        <v>742.05</v>
      </c>
      <c r="C2275" s="6">
        <v>3131</v>
      </c>
      <c r="D2275" s="6">
        <v>3203</v>
      </c>
      <c r="E2275" s="6">
        <v>6373</v>
      </c>
    </row>
    <row r="2276" spans="1:5">
      <c r="A2276" s="7">
        <v>43305.645833333336</v>
      </c>
      <c r="B2276" s="8">
        <v>742.54</v>
      </c>
      <c r="C2276" s="3">
        <v>3272</v>
      </c>
      <c r="D2276" s="3">
        <v>3063</v>
      </c>
      <c r="E2276" s="3">
        <v>6372</v>
      </c>
    </row>
    <row r="2277" spans="1:5">
      <c r="A2277" s="5">
        <v>43305.65625</v>
      </c>
      <c r="B2277" s="4">
        <v>743.02</v>
      </c>
      <c r="C2277" s="6">
        <v>3413</v>
      </c>
      <c r="D2277" s="6">
        <v>2924</v>
      </c>
      <c r="E2277" s="6">
        <v>6372</v>
      </c>
    </row>
    <row r="2278" spans="1:5">
      <c r="A2278" s="7">
        <v>43305.666666666664</v>
      </c>
      <c r="B2278" s="8">
        <v>743.49</v>
      </c>
      <c r="C2278" s="3">
        <v>3555</v>
      </c>
      <c r="D2278" s="3">
        <v>2785</v>
      </c>
      <c r="E2278" s="3">
        <v>6373</v>
      </c>
    </row>
    <row r="2279" spans="1:5">
      <c r="A2279" s="5">
        <v>43305.677083333336</v>
      </c>
      <c r="B2279" s="4">
        <v>743.96</v>
      </c>
      <c r="C2279" s="6">
        <v>3697</v>
      </c>
      <c r="D2279" s="6">
        <v>2646</v>
      </c>
      <c r="E2279" s="6">
        <v>6374</v>
      </c>
    </row>
    <row r="2280" spans="1:5">
      <c r="A2280" s="7">
        <v>43305.6875</v>
      </c>
      <c r="B2280" s="8">
        <v>744.43</v>
      </c>
      <c r="C2280" s="3">
        <v>3838</v>
      </c>
      <c r="D2280" s="3">
        <v>2507</v>
      </c>
      <c r="E2280" s="3">
        <v>6375</v>
      </c>
    </row>
    <row r="2281" spans="1:5">
      <c r="A2281" s="5">
        <v>43305.697916666664</v>
      </c>
      <c r="B2281" s="4">
        <v>744.88</v>
      </c>
      <c r="C2281" s="6">
        <v>3980</v>
      </c>
      <c r="D2281" s="6">
        <v>2368</v>
      </c>
      <c r="E2281" s="6">
        <v>6377</v>
      </c>
    </row>
    <row r="2282" spans="1:5">
      <c r="A2282" s="7">
        <v>43305.708333333336</v>
      </c>
      <c r="B2282" s="8">
        <v>745.34</v>
      </c>
      <c r="C2282" s="3">
        <v>4122</v>
      </c>
      <c r="D2282" s="3">
        <v>2227</v>
      </c>
      <c r="E2282" s="3">
        <v>6377</v>
      </c>
    </row>
    <row r="2283" spans="1:5">
      <c r="A2283" s="5">
        <v>43305.71875</v>
      </c>
      <c r="B2283" s="4">
        <v>745.78</v>
      </c>
      <c r="C2283" s="6">
        <v>4263</v>
      </c>
      <c r="D2283" s="6">
        <v>2088</v>
      </c>
      <c r="E2283" s="6">
        <v>6379</v>
      </c>
    </row>
    <row r="2284" spans="1:5">
      <c r="A2284" s="7">
        <v>43305.729166666664</v>
      </c>
      <c r="B2284" s="8">
        <v>746.22</v>
      </c>
      <c r="C2284" s="3">
        <v>4405</v>
      </c>
      <c r="D2284" s="3">
        <v>1948</v>
      </c>
      <c r="E2284" s="3">
        <v>6380</v>
      </c>
    </row>
    <row r="2285" spans="1:5">
      <c r="A2285" s="5">
        <v>43305.739583333336</v>
      </c>
      <c r="B2285" s="4">
        <v>746.66</v>
      </c>
      <c r="C2285" s="6">
        <v>4547</v>
      </c>
      <c r="D2285" s="6">
        <v>1807</v>
      </c>
      <c r="E2285" s="6">
        <v>6380</v>
      </c>
    </row>
    <row r="2286" spans="1:5">
      <c r="A2286" s="7">
        <v>43305.75</v>
      </c>
      <c r="B2286" s="8">
        <v>747.08</v>
      </c>
      <c r="C2286" s="3">
        <v>4688</v>
      </c>
      <c r="D2286" s="3">
        <v>1665</v>
      </c>
      <c r="E2286" s="3">
        <v>6380</v>
      </c>
    </row>
    <row r="2287" spans="1:5">
      <c r="A2287" s="5">
        <v>43305.760416666664</v>
      </c>
      <c r="B2287" s="4">
        <v>747.5</v>
      </c>
      <c r="C2287" s="6">
        <v>4829</v>
      </c>
      <c r="D2287" s="6">
        <v>1524</v>
      </c>
      <c r="E2287" s="6">
        <v>6379</v>
      </c>
    </row>
    <row r="2288" spans="1:5">
      <c r="A2288" s="7">
        <v>43305.770833333336</v>
      </c>
      <c r="B2288" s="8">
        <v>747.93</v>
      </c>
      <c r="C2288" s="3">
        <v>4970</v>
      </c>
      <c r="D2288" s="3">
        <v>1383</v>
      </c>
      <c r="E2288" s="3">
        <v>6378</v>
      </c>
    </row>
    <row r="2289" spans="1:5">
      <c r="A2289" s="5">
        <v>43305.78125</v>
      </c>
      <c r="B2289" s="4">
        <v>748.2</v>
      </c>
      <c r="C2289" s="6">
        <v>5101</v>
      </c>
      <c r="D2289" s="6">
        <v>1261</v>
      </c>
      <c r="E2289" s="6">
        <v>6376</v>
      </c>
    </row>
    <row r="2290" spans="1:5">
      <c r="A2290" s="7">
        <v>43305.791666666664</v>
      </c>
      <c r="B2290" s="8">
        <v>748.4</v>
      </c>
      <c r="C2290" s="3">
        <v>5191</v>
      </c>
      <c r="D2290" s="3">
        <v>1180</v>
      </c>
      <c r="E2290" s="3">
        <v>6380</v>
      </c>
    </row>
    <row r="2291" spans="1:5">
      <c r="A2291" s="5">
        <v>43305.802083333336</v>
      </c>
      <c r="B2291" s="4">
        <v>748.59</v>
      </c>
      <c r="C2291" s="6">
        <v>5258</v>
      </c>
      <c r="D2291" s="6">
        <v>1110</v>
      </c>
      <c r="E2291" s="6">
        <v>6378</v>
      </c>
    </row>
    <row r="2292" spans="1:5">
      <c r="A2292" s="7">
        <v>43305.8125</v>
      </c>
      <c r="B2292" s="8">
        <v>748.76</v>
      </c>
      <c r="C2292" s="3">
        <v>5325</v>
      </c>
      <c r="D2292" s="3">
        <v>1040</v>
      </c>
      <c r="E2292" s="3">
        <v>6375</v>
      </c>
    </row>
    <row r="2293" spans="1:5">
      <c r="A2293" s="5">
        <v>43305.822916666664</v>
      </c>
      <c r="B2293" s="4">
        <v>748.97</v>
      </c>
      <c r="C2293" s="6">
        <v>5393</v>
      </c>
      <c r="D2293" s="4">
        <v>970</v>
      </c>
      <c r="E2293" s="6">
        <v>6372</v>
      </c>
    </row>
    <row r="2294" spans="1:5">
      <c r="A2294" s="7">
        <v>43305.833333333336</v>
      </c>
      <c r="B2294" s="8">
        <v>749.01</v>
      </c>
      <c r="C2294" s="3">
        <v>5448</v>
      </c>
      <c r="D2294" s="8">
        <v>921</v>
      </c>
      <c r="E2294" s="3">
        <v>6373</v>
      </c>
    </row>
    <row r="2295" spans="1:5">
      <c r="A2295" s="5">
        <v>43305.84375</v>
      </c>
      <c r="B2295" s="4">
        <v>749.01</v>
      </c>
      <c r="C2295" s="6">
        <v>5459</v>
      </c>
      <c r="D2295" s="4">
        <v>911</v>
      </c>
      <c r="E2295" s="6">
        <v>6370</v>
      </c>
    </row>
    <row r="2296" spans="1:5">
      <c r="A2296" s="7">
        <v>43305.854166666664</v>
      </c>
      <c r="B2296" s="8">
        <v>748.99</v>
      </c>
      <c r="C2296" s="3">
        <v>5455</v>
      </c>
      <c r="D2296" s="8">
        <v>911</v>
      </c>
      <c r="E2296" s="3">
        <v>6366</v>
      </c>
    </row>
    <row r="2297" spans="1:5">
      <c r="A2297" s="5">
        <v>43305.864583333336</v>
      </c>
      <c r="B2297" s="4">
        <v>748.97</v>
      </c>
      <c r="C2297" s="6">
        <v>5454</v>
      </c>
      <c r="D2297" s="4">
        <v>911</v>
      </c>
      <c r="E2297" s="6">
        <v>6365</v>
      </c>
    </row>
    <row r="2298" spans="1:5">
      <c r="A2298" s="7">
        <v>43305.875</v>
      </c>
      <c r="B2298" s="8">
        <v>748.98</v>
      </c>
      <c r="C2298" s="3">
        <v>5454</v>
      </c>
      <c r="D2298" s="8">
        <v>911</v>
      </c>
      <c r="E2298" s="3">
        <v>6365</v>
      </c>
    </row>
    <row r="2299" spans="1:5">
      <c r="A2299" s="5">
        <v>43305.885416666664</v>
      </c>
      <c r="B2299" s="4">
        <v>748.98</v>
      </c>
      <c r="C2299" s="6">
        <v>5453</v>
      </c>
      <c r="D2299" s="4">
        <v>911</v>
      </c>
      <c r="E2299" s="6">
        <v>6365</v>
      </c>
    </row>
    <row r="2300" spans="1:5">
      <c r="A2300" s="7">
        <v>43305.895833333336</v>
      </c>
      <c r="B2300" s="8">
        <v>748.97</v>
      </c>
      <c r="C2300" s="3">
        <v>5452</v>
      </c>
      <c r="D2300" s="8">
        <v>911</v>
      </c>
      <c r="E2300" s="3">
        <v>6363</v>
      </c>
    </row>
    <row r="2301" spans="1:5">
      <c r="A2301" s="5">
        <v>43305.90625</v>
      </c>
      <c r="B2301" s="4">
        <v>748.97</v>
      </c>
      <c r="C2301" s="6">
        <v>5452</v>
      </c>
      <c r="D2301" s="4">
        <v>911</v>
      </c>
      <c r="E2301" s="6">
        <v>6363</v>
      </c>
    </row>
    <row r="2302" spans="1:5">
      <c r="A2302" s="7">
        <v>43305.916666666664</v>
      </c>
      <c r="B2302" s="8">
        <v>748.97</v>
      </c>
      <c r="C2302" s="3">
        <v>5451</v>
      </c>
      <c r="D2302" s="8">
        <v>911</v>
      </c>
      <c r="E2302" s="3">
        <v>6362</v>
      </c>
    </row>
    <row r="2303" spans="1:5">
      <c r="A2303" s="5">
        <v>43305.927083333336</v>
      </c>
      <c r="B2303" s="4">
        <v>748.97</v>
      </c>
      <c r="C2303" s="6">
        <v>5450</v>
      </c>
      <c r="D2303" s="4">
        <v>914</v>
      </c>
      <c r="E2303" s="6">
        <v>6361</v>
      </c>
    </row>
    <row r="2304" spans="1:5">
      <c r="A2304" s="7">
        <v>43305.9375</v>
      </c>
      <c r="B2304" s="8">
        <v>748.73</v>
      </c>
      <c r="C2304" s="3">
        <v>5427</v>
      </c>
      <c r="D2304" s="8">
        <v>946</v>
      </c>
      <c r="E2304" s="3">
        <v>6363</v>
      </c>
    </row>
    <row r="2305" spans="1:5">
      <c r="A2305" s="5">
        <v>43305.947916666664</v>
      </c>
      <c r="B2305" s="4">
        <v>748.52</v>
      </c>
      <c r="C2305" s="6">
        <v>5369</v>
      </c>
      <c r="D2305" s="6">
        <v>1013</v>
      </c>
      <c r="E2305" s="6">
        <v>6363</v>
      </c>
    </row>
    <row r="2306" spans="1:5">
      <c r="A2306" s="7">
        <v>43305.958333333336</v>
      </c>
      <c r="B2306" s="8">
        <v>748.22</v>
      </c>
      <c r="C2306" s="3">
        <v>5283</v>
      </c>
      <c r="D2306" s="3">
        <v>1112</v>
      </c>
      <c r="E2306" s="3">
        <v>6366</v>
      </c>
    </row>
    <row r="2307" spans="1:5">
      <c r="A2307" s="5">
        <v>43305.96875</v>
      </c>
      <c r="B2307" s="4">
        <v>747.86</v>
      </c>
      <c r="C2307" s="6">
        <v>5169</v>
      </c>
      <c r="D2307" s="6">
        <v>1231</v>
      </c>
      <c r="E2307" s="6">
        <v>6372</v>
      </c>
    </row>
    <row r="2308" spans="1:5">
      <c r="A2308" s="7">
        <v>43305.979166666664</v>
      </c>
      <c r="B2308" s="8">
        <v>747.49</v>
      </c>
      <c r="C2308" s="3">
        <v>5052</v>
      </c>
      <c r="D2308" s="3">
        <v>1350</v>
      </c>
      <c r="E2308" s="3">
        <v>6373</v>
      </c>
    </row>
    <row r="2309" spans="1:5">
      <c r="A2309" s="5">
        <v>43305.989583333336</v>
      </c>
      <c r="B2309" s="4">
        <v>747.15</v>
      </c>
      <c r="C2309" s="6">
        <v>4935</v>
      </c>
      <c r="D2309" s="6">
        <v>1468</v>
      </c>
      <c r="E2309" s="6">
        <v>6374</v>
      </c>
    </row>
    <row r="2310" spans="1:5">
      <c r="A2310" s="7">
        <v>43306</v>
      </c>
      <c r="B2310" s="8">
        <v>746.79</v>
      </c>
      <c r="C2310" s="3">
        <v>4815</v>
      </c>
      <c r="D2310" s="3">
        <v>1587</v>
      </c>
      <c r="E2310" s="3">
        <v>6374</v>
      </c>
    </row>
    <row r="2311" spans="1:5">
      <c r="A2311" s="5">
        <v>43306.010416666664</v>
      </c>
      <c r="B2311" s="4">
        <v>746.42</v>
      </c>
      <c r="C2311" s="6">
        <v>4697</v>
      </c>
      <c r="D2311" s="6">
        <v>1705</v>
      </c>
      <c r="E2311" s="6">
        <v>6373</v>
      </c>
    </row>
    <row r="2312" spans="1:5">
      <c r="A2312" s="7">
        <v>43306.020833333336</v>
      </c>
      <c r="B2312" s="8">
        <v>746.06</v>
      </c>
      <c r="C2312" s="3">
        <v>4580</v>
      </c>
      <c r="D2312" s="3">
        <v>1822</v>
      </c>
      <c r="E2312" s="3">
        <v>6373</v>
      </c>
    </row>
    <row r="2313" spans="1:5">
      <c r="A2313" s="5">
        <v>43306.03125</v>
      </c>
      <c r="B2313" s="4">
        <v>745.7</v>
      </c>
      <c r="C2313" s="6">
        <v>4462</v>
      </c>
      <c r="D2313" s="6">
        <v>1939</v>
      </c>
      <c r="E2313" s="6">
        <v>6372</v>
      </c>
    </row>
    <row r="2314" spans="1:5">
      <c r="A2314" s="7">
        <v>43306.041666666664</v>
      </c>
      <c r="B2314" s="8">
        <v>745.34</v>
      </c>
      <c r="C2314" s="3">
        <v>4346</v>
      </c>
      <c r="D2314" s="3">
        <v>2054</v>
      </c>
      <c r="E2314" s="3">
        <v>6371</v>
      </c>
    </row>
    <row r="2315" spans="1:5">
      <c r="A2315" s="5">
        <v>43306.052083333336</v>
      </c>
      <c r="B2315" s="4">
        <v>744.97</v>
      </c>
      <c r="C2315" s="6">
        <v>4229</v>
      </c>
      <c r="D2315" s="6">
        <v>2170</v>
      </c>
      <c r="E2315" s="6">
        <v>6370</v>
      </c>
    </row>
    <row r="2316" spans="1:5">
      <c r="A2316" s="7">
        <v>43306.0625</v>
      </c>
      <c r="B2316" s="8">
        <v>744.6</v>
      </c>
      <c r="C2316" s="3">
        <v>4114</v>
      </c>
      <c r="D2316" s="3">
        <v>2284</v>
      </c>
      <c r="E2316" s="3">
        <v>6369</v>
      </c>
    </row>
    <row r="2317" spans="1:5">
      <c r="A2317" s="5">
        <v>43306.072916666664</v>
      </c>
      <c r="B2317" s="4">
        <v>744.23</v>
      </c>
      <c r="C2317" s="6">
        <v>3999</v>
      </c>
      <c r="D2317" s="6">
        <v>2398</v>
      </c>
      <c r="E2317" s="6">
        <v>6368</v>
      </c>
    </row>
    <row r="2318" spans="1:5">
      <c r="A2318" s="7">
        <v>43306.083333333336</v>
      </c>
      <c r="B2318" s="8">
        <v>743.86</v>
      </c>
      <c r="C2318" s="3">
        <v>3885</v>
      </c>
      <c r="D2318" s="3">
        <v>2510</v>
      </c>
      <c r="E2318" s="3">
        <v>6366</v>
      </c>
    </row>
    <row r="2319" spans="1:5">
      <c r="A2319" s="5">
        <v>43306.09375</v>
      </c>
      <c r="B2319" s="4">
        <v>743.48</v>
      </c>
      <c r="C2319" s="6">
        <v>3772</v>
      </c>
      <c r="D2319" s="6">
        <v>2622</v>
      </c>
      <c r="E2319" s="6">
        <v>6365</v>
      </c>
    </row>
    <row r="2320" spans="1:5">
      <c r="A2320" s="7">
        <v>43306.104166666664</v>
      </c>
      <c r="B2320" s="8">
        <v>743.11</v>
      </c>
      <c r="C2320" s="3">
        <v>3660</v>
      </c>
      <c r="D2320" s="3">
        <v>2733</v>
      </c>
      <c r="E2320" s="3">
        <v>6363</v>
      </c>
    </row>
    <row r="2321" spans="1:5">
      <c r="A2321" s="5">
        <v>43306.114583333336</v>
      </c>
      <c r="B2321" s="4">
        <v>742.73</v>
      </c>
      <c r="C2321" s="6">
        <v>3548</v>
      </c>
      <c r="D2321" s="6">
        <v>2844</v>
      </c>
      <c r="E2321" s="6">
        <v>6362</v>
      </c>
    </row>
    <row r="2322" spans="1:5">
      <c r="A2322" s="7">
        <v>43306.125</v>
      </c>
      <c r="B2322" s="8">
        <v>742.35</v>
      </c>
      <c r="C2322" s="3">
        <v>3437</v>
      </c>
      <c r="D2322" s="3">
        <v>2954</v>
      </c>
      <c r="E2322" s="3">
        <v>6360</v>
      </c>
    </row>
    <row r="2323" spans="1:5">
      <c r="A2323" s="5">
        <v>43306.135416666664</v>
      </c>
      <c r="B2323" s="4">
        <v>741.97</v>
      </c>
      <c r="C2323" s="6">
        <v>3327</v>
      </c>
      <c r="D2323" s="6">
        <v>3063</v>
      </c>
      <c r="E2323" s="6">
        <v>6360</v>
      </c>
    </row>
    <row r="2324" spans="1:5">
      <c r="A2324" s="7">
        <v>43306.145833333336</v>
      </c>
      <c r="B2324" s="8">
        <v>741.59</v>
      </c>
      <c r="C2324" s="3">
        <v>3218</v>
      </c>
      <c r="D2324" s="3">
        <v>3171</v>
      </c>
      <c r="E2324" s="3">
        <v>6358</v>
      </c>
    </row>
    <row r="2325" spans="1:5">
      <c r="A2325" s="5">
        <v>43306.15625</v>
      </c>
      <c r="B2325" s="4">
        <v>741.21</v>
      </c>
      <c r="C2325" s="6">
        <v>3111</v>
      </c>
      <c r="D2325" s="6">
        <v>3279</v>
      </c>
      <c r="E2325" s="6">
        <v>6358</v>
      </c>
    </row>
    <row r="2326" spans="1:5">
      <c r="A2326" s="7">
        <v>43306.166666666664</v>
      </c>
      <c r="B2326" s="8">
        <v>740.82</v>
      </c>
      <c r="C2326" s="3">
        <v>3004</v>
      </c>
      <c r="D2326" s="3">
        <v>3385</v>
      </c>
      <c r="E2326" s="3">
        <v>6358</v>
      </c>
    </row>
    <row r="2327" spans="1:5">
      <c r="A2327" s="5">
        <v>43306.177083333336</v>
      </c>
      <c r="B2327" s="4">
        <v>740.44</v>
      </c>
      <c r="C2327" s="6">
        <v>2899</v>
      </c>
      <c r="D2327" s="6">
        <v>3491</v>
      </c>
      <c r="E2327" s="6">
        <v>6356</v>
      </c>
    </row>
    <row r="2328" spans="1:5">
      <c r="A2328" s="7">
        <v>43306.1875</v>
      </c>
      <c r="B2328" s="8">
        <v>740.06</v>
      </c>
      <c r="C2328" s="3">
        <v>2795</v>
      </c>
      <c r="D2328" s="3">
        <v>3597</v>
      </c>
      <c r="E2328" s="3">
        <v>6357</v>
      </c>
    </row>
    <row r="2329" spans="1:5">
      <c r="A2329" s="5">
        <v>43306.197916666664</v>
      </c>
      <c r="B2329" s="4">
        <v>739.67</v>
      </c>
      <c r="C2329" s="6">
        <v>2693</v>
      </c>
      <c r="D2329" s="6">
        <v>3702</v>
      </c>
      <c r="E2329" s="6">
        <v>6358</v>
      </c>
    </row>
    <row r="2330" spans="1:5">
      <c r="A2330" s="7">
        <v>43306.208333333336</v>
      </c>
      <c r="B2330" s="8">
        <v>739.28</v>
      </c>
      <c r="C2330" s="3">
        <v>2592</v>
      </c>
      <c r="D2330" s="3">
        <v>3805</v>
      </c>
      <c r="E2330" s="3">
        <v>6359</v>
      </c>
    </row>
    <row r="2331" spans="1:5">
      <c r="A2331" s="5">
        <v>43306.21875</v>
      </c>
      <c r="B2331" s="4">
        <v>738.9</v>
      </c>
      <c r="C2331" s="6">
        <v>2492</v>
      </c>
      <c r="D2331" s="6">
        <v>3908</v>
      </c>
      <c r="E2331" s="6">
        <v>6360</v>
      </c>
    </row>
    <row r="2332" spans="1:5">
      <c r="A2332" s="7">
        <v>43306.229166666664</v>
      </c>
      <c r="B2332" s="8">
        <v>738.51</v>
      </c>
      <c r="C2332" s="3">
        <v>2394</v>
      </c>
      <c r="D2332" s="3">
        <v>4010</v>
      </c>
      <c r="E2332" s="3">
        <v>6361</v>
      </c>
    </row>
    <row r="2333" spans="1:5">
      <c r="A2333" s="5">
        <v>43306.239583333336</v>
      </c>
      <c r="B2333" s="4">
        <v>738.12</v>
      </c>
      <c r="C2333" s="6">
        <v>2297</v>
      </c>
      <c r="D2333" s="6">
        <v>4108</v>
      </c>
      <c r="E2333" s="6">
        <v>6369</v>
      </c>
    </row>
    <row r="2334" spans="1:5">
      <c r="A2334" s="7">
        <v>43306.25</v>
      </c>
      <c r="B2334" s="8">
        <v>737.9</v>
      </c>
      <c r="C2334" s="3">
        <v>2211</v>
      </c>
      <c r="D2334" s="3">
        <v>4178</v>
      </c>
      <c r="E2334" s="3">
        <v>6372</v>
      </c>
    </row>
    <row r="2335" spans="1:5">
      <c r="A2335" s="5">
        <v>43306.260416666664</v>
      </c>
      <c r="B2335" s="4">
        <v>737.65</v>
      </c>
      <c r="C2335" s="6">
        <v>2150</v>
      </c>
      <c r="D2335" s="6">
        <v>4231</v>
      </c>
      <c r="E2335" s="6">
        <v>6367</v>
      </c>
    </row>
    <row r="2336" spans="1:5">
      <c r="A2336" s="7">
        <v>43306.270833333336</v>
      </c>
      <c r="B2336" s="8">
        <v>737.45</v>
      </c>
      <c r="C2336" s="3">
        <v>2097</v>
      </c>
      <c r="D2336" s="3">
        <v>4284</v>
      </c>
      <c r="E2336" s="3">
        <v>6367</v>
      </c>
    </row>
    <row r="2337" spans="1:5">
      <c r="A2337" s="5">
        <v>43306.28125</v>
      </c>
      <c r="B2337" s="4">
        <v>737.23</v>
      </c>
      <c r="C2337" s="6">
        <v>2048</v>
      </c>
      <c r="D2337" s="6">
        <v>4337</v>
      </c>
      <c r="E2337" s="6">
        <v>6370</v>
      </c>
    </row>
    <row r="2338" spans="1:5">
      <c r="A2338" s="7">
        <v>43306.291666666664</v>
      </c>
      <c r="B2338" s="8">
        <v>737.08</v>
      </c>
      <c r="C2338" s="3">
        <v>1998</v>
      </c>
      <c r="D2338" s="3">
        <v>4378</v>
      </c>
      <c r="E2338" s="3">
        <v>6369</v>
      </c>
    </row>
    <row r="2339" spans="1:5">
      <c r="A2339" s="5">
        <v>43306.302083333336</v>
      </c>
      <c r="B2339" s="4">
        <v>737.15</v>
      </c>
      <c r="C2339" s="6">
        <v>1983</v>
      </c>
      <c r="D2339" s="6">
        <v>4388</v>
      </c>
      <c r="E2339" s="6">
        <v>6371</v>
      </c>
    </row>
    <row r="2340" spans="1:5">
      <c r="A2340" s="7">
        <v>43306.3125</v>
      </c>
      <c r="B2340" s="8">
        <v>737.16</v>
      </c>
      <c r="C2340" s="3">
        <v>1985</v>
      </c>
      <c r="D2340" s="3">
        <v>4388</v>
      </c>
      <c r="E2340" s="3">
        <v>6373</v>
      </c>
    </row>
    <row r="2341" spans="1:5">
      <c r="A2341" s="5">
        <v>43306.322916666664</v>
      </c>
      <c r="B2341" s="4">
        <v>737.12</v>
      </c>
      <c r="C2341" s="6">
        <v>1985</v>
      </c>
      <c r="D2341" s="6">
        <v>4388</v>
      </c>
      <c r="E2341" s="6">
        <v>6373</v>
      </c>
    </row>
    <row r="2342" spans="1:5">
      <c r="A2342" s="7">
        <v>43306.333333333336</v>
      </c>
      <c r="B2342" s="8">
        <v>737.19</v>
      </c>
      <c r="C2342" s="3">
        <v>1987</v>
      </c>
      <c r="D2342" s="3">
        <v>4388</v>
      </c>
      <c r="E2342" s="3">
        <v>6375</v>
      </c>
    </row>
    <row r="2343" spans="1:5">
      <c r="A2343" s="5">
        <v>43306.34375</v>
      </c>
      <c r="B2343" s="4">
        <v>737.13</v>
      </c>
      <c r="C2343" s="6">
        <v>1987</v>
      </c>
      <c r="D2343" s="6">
        <v>4388</v>
      </c>
      <c r="E2343" s="6">
        <v>6375</v>
      </c>
    </row>
    <row r="2344" spans="1:5">
      <c r="A2344" s="7">
        <v>43306.354166666664</v>
      </c>
      <c r="B2344" s="8">
        <v>737.18</v>
      </c>
      <c r="C2344" s="3">
        <v>1988</v>
      </c>
      <c r="D2344" s="3">
        <v>4388</v>
      </c>
      <c r="E2344" s="3">
        <v>6376</v>
      </c>
    </row>
    <row r="2345" spans="1:5">
      <c r="A2345" s="5">
        <v>43306.364583333336</v>
      </c>
      <c r="B2345" s="4">
        <v>737.17</v>
      </c>
      <c r="C2345" s="6">
        <v>1989</v>
      </c>
      <c r="D2345" s="6">
        <v>4388</v>
      </c>
      <c r="E2345" s="6">
        <v>6376</v>
      </c>
    </row>
    <row r="2346" spans="1:5">
      <c r="A2346" s="7">
        <v>43306.375</v>
      </c>
      <c r="B2346" s="8">
        <v>737.15</v>
      </c>
      <c r="C2346" s="3">
        <v>1989</v>
      </c>
      <c r="D2346" s="3">
        <v>4388</v>
      </c>
      <c r="E2346" s="3">
        <v>6377</v>
      </c>
    </row>
    <row r="2347" spans="1:5">
      <c r="A2347" s="5">
        <v>43306.385416666664</v>
      </c>
      <c r="B2347" s="4">
        <v>737.19</v>
      </c>
      <c r="C2347" s="6">
        <v>1990</v>
      </c>
      <c r="D2347" s="6">
        <v>4388</v>
      </c>
      <c r="E2347" s="6">
        <v>6377</v>
      </c>
    </row>
    <row r="2348" spans="1:5">
      <c r="A2348" s="7">
        <v>43306.395833333336</v>
      </c>
      <c r="B2348" s="8">
        <v>737.16</v>
      </c>
      <c r="C2348" s="3">
        <v>1991</v>
      </c>
      <c r="D2348" s="3">
        <v>4388</v>
      </c>
      <c r="E2348" s="3">
        <v>6378</v>
      </c>
    </row>
    <row r="2349" spans="1:5">
      <c r="A2349" s="5">
        <v>43306.40625</v>
      </c>
      <c r="B2349" s="4">
        <v>737.18</v>
      </c>
      <c r="C2349" s="6">
        <v>1991</v>
      </c>
      <c r="D2349" s="6">
        <v>4388</v>
      </c>
      <c r="E2349" s="6">
        <v>6378</v>
      </c>
    </row>
    <row r="2350" spans="1:5">
      <c r="A2350" s="7">
        <v>43306.416666666664</v>
      </c>
      <c r="B2350" s="8">
        <v>737.18</v>
      </c>
      <c r="C2350" s="3">
        <v>1992</v>
      </c>
      <c r="D2350" s="3">
        <v>4388</v>
      </c>
      <c r="E2350" s="3">
        <v>6379</v>
      </c>
    </row>
    <row r="2351" spans="1:5">
      <c r="A2351" s="5">
        <v>43306.427083333336</v>
      </c>
      <c r="B2351" s="4">
        <v>737.18</v>
      </c>
      <c r="C2351" s="6">
        <v>1992</v>
      </c>
      <c r="D2351" s="6">
        <v>4388</v>
      </c>
      <c r="E2351" s="6">
        <v>6379</v>
      </c>
    </row>
    <row r="2352" spans="1:5">
      <c r="A2352" s="7">
        <v>43306.4375</v>
      </c>
      <c r="B2352" s="8">
        <v>737.2</v>
      </c>
      <c r="C2352" s="3">
        <v>1993</v>
      </c>
      <c r="D2352" s="3">
        <v>4388</v>
      </c>
      <c r="E2352" s="3">
        <v>6380</v>
      </c>
    </row>
    <row r="2353" spans="1:5">
      <c r="A2353" s="5">
        <v>43306.447916666664</v>
      </c>
      <c r="B2353" s="4">
        <v>737.18</v>
      </c>
      <c r="C2353" s="6">
        <v>1993</v>
      </c>
      <c r="D2353" s="6">
        <v>4388</v>
      </c>
      <c r="E2353" s="6">
        <v>6381</v>
      </c>
    </row>
    <row r="2354" spans="1:5">
      <c r="A2354" s="7">
        <v>43306.458333333336</v>
      </c>
      <c r="B2354" s="8">
        <v>737.2</v>
      </c>
      <c r="C2354" s="3">
        <v>1993</v>
      </c>
      <c r="D2354" s="3">
        <v>4388</v>
      </c>
      <c r="E2354" s="3">
        <v>6380</v>
      </c>
    </row>
    <row r="2355" spans="1:5">
      <c r="A2355" s="5">
        <v>43306.46875</v>
      </c>
      <c r="B2355" s="4">
        <v>737.19</v>
      </c>
      <c r="C2355" s="6">
        <v>1994</v>
      </c>
      <c r="D2355" s="6">
        <v>4388</v>
      </c>
      <c r="E2355" s="6">
        <v>6381</v>
      </c>
    </row>
    <row r="2356" spans="1:5">
      <c r="A2356" s="7">
        <v>43306.479166666664</v>
      </c>
      <c r="B2356" s="8">
        <v>737.18</v>
      </c>
      <c r="C2356" s="3">
        <v>1994</v>
      </c>
      <c r="D2356" s="3">
        <v>4387</v>
      </c>
      <c r="E2356" s="3">
        <v>6381</v>
      </c>
    </row>
    <row r="2357" spans="1:5">
      <c r="A2357" s="5">
        <v>43306.489583333336</v>
      </c>
      <c r="B2357" s="4">
        <v>737.2</v>
      </c>
      <c r="C2357" s="6">
        <v>1994</v>
      </c>
      <c r="D2357" s="6">
        <v>4387</v>
      </c>
      <c r="E2357" s="6">
        <v>6382</v>
      </c>
    </row>
    <row r="2358" spans="1:5">
      <c r="A2358" s="7">
        <v>43306.5</v>
      </c>
      <c r="B2358" s="8">
        <v>737.19</v>
      </c>
      <c r="C2358" s="3">
        <v>1995</v>
      </c>
      <c r="D2358" s="3">
        <v>4387</v>
      </c>
      <c r="E2358" s="3">
        <v>6382</v>
      </c>
    </row>
    <row r="2359" spans="1:5">
      <c r="A2359" s="5">
        <v>43306.510416666664</v>
      </c>
      <c r="B2359" s="4">
        <v>737.2</v>
      </c>
      <c r="C2359" s="6">
        <v>1995</v>
      </c>
      <c r="D2359" s="6">
        <v>4387</v>
      </c>
      <c r="E2359" s="6">
        <v>6382</v>
      </c>
    </row>
    <row r="2360" spans="1:5">
      <c r="A2360" s="7">
        <v>43306.520833333336</v>
      </c>
      <c r="B2360" s="8">
        <v>737.2</v>
      </c>
      <c r="C2360" s="3">
        <v>1996</v>
      </c>
      <c r="D2360" s="3">
        <v>4387</v>
      </c>
      <c r="E2360" s="3">
        <v>6383</v>
      </c>
    </row>
    <row r="2361" spans="1:5">
      <c r="A2361" s="5">
        <v>43306.53125</v>
      </c>
      <c r="B2361" s="4">
        <v>737.2</v>
      </c>
      <c r="C2361" s="6">
        <v>1995</v>
      </c>
      <c r="D2361" s="6">
        <v>4387</v>
      </c>
      <c r="E2361" s="6">
        <v>6383</v>
      </c>
    </row>
    <row r="2362" spans="1:5">
      <c r="A2362" s="7">
        <v>43306.541666666664</v>
      </c>
      <c r="B2362" s="8">
        <v>737.2</v>
      </c>
      <c r="C2362" s="3">
        <v>1996</v>
      </c>
      <c r="D2362" s="3">
        <v>4385</v>
      </c>
      <c r="E2362" s="3">
        <v>6383</v>
      </c>
    </row>
    <row r="2363" spans="1:5">
      <c r="A2363" s="5">
        <v>43306.552083333336</v>
      </c>
      <c r="B2363" s="4">
        <v>737.53</v>
      </c>
      <c r="C2363" s="6">
        <v>2013</v>
      </c>
      <c r="D2363" s="6">
        <v>4351</v>
      </c>
      <c r="E2363" s="6">
        <v>6378</v>
      </c>
    </row>
    <row r="2364" spans="1:5">
      <c r="A2364" s="7">
        <v>43306.5625</v>
      </c>
      <c r="B2364" s="8">
        <v>737.8</v>
      </c>
      <c r="C2364" s="3">
        <v>2075</v>
      </c>
      <c r="D2364" s="3">
        <v>4284</v>
      </c>
      <c r="E2364" s="3">
        <v>6376</v>
      </c>
    </row>
    <row r="2365" spans="1:5">
      <c r="A2365" s="5">
        <v>43306.572916666664</v>
      </c>
      <c r="B2365" s="4">
        <v>738.07</v>
      </c>
      <c r="C2365" s="6">
        <v>2145</v>
      </c>
      <c r="D2365" s="6">
        <v>4214</v>
      </c>
      <c r="E2365" s="6">
        <v>6376</v>
      </c>
    </row>
    <row r="2366" spans="1:5">
      <c r="A2366" s="7">
        <v>43306.583333333336</v>
      </c>
      <c r="B2366" s="8">
        <v>738.37</v>
      </c>
      <c r="C2366" s="3">
        <v>2215</v>
      </c>
      <c r="D2366" s="3">
        <v>4144</v>
      </c>
      <c r="E2366" s="3">
        <v>6378</v>
      </c>
    </row>
    <row r="2367" spans="1:5">
      <c r="A2367" s="5">
        <v>43306.59375</v>
      </c>
      <c r="B2367" s="4">
        <v>738.86</v>
      </c>
      <c r="C2367" s="6">
        <v>2295</v>
      </c>
      <c r="D2367" s="6">
        <v>4045</v>
      </c>
      <c r="E2367" s="6">
        <v>6373</v>
      </c>
    </row>
    <row r="2368" spans="1:5">
      <c r="A2368" s="7">
        <v>43306.604166666664</v>
      </c>
      <c r="B2368" s="8">
        <v>739.37</v>
      </c>
      <c r="C2368" s="3">
        <v>2413</v>
      </c>
      <c r="D2368" s="3">
        <v>3912</v>
      </c>
      <c r="E2368" s="3">
        <v>6365</v>
      </c>
    </row>
    <row r="2369" spans="1:5">
      <c r="A2369" s="5">
        <v>43306.614583333336</v>
      </c>
      <c r="B2369" s="4">
        <v>739.9</v>
      </c>
      <c r="C2369" s="6">
        <v>2547</v>
      </c>
      <c r="D2369" s="6">
        <v>3775</v>
      </c>
      <c r="E2369" s="6">
        <v>6362</v>
      </c>
    </row>
    <row r="2370" spans="1:5">
      <c r="A2370" s="7">
        <v>43306.625</v>
      </c>
      <c r="B2370" s="8">
        <v>740.44</v>
      </c>
      <c r="C2370" s="3">
        <v>2685</v>
      </c>
      <c r="D2370" s="3">
        <v>3636</v>
      </c>
      <c r="E2370" s="3">
        <v>6361</v>
      </c>
    </row>
    <row r="2371" spans="1:5">
      <c r="A2371" s="5">
        <v>43306.635416666664</v>
      </c>
      <c r="B2371" s="4">
        <v>740.94</v>
      </c>
      <c r="C2371" s="6">
        <v>2824</v>
      </c>
      <c r="D2371" s="6">
        <v>3498</v>
      </c>
      <c r="E2371" s="6">
        <v>6362</v>
      </c>
    </row>
    <row r="2372" spans="1:5">
      <c r="A2372" s="7">
        <v>43306.645833333336</v>
      </c>
      <c r="B2372" s="8">
        <v>741.46</v>
      </c>
      <c r="C2372" s="3">
        <v>2963</v>
      </c>
      <c r="D2372" s="3">
        <v>3359</v>
      </c>
      <c r="E2372" s="3">
        <v>6362</v>
      </c>
    </row>
    <row r="2373" spans="1:5">
      <c r="A2373" s="5">
        <v>43306.65625</v>
      </c>
      <c r="B2373" s="4">
        <v>741.95</v>
      </c>
      <c r="C2373" s="6">
        <v>3105</v>
      </c>
      <c r="D2373" s="6">
        <v>3219</v>
      </c>
      <c r="E2373" s="6">
        <v>6362</v>
      </c>
    </row>
    <row r="2374" spans="1:5">
      <c r="A2374" s="7">
        <v>43306.666666666664</v>
      </c>
      <c r="B2374" s="8">
        <v>742.45</v>
      </c>
      <c r="C2374" s="3">
        <v>3246</v>
      </c>
      <c r="D2374" s="3">
        <v>3080</v>
      </c>
      <c r="E2374" s="3">
        <v>6362</v>
      </c>
    </row>
    <row r="2375" spans="1:5">
      <c r="A2375" s="5">
        <v>43306.677083333336</v>
      </c>
      <c r="B2375" s="4">
        <v>742.93</v>
      </c>
      <c r="C2375" s="6">
        <v>3387</v>
      </c>
      <c r="D2375" s="6">
        <v>2941</v>
      </c>
      <c r="E2375" s="6">
        <v>6363</v>
      </c>
    </row>
    <row r="2376" spans="1:5">
      <c r="A2376" s="7">
        <v>43306.6875</v>
      </c>
      <c r="B2376" s="8">
        <v>743.41</v>
      </c>
      <c r="C2376" s="3">
        <v>3529</v>
      </c>
      <c r="D2376" s="3">
        <v>2803</v>
      </c>
      <c r="E2376" s="3">
        <v>6364</v>
      </c>
    </row>
    <row r="2377" spans="1:5">
      <c r="A2377" s="5">
        <v>43306.697916666664</v>
      </c>
      <c r="B2377" s="4">
        <v>743.88</v>
      </c>
      <c r="C2377" s="6">
        <v>3671</v>
      </c>
      <c r="D2377" s="6">
        <v>2663</v>
      </c>
      <c r="E2377" s="6">
        <v>6364</v>
      </c>
    </row>
    <row r="2378" spans="1:5">
      <c r="A2378" s="7">
        <v>43306.708333333336</v>
      </c>
      <c r="B2378" s="8">
        <v>744.34</v>
      </c>
      <c r="C2378" s="3">
        <v>3813</v>
      </c>
      <c r="D2378" s="3">
        <v>2523</v>
      </c>
      <c r="E2378" s="3">
        <v>6365</v>
      </c>
    </row>
    <row r="2379" spans="1:5">
      <c r="A2379" s="5">
        <v>43306.71875</v>
      </c>
      <c r="B2379" s="4">
        <v>744.8</v>
      </c>
      <c r="C2379" s="6">
        <v>3955</v>
      </c>
      <c r="D2379" s="6">
        <v>2384</v>
      </c>
      <c r="E2379" s="6">
        <v>6367</v>
      </c>
    </row>
    <row r="2380" spans="1:5">
      <c r="A2380" s="7">
        <v>43306.729166666664</v>
      </c>
      <c r="B2380" s="8">
        <v>745.26</v>
      </c>
      <c r="C2380" s="3">
        <v>4097</v>
      </c>
      <c r="D2380" s="3">
        <v>2244</v>
      </c>
      <c r="E2380" s="3">
        <v>6369</v>
      </c>
    </row>
    <row r="2381" spans="1:5">
      <c r="A2381" s="5">
        <v>43306.739583333336</v>
      </c>
      <c r="B2381" s="4">
        <v>745.7</v>
      </c>
      <c r="C2381" s="6">
        <v>4239</v>
      </c>
      <c r="D2381" s="6">
        <v>2103</v>
      </c>
      <c r="E2381" s="6">
        <v>6369</v>
      </c>
    </row>
    <row r="2382" spans="1:5">
      <c r="A2382" s="7">
        <v>43306.75</v>
      </c>
      <c r="B2382" s="8">
        <v>746.14</v>
      </c>
      <c r="C2382" s="3">
        <v>4380</v>
      </c>
      <c r="D2382" s="3">
        <v>1964</v>
      </c>
      <c r="E2382" s="3">
        <v>6370</v>
      </c>
    </row>
    <row r="2383" spans="1:5">
      <c r="A2383" s="5">
        <v>43306.760416666664</v>
      </c>
      <c r="B2383" s="4">
        <v>746.57</v>
      </c>
      <c r="C2383" s="6">
        <v>4520</v>
      </c>
      <c r="D2383" s="6">
        <v>1824</v>
      </c>
      <c r="E2383" s="6">
        <v>6370</v>
      </c>
    </row>
    <row r="2384" spans="1:5">
      <c r="A2384" s="7">
        <v>43306.770833333336</v>
      </c>
      <c r="B2384" s="8">
        <v>746.81</v>
      </c>
      <c r="C2384" s="3">
        <v>4655</v>
      </c>
      <c r="D2384" s="3">
        <v>1701</v>
      </c>
      <c r="E2384" s="3">
        <v>6371</v>
      </c>
    </row>
    <row r="2385" spans="1:5">
      <c r="A2385" s="5">
        <v>43306.78125</v>
      </c>
      <c r="B2385" s="4">
        <v>746.91</v>
      </c>
      <c r="C2385" s="6">
        <v>4739</v>
      </c>
      <c r="D2385" s="6">
        <v>1638</v>
      </c>
      <c r="E2385" s="6">
        <v>6381</v>
      </c>
    </row>
    <row r="2386" spans="1:5">
      <c r="A2386" s="7">
        <v>43306.791666666664</v>
      </c>
      <c r="B2386" s="8">
        <v>746.94</v>
      </c>
      <c r="C2386" s="3">
        <v>4757</v>
      </c>
      <c r="D2386" s="3">
        <v>1627</v>
      </c>
      <c r="E2386" s="3">
        <v>6385</v>
      </c>
    </row>
    <row r="2387" spans="1:5">
      <c r="A2387" s="5">
        <v>43306.802083333336</v>
      </c>
      <c r="B2387" s="4">
        <v>746.9</v>
      </c>
      <c r="C2387" s="6">
        <v>4753</v>
      </c>
      <c r="D2387" s="6">
        <v>1627</v>
      </c>
      <c r="E2387" s="6">
        <v>6380</v>
      </c>
    </row>
    <row r="2388" spans="1:5">
      <c r="A2388" s="7">
        <v>43306.8125</v>
      </c>
      <c r="B2388" s="8">
        <v>746.89</v>
      </c>
      <c r="C2388" s="3">
        <v>4751</v>
      </c>
      <c r="D2388" s="3">
        <v>1628</v>
      </c>
      <c r="E2388" s="3">
        <v>6379</v>
      </c>
    </row>
    <row r="2389" spans="1:5">
      <c r="A2389" s="5">
        <v>43306.822916666664</v>
      </c>
      <c r="B2389" s="4">
        <v>746.91</v>
      </c>
      <c r="C2389" s="6">
        <v>4752</v>
      </c>
      <c r="D2389" s="6">
        <v>1628</v>
      </c>
      <c r="E2389" s="6">
        <v>6379</v>
      </c>
    </row>
    <row r="2390" spans="1:5">
      <c r="A2390" s="7">
        <v>43306.833333333336</v>
      </c>
      <c r="B2390" s="8">
        <v>746.91</v>
      </c>
      <c r="C2390" s="3">
        <v>4750</v>
      </c>
      <c r="D2390" s="3">
        <v>1627</v>
      </c>
      <c r="E2390" s="3">
        <v>6377</v>
      </c>
    </row>
    <row r="2391" spans="1:5">
      <c r="A2391" s="5">
        <v>43306.84375</v>
      </c>
      <c r="B2391" s="4">
        <v>746.88</v>
      </c>
      <c r="C2391" s="6">
        <v>4748</v>
      </c>
      <c r="D2391" s="6">
        <v>1627</v>
      </c>
      <c r="E2391" s="6">
        <v>6375</v>
      </c>
    </row>
    <row r="2392" spans="1:5">
      <c r="A2392" s="7">
        <v>43306.854166666664</v>
      </c>
      <c r="B2392" s="8">
        <v>746.88</v>
      </c>
      <c r="C2392" s="3">
        <v>4747</v>
      </c>
      <c r="D2392" s="3">
        <v>1627</v>
      </c>
      <c r="E2392" s="3">
        <v>6375</v>
      </c>
    </row>
    <row r="2393" spans="1:5">
      <c r="A2393" s="5">
        <v>43306.864583333336</v>
      </c>
      <c r="B2393" s="4">
        <v>746.9</v>
      </c>
      <c r="C2393" s="6">
        <v>4747</v>
      </c>
      <c r="D2393" s="6">
        <v>1627</v>
      </c>
      <c r="E2393" s="6">
        <v>6375</v>
      </c>
    </row>
    <row r="2394" spans="1:5">
      <c r="A2394" s="7">
        <v>43306.875</v>
      </c>
      <c r="B2394" s="8">
        <v>746.9</v>
      </c>
      <c r="C2394" s="3">
        <v>4746</v>
      </c>
      <c r="D2394" s="3">
        <v>1627</v>
      </c>
      <c r="E2394" s="3">
        <v>6373</v>
      </c>
    </row>
    <row r="2395" spans="1:5">
      <c r="A2395" s="5">
        <v>43306.885416666664</v>
      </c>
      <c r="B2395" s="4">
        <v>746.87</v>
      </c>
      <c r="C2395" s="6">
        <v>4745</v>
      </c>
      <c r="D2395" s="6">
        <v>1627</v>
      </c>
      <c r="E2395" s="6">
        <v>6372</v>
      </c>
    </row>
    <row r="2396" spans="1:5">
      <c r="A2396" s="7">
        <v>43306.895833333336</v>
      </c>
      <c r="B2396" s="8">
        <v>746.88</v>
      </c>
      <c r="C2396" s="3">
        <v>4745</v>
      </c>
      <c r="D2396" s="3">
        <v>1627</v>
      </c>
      <c r="E2396" s="3">
        <v>6372</v>
      </c>
    </row>
    <row r="2397" spans="1:5">
      <c r="A2397" s="5">
        <v>43306.90625</v>
      </c>
      <c r="B2397" s="4">
        <v>746.89</v>
      </c>
      <c r="C2397" s="6">
        <v>4745</v>
      </c>
      <c r="D2397" s="6">
        <v>1627</v>
      </c>
      <c r="E2397" s="6">
        <v>6372</v>
      </c>
    </row>
    <row r="2398" spans="1:5">
      <c r="A2398" s="7">
        <v>43306.916666666664</v>
      </c>
      <c r="B2398" s="8">
        <v>746.88</v>
      </c>
      <c r="C2398" s="3">
        <v>4744</v>
      </c>
      <c r="D2398" s="3">
        <v>1627</v>
      </c>
      <c r="E2398" s="3">
        <v>6371</v>
      </c>
    </row>
    <row r="2399" spans="1:5">
      <c r="A2399" s="5">
        <v>43306.927083333336</v>
      </c>
      <c r="B2399" s="4">
        <v>746.87</v>
      </c>
      <c r="C2399" s="6">
        <v>4743</v>
      </c>
      <c r="D2399" s="6">
        <v>1627</v>
      </c>
      <c r="E2399" s="6">
        <v>6371</v>
      </c>
    </row>
    <row r="2400" spans="1:5">
      <c r="A2400" s="7">
        <v>43306.9375</v>
      </c>
      <c r="B2400" s="8">
        <v>746.88</v>
      </c>
      <c r="C2400" s="3">
        <v>4744</v>
      </c>
      <c r="D2400" s="3">
        <v>1627</v>
      </c>
      <c r="E2400" s="3">
        <v>6371</v>
      </c>
    </row>
    <row r="2401" spans="1:5">
      <c r="A2401" s="5">
        <v>43306.947916666664</v>
      </c>
      <c r="B2401" s="4">
        <v>746.88</v>
      </c>
      <c r="C2401" s="6">
        <v>4744</v>
      </c>
      <c r="D2401" s="6">
        <v>1627</v>
      </c>
      <c r="E2401" s="6">
        <v>6371</v>
      </c>
    </row>
    <row r="2402" spans="1:5">
      <c r="A2402" s="7">
        <v>43306.958333333336</v>
      </c>
      <c r="B2402" s="8">
        <v>746.87</v>
      </c>
      <c r="C2402" s="3">
        <v>4743</v>
      </c>
      <c r="D2402" s="3">
        <v>1629</v>
      </c>
      <c r="E2402" s="3">
        <v>6370</v>
      </c>
    </row>
    <row r="2403" spans="1:5">
      <c r="A2403" s="5">
        <v>43306.96875</v>
      </c>
      <c r="B2403" s="4">
        <v>746.68</v>
      </c>
      <c r="C2403" s="6">
        <v>4722</v>
      </c>
      <c r="D2403" s="6">
        <v>1658</v>
      </c>
      <c r="E2403" s="6">
        <v>6370</v>
      </c>
    </row>
    <row r="2404" spans="1:5">
      <c r="A2404" s="7">
        <v>43306.979166666664</v>
      </c>
      <c r="B2404" s="8">
        <v>746.46</v>
      </c>
      <c r="C2404" s="3">
        <v>4666</v>
      </c>
      <c r="D2404" s="3">
        <v>1717</v>
      </c>
      <c r="E2404" s="3">
        <v>6370</v>
      </c>
    </row>
    <row r="2405" spans="1:5">
      <c r="A2405" s="5">
        <v>43306.989583333336</v>
      </c>
      <c r="B2405" s="4">
        <v>746.31</v>
      </c>
      <c r="C2405" s="6">
        <v>4606</v>
      </c>
      <c r="D2405" s="6">
        <v>1778</v>
      </c>
      <c r="E2405" s="6">
        <v>6370</v>
      </c>
    </row>
    <row r="2406" spans="1:5">
      <c r="A2406" s="7">
        <v>43307</v>
      </c>
      <c r="B2406" s="8">
        <v>746.11</v>
      </c>
      <c r="C2406" s="3">
        <v>4542</v>
      </c>
      <c r="D2406" s="3">
        <v>1839</v>
      </c>
      <c r="E2406" s="3">
        <v>6367</v>
      </c>
    </row>
    <row r="2407" spans="1:5">
      <c r="A2407" s="5">
        <v>43307.010416666664</v>
      </c>
      <c r="B2407" s="4">
        <v>745.73</v>
      </c>
      <c r="C2407" s="6">
        <v>4469</v>
      </c>
      <c r="D2407" s="6">
        <v>1922</v>
      </c>
      <c r="E2407" s="6">
        <v>6368</v>
      </c>
    </row>
    <row r="2408" spans="1:5">
      <c r="A2408" s="7">
        <v>43307.020833333336</v>
      </c>
      <c r="B2408" s="8">
        <v>745.42</v>
      </c>
      <c r="C2408" s="3">
        <v>4367</v>
      </c>
      <c r="D2408" s="3">
        <v>2035</v>
      </c>
      <c r="E2408" s="3">
        <v>6373</v>
      </c>
    </row>
    <row r="2409" spans="1:5">
      <c r="A2409" s="5">
        <v>43307.03125</v>
      </c>
      <c r="B2409" s="4">
        <v>745.05</v>
      </c>
      <c r="C2409" s="6">
        <v>4253</v>
      </c>
      <c r="D2409" s="6">
        <v>2150</v>
      </c>
      <c r="E2409" s="6">
        <v>6374</v>
      </c>
    </row>
    <row r="2410" spans="1:5">
      <c r="A2410" s="7">
        <v>43307.041666666664</v>
      </c>
      <c r="B2410" s="8">
        <v>744.67</v>
      </c>
      <c r="C2410" s="3">
        <v>4135</v>
      </c>
      <c r="D2410" s="3">
        <v>2265</v>
      </c>
      <c r="E2410" s="3">
        <v>6371</v>
      </c>
    </row>
    <row r="2411" spans="1:5">
      <c r="A2411" s="5">
        <v>43307.052083333336</v>
      </c>
      <c r="B2411" s="4">
        <v>744.3</v>
      </c>
      <c r="C2411" s="6">
        <v>4021</v>
      </c>
      <c r="D2411" s="6">
        <v>2378</v>
      </c>
      <c r="E2411" s="6">
        <v>6370</v>
      </c>
    </row>
    <row r="2412" spans="1:5">
      <c r="A2412" s="7">
        <v>43307.0625</v>
      </c>
      <c r="B2412" s="8">
        <v>743.93</v>
      </c>
      <c r="C2412" s="3">
        <v>3907</v>
      </c>
      <c r="D2412" s="3">
        <v>2490</v>
      </c>
      <c r="E2412" s="3">
        <v>6367</v>
      </c>
    </row>
    <row r="2413" spans="1:5">
      <c r="A2413" s="5">
        <v>43307.072916666664</v>
      </c>
      <c r="B2413" s="4">
        <v>743.55</v>
      </c>
      <c r="C2413" s="6">
        <v>3793</v>
      </c>
      <c r="D2413" s="6">
        <v>2602</v>
      </c>
      <c r="E2413" s="6">
        <v>6366</v>
      </c>
    </row>
    <row r="2414" spans="1:5">
      <c r="A2414" s="7">
        <v>43307.083333333336</v>
      </c>
      <c r="B2414" s="8">
        <v>743.17</v>
      </c>
      <c r="C2414" s="3">
        <v>3680</v>
      </c>
      <c r="D2414" s="3">
        <v>2714</v>
      </c>
      <c r="E2414" s="3">
        <v>6364</v>
      </c>
    </row>
    <row r="2415" spans="1:5">
      <c r="A2415" s="5">
        <v>43307.09375</v>
      </c>
      <c r="B2415" s="4">
        <v>742.8</v>
      </c>
      <c r="C2415" s="6">
        <v>3568</v>
      </c>
      <c r="D2415" s="6">
        <v>2825</v>
      </c>
      <c r="E2415" s="6">
        <v>6362</v>
      </c>
    </row>
    <row r="2416" spans="1:5">
      <c r="A2416" s="7">
        <v>43307.104166666664</v>
      </c>
      <c r="B2416" s="8">
        <v>742.42</v>
      </c>
      <c r="C2416" s="3">
        <v>3457</v>
      </c>
      <c r="D2416" s="3">
        <v>2936</v>
      </c>
      <c r="E2416" s="3">
        <v>6361</v>
      </c>
    </row>
    <row r="2417" spans="1:5">
      <c r="A2417" s="5">
        <v>43307.114583333336</v>
      </c>
      <c r="B2417" s="4">
        <v>742.04</v>
      </c>
      <c r="C2417" s="6">
        <v>3347</v>
      </c>
      <c r="D2417" s="6">
        <v>3045</v>
      </c>
      <c r="E2417" s="6">
        <v>6361</v>
      </c>
    </row>
    <row r="2418" spans="1:5">
      <c r="A2418" s="7">
        <v>43307.125</v>
      </c>
      <c r="B2418" s="8">
        <v>741.66</v>
      </c>
      <c r="C2418" s="3">
        <v>3237</v>
      </c>
      <c r="D2418" s="3">
        <v>3153</v>
      </c>
      <c r="E2418" s="3">
        <v>6359</v>
      </c>
    </row>
    <row r="2419" spans="1:5">
      <c r="A2419" s="5">
        <v>43307.135416666664</v>
      </c>
      <c r="B2419" s="4">
        <v>741.28</v>
      </c>
      <c r="C2419" s="6">
        <v>3130</v>
      </c>
      <c r="D2419" s="6">
        <v>3260</v>
      </c>
      <c r="E2419" s="6">
        <v>6358</v>
      </c>
    </row>
    <row r="2420" spans="1:5">
      <c r="A2420" s="7">
        <v>43307.145833333336</v>
      </c>
      <c r="B2420" s="8">
        <v>740.89</v>
      </c>
      <c r="C2420" s="3">
        <v>3023</v>
      </c>
      <c r="D2420" s="3">
        <v>3368</v>
      </c>
      <c r="E2420" s="3">
        <v>6358</v>
      </c>
    </row>
    <row r="2421" spans="1:5">
      <c r="A2421" s="5">
        <v>43307.15625</v>
      </c>
      <c r="B2421" s="4">
        <v>740.5</v>
      </c>
      <c r="C2421" s="6">
        <v>2916</v>
      </c>
      <c r="D2421" s="6">
        <v>3473</v>
      </c>
      <c r="E2421" s="6">
        <v>6357</v>
      </c>
    </row>
    <row r="2422" spans="1:5">
      <c r="A2422" s="7">
        <v>43307.166666666664</v>
      </c>
      <c r="B2422" s="8">
        <v>740.12</v>
      </c>
      <c r="C2422" s="3">
        <v>2813</v>
      </c>
      <c r="D2422" s="3">
        <v>3579</v>
      </c>
      <c r="E2422" s="3">
        <v>6357</v>
      </c>
    </row>
    <row r="2423" spans="1:5">
      <c r="A2423" s="5">
        <v>43307.177083333336</v>
      </c>
      <c r="B2423" s="4">
        <v>739.73</v>
      </c>
      <c r="C2423" s="6">
        <v>2710</v>
      </c>
      <c r="D2423" s="6">
        <v>3684</v>
      </c>
      <c r="E2423" s="6">
        <v>6358</v>
      </c>
    </row>
    <row r="2424" spans="1:5">
      <c r="A2424" s="7">
        <v>43307.1875</v>
      </c>
      <c r="B2424" s="8">
        <v>739.35</v>
      </c>
      <c r="C2424" s="3">
        <v>2609</v>
      </c>
      <c r="D2424" s="3">
        <v>3788</v>
      </c>
      <c r="E2424" s="3">
        <v>6359</v>
      </c>
    </row>
    <row r="2425" spans="1:5">
      <c r="A2425" s="5">
        <v>43307.197916666664</v>
      </c>
      <c r="B2425" s="4">
        <v>738.96</v>
      </c>
      <c r="C2425" s="6">
        <v>2509</v>
      </c>
      <c r="D2425" s="6">
        <v>3891</v>
      </c>
      <c r="E2425" s="6">
        <v>6360</v>
      </c>
    </row>
    <row r="2426" spans="1:5">
      <c r="A2426" s="7">
        <v>43307.208333333336</v>
      </c>
      <c r="B2426" s="8">
        <v>738.57</v>
      </c>
      <c r="C2426" s="3">
        <v>2410</v>
      </c>
      <c r="D2426" s="3">
        <v>3993</v>
      </c>
      <c r="E2426" s="3">
        <v>6361</v>
      </c>
    </row>
    <row r="2427" spans="1:5">
      <c r="A2427" s="5">
        <v>43307.21875</v>
      </c>
      <c r="B2427" s="4">
        <v>738.18</v>
      </c>
      <c r="C2427" s="6">
        <v>2313</v>
      </c>
      <c r="D2427" s="6">
        <v>4093</v>
      </c>
      <c r="E2427" s="6">
        <v>6366</v>
      </c>
    </row>
    <row r="2428" spans="1:5">
      <c r="A2428" s="7">
        <v>43307.229166666664</v>
      </c>
      <c r="B2428" s="8">
        <v>737.92</v>
      </c>
      <c r="C2428" s="3">
        <v>2222</v>
      </c>
      <c r="D2428" s="3">
        <v>4170</v>
      </c>
      <c r="E2428" s="3">
        <v>6372</v>
      </c>
    </row>
    <row r="2429" spans="1:5">
      <c r="A2429" s="5">
        <v>43307.239583333336</v>
      </c>
      <c r="B2429" s="4">
        <v>737.68</v>
      </c>
      <c r="C2429" s="6">
        <v>2158</v>
      </c>
      <c r="D2429" s="6">
        <v>4224</v>
      </c>
      <c r="E2429" s="6">
        <v>6367</v>
      </c>
    </row>
    <row r="2430" spans="1:5">
      <c r="A2430" s="7">
        <v>43307.25</v>
      </c>
      <c r="B2430" s="8">
        <v>737.48</v>
      </c>
      <c r="C2430" s="3">
        <v>2105</v>
      </c>
      <c r="D2430" s="3">
        <v>4276</v>
      </c>
      <c r="E2430" s="3">
        <v>6367</v>
      </c>
    </row>
    <row r="2431" spans="1:5">
      <c r="A2431" s="5">
        <v>43307.260416666664</v>
      </c>
      <c r="B2431" s="4">
        <v>737.26</v>
      </c>
      <c r="C2431" s="6">
        <v>2054</v>
      </c>
      <c r="D2431" s="6">
        <v>4329</v>
      </c>
      <c r="E2431" s="6">
        <v>6369</v>
      </c>
    </row>
    <row r="2432" spans="1:5">
      <c r="A2432" s="7">
        <v>43307.270833333336</v>
      </c>
      <c r="B2432" s="8">
        <v>737.04</v>
      </c>
      <c r="C2432" s="3">
        <v>2004</v>
      </c>
      <c r="D2432" s="3">
        <v>4374</v>
      </c>
      <c r="E2432" s="3">
        <v>6370</v>
      </c>
    </row>
    <row r="2433" spans="1:5">
      <c r="A2433" s="5">
        <v>43307.28125</v>
      </c>
      <c r="B2433" s="4">
        <v>737.18</v>
      </c>
      <c r="C2433" s="6">
        <v>1980</v>
      </c>
      <c r="D2433" s="6">
        <v>4390</v>
      </c>
      <c r="E2433" s="6">
        <v>6369</v>
      </c>
    </row>
    <row r="2434" spans="1:5">
      <c r="A2434" s="7">
        <v>43307.291666666664</v>
      </c>
      <c r="B2434" s="8">
        <v>737.11</v>
      </c>
      <c r="C2434" s="3">
        <v>1982</v>
      </c>
      <c r="D2434" s="3">
        <v>4390</v>
      </c>
      <c r="E2434" s="3">
        <v>6372</v>
      </c>
    </row>
    <row r="2435" spans="1:5">
      <c r="A2435" s="5">
        <v>43307.302083333336</v>
      </c>
      <c r="B2435" s="4">
        <v>737.13</v>
      </c>
      <c r="C2435" s="6">
        <v>1982</v>
      </c>
      <c r="D2435" s="6">
        <v>4390</v>
      </c>
      <c r="E2435" s="6">
        <v>6372</v>
      </c>
    </row>
    <row r="2436" spans="1:5">
      <c r="A2436" s="7">
        <v>43307.3125</v>
      </c>
      <c r="B2436" s="8">
        <v>737.17</v>
      </c>
      <c r="C2436" s="3">
        <v>1983</v>
      </c>
      <c r="D2436" s="3">
        <v>4390</v>
      </c>
      <c r="E2436" s="3">
        <v>6373</v>
      </c>
    </row>
    <row r="2437" spans="1:5">
      <c r="A2437" s="5">
        <v>43307.322916666664</v>
      </c>
      <c r="B2437" s="4">
        <v>737.11</v>
      </c>
      <c r="C2437" s="6">
        <v>1984</v>
      </c>
      <c r="D2437" s="6">
        <v>4390</v>
      </c>
      <c r="E2437" s="6">
        <v>6373</v>
      </c>
    </row>
    <row r="2438" spans="1:5">
      <c r="A2438" s="7">
        <v>43307.333333333336</v>
      </c>
      <c r="B2438" s="8">
        <v>737.18</v>
      </c>
      <c r="C2438" s="3">
        <v>1984</v>
      </c>
      <c r="D2438" s="3">
        <v>4389</v>
      </c>
      <c r="E2438" s="3">
        <v>6373</v>
      </c>
    </row>
    <row r="2439" spans="1:5">
      <c r="A2439" s="5">
        <v>43307.34375</v>
      </c>
      <c r="B2439" s="4">
        <v>737.14</v>
      </c>
      <c r="C2439" s="6">
        <v>1985</v>
      </c>
      <c r="D2439" s="6">
        <v>4389</v>
      </c>
      <c r="E2439" s="6">
        <v>6374</v>
      </c>
    </row>
    <row r="2440" spans="1:5">
      <c r="A2440" s="7">
        <v>43307.354166666664</v>
      </c>
      <c r="B2440" s="8">
        <v>737.15</v>
      </c>
      <c r="C2440" s="3">
        <v>1985</v>
      </c>
      <c r="D2440" s="3">
        <v>4389</v>
      </c>
      <c r="E2440" s="3">
        <v>6374</v>
      </c>
    </row>
    <row r="2441" spans="1:5">
      <c r="A2441" s="5">
        <v>43307.364583333336</v>
      </c>
      <c r="B2441" s="4">
        <v>737.17</v>
      </c>
      <c r="C2441" s="6">
        <v>1986</v>
      </c>
      <c r="D2441" s="6">
        <v>4389</v>
      </c>
      <c r="E2441" s="6">
        <v>6375</v>
      </c>
    </row>
    <row r="2442" spans="1:5">
      <c r="A2442" s="7">
        <v>43307.375</v>
      </c>
      <c r="B2442" s="8">
        <v>737.14</v>
      </c>
      <c r="C2442" s="3">
        <v>1986</v>
      </c>
      <c r="D2442" s="3">
        <v>4389</v>
      </c>
      <c r="E2442" s="3">
        <v>6375</v>
      </c>
    </row>
    <row r="2443" spans="1:5">
      <c r="A2443" s="5">
        <v>43307.385416666664</v>
      </c>
      <c r="B2443" s="4">
        <v>737.18</v>
      </c>
      <c r="C2443" s="6">
        <v>1986</v>
      </c>
      <c r="D2443" s="6">
        <v>4389</v>
      </c>
      <c r="E2443" s="6">
        <v>6376</v>
      </c>
    </row>
    <row r="2444" spans="1:5">
      <c r="A2444" s="7">
        <v>43307.395833333336</v>
      </c>
      <c r="B2444" s="8">
        <v>737.15</v>
      </c>
      <c r="C2444" s="3">
        <v>1987</v>
      </c>
      <c r="D2444" s="3">
        <v>4389</v>
      </c>
      <c r="E2444" s="3">
        <v>6376</v>
      </c>
    </row>
    <row r="2445" spans="1:5">
      <c r="A2445" s="5">
        <v>43307.40625</v>
      </c>
      <c r="B2445" s="4">
        <v>737.16</v>
      </c>
      <c r="C2445" s="6">
        <v>1987</v>
      </c>
      <c r="D2445" s="6">
        <v>4389</v>
      </c>
      <c r="E2445" s="6">
        <v>6376</v>
      </c>
    </row>
    <row r="2446" spans="1:5">
      <c r="A2446" s="7">
        <v>43307.416666666664</v>
      </c>
      <c r="B2446" s="8">
        <v>737.17</v>
      </c>
      <c r="C2446" s="3">
        <v>1987</v>
      </c>
      <c r="D2446" s="3">
        <v>4389</v>
      </c>
      <c r="E2446" s="3">
        <v>6377</v>
      </c>
    </row>
    <row r="2447" spans="1:5">
      <c r="A2447" s="5">
        <v>43307.427083333336</v>
      </c>
      <c r="B2447" s="4">
        <v>737.15</v>
      </c>
      <c r="C2447" s="6">
        <v>1988</v>
      </c>
      <c r="D2447" s="6">
        <v>4389</v>
      </c>
      <c r="E2447" s="6">
        <v>6377</v>
      </c>
    </row>
    <row r="2448" spans="1:5">
      <c r="A2448" s="7">
        <v>43307.4375</v>
      </c>
      <c r="B2448" s="8">
        <v>737.18</v>
      </c>
      <c r="C2448" s="3">
        <v>1988</v>
      </c>
      <c r="D2448" s="3">
        <v>4389</v>
      </c>
      <c r="E2448" s="3">
        <v>6377</v>
      </c>
    </row>
    <row r="2449" spans="1:5">
      <c r="A2449" s="5">
        <v>43307.447916666664</v>
      </c>
      <c r="B2449" s="4">
        <v>737.16</v>
      </c>
      <c r="C2449" s="6">
        <v>1989</v>
      </c>
      <c r="D2449" s="6">
        <v>4389</v>
      </c>
      <c r="E2449" s="6">
        <v>6378</v>
      </c>
    </row>
    <row r="2450" spans="1:5">
      <c r="A2450" s="7">
        <v>43307.458333333336</v>
      </c>
      <c r="B2450" s="8">
        <v>737.17</v>
      </c>
      <c r="C2450" s="3">
        <v>1989</v>
      </c>
      <c r="D2450" s="3">
        <v>4389</v>
      </c>
      <c r="E2450" s="3">
        <v>6378</v>
      </c>
    </row>
    <row r="2451" spans="1:5">
      <c r="A2451" s="5">
        <v>43307.46875</v>
      </c>
      <c r="B2451" s="4">
        <v>737.17</v>
      </c>
      <c r="C2451" s="6">
        <v>1989</v>
      </c>
      <c r="D2451" s="6">
        <v>4389</v>
      </c>
      <c r="E2451" s="6">
        <v>6378</v>
      </c>
    </row>
    <row r="2452" spans="1:5">
      <c r="A2452" s="7">
        <v>43307.479166666664</v>
      </c>
      <c r="B2452" s="8">
        <v>737.17</v>
      </c>
      <c r="C2452" s="3">
        <v>1990</v>
      </c>
      <c r="D2452" s="3">
        <v>4389</v>
      </c>
      <c r="E2452" s="3">
        <v>6379</v>
      </c>
    </row>
    <row r="2453" spans="1:5">
      <c r="A2453" s="5">
        <v>43307.489583333336</v>
      </c>
      <c r="B2453" s="4">
        <v>737.18</v>
      </c>
      <c r="C2453" s="6">
        <v>1990</v>
      </c>
      <c r="D2453" s="6">
        <v>4389</v>
      </c>
      <c r="E2453" s="6">
        <v>6379</v>
      </c>
    </row>
    <row r="2454" spans="1:5">
      <c r="A2454" s="7">
        <v>43307.5</v>
      </c>
      <c r="B2454" s="8">
        <v>737.17</v>
      </c>
      <c r="C2454" s="3">
        <v>1991</v>
      </c>
      <c r="D2454" s="3">
        <v>4389</v>
      </c>
      <c r="E2454" s="3">
        <v>6380</v>
      </c>
    </row>
    <row r="2455" spans="1:5">
      <c r="A2455" s="5">
        <v>43307.510416666664</v>
      </c>
      <c r="B2455" s="4">
        <v>737.18</v>
      </c>
      <c r="C2455" s="6">
        <v>1991</v>
      </c>
      <c r="D2455" s="6">
        <v>4389</v>
      </c>
      <c r="E2455" s="6">
        <v>6380</v>
      </c>
    </row>
    <row r="2456" spans="1:5">
      <c r="A2456" s="7">
        <v>43307.520833333336</v>
      </c>
      <c r="B2456" s="8">
        <v>737.18</v>
      </c>
      <c r="C2456" s="3">
        <v>1992</v>
      </c>
      <c r="D2456" s="3">
        <v>4389</v>
      </c>
      <c r="E2456" s="3">
        <v>6381</v>
      </c>
    </row>
    <row r="2457" spans="1:5">
      <c r="A2457" s="5">
        <v>43307.53125</v>
      </c>
      <c r="B2457" s="4">
        <v>737.18</v>
      </c>
      <c r="C2457" s="6">
        <v>1991</v>
      </c>
      <c r="D2457" s="6">
        <v>4389</v>
      </c>
      <c r="E2457" s="6">
        <v>6380</v>
      </c>
    </row>
    <row r="2458" spans="1:5">
      <c r="A2458" s="7">
        <v>43307.541666666664</v>
      </c>
      <c r="B2458" s="8">
        <v>737.18</v>
      </c>
      <c r="C2458" s="3">
        <v>1992</v>
      </c>
      <c r="D2458" s="3">
        <v>4389</v>
      </c>
      <c r="E2458" s="3">
        <v>6381</v>
      </c>
    </row>
    <row r="2459" spans="1:5">
      <c r="A2459" s="5">
        <v>43307.552083333336</v>
      </c>
      <c r="B2459" s="4">
        <v>737.18</v>
      </c>
      <c r="C2459" s="6">
        <v>1993</v>
      </c>
      <c r="D2459" s="6">
        <v>4389</v>
      </c>
      <c r="E2459" s="6">
        <v>6382</v>
      </c>
    </row>
    <row r="2460" spans="1:5">
      <c r="A2460" s="7">
        <v>43307.5625</v>
      </c>
      <c r="B2460" s="8">
        <v>737.18</v>
      </c>
      <c r="C2460" s="3">
        <v>1993</v>
      </c>
      <c r="D2460" s="3">
        <v>4389</v>
      </c>
      <c r="E2460" s="3">
        <v>6382</v>
      </c>
    </row>
    <row r="2461" spans="1:5">
      <c r="A2461" s="5">
        <v>43307.572916666664</v>
      </c>
      <c r="B2461" s="4">
        <v>737.18</v>
      </c>
      <c r="C2461" s="6">
        <v>1993</v>
      </c>
      <c r="D2461" s="6">
        <v>4389</v>
      </c>
      <c r="E2461" s="6">
        <v>6382</v>
      </c>
    </row>
    <row r="2462" spans="1:5">
      <c r="A2462" s="7">
        <v>43307.583333333336</v>
      </c>
      <c r="B2462" s="8">
        <v>737.18</v>
      </c>
      <c r="C2462" s="3">
        <v>1993</v>
      </c>
      <c r="D2462" s="3">
        <v>4389</v>
      </c>
      <c r="E2462" s="3">
        <v>6382</v>
      </c>
    </row>
    <row r="2463" spans="1:5">
      <c r="A2463" s="5">
        <v>43307.59375</v>
      </c>
      <c r="B2463" s="4">
        <v>737.18</v>
      </c>
      <c r="C2463" s="6">
        <v>1993</v>
      </c>
      <c r="D2463" s="6">
        <v>4389</v>
      </c>
      <c r="E2463" s="6">
        <v>6382</v>
      </c>
    </row>
    <row r="2464" spans="1:5">
      <c r="A2464" s="7">
        <v>43307.604166666664</v>
      </c>
      <c r="B2464" s="8">
        <v>737.18</v>
      </c>
      <c r="C2464" s="3">
        <v>1993</v>
      </c>
      <c r="D2464" s="3">
        <v>4387</v>
      </c>
      <c r="E2464" s="3">
        <v>6382</v>
      </c>
    </row>
    <row r="2465" spans="1:5">
      <c r="A2465" s="5">
        <v>43307.614583333336</v>
      </c>
      <c r="B2465" s="4">
        <v>737.5</v>
      </c>
      <c r="C2465" s="6">
        <v>2007</v>
      </c>
      <c r="D2465" s="6">
        <v>4355</v>
      </c>
      <c r="E2465" s="6">
        <v>6377</v>
      </c>
    </row>
    <row r="2466" spans="1:5">
      <c r="A2466" s="7">
        <v>43307.625</v>
      </c>
      <c r="B2466" s="8">
        <v>737.98</v>
      </c>
      <c r="C2466" s="3">
        <v>2077</v>
      </c>
      <c r="D2466" s="3">
        <v>4261</v>
      </c>
      <c r="E2466" s="3">
        <v>6370</v>
      </c>
    </row>
    <row r="2467" spans="1:5">
      <c r="A2467" s="5">
        <v>43307.635416666664</v>
      </c>
      <c r="B2467" s="4">
        <v>738.5</v>
      </c>
      <c r="C2467" s="6">
        <v>2195</v>
      </c>
      <c r="D2467" s="6">
        <v>4127</v>
      </c>
      <c r="E2467" s="6">
        <v>6363</v>
      </c>
    </row>
    <row r="2468" spans="1:5">
      <c r="A2468" s="7">
        <v>43307.645833333336</v>
      </c>
      <c r="B2468" s="8">
        <v>739.07</v>
      </c>
      <c r="C2468" s="3">
        <v>2330</v>
      </c>
      <c r="D2468" s="3">
        <v>3990</v>
      </c>
      <c r="E2468" s="3">
        <v>6359</v>
      </c>
    </row>
    <row r="2469" spans="1:5">
      <c r="A2469" s="5">
        <v>43307.65625</v>
      </c>
      <c r="B2469" s="4">
        <v>739.6</v>
      </c>
      <c r="C2469" s="6">
        <v>2467</v>
      </c>
      <c r="D2469" s="6">
        <v>3852</v>
      </c>
      <c r="E2469" s="6">
        <v>6358</v>
      </c>
    </row>
    <row r="2470" spans="1:5">
      <c r="A2470" s="7">
        <v>43307.666666666664</v>
      </c>
      <c r="B2470" s="8">
        <v>740.13</v>
      </c>
      <c r="C2470" s="3">
        <v>2605</v>
      </c>
      <c r="D2470" s="3">
        <v>3714</v>
      </c>
      <c r="E2470" s="3">
        <v>6359</v>
      </c>
    </row>
    <row r="2471" spans="1:5">
      <c r="A2471" s="5">
        <v>43307.677083333336</v>
      </c>
      <c r="B2471" s="4">
        <v>740.65</v>
      </c>
      <c r="C2471" s="6">
        <v>2744</v>
      </c>
      <c r="D2471" s="6">
        <v>3576</v>
      </c>
      <c r="E2471" s="6">
        <v>6361</v>
      </c>
    </row>
    <row r="2472" spans="1:5">
      <c r="A2472" s="7">
        <v>43307.6875</v>
      </c>
      <c r="B2472" s="8">
        <v>741.17</v>
      </c>
      <c r="C2472" s="3">
        <v>2884</v>
      </c>
      <c r="D2472" s="3">
        <v>3438</v>
      </c>
      <c r="E2472" s="3">
        <v>6361</v>
      </c>
    </row>
    <row r="2473" spans="1:5">
      <c r="A2473" s="5">
        <v>43307.697916666664</v>
      </c>
      <c r="B2473" s="4">
        <v>741.67</v>
      </c>
      <c r="C2473" s="6">
        <v>3025</v>
      </c>
      <c r="D2473" s="6">
        <v>3299</v>
      </c>
      <c r="E2473" s="6">
        <v>6363</v>
      </c>
    </row>
    <row r="2474" spans="1:5">
      <c r="A2474" s="7">
        <v>43307.708333333336</v>
      </c>
      <c r="B2474" s="8">
        <v>742.17</v>
      </c>
      <c r="C2474" s="3">
        <v>3166</v>
      </c>
      <c r="D2474" s="3">
        <v>3160</v>
      </c>
      <c r="E2474" s="3">
        <v>6361</v>
      </c>
    </row>
    <row r="2475" spans="1:5">
      <c r="A2475" s="5">
        <v>43307.71875</v>
      </c>
      <c r="B2475" s="4">
        <v>742.3</v>
      </c>
      <c r="C2475" s="6">
        <v>3291</v>
      </c>
      <c r="D2475" s="6">
        <v>3062</v>
      </c>
      <c r="E2475" s="6">
        <v>6363</v>
      </c>
    </row>
    <row r="2476" spans="1:5">
      <c r="A2476" s="7">
        <v>43307.729166666664</v>
      </c>
      <c r="B2476" s="8">
        <v>742.4</v>
      </c>
      <c r="C2476" s="3">
        <v>3333</v>
      </c>
      <c r="D2476" s="3">
        <v>3041</v>
      </c>
      <c r="E2476" s="3">
        <v>6373</v>
      </c>
    </row>
    <row r="2477" spans="1:5">
      <c r="A2477" s="5">
        <v>43307.739583333336</v>
      </c>
      <c r="B2477" s="4">
        <v>742.29</v>
      </c>
      <c r="C2477" s="6">
        <v>3333</v>
      </c>
      <c r="D2477" s="6">
        <v>3041</v>
      </c>
      <c r="E2477" s="6">
        <v>6374</v>
      </c>
    </row>
    <row r="2478" spans="1:5">
      <c r="A2478" s="7">
        <v>43307.75</v>
      </c>
      <c r="B2478" s="8">
        <v>742.3</v>
      </c>
      <c r="C2478" s="3">
        <v>3333</v>
      </c>
      <c r="D2478" s="3">
        <v>3041</v>
      </c>
      <c r="E2478" s="3">
        <v>6373</v>
      </c>
    </row>
    <row r="2479" spans="1:5">
      <c r="A2479" s="5">
        <v>43307.760416666664</v>
      </c>
      <c r="B2479" s="4">
        <v>742.37</v>
      </c>
      <c r="C2479" s="6">
        <v>3335</v>
      </c>
      <c r="D2479" s="6">
        <v>3041</v>
      </c>
      <c r="E2479" s="6">
        <v>6376</v>
      </c>
    </row>
    <row r="2480" spans="1:5">
      <c r="A2480" s="7">
        <v>43307.770833333336</v>
      </c>
      <c r="B2480" s="8">
        <v>742.31</v>
      </c>
      <c r="C2480" s="3">
        <v>3333</v>
      </c>
      <c r="D2480" s="3">
        <v>3041</v>
      </c>
      <c r="E2480" s="3">
        <v>6374</v>
      </c>
    </row>
    <row r="2481" spans="1:5">
      <c r="A2481" s="5">
        <v>43307.78125</v>
      </c>
      <c r="B2481" s="4">
        <v>742.29</v>
      </c>
      <c r="C2481" s="6">
        <v>3332</v>
      </c>
      <c r="D2481" s="6">
        <v>3041</v>
      </c>
      <c r="E2481" s="6">
        <v>6373</v>
      </c>
    </row>
    <row r="2482" spans="1:5">
      <c r="A2482" s="7">
        <v>43307.791666666664</v>
      </c>
      <c r="B2482" s="8">
        <v>742.35</v>
      </c>
      <c r="C2482" s="3">
        <v>3334</v>
      </c>
      <c r="D2482" s="3">
        <v>3041</v>
      </c>
      <c r="E2482" s="3">
        <v>6375</v>
      </c>
    </row>
    <row r="2483" spans="1:5">
      <c r="A2483" s="5">
        <v>43307.802083333336</v>
      </c>
      <c r="B2483" s="4">
        <v>742.34</v>
      </c>
      <c r="C2483" s="6">
        <v>3333</v>
      </c>
      <c r="D2483" s="6">
        <v>3041</v>
      </c>
      <c r="E2483" s="6">
        <v>6374</v>
      </c>
    </row>
    <row r="2484" spans="1:5">
      <c r="A2484" s="7">
        <v>43307.8125</v>
      </c>
      <c r="B2484" s="8">
        <v>742.29</v>
      </c>
      <c r="C2484" s="3">
        <v>3332</v>
      </c>
      <c r="D2484" s="3">
        <v>3041</v>
      </c>
      <c r="E2484" s="3">
        <v>6372</v>
      </c>
    </row>
    <row r="2485" spans="1:5">
      <c r="A2485" s="5">
        <v>43307.822916666664</v>
      </c>
      <c r="B2485" s="4">
        <v>742.33</v>
      </c>
      <c r="C2485" s="6">
        <v>3333</v>
      </c>
      <c r="D2485" s="6">
        <v>3041</v>
      </c>
      <c r="E2485" s="6">
        <v>6374</v>
      </c>
    </row>
    <row r="2486" spans="1:5">
      <c r="A2486" s="7">
        <v>43307.833333333336</v>
      </c>
      <c r="B2486" s="8">
        <v>742.34</v>
      </c>
      <c r="C2486" s="3">
        <v>3333</v>
      </c>
      <c r="D2486" s="3">
        <v>3040</v>
      </c>
      <c r="E2486" s="3">
        <v>6373</v>
      </c>
    </row>
    <row r="2487" spans="1:5">
      <c r="A2487" s="5">
        <v>43307.84375</v>
      </c>
      <c r="B2487" s="4">
        <v>742.3</v>
      </c>
      <c r="C2487" s="6">
        <v>3332</v>
      </c>
      <c r="D2487" s="6">
        <v>3040</v>
      </c>
      <c r="E2487" s="6">
        <v>6372</v>
      </c>
    </row>
    <row r="2488" spans="1:5">
      <c r="A2488" s="7">
        <v>43307.854166666664</v>
      </c>
      <c r="B2488" s="8">
        <v>742.32</v>
      </c>
      <c r="C2488" s="3">
        <v>3333</v>
      </c>
      <c r="D2488" s="3">
        <v>3040</v>
      </c>
      <c r="E2488" s="3">
        <v>6373</v>
      </c>
    </row>
    <row r="2489" spans="1:5">
      <c r="A2489" s="5">
        <v>43307.864583333336</v>
      </c>
      <c r="B2489" s="4">
        <v>742.34</v>
      </c>
      <c r="C2489" s="6">
        <v>3333</v>
      </c>
      <c r="D2489" s="6">
        <v>3040</v>
      </c>
      <c r="E2489" s="6">
        <v>6373</v>
      </c>
    </row>
    <row r="2490" spans="1:5">
      <c r="A2490" s="7">
        <v>43307.875</v>
      </c>
      <c r="B2490" s="8">
        <v>742.31</v>
      </c>
      <c r="C2490" s="3">
        <v>3331</v>
      </c>
      <c r="D2490" s="3">
        <v>3040</v>
      </c>
      <c r="E2490" s="3">
        <v>6372</v>
      </c>
    </row>
    <row r="2491" spans="1:5">
      <c r="A2491" s="5">
        <v>43307.885416666664</v>
      </c>
      <c r="B2491" s="4">
        <v>742.31</v>
      </c>
      <c r="C2491" s="6">
        <v>3332</v>
      </c>
      <c r="D2491" s="6">
        <v>3040</v>
      </c>
      <c r="E2491" s="6">
        <v>6373</v>
      </c>
    </row>
    <row r="2492" spans="1:5">
      <c r="A2492" s="7">
        <v>43307.895833333336</v>
      </c>
      <c r="B2492" s="8">
        <v>742.33</v>
      </c>
      <c r="C2492" s="3">
        <v>3333</v>
      </c>
      <c r="D2492" s="3">
        <v>3040</v>
      </c>
      <c r="E2492" s="3">
        <v>6373</v>
      </c>
    </row>
    <row r="2493" spans="1:5">
      <c r="A2493" s="5">
        <v>43307.90625</v>
      </c>
      <c r="B2493" s="4">
        <v>742.31</v>
      </c>
      <c r="C2493" s="6">
        <v>3332</v>
      </c>
      <c r="D2493" s="6">
        <v>3040</v>
      </c>
      <c r="E2493" s="6">
        <v>6372</v>
      </c>
    </row>
    <row r="2494" spans="1:5">
      <c r="A2494" s="7">
        <v>43307.916666666664</v>
      </c>
      <c r="B2494" s="8">
        <v>742.32</v>
      </c>
      <c r="C2494" s="3">
        <v>3333</v>
      </c>
      <c r="D2494" s="3">
        <v>3040</v>
      </c>
      <c r="E2494" s="3">
        <v>6373</v>
      </c>
    </row>
    <row r="2495" spans="1:5">
      <c r="A2495" s="5">
        <v>43307.927083333336</v>
      </c>
      <c r="B2495" s="4">
        <v>742.34</v>
      </c>
      <c r="C2495" s="6">
        <v>3333</v>
      </c>
      <c r="D2495" s="6">
        <v>3040</v>
      </c>
      <c r="E2495" s="6">
        <v>6374</v>
      </c>
    </row>
    <row r="2496" spans="1:5">
      <c r="A2496" s="7">
        <v>43307.9375</v>
      </c>
      <c r="B2496" s="8">
        <v>742.32</v>
      </c>
      <c r="C2496" s="3">
        <v>3333</v>
      </c>
      <c r="D2496" s="3">
        <v>3040</v>
      </c>
      <c r="E2496" s="3">
        <v>6373</v>
      </c>
    </row>
    <row r="2497" spans="1:5">
      <c r="A2497" s="5">
        <v>43307.947916666664</v>
      </c>
      <c r="B2497" s="4">
        <v>742.31</v>
      </c>
      <c r="C2497" s="6">
        <v>3333</v>
      </c>
      <c r="D2497" s="6">
        <v>3040</v>
      </c>
      <c r="E2497" s="6">
        <v>6374</v>
      </c>
    </row>
    <row r="2498" spans="1:5">
      <c r="A2498" s="7">
        <v>43307.958333333336</v>
      </c>
      <c r="B2498" s="8">
        <v>742.34</v>
      </c>
      <c r="C2498" s="3">
        <v>3334</v>
      </c>
      <c r="D2498" s="3">
        <v>3043</v>
      </c>
      <c r="E2498" s="3">
        <v>6375</v>
      </c>
    </row>
    <row r="2499" spans="1:5">
      <c r="A2499" s="5">
        <v>43307.96875</v>
      </c>
      <c r="B2499" s="4">
        <v>742.05</v>
      </c>
      <c r="C2499" s="6">
        <v>3313</v>
      </c>
      <c r="D2499" s="6">
        <v>3073</v>
      </c>
      <c r="E2499" s="6">
        <v>6376</v>
      </c>
    </row>
    <row r="2500" spans="1:5">
      <c r="A2500" s="7">
        <v>43307.979166666664</v>
      </c>
      <c r="B2500" s="8">
        <v>741.88</v>
      </c>
      <c r="C2500" s="3">
        <v>3258</v>
      </c>
      <c r="D2500" s="3">
        <v>3128</v>
      </c>
      <c r="E2500" s="3">
        <v>6373</v>
      </c>
    </row>
    <row r="2501" spans="1:5">
      <c r="A2501" s="5">
        <v>43307.989583333336</v>
      </c>
      <c r="B2501" s="4">
        <v>741.71</v>
      </c>
      <c r="C2501" s="6">
        <v>3202</v>
      </c>
      <c r="D2501" s="6">
        <v>3185</v>
      </c>
      <c r="E2501" s="6">
        <v>6373</v>
      </c>
    </row>
    <row r="2502" spans="1:5">
      <c r="A2502" s="7">
        <v>43308</v>
      </c>
      <c r="B2502" s="8">
        <v>741.46</v>
      </c>
      <c r="C2502" s="3">
        <v>3142</v>
      </c>
      <c r="D2502" s="3">
        <v>3241</v>
      </c>
      <c r="E2502" s="3">
        <v>6370</v>
      </c>
    </row>
    <row r="2503" spans="1:5">
      <c r="A2503" s="5">
        <v>43308.010416666664</v>
      </c>
      <c r="B2503" s="4">
        <v>741.27</v>
      </c>
      <c r="C2503" s="6">
        <v>3085</v>
      </c>
      <c r="D2503" s="6">
        <v>3297</v>
      </c>
      <c r="E2503" s="6">
        <v>6370</v>
      </c>
    </row>
    <row r="2504" spans="1:5">
      <c r="A2504" s="7">
        <v>43308.020833333336</v>
      </c>
      <c r="B2504" s="8">
        <v>741.08</v>
      </c>
      <c r="C2504" s="3">
        <v>3029</v>
      </c>
      <c r="D2504" s="3">
        <v>3354</v>
      </c>
      <c r="E2504" s="3">
        <v>6369</v>
      </c>
    </row>
    <row r="2505" spans="1:5">
      <c r="A2505" s="5">
        <v>43308.03125</v>
      </c>
      <c r="B2505" s="4">
        <v>740.86</v>
      </c>
      <c r="C2505" s="6">
        <v>2972</v>
      </c>
      <c r="D2505" s="6">
        <v>3410</v>
      </c>
      <c r="E2505" s="6">
        <v>6369</v>
      </c>
    </row>
    <row r="2506" spans="1:5">
      <c r="A2506" s="7">
        <v>43308.041666666664</v>
      </c>
      <c r="B2506" s="8">
        <v>740.66</v>
      </c>
      <c r="C2506" s="3">
        <v>2917</v>
      </c>
      <c r="D2506" s="3">
        <v>3465</v>
      </c>
      <c r="E2506" s="3">
        <v>6369</v>
      </c>
    </row>
    <row r="2507" spans="1:5">
      <c r="A2507" s="5">
        <v>43308.052083333336</v>
      </c>
      <c r="B2507" s="4">
        <v>740.47</v>
      </c>
      <c r="C2507" s="6">
        <v>2862</v>
      </c>
      <c r="D2507" s="6">
        <v>3521</v>
      </c>
      <c r="E2507" s="6">
        <v>6369</v>
      </c>
    </row>
    <row r="2508" spans="1:5">
      <c r="A2508" s="7">
        <v>43308.0625</v>
      </c>
      <c r="B2508" s="8">
        <v>740.25</v>
      </c>
      <c r="C2508" s="3">
        <v>2807</v>
      </c>
      <c r="D2508" s="3">
        <v>3576</v>
      </c>
      <c r="E2508" s="3">
        <v>6370</v>
      </c>
    </row>
    <row r="2509" spans="1:5">
      <c r="A2509" s="5">
        <v>43308.072916666664</v>
      </c>
      <c r="B2509" s="4">
        <v>740.05</v>
      </c>
      <c r="C2509" s="6">
        <v>2752</v>
      </c>
      <c r="D2509" s="6">
        <v>3631</v>
      </c>
      <c r="E2509" s="6">
        <v>6370</v>
      </c>
    </row>
    <row r="2510" spans="1:5">
      <c r="A2510" s="7">
        <v>43308.083333333336</v>
      </c>
      <c r="B2510" s="8">
        <v>739.84</v>
      </c>
      <c r="C2510" s="3">
        <v>2698</v>
      </c>
      <c r="D2510" s="3">
        <v>3686</v>
      </c>
      <c r="E2510" s="3">
        <v>6371</v>
      </c>
    </row>
    <row r="2511" spans="1:5">
      <c r="A2511" s="5">
        <v>43308.09375</v>
      </c>
      <c r="B2511" s="4">
        <v>739.64</v>
      </c>
      <c r="C2511" s="6">
        <v>2644</v>
      </c>
      <c r="D2511" s="6">
        <v>3740</v>
      </c>
      <c r="E2511" s="6">
        <v>6371</v>
      </c>
    </row>
    <row r="2512" spans="1:5">
      <c r="A2512" s="7">
        <v>43308.104166666664</v>
      </c>
      <c r="B2512" s="8">
        <v>739.43</v>
      </c>
      <c r="C2512" s="3">
        <v>2590</v>
      </c>
      <c r="D2512" s="3">
        <v>3795</v>
      </c>
      <c r="E2512" s="3">
        <v>6372</v>
      </c>
    </row>
    <row r="2513" spans="1:5">
      <c r="A2513" s="5">
        <v>43308.114583333336</v>
      </c>
      <c r="B2513" s="4">
        <v>739.23</v>
      </c>
      <c r="C2513" s="6">
        <v>2537</v>
      </c>
      <c r="D2513" s="6">
        <v>3849</v>
      </c>
      <c r="E2513" s="6">
        <v>6373</v>
      </c>
    </row>
    <row r="2514" spans="1:5">
      <c r="A2514" s="7">
        <v>43308.125</v>
      </c>
      <c r="B2514" s="8">
        <v>739.02</v>
      </c>
      <c r="C2514" s="3">
        <v>2484</v>
      </c>
      <c r="D2514" s="3">
        <v>3903</v>
      </c>
      <c r="E2514" s="3">
        <v>6374</v>
      </c>
    </row>
    <row r="2515" spans="1:5">
      <c r="A2515" s="5">
        <v>43308.135416666664</v>
      </c>
      <c r="B2515" s="4">
        <v>738.81</v>
      </c>
      <c r="C2515" s="6">
        <v>2432</v>
      </c>
      <c r="D2515" s="6">
        <v>3957</v>
      </c>
      <c r="E2515" s="6">
        <v>6375</v>
      </c>
    </row>
    <row r="2516" spans="1:5">
      <c r="A2516" s="7">
        <v>43308.145833333336</v>
      </c>
      <c r="B2516" s="8">
        <v>738.6</v>
      </c>
      <c r="C2516" s="3">
        <v>2380</v>
      </c>
      <c r="D2516" s="3">
        <v>4010</v>
      </c>
      <c r="E2516" s="3">
        <v>6376</v>
      </c>
    </row>
    <row r="2517" spans="1:5">
      <c r="A2517" s="5">
        <v>43308.15625</v>
      </c>
      <c r="B2517" s="4">
        <v>738.39</v>
      </c>
      <c r="C2517" s="6">
        <v>2327</v>
      </c>
      <c r="D2517" s="6">
        <v>4064</v>
      </c>
      <c r="E2517" s="6">
        <v>6377</v>
      </c>
    </row>
    <row r="2518" spans="1:5">
      <c r="A2518" s="7">
        <v>43308.166666666664</v>
      </c>
      <c r="B2518" s="8">
        <v>738.18</v>
      </c>
      <c r="C2518" s="3">
        <v>2275</v>
      </c>
      <c r="D2518" s="3">
        <v>4117</v>
      </c>
      <c r="E2518" s="3">
        <v>6379</v>
      </c>
    </row>
    <row r="2519" spans="1:5">
      <c r="A2519" s="5">
        <v>43308.177083333336</v>
      </c>
      <c r="B2519" s="4">
        <v>737.97</v>
      </c>
      <c r="C2519" s="6">
        <v>2224</v>
      </c>
      <c r="D2519" s="6">
        <v>4170</v>
      </c>
      <c r="E2519" s="6">
        <v>6380</v>
      </c>
    </row>
    <row r="2520" spans="1:5">
      <c r="A2520" s="7">
        <v>43308.1875</v>
      </c>
      <c r="B2520" s="8">
        <v>737.76</v>
      </c>
      <c r="C2520" s="3">
        <v>2173</v>
      </c>
      <c r="D2520" s="3">
        <v>4223</v>
      </c>
      <c r="E2520" s="3">
        <v>6381</v>
      </c>
    </row>
    <row r="2521" spans="1:5">
      <c r="A2521" s="5">
        <v>43308.197916666664</v>
      </c>
      <c r="B2521" s="4">
        <v>737.54</v>
      </c>
      <c r="C2521" s="6">
        <v>2122</v>
      </c>
      <c r="D2521" s="6">
        <v>4275</v>
      </c>
      <c r="E2521" s="6">
        <v>6383</v>
      </c>
    </row>
    <row r="2522" spans="1:5">
      <c r="A2522" s="7">
        <v>43308.208333333336</v>
      </c>
      <c r="B2522" s="8">
        <v>737.33</v>
      </c>
      <c r="C2522" s="3">
        <v>2071</v>
      </c>
      <c r="D2522" s="3">
        <v>4328</v>
      </c>
      <c r="E2522" s="3">
        <v>6384</v>
      </c>
    </row>
    <row r="2523" spans="1:5">
      <c r="A2523" s="5">
        <v>43308.21875</v>
      </c>
      <c r="B2523" s="4">
        <v>737.12</v>
      </c>
      <c r="C2523" s="6">
        <v>2021</v>
      </c>
      <c r="D2523" s="6">
        <v>4373</v>
      </c>
      <c r="E2523" s="6">
        <v>6386</v>
      </c>
    </row>
    <row r="2524" spans="1:5">
      <c r="A2524" s="7">
        <v>43308.229166666664</v>
      </c>
      <c r="B2524" s="8">
        <v>737.24</v>
      </c>
      <c r="C2524" s="3">
        <v>1996</v>
      </c>
      <c r="D2524" s="3">
        <v>4389</v>
      </c>
      <c r="E2524" s="3">
        <v>6385</v>
      </c>
    </row>
    <row r="2525" spans="1:5">
      <c r="A2525" s="5">
        <v>43308.239583333336</v>
      </c>
      <c r="B2525" s="4">
        <v>737.18</v>
      </c>
      <c r="C2525" s="6">
        <v>1998</v>
      </c>
      <c r="D2525" s="6">
        <v>4389</v>
      </c>
      <c r="E2525" s="6">
        <v>6387</v>
      </c>
    </row>
    <row r="2526" spans="1:5">
      <c r="A2526" s="7">
        <v>43308.25</v>
      </c>
      <c r="B2526" s="8">
        <v>737.2</v>
      </c>
      <c r="C2526" s="3">
        <v>1997</v>
      </c>
      <c r="D2526" s="3">
        <v>4389</v>
      </c>
      <c r="E2526" s="3">
        <v>6386</v>
      </c>
    </row>
    <row r="2527" spans="1:5">
      <c r="A2527" s="5">
        <v>43308.260416666664</v>
      </c>
      <c r="B2527" s="4">
        <v>737.23</v>
      </c>
      <c r="C2527" s="6">
        <v>1998</v>
      </c>
      <c r="D2527" s="6">
        <v>4389</v>
      </c>
      <c r="E2527" s="6">
        <v>6387</v>
      </c>
    </row>
    <row r="2528" spans="1:5">
      <c r="A2528" s="7">
        <v>43308.270833333336</v>
      </c>
      <c r="B2528" s="8">
        <v>737.17</v>
      </c>
      <c r="C2528" s="3">
        <v>1998</v>
      </c>
      <c r="D2528" s="3">
        <v>4389</v>
      </c>
      <c r="E2528" s="3">
        <v>6388</v>
      </c>
    </row>
    <row r="2529" spans="1:5">
      <c r="A2529" s="5">
        <v>43308.28125</v>
      </c>
      <c r="B2529" s="4">
        <v>737.23</v>
      </c>
      <c r="C2529" s="6">
        <v>1998</v>
      </c>
      <c r="D2529" s="6">
        <v>4389</v>
      </c>
      <c r="E2529" s="6">
        <v>6388</v>
      </c>
    </row>
    <row r="2530" spans="1:5">
      <c r="A2530" s="7">
        <v>43308.291666666664</v>
      </c>
      <c r="B2530" s="8">
        <v>737.2</v>
      </c>
      <c r="C2530" s="3">
        <v>1999</v>
      </c>
      <c r="D2530" s="3">
        <v>4389</v>
      </c>
      <c r="E2530" s="3">
        <v>6388</v>
      </c>
    </row>
    <row r="2531" spans="1:5">
      <c r="A2531" s="5">
        <v>43308.302083333336</v>
      </c>
      <c r="B2531" s="4">
        <v>737.21</v>
      </c>
      <c r="C2531" s="6">
        <v>1999</v>
      </c>
      <c r="D2531" s="6">
        <v>4389</v>
      </c>
      <c r="E2531" s="6">
        <v>6388</v>
      </c>
    </row>
    <row r="2532" spans="1:5">
      <c r="A2532" s="7">
        <v>43308.3125</v>
      </c>
      <c r="B2532" s="8">
        <v>737.23</v>
      </c>
      <c r="C2532" s="3">
        <v>2000</v>
      </c>
      <c r="D2532" s="3">
        <v>4389</v>
      </c>
      <c r="E2532" s="3">
        <v>6389</v>
      </c>
    </row>
    <row r="2533" spans="1:5">
      <c r="A2533" s="5">
        <v>43308.322916666664</v>
      </c>
      <c r="B2533" s="4">
        <v>737.19</v>
      </c>
      <c r="C2533" s="6">
        <v>2000</v>
      </c>
      <c r="D2533" s="6">
        <v>4389</v>
      </c>
      <c r="E2533" s="6">
        <v>6389</v>
      </c>
    </row>
    <row r="2534" spans="1:5">
      <c r="A2534" s="7">
        <v>43308.333333333336</v>
      </c>
      <c r="B2534" s="8">
        <v>737.23</v>
      </c>
      <c r="C2534" s="3">
        <v>2000</v>
      </c>
      <c r="D2534" s="3">
        <v>4389</v>
      </c>
      <c r="E2534" s="3">
        <v>6389</v>
      </c>
    </row>
    <row r="2535" spans="1:5">
      <c r="A2535" s="5">
        <v>43308.34375</v>
      </c>
      <c r="B2535" s="4">
        <v>737.21</v>
      </c>
      <c r="C2535" s="6">
        <v>2001</v>
      </c>
      <c r="D2535" s="6">
        <v>4389</v>
      </c>
      <c r="E2535" s="6">
        <v>6390</v>
      </c>
    </row>
    <row r="2536" spans="1:5">
      <c r="A2536" s="7">
        <v>43308.354166666664</v>
      </c>
      <c r="B2536" s="8">
        <v>737.22</v>
      </c>
      <c r="C2536" s="3">
        <v>2000</v>
      </c>
      <c r="D2536" s="3">
        <v>4389</v>
      </c>
      <c r="E2536" s="3">
        <v>6389</v>
      </c>
    </row>
    <row r="2537" spans="1:5">
      <c r="A2537" s="5">
        <v>43308.364583333336</v>
      </c>
      <c r="B2537" s="4">
        <v>737.23</v>
      </c>
      <c r="C2537" s="6">
        <v>2001</v>
      </c>
      <c r="D2537" s="6">
        <v>4389</v>
      </c>
      <c r="E2537" s="6">
        <v>6390</v>
      </c>
    </row>
    <row r="2538" spans="1:5">
      <c r="A2538" s="7">
        <v>43308.375</v>
      </c>
      <c r="B2538" s="8">
        <v>737.21</v>
      </c>
      <c r="C2538" s="3">
        <v>2001</v>
      </c>
      <c r="D2538" s="3">
        <v>4389</v>
      </c>
      <c r="E2538" s="3">
        <v>6390</v>
      </c>
    </row>
    <row r="2539" spans="1:5">
      <c r="A2539" s="5">
        <v>43308.385416666664</v>
      </c>
      <c r="B2539" s="4">
        <v>737.23</v>
      </c>
      <c r="C2539" s="6">
        <v>2001</v>
      </c>
      <c r="D2539" s="6">
        <v>4389</v>
      </c>
      <c r="E2539" s="6">
        <v>6390</v>
      </c>
    </row>
    <row r="2540" spans="1:5">
      <c r="A2540" s="7">
        <v>43308.395833333336</v>
      </c>
      <c r="B2540" s="8">
        <v>737.21</v>
      </c>
      <c r="C2540" s="3">
        <v>2001</v>
      </c>
      <c r="D2540" s="3">
        <v>4389</v>
      </c>
      <c r="E2540" s="3">
        <v>6390</v>
      </c>
    </row>
    <row r="2541" spans="1:5">
      <c r="A2541" s="5">
        <v>43308.40625</v>
      </c>
      <c r="B2541" s="4">
        <v>737.22</v>
      </c>
      <c r="C2541" s="6">
        <v>2001</v>
      </c>
      <c r="D2541" s="6">
        <v>4389</v>
      </c>
      <c r="E2541" s="6">
        <v>6390</v>
      </c>
    </row>
    <row r="2542" spans="1:5">
      <c r="A2542" s="7">
        <v>43308.416666666664</v>
      </c>
      <c r="B2542" s="8">
        <v>737.23</v>
      </c>
      <c r="C2542" s="3">
        <v>2002</v>
      </c>
      <c r="D2542" s="3">
        <v>4389</v>
      </c>
      <c r="E2542" s="3">
        <v>6391</v>
      </c>
    </row>
    <row r="2543" spans="1:5">
      <c r="A2543" s="5">
        <v>43308.427083333336</v>
      </c>
      <c r="B2543" s="4">
        <v>737.21</v>
      </c>
      <c r="C2543" s="6">
        <v>2002</v>
      </c>
      <c r="D2543" s="6">
        <v>4389</v>
      </c>
      <c r="E2543" s="6">
        <v>6391</v>
      </c>
    </row>
    <row r="2544" spans="1:5">
      <c r="A2544" s="7">
        <v>43308.4375</v>
      </c>
      <c r="B2544" s="8">
        <v>737.23</v>
      </c>
      <c r="C2544" s="3">
        <v>2002</v>
      </c>
      <c r="D2544" s="3">
        <v>4389</v>
      </c>
      <c r="E2544" s="3">
        <v>6391</v>
      </c>
    </row>
    <row r="2545" spans="1:5">
      <c r="A2545" s="5">
        <v>43308.447916666664</v>
      </c>
      <c r="B2545" s="4">
        <v>737.22</v>
      </c>
      <c r="C2545" s="6">
        <v>2002</v>
      </c>
      <c r="D2545" s="6">
        <v>4389</v>
      </c>
      <c r="E2545" s="6">
        <v>6391</v>
      </c>
    </row>
    <row r="2546" spans="1:5">
      <c r="A2546" s="7">
        <v>43308.458333333336</v>
      </c>
      <c r="B2546" s="8">
        <v>737.23</v>
      </c>
      <c r="C2546" s="3">
        <v>2002</v>
      </c>
      <c r="D2546" s="3">
        <v>4389</v>
      </c>
      <c r="E2546" s="3">
        <v>6391</v>
      </c>
    </row>
    <row r="2547" spans="1:5">
      <c r="A2547" s="5">
        <v>43308.46875</v>
      </c>
      <c r="B2547" s="4">
        <v>737.23</v>
      </c>
      <c r="C2547" s="6">
        <v>2003</v>
      </c>
      <c r="D2547" s="6">
        <v>4389</v>
      </c>
      <c r="E2547" s="6">
        <v>6392</v>
      </c>
    </row>
    <row r="2548" spans="1:5">
      <c r="A2548" s="7">
        <v>43308.479166666664</v>
      </c>
      <c r="B2548" s="8">
        <v>737.22</v>
      </c>
      <c r="C2548" s="3">
        <v>2003</v>
      </c>
      <c r="D2548" s="3">
        <v>4389</v>
      </c>
      <c r="E2548" s="3">
        <v>6391</v>
      </c>
    </row>
    <row r="2549" spans="1:5">
      <c r="A2549" s="5">
        <v>43308.489583333336</v>
      </c>
      <c r="B2549" s="4">
        <v>737.24</v>
      </c>
      <c r="C2549" s="6">
        <v>2003</v>
      </c>
      <c r="D2549" s="6">
        <v>4389</v>
      </c>
      <c r="E2549" s="6">
        <v>6392</v>
      </c>
    </row>
    <row r="2550" spans="1:5">
      <c r="A2550" s="7">
        <v>43308.5</v>
      </c>
      <c r="B2550" s="8">
        <v>737.22</v>
      </c>
      <c r="C2550" s="3">
        <v>2004</v>
      </c>
      <c r="D2550" s="3">
        <v>4389</v>
      </c>
      <c r="E2550" s="3">
        <v>6392</v>
      </c>
    </row>
    <row r="2551" spans="1:5">
      <c r="A2551" s="5">
        <v>43308.510416666664</v>
      </c>
      <c r="B2551" s="4">
        <v>737.23</v>
      </c>
      <c r="C2551" s="6">
        <v>2003</v>
      </c>
      <c r="D2551" s="6">
        <v>4388</v>
      </c>
      <c r="E2551" s="6">
        <v>6392</v>
      </c>
    </row>
    <row r="2552" spans="1:5">
      <c r="A2552" s="7">
        <v>43308.520833333336</v>
      </c>
      <c r="B2552" s="8">
        <v>737.23</v>
      </c>
      <c r="C2552" s="3">
        <v>2004</v>
      </c>
      <c r="D2552" s="3">
        <v>4388</v>
      </c>
      <c r="E2552" s="3">
        <v>6392</v>
      </c>
    </row>
    <row r="2553" spans="1:5">
      <c r="A2553" s="5">
        <v>43308.53125</v>
      </c>
      <c r="B2553" s="4">
        <v>737.23</v>
      </c>
      <c r="C2553" s="6">
        <v>2004</v>
      </c>
      <c r="D2553" s="6">
        <v>4388</v>
      </c>
      <c r="E2553" s="6">
        <v>6392</v>
      </c>
    </row>
    <row r="2554" spans="1:5">
      <c r="A2554" s="7">
        <v>43308.541666666664</v>
      </c>
      <c r="B2554" s="8">
        <v>737.38</v>
      </c>
      <c r="C2554" s="3">
        <v>2005</v>
      </c>
      <c r="D2554" s="3">
        <v>4371</v>
      </c>
      <c r="E2554" s="3">
        <v>6387</v>
      </c>
    </row>
    <row r="2555" spans="1:5">
      <c r="A2555" s="5">
        <v>43308.552083333336</v>
      </c>
      <c r="B2555" s="4">
        <v>737.95</v>
      </c>
      <c r="C2555" s="6">
        <v>2064</v>
      </c>
      <c r="D2555" s="6">
        <v>4279</v>
      </c>
      <c r="E2555" s="6">
        <v>6378</v>
      </c>
    </row>
    <row r="2556" spans="1:5">
      <c r="A2556" s="7">
        <v>43308.5625</v>
      </c>
      <c r="B2556" s="8">
        <v>738.51</v>
      </c>
      <c r="C2556" s="3">
        <v>2190</v>
      </c>
      <c r="D2556" s="3">
        <v>4142</v>
      </c>
      <c r="E2556" s="3">
        <v>6372</v>
      </c>
    </row>
    <row r="2557" spans="1:5">
      <c r="A2557" s="5">
        <v>43308.572916666664</v>
      </c>
      <c r="B2557" s="4">
        <v>739.04</v>
      </c>
      <c r="C2557" s="6">
        <v>2325</v>
      </c>
      <c r="D2557" s="6">
        <v>4002</v>
      </c>
      <c r="E2557" s="6">
        <v>6367</v>
      </c>
    </row>
    <row r="2558" spans="1:5">
      <c r="A2558" s="7">
        <v>43308.583333333336</v>
      </c>
      <c r="B2558" s="8">
        <v>739.6</v>
      </c>
      <c r="C2558" s="3">
        <v>2464</v>
      </c>
      <c r="D2558" s="3">
        <v>3863</v>
      </c>
      <c r="E2558" s="3">
        <v>6366</v>
      </c>
    </row>
    <row r="2559" spans="1:5">
      <c r="A2559" s="5">
        <v>43308.59375</v>
      </c>
      <c r="B2559" s="4">
        <v>740.13</v>
      </c>
      <c r="C2559" s="6">
        <v>2604</v>
      </c>
      <c r="D2559" s="6">
        <v>3724</v>
      </c>
      <c r="E2559" s="6">
        <v>6368</v>
      </c>
    </row>
    <row r="2560" spans="1:5">
      <c r="A2560" s="7">
        <v>43308.604166666664</v>
      </c>
      <c r="B2560" s="8">
        <v>740.65</v>
      </c>
      <c r="C2560" s="3">
        <v>2743</v>
      </c>
      <c r="D2560" s="3">
        <v>3586</v>
      </c>
      <c r="E2560" s="3">
        <v>6369</v>
      </c>
    </row>
    <row r="2561" spans="1:5">
      <c r="A2561" s="5">
        <v>43308.614583333336</v>
      </c>
      <c r="B2561" s="4">
        <v>741.17</v>
      </c>
      <c r="C2561" s="6">
        <v>2884</v>
      </c>
      <c r="D2561" s="6">
        <v>3446</v>
      </c>
      <c r="E2561" s="6">
        <v>6370</v>
      </c>
    </row>
    <row r="2562" spans="1:5">
      <c r="A2562" s="7">
        <v>43308.625</v>
      </c>
      <c r="B2562" s="8">
        <v>741.68</v>
      </c>
      <c r="C2562" s="3">
        <v>3025</v>
      </c>
      <c r="D2562" s="3">
        <v>3307</v>
      </c>
      <c r="E2562" s="3">
        <v>6372</v>
      </c>
    </row>
    <row r="2563" spans="1:5">
      <c r="A2563" s="5">
        <v>43308.635416666664</v>
      </c>
      <c r="B2563" s="4">
        <v>742.18</v>
      </c>
      <c r="C2563" s="6">
        <v>3167</v>
      </c>
      <c r="D2563" s="6">
        <v>3167</v>
      </c>
      <c r="E2563" s="6">
        <v>6372</v>
      </c>
    </row>
    <row r="2564" spans="1:5">
      <c r="A2564" s="7">
        <v>43308.645833333336</v>
      </c>
      <c r="B2564" s="8">
        <v>742.67</v>
      </c>
      <c r="C2564" s="3">
        <v>3309</v>
      </c>
      <c r="D2564" s="3">
        <v>3027</v>
      </c>
      <c r="E2564" s="3">
        <v>6372</v>
      </c>
    </row>
    <row r="2565" spans="1:5">
      <c r="A2565" s="5">
        <v>43308.65625</v>
      </c>
      <c r="B2565" s="4">
        <v>743.16</v>
      </c>
      <c r="C2565" s="6">
        <v>3452</v>
      </c>
      <c r="D2565" s="6">
        <v>2886</v>
      </c>
      <c r="E2565" s="6">
        <v>6372</v>
      </c>
    </row>
    <row r="2566" spans="1:5">
      <c r="A2566" s="7">
        <v>43308.666666666664</v>
      </c>
      <c r="B2566" s="8">
        <v>743.64</v>
      </c>
      <c r="C2566" s="3">
        <v>3595</v>
      </c>
      <c r="D2566" s="3">
        <v>2746</v>
      </c>
      <c r="E2566" s="3">
        <v>6372</v>
      </c>
    </row>
    <row r="2567" spans="1:5">
      <c r="A2567" s="5">
        <v>43308.677083333336</v>
      </c>
      <c r="B2567" s="4">
        <v>744.11</v>
      </c>
      <c r="C2567" s="6">
        <v>3738</v>
      </c>
      <c r="D2567" s="6">
        <v>2605</v>
      </c>
      <c r="E2567" s="6">
        <v>6373</v>
      </c>
    </row>
    <row r="2568" spans="1:5">
      <c r="A2568" s="7">
        <v>43308.6875</v>
      </c>
      <c r="B2568" s="8">
        <v>744.57</v>
      </c>
      <c r="C2568" s="3">
        <v>3881</v>
      </c>
      <c r="D2568" s="3">
        <v>2464</v>
      </c>
      <c r="E2568" s="3">
        <v>6375</v>
      </c>
    </row>
    <row r="2569" spans="1:5">
      <c r="A2569" s="5">
        <v>43308.697916666664</v>
      </c>
      <c r="B2569" s="4">
        <v>745.03</v>
      </c>
      <c r="C2569" s="6">
        <v>4024</v>
      </c>
      <c r="D2569" s="6">
        <v>2323</v>
      </c>
      <c r="E2569" s="6">
        <v>6376</v>
      </c>
    </row>
    <row r="2570" spans="1:5">
      <c r="A2570" s="7">
        <v>43308.708333333336</v>
      </c>
      <c r="B2570" s="8">
        <v>745.48</v>
      </c>
      <c r="C2570" s="3">
        <v>4167</v>
      </c>
      <c r="D2570" s="3">
        <v>2183</v>
      </c>
      <c r="E2570" s="3">
        <v>6377</v>
      </c>
    </row>
    <row r="2571" spans="1:5">
      <c r="A2571" s="5">
        <v>43308.71875</v>
      </c>
      <c r="B2571" s="4">
        <v>745.73</v>
      </c>
      <c r="C2571" s="6">
        <v>4303</v>
      </c>
      <c r="D2571" s="6">
        <v>2059</v>
      </c>
      <c r="E2571" s="6">
        <v>6378</v>
      </c>
    </row>
    <row r="2572" spans="1:5">
      <c r="A2572" s="7">
        <v>43308.729166666664</v>
      </c>
      <c r="B2572" s="8">
        <v>746.05</v>
      </c>
      <c r="C2572" s="3">
        <v>4398</v>
      </c>
      <c r="D2572" s="3">
        <v>1976</v>
      </c>
      <c r="E2572" s="3">
        <v>6382</v>
      </c>
    </row>
    <row r="2573" spans="1:5">
      <c r="A2573" s="5">
        <v>43308.739583333336</v>
      </c>
      <c r="B2573" s="4">
        <v>746.23</v>
      </c>
      <c r="C2573" s="6">
        <v>4469</v>
      </c>
      <c r="D2573" s="6">
        <v>1906</v>
      </c>
      <c r="E2573" s="6">
        <v>6386</v>
      </c>
    </row>
    <row r="2574" spans="1:5">
      <c r="A2574" s="7">
        <v>43308.75</v>
      </c>
      <c r="B2574" s="8">
        <v>746.42</v>
      </c>
      <c r="C2574" s="3">
        <v>4539</v>
      </c>
      <c r="D2574" s="3">
        <v>1836</v>
      </c>
      <c r="E2574" s="3">
        <v>6386</v>
      </c>
    </row>
    <row r="2575" spans="1:5">
      <c r="A2575" s="5">
        <v>43308.760416666664</v>
      </c>
      <c r="B2575" s="4">
        <v>746.66</v>
      </c>
      <c r="C2575" s="6">
        <v>4611</v>
      </c>
      <c r="D2575" s="6">
        <v>1767</v>
      </c>
      <c r="E2575" s="6">
        <v>6387</v>
      </c>
    </row>
    <row r="2576" spans="1:5">
      <c r="A2576" s="7">
        <v>43308.770833333336</v>
      </c>
      <c r="B2576" s="8">
        <v>746.69</v>
      </c>
      <c r="C2576" s="3">
        <v>4668</v>
      </c>
      <c r="D2576" s="3">
        <v>1718</v>
      </c>
      <c r="E2576" s="3">
        <v>6390</v>
      </c>
    </row>
    <row r="2577" spans="1:5">
      <c r="A2577" s="5">
        <v>43308.78125</v>
      </c>
      <c r="B2577" s="4">
        <v>746.69</v>
      </c>
      <c r="C2577" s="6">
        <v>4680</v>
      </c>
      <c r="D2577" s="6">
        <v>1709</v>
      </c>
      <c r="E2577" s="6">
        <v>6389</v>
      </c>
    </row>
    <row r="2578" spans="1:5">
      <c r="A2578" s="7">
        <v>43308.791666666664</v>
      </c>
      <c r="B2578" s="8">
        <v>746.68</v>
      </c>
      <c r="C2578" s="3">
        <v>4676</v>
      </c>
      <c r="D2578" s="3">
        <v>1709</v>
      </c>
      <c r="E2578" s="3">
        <v>6385</v>
      </c>
    </row>
    <row r="2579" spans="1:5">
      <c r="A2579" s="5">
        <v>43308.802083333336</v>
      </c>
      <c r="B2579" s="4">
        <v>746.66</v>
      </c>
      <c r="C2579" s="6">
        <v>4673</v>
      </c>
      <c r="D2579" s="6">
        <v>1709</v>
      </c>
      <c r="E2579" s="6">
        <v>6382</v>
      </c>
    </row>
    <row r="2580" spans="1:5">
      <c r="A2580" s="7">
        <v>43308.8125</v>
      </c>
      <c r="B2580" s="8">
        <v>746.65</v>
      </c>
      <c r="C2580" s="3">
        <v>4674</v>
      </c>
      <c r="D2580" s="3">
        <v>1709</v>
      </c>
      <c r="E2580" s="3">
        <v>6382</v>
      </c>
    </row>
    <row r="2581" spans="1:5">
      <c r="A2581" s="5">
        <v>43308.822916666664</v>
      </c>
      <c r="B2581" s="4">
        <v>746.68</v>
      </c>
      <c r="C2581" s="6">
        <v>4673</v>
      </c>
      <c r="D2581" s="6">
        <v>1709</v>
      </c>
      <c r="E2581" s="6">
        <v>6382</v>
      </c>
    </row>
    <row r="2582" spans="1:5">
      <c r="A2582" s="7">
        <v>43308.833333333336</v>
      </c>
      <c r="B2582" s="8">
        <v>746.67</v>
      </c>
      <c r="C2582" s="3">
        <v>4671</v>
      </c>
      <c r="D2582" s="3">
        <v>1709</v>
      </c>
      <c r="E2582" s="3">
        <v>6380</v>
      </c>
    </row>
    <row r="2583" spans="1:5">
      <c r="A2583" s="5">
        <v>43308.84375</v>
      </c>
      <c r="B2583" s="4">
        <v>746.64</v>
      </c>
      <c r="C2583" s="6">
        <v>4669</v>
      </c>
      <c r="D2583" s="6">
        <v>1709</v>
      </c>
      <c r="E2583" s="6">
        <v>6378</v>
      </c>
    </row>
    <row r="2584" spans="1:5">
      <c r="A2584" s="7">
        <v>43308.854166666664</v>
      </c>
      <c r="B2584" s="8">
        <v>746.65</v>
      </c>
      <c r="C2584" s="3">
        <v>4670</v>
      </c>
      <c r="D2584" s="3">
        <v>1708</v>
      </c>
      <c r="E2584" s="3">
        <v>6378</v>
      </c>
    </row>
    <row r="2585" spans="1:5">
      <c r="A2585" s="5">
        <v>43308.864583333336</v>
      </c>
      <c r="B2585" s="4">
        <v>746.66</v>
      </c>
      <c r="C2585" s="6">
        <v>4669</v>
      </c>
      <c r="D2585" s="6">
        <v>1708</v>
      </c>
      <c r="E2585" s="6">
        <v>6377</v>
      </c>
    </row>
    <row r="2586" spans="1:5">
      <c r="A2586" s="7">
        <v>43308.875</v>
      </c>
      <c r="B2586" s="8">
        <v>746.65</v>
      </c>
      <c r="C2586" s="3">
        <v>4667</v>
      </c>
      <c r="D2586" s="3">
        <v>1708</v>
      </c>
      <c r="E2586" s="3">
        <v>6376</v>
      </c>
    </row>
    <row r="2587" spans="1:5">
      <c r="A2587" s="5">
        <v>43308.885416666664</v>
      </c>
      <c r="B2587" s="4">
        <v>746.64</v>
      </c>
      <c r="C2587" s="6">
        <v>4667</v>
      </c>
      <c r="D2587" s="6">
        <v>1708</v>
      </c>
      <c r="E2587" s="6">
        <v>6375</v>
      </c>
    </row>
    <row r="2588" spans="1:5">
      <c r="A2588" s="7">
        <v>43308.895833333336</v>
      </c>
      <c r="B2588" s="8">
        <v>746.65</v>
      </c>
      <c r="C2588" s="3">
        <v>4667</v>
      </c>
      <c r="D2588" s="3">
        <v>1708</v>
      </c>
      <c r="E2588" s="3">
        <v>6375</v>
      </c>
    </row>
    <row r="2589" spans="1:5">
      <c r="A2589" s="5">
        <v>43308.90625</v>
      </c>
      <c r="B2589" s="4">
        <v>746.65</v>
      </c>
      <c r="C2589" s="6">
        <v>4666</v>
      </c>
      <c r="D2589" s="6">
        <v>1708</v>
      </c>
      <c r="E2589" s="6">
        <v>6374</v>
      </c>
    </row>
    <row r="2590" spans="1:5">
      <c r="A2590" s="7">
        <v>43308.916666666664</v>
      </c>
      <c r="B2590" s="8">
        <v>746.64</v>
      </c>
      <c r="C2590" s="3">
        <v>4666</v>
      </c>
      <c r="D2590" s="3">
        <v>1708</v>
      </c>
      <c r="E2590" s="3">
        <v>6374</v>
      </c>
    </row>
    <row r="2591" spans="1:5">
      <c r="A2591" s="5">
        <v>43308.927083333336</v>
      </c>
      <c r="B2591" s="4">
        <v>746.64</v>
      </c>
      <c r="C2591" s="6">
        <v>4666</v>
      </c>
      <c r="D2591" s="6">
        <v>1708</v>
      </c>
      <c r="E2591" s="6">
        <v>6374</v>
      </c>
    </row>
    <row r="2592" spans="1:5">
      <c r="A2592" s="7">
        <v>43308.9375</v>
      </c>
      <c r="B2592" s="8">
        <v>746.65</v>
      </c>
      <c r="C2592" s="3">
        <v>4665</v>
      </c>
      <c r="D2592" s="3">
        <v>1708</v>
      </c>
      <c r="E2592" s="3">
        <v>6373</v>
      </c>
    </row>
    <row r="2593" spans="1:5">
      <c r="A2593" s="5">
        <v>43308.947916666664</v>
      </c>
      <c r="B2593" s="4">
        <v>746.64</v>
      </c>
      <c r="C2593" s="6">
        <v>4665</v>
      </c>
      <c r="D2593" s="6">
        <v>1708</v>
      </c>
      <c r="E2593" s="6">
        <v>6373</v>
      </c>
    </row>
    <row r="2594" spans="1:5">
      <c r="A2594" s="7">
        <v>43308.958333333336</v>
      </c>
      <c r="B2594" s="8">
        <v>746.64</v>
      </c>
      <c r="C2594" s="3">
        <v>4665</v>
      </c>
      <c r="D2594" s="3">
        <v>1708</v>
      </c>
      <c r="E2594" s="3">
        <v>6373</v>
      </c>
    </row>
    <row r="2595" spans="1:5">
      <c r="A2595" s="5">
        <v>43308.96875</v>
      </c>
      <c r="B2595" s="4">
        <v>746.64</v>
      </c>
      <c r="C2595" s="6">
        <v>4664</v>
      </c>
      <c r="D2595" s="6">
        <v>1708</v>
      </c>
      <c r="E2595" s="6">
        <v>6372</v>
      </c>
    </row>
    <row r="2596" spans="1:5">
      <c r="A2596" s="7">
        <v>43308.979166666664</v>
      </c>
      <c r="B2596" s="8">
        <v>746.64</v>
      </c>
      <c r="C2596" s="3">
        <v>4664</v>
      </c>
      <c r="D2596" s="3">
        <v>1708</v>
      </c>
      <c r="E2596" s="3">
        <v>6372</v>
      </c>
    </row>
    <row r="2597" spans="1:5">
      <c r="A2597" s="5">
        <v>43308.989583333336</v>
      </c>
      <c r="B2597" s="4">
        <v>746.63</v>
      </c>
      <c r="C2597" s="6">
        <v>4664</v>
      </c>
      <c r="D2597" s="6">
        <v>1708</v>
      </c>
      <c r="E2597" s="6">
        <v>6372</v>
      </c>
    </row>
    <row r="2598" spans="1:5">
      <c r="A2598" s="7">
        <v>43309</v>
      </c>
      <c r="B2598" s="8">
        <v>746.64</v>
      </c>
      <c r="C2598" s="3">
        <v>4664</v>
      </c>
      <c r="D2598" s="3">
        <v>1710</v>
      </c>
      <c r="E2598" s="3">
        <v>6372</v>
      </c>
    </row>
    <row r="2599" spans="1:5">
      <c r="A2599" s="5">
        <v>43309.010416666664</v>
      </c>
      <c r="B2599" s="4">
        <v>746.44</v>
      </c>
      <c r="C2599" s="6">
        <v>4643</v>
      </c>
      <c r="D2599" s="6">
        <v>1740</v>
      </c>
      <c r="E2599" s="6">
        <v>6373</v>
      </c>
    </row>
    <row r="2600" spans="1:5">
      <c r="A2600" s="7">
        <v>43309.020833333336</v>
      </c>
      <c r="B2600" s="8">
        <v>746.21</v>
      </c>
      <c r="C2600" s="3">
        <v>4586</v>
      </c>
      <c r="D2600" s="3">
        <v>1798</v>
      </c>
      <c r="E2600" s="3">
        <v>6370</v>
      </c>
    </row>
    <row r="2601" spans="1:5">
      <c r="A2601" s="5">
        <v>43309.03125</v>
      </c>
      <c r="B2601" s="4">
        <v>745.93</v>
      </c>
      <c r="C2601" s="6">
        <v>4517</v>
      </c>
      <c r="D2601" s="6">
        <v>1877</v>
      </c>
      <c r="E2601" s="6">
        <v>6371</v>
      </c>
    </row>
    <row r="2602" spans="1:5">
      <c r="A2602" s="7">
        <v>43309.041666666664</v>
      </c>
      <c r="B2602" s="8">
        <v>745.57</v>
      </c>
      <c r="C2602" s="3">
        <v>4414</v>
      </c>
      <c r="D2602" s="3">
        <v>1987</v>
      </c>
      <c r="E2602" s="3">
        <v>6373</v>
      </c>
    </row>
    <row r="2603" spans="1:5">
      <c r="A2603" s="5">
        <v>43309.052083333336</v>
      </c>
      <c r="B2603" s="4">
        <v>745.19</v>
      </c>
      <c r="C2603" s="6">
        <v>4298</v>
      </c>
      <c r="D2603" s="6">
        <v>2102</v>
      </c>
      <c r="E2603" s="6">
        <v>6372</v>
      </c>
    </row>
    <row r="2604" spans="1:5">
      <c r="A2604" s="7">
        <v>43309.0625</v>
      </c>
      <c r="B2604" s="8">
        <v>744.81</v>
      </c>
      <c r="C2604" s="3">
        <v>4183</v>
      </c>
      <c r="D2604" s="3">
        <v>2217</v>
      </c>
      <c r="E2604" s="3">
        <v>6371</v>
      </c>
    </row>
    <row r="2605" spans="1:5">
      <c r="A2605" s="5">
        <v>43309.072916666664</v>
      </c>
      <c r="B2605" s="4">
        <v>744.45</v>
      </c>
      <c r="C2605" s="6">
        <v>4068</v>
      </c>
      <c r="D2605" s="6">
        <v>2331</v>
      </c>
      <c r="E2605" s="6">
        <v>6369</v>
      </c>
    </row>
    <row r="2606" spans="1:5">
      <c r="A2606" s="7">
        <v>43309.083333333336</v>
      </c>
      <c r="B2606" s="8">
        <v>744.08</v>
      </c>
      <c r="C2606" s="3">
        <v>3953</v>
      </c>
      <c r="D2606" s="3">
        <v>2444</v>
      </c>
      <c r="E2606" s="3">
        <v>6368</v>
      </c>
    </row>
    <row r="2607" spans="1:5">
      <c r="A2607" s="5">
        <v>43309.09375</v>
      </c>
      <c r="B2607" s="4">
        <v>743.7</v>
      </c>
      <c r="C2607" s="6">
        <v>3839</v>
      </c>
      <c r="D2607" s="6">
        <v>2556</v>
      </c>
      <c r="E2607" s="6">
        <v>6366</v>
      </c>
    </row>
    <row r="2608" spans="1:5">
      <c r="A2608" s="7">
        <v>43309.104166666664</v>
      </c>
      <c r="B2608" s="8">
        <v>743.33</v>
      </c>
      <c r="C2608" s="3">
        <v>3726</v>
      </c>
      <c r="D2608" s="3">
        <v>2668</v>
      </c>
      <c r="E2608" s="3">
        <v>6364</v>
      </c>
    </row>
    <row r="2609" spans="1:5">
      <c r="A2609" s="5">
        <v>43309.114583333336</v>
      </c>
      <c r="B2609" s="4">
        <v>742.95</v>
      </c>
      <c r="C2609" s="6">
        <v>3614</v>
      </c>
      <c r="D2609" s="6">
        <v>2779</v>
      </c>
      <c r="E2609" s="6">
        <v>6363</v>
      </c>
    </row>
    <row r="2610" spans="1:5">
      <c r="A2610" s="7">
        <v>43309.125</v>
      </c>
      <c r="B2610" s="8">
        <v>742.58</v>
      </c>
      <c r="C2610" s="3">
        <v>3502</v>
      </c>
      <c r="D2610" s="3">
        <v>2889</v>
      </c>
      <c r="E2610" s="3">
        <v>6361</v>
      </c>
    </row>
    <row r="2611" spans="1:5">
      <c r="A2611" s="5">
        <v>43309.135416666664</v>
      </c>
      <c r="B2611" s="4">
        <v>742.2</v>
      </c>
      <c r="C2611" s="6">
        <v>3393</v>
      </c>
      <c r="D2611" s="6">
        <v>2998</v>
      </c>
      <c r="E2611" s="6">
        <v>6360</v>
      </c>
    </row>
    <row r="2612" spans="1:5">
      <c r="A2612" s="7">
        <v>43309.145833333336</v>
      </c>
      <c r="B2612" s="8">
        <v>741.82</v>
      </c>
      <c r="C2612" s="3">
        <v>3283</v>
      </c>
      <c r="D2612" s="3">
        <v>3107</v>
      </c>
      <c r="E2612" s="3">
        <v>6360</v>
      </c>
    </row>
    <row r="2613" spans="1:5">
      <c r="A2613" s="5">
        <v>43309.15625</v>
      </c>
      <c r="B2613" s="4">
        <v>741.44</v>
      </c>
      <c r="C2613" s="6">
        <v>3174</v>
      </c>
      <c r="D2613" s="6">
        <v>3215</v>
      </c>
      <c r="E2613" s="6">
        <v>6358</v>
      </c>
    </row>
    <row r="2614" spans="1:5">
      <c r="A2614" s="7">
        <v>43309.166666666664</v>
      </c>
      <c r="B2614" s="8">
        <v>741.04</v>
      </c>
      <c r="C2614" s="3">
        <v>3067</v>
      </c>
      <c r="D2614" s="3">
        <v>3322</v>
      </c>
      <c r="E2614" s="3">
        <v>6357</v>
      </c>
    </row>
    <row r="2615" spans="1:5">
      <c r="A2615" s="5">
        <v>43309.177083333336</v>
      </c>
      <c r="B2615" s="4">
        <v>740.66</v>
      </c>
      <c r="C2615" s="6">
        <v>2960</v>
      </c>
      <c r="D2615" s="6">
        <v>3429</v>
      </c>
      <c r="E2615" s="6">
        <v>6357</v>
      </c>
    </row>
    <row r="2616" spans="1:5">
      <c r="A2616" s="7">
        <v>43309.1875</v>
      </c>
      <c r="B2616" s="8">
        <v>740.28</v>
      </c>
      <c r="C2616" s="3">
        <v>2856</v>
      </c>
      <c r="D2616" s="3">
        <v>3535</v>
      </c>
      <c r="E2616" s="3">
        <v>6356</v>
      </c>
    </row>
    <row r="2617" spans="1:5">
      <c r="A2617" s="5">
        <v>43309.197916666664</v>
      </c>
      <c r="B2617" s="4">
        <v>739.9</v>
      </c>
      <c r="C2617" s="6">
        <v>2752</v>
      </c>
      <c r="D2617" s="6">
        <v>3640</v>
      </c>
      <c r="E2617" s="6">
        <v>6357</v>
      </c>
    </row>
    <row r="2618" spans="1:5">
      <c r="A2618" s="7">
        <v>43309.208333333336</v>
      </c>
      <c r="B2618" s="8">
        <v>739.5</v>
      </c>
      <c r="C2618" s="3">
        <v>2650</v>
      </c>
      <c r="D2618" s="3">
        <v>3744</v>
      </c>
      <c r="E2618" s="3">
        <v>6357</v>
      </c>
    </row>
    <row r="2619" spans="1:5">
      <c r="A2619" s="5">
        <v>43309.21875</v>
      </c>
      <c r="B2619" s="4">
        <v>739.12</v>
      </c>
      <c r="C2619" s="6">
        <v>2550</v>
      </c>
      <c r="D2619" s="6">
        <v>3847</v>
      </c>
      <c r="E2619" s="6">
        <v>6358</v>
      </c>
    </row>
    <row r="2620" spans="1:5">
      <c r="A2620" s="7">
        <v>43309.229166666664</v>
      </c>
      <c r="B2620" s="8">
        <v>738.73</v>
      </c>
      <c r="C2620" s="3">
        <v>2451</v>
      </c>
      <c r="D2620" s="3">
        <v>3950</v>
      </c>
      <c r="E2620" s="3">
        <v>6360</v>
      </c>
    </row>
    <row r="2621" spans="1:5">
      <c r="A2621" s="5">
        <v>43309.239583333336</v>
      </c>
      <c r="B2621" s="4">
        <v>738.34</v>
      </c>
      <c r="C2621" s="6">
        <v>2353</v>
      </c>
      <c r="D2621" s="6">
        <v>4052</v>
      </c>
      <c r="E2621" s="6">
        <v>6361</v>
      </c>
    </row>
    <row r="2622" spans="1:5">
      <c r="A2622" s="7">
        <v>43309.25</v>
      </c>
      <c r="B2622" s="8">
        <v>737.98</v>
      </c>
      <c r="C2622" s="3">
        <v>2257</v>
      </c>
      <c r="D2622" s="3">
        <v>4140</v>
      </c>
      <c r="E2622" s="3">
        <v>6370</v>
      </c>
    </row>
    <row r="2623" spans="1:5">
      <c r="A2623" s="5">
        <v>43309.260416666664</v>
      </c>
      <c r="B2623" s="4">
        <v>737.78</v>
      </c>
      <c r="C2623" s="6">
        <v>2182</v>
      </c>
      <c r="D2623" s="6">
        <v>4201</v>
      </c>
      <c r="E2623" s="6">
        <v>6369</v>
      </c>
    </row>
    <row r="2624" spans="1:5">
      <c r="A2624" s="7">
        <v>43309.270833333336</v>
      </c>
      <c r="B2624" s="8">
        <v>737.56</v>
      </c>
      <c r="C2624" s="3">
        <v>2127</v>
      </c>
      <c r="D2624" s="3">
        <v>4253</v>
      </c>
      <c r="E2624" s="3">
        <v>6366</v>
      </c>
    </row>
    <row r="2625" spans="1:5">
      <c r="A2625" s="5">
        <v>43309.28125</v>
      </c>
      <c r="B2625" s="4">
        <v>737.35</v>
      </c>
      <c r="C2625" s="6">
        <v>2075</v>
      </c>
      <c r="D2625" s="6">
        <v>4306</v>
      </c>
      <c r="E2625" s="6">
        <v>6366</v>
      </c>
    </row>
    <row r="2626" spans="1:5">
      <c r="A2626" s="7">
        <v>43309.291666666664</v>
      </c>
      <c r="B2626" s="8">
        <v>737.14</v>
      </c>
      <c r="C2626" s="3">
        <v>2025</v>
      </c>
      <c r="D2626" s="3">
        <v>4357</v>
      </c>
      <c r="E2626" s="3">
        <v>6370</v>
      </c>
    </row>
    <row r="2627" spans="1:5">
      <c r="A2627" s="5">
        <v>43309.302083333336</v>
      </c>
      <c r="B2627" s="4">
        <v>737.18</v>
      </c>
      <c r="C2627" s="6">
        <v>1983</v>
      </c>
      <c r="D2627" s="6">
        <v>4386</v>
      </c>
      <c r="E2627" s="6">
        <v>6366</v>
      </c>
    </row>
    <row r="2628" spans="1:5">
      <c r="A2628" s="7">
        <v>43309.3125</v>
      </c>
      <c r="B2628" s="8">
        <v>737.09</v>
      </c>
      <c r="C2628" s="3">
        <v>1980</v>
      </c>
      <c r="D2628" s="3">
        <v>4389</v>
      </c>
      <c r="E2628" s="3">
        <v>6369</v>
      </c>
    </row>
    <row r="2629" spans="1:5">
      <c r="A2629" s="5">
        <v>43309.322916666664</v>
      </c>
      <c r="B2629" s="4">
        <v>737.19</v>
      </c>
      <c r="C2629" s="6">
        <v>1982</v>
      </c>
      <c r="D2629" s="6">
        <v>4389</v>
      </c>
      <c r="E2629" s="6">
        <v>6371</v>
      </c>
    </row>
    <row r="2630" spans="1:5">
      <c r="A2630" s="7">
        <v>43309.333333333336</v>
      </c>
      <c r="B2630" s="8">
        <v>737.11</v>
      </c>
      <c r="C2630" s="3">
        <v>1982</v>
      </c>
      <c r="D2630" s="3">
        <v>4389</v>
      </c>
      <c r="E2630" s="3">
        <v>6371</v>
      </c>
    </row>
    <row r="2631" spans="1:5">
      <c r="A2631" s="5">
        <v>43309.34375</v>
      </c>
      <c r="B2631" s="4">
        <v>737.15</v>
      </c>
      <c r="C2631" s="6">
        <v>1983</v>
      </c>
      <c r="D2631" s="6">
        <v>4389</v>
      </c>
      <c r="E2631" s="6">
        <v>6371</v>
      </c>
    </row>
    <row r="2632" spans="1:5">
      <c r="A2632" s="7">
        <v>43309.354166666664</v>
      </c>
      <c r="B2632" s="8">
        <v>737.16</v>
      </c>
      <c r="C2632" s="3">
        <v>1984</v>
      </c>
      <c r="D2632" s="3">
        <v>4389</v>
      </c>
      <c r="E2632" s="3">
        <v>6372</v>
      </c>
    </row>
    <row r="2633" spans="1:5">
      <c r="A2633" s="5">
        <v>43309.364583333336</v>
      </c>
      <c r="B2633" s="4">
        <v>737.13</v>
      </c>
      <c r="C2633" s="6">
        <v>1984</v>
      </c>
      <c r="D2633" s="6">
        <v>4389</v>
      </c>
      <c r="E2633" s="6">
        <v>6373</v>
      </c>
    </row>
    <row r="2634" spans="1:5">
      <c r="A2634" s="7">
        <v>43309.375</v>
      </c>
      <c r="B2634" s="8">
        <v>737.18</v>
      </c>
      <c r="C2634" s="3">
        <v>1985</v>
      </c>
      <c r="D2634" s="3">
        <v>4389</v>
      </c>
      <c r="E2634" s="3">
        <v>6373</v>
      </c>
    </row>
    <row r="2635" spans="1:5">
      <c r="A2635" s="5">
        <v>43309.385416666664</v>
      </c>
      <c r="B2635" s="4">
        <v>737.14</v>
      </c>
      <c r="C2635" s="6">
        <v>1985</v>
      </c>
      <c r="D2635" s="6">
        <v>4389</v>
      </c>
      <c r="E2635" s="6">
        <v>6374</v>
      </c>
    </row>
    <row r="2636" spans="1:5">
      <c r="A2636" s="7">
        <v>43309.395833333336</v>
      </c>
      <c r="B2636" s="8">
        <v>737.17</v>
      </c>
      <c r="C2636" s="3">
        <v>1986</v>
      </c>
      <c r="D2636" s="3">
        <v>4389</v>
      </c>
      <c r="E2636" s="3">
        <v>6374</v>
      </c>
    </row>
    <row r="2637" spans="1:5">
      <c r="A2637" s="5">
        <v>43309.40625</v>
      </c>
      <c r="B2637" s="4">
        <v>737.16</v>
      </c>
      <c r="C2637" s="6">
        <v>1986</v>
      </c>
      <c r="D2637" s="6">
        <v>4389</v>
      </c>
      <c r="E2637" s="6">
        <v>6374</v>
      </c>
    </row>
    <row r="2638" spans="1:5">
      <c r="A2638" s="7">
        <v>43309.416666666664</v>
      </c>
      <c r="B2638" s="8">
        <v>737.15</v>
      </c>
      <c r="C2638" s="3">
        <v>1986</v>
      </c>
      <c r="D2638" s="3">
        <v>4389</v>
      </c>
      <c r="E2638" s="3">
        <v>6375</v>
      </c>
    </row>
    <row r="2639" spans="1:5">
      <c r="A2639" s="5">
        <v>43309.427083333336</v>
      </c>
      <c r="B2639" s="4">
        <v>737.18</v>
      </c>
      <c r="C2639" s="6">
        <v>1987</v>
      </c>
      <c r="D2639" s="6">
        <v>4389</v>
      </c>
      <c r="E2639" s="6">
        <v>6375</v>
      </c>
    </row>
    <row r="2640" spans="1:5">
      <c r="A2640" s="7">
        <v>43309.4375</v>
      </c>
      <c r="B2640" s="8">
        <v>737.15</v>
      </c>
      <c r="C2640" s="3">
        <v>1987</v>
      </c>
      <c r="D2640" s="3">
        <v>4389</v>
      </c>
      <c r="E2640" s="3">
        <v>6376</v>
      </c>
    </row>
    <row r="2641" spans="1:5">
      <c r="A2641" s="5">
        <v>43309.447916666664</v>
      </c>
      <c r="B2641" s="4">
        <v>737.17</v>
      </c>
      <c r="C2641" s="6">
        <v>1988</v>
      </c>
      <c r="D2641" s="6">
        <v>4389</v>
      </c>
      <c r="E2641" s="6">
        <v>6376</v>
      </c>
    </row>
    <row r="2642" spans="1:5">
      <c r="A2642" s="7">
        <v>43309.458333333336</v>
      </c>
      <c r="B2642" s="8">
        <v>737.16</v>
      </c>
      <c r="C2642" s="3">
        <v>1988</v>
      </c>
      <c r="D2642" s="3">
        <v>4388</v>
      </c>
      <c r="E2642" s="3">
        <v>6376</v>
      </c>
    </row>
    <row r="2643" spans="1:5">
      <c r="A2643" s="5">
        <v>43309.46875</v>
      </c>
      <c r="B2643" s="4">
        <v>737.16</v>
      </c>
      <c r="C2643" s="6">
        <v>1989</v>
      </c>
      <c r="D2643" s="6">
        <v>4388</v>
      </c>
      <c r="E2643" s="6">
        <v>6377</v>
      </c>
    </row>
    <row r="2644" spans="1:5">
      <c r="A2644" s="7">
        <v>43309.479166666664</v>
      </c>
      <c r="B2644" s="8">
        <v>737.18</v>
      </c>
      <c r="C2644" s="3">
        <v>1989</v>
      </c>
      <c r="D2644" s="3">
        <v>4388</v>
      </c>
      <c r="E2644" s="3">
        <v>6377</v>
      </c>
    </row>
    <row r="2645" spans="1:5">
      <c r="A2645" s="5">
        <v>43309.489583333336</v>
      </c>
      <c r="B2645" s="4">
        <v>737.16</v>
      </c>
      <c r="C2645" s="6">
        <v>1989</v>
      </c>
      <c r="D2645" s="6">
        <v>4388</v>
      </c>
      <c r="E2645" s="6">
        <v>6377</v>
      </c>
    </row>
    <row r="2646" spans="1:5">
      <c r="A2646" s="7">
        <v>43309.5</v>
      </c>
      <c r="B2646" s="8">
        <v>737.17</v>
      </c>
      <c r="C2646" s="3">
        <v>1990</v>
      </c>
      <c r="D2646" s="3">
        <v>4388</v>
      </c>
      <c r="E2646" s="3">
        <v>6378</v>
      </c>
    </row>
    <row r="2647" spans="1:5">
      <c r="A2647" s="5">
        <v>43309.510416666664</v>
      </c>
      <c r="B2647" s="4">
        <v>737.18</v>
      </c>
      <c r="C2647" s="6">
        <v>1990</v>
      </c>
      <c r="D2647" s="6">
        <v>4388</v>
      </c>
      <c r="E2647" s="6">
        <v>6378</v>
      </c>
    </row>
    <row r="2648" spans="1:5">
      <c r="A2648" s="7">
        <v>43309.520833333336</v>
      </c>
      <c r="B2648" s="8">
        <v>737.17</v>
      </c>
      <c r="C2648" s="3">
        <v>1991</v>
      </c>
      <c r="D2648" s="3">
        <v>4388</v>
      </c>
      <c r="E2648" s="3">
        <v>6379</v>
      </c>
    </row>
    <row r="2649" spans="1:5">
      <c r="A2649" s="5">
        <v>43309.53125</v>
      </c>
      <c r="B2649" s="4">
        <v>737.18</v>
      </c>
      <c r="C2649" s="6">
        <v>1990</v>
      </c>
      <c r="D2649" s="6">
        <v>4388</v>
      </c>
      <c r="E2649" s="6">
        <v>6378</v>
      </c>
    </row>
    <row r="2650" spans="1:5">
      <c r="A2650" s="7">
        <v>43309.541666666664</v>
      </c>
      <c r="B2650" s="8">
        <v>737.17</v>
      </c>
      <c r="C2650" s="3">
        <v>1991</v>
      </c>
      <c r="D2650" s="3">
        <v>4388</v>
      </c>
      <c r="E2650" s="3">
        <v>6379</v>
      </c>
    </row>
    <row r="2651" spans="1:5">
      <c r="A2651" s="5">
        <v>43309.552083333336</v>
      </c>
      <c r="B2651" s="4">
        <v>737.18</v>
      </c>
      <c r="C2651" s="6">
        <v>1991</v>
      </c>
      <c r="D2651" s="6">
        <v>4388</v>
      </c>
      <c r="E2651" s="6">
        <v>6379</v>
      </c>
    </row>
    <row r="2652" spans="1:5">
      <c r="A2652" s="7">
        <v>43309.5625</v>
      </c>
      <c r="B2652" s="8">
        <v>737.18</v>
      </c>
      <c r="C2652" s="3">
        <v>1991</v>
      </c>
      <c r="D2652" s="3">
        <v>4388</v>
      </c>
      <c r="E2652" s="3">
        <v>6379</v>
      </c>
    </row>
    <row r="2653" spans="1:5">
      <c r="A2653" s="5">
        <v>43309.572916666664</v>
      </c>
      <c r="B2653" s="4">
        <v>737.18</v>
      </c>
      <c r="C2653" s="6">
        <v>1991</v>
      </c>
      <c r="D2653" s="6">
        <v>4388</v>
      </c>
      <c r="E2653" s="6">
        <v>6379</v>
      </c>
    </row>
    <row r="2654" spans="1:5">
      <c r="A2654" s="7">
        <v>43309.583333333336</v>
      </c>
      <c r="B2654" s="8">
        <v>737.18</v>
      </c>
      <c r="C2654" s="3">
        <v>1992</v>
      </c>
      <c r="D2654" s="3">
        <v>4388</v>
      </c>
      <c r="E2654" s="3">
        <v>6380</v>
      </c>
    </row>
    <row r="2655" spans="1:5">
      <c r="A2655" s="5">
        <v>43309.59375</v>
      </c>
      <c r="B2655" s="4">
        <v>737.18</v>
      </c>
      <c r="C2655" s="6">
        <v>1991</v>
      </c>
      <c r="D2655" s="6">
        <v>4388</v>
      </c>
      <c r="E2655" s="6">
        <v>6379</v>
      </c>
    </row>
    <row r="2656" spans="1:5">
      <c r="A2656" s="7">
        <v>43309.604166666664</v>
      </c>
      <c r="B2656" s="8">
        <v>737.18</v>
      </c>
      <c r="C2656" s="3">
        <v>1991</v>
      </c>
      <c r="D2656" s="3">
        <v>4388</v>
      </c>
      <c r="E2656" s="3">
        <v>6379</v>
      </c>
    </row>
    <row r="2657" spans="1:5">
      <c r="A2657" s="5">
        <v>43309.614583333336</v>
      </c>
      <c r="B2657" s="4">
        <v>737.18</v>
      </c>
      <c r="C2657" s="6">
        <v>1992</v>
      </c>
      <c r="D2657" s="6">
        <v>4388</v>
      </c>
      <c r="E2657" s="6">
        <v>6380</v>
      </c>
    </row>
    <row r="2658" spans="1:5">
      <c r="A2658" s="7">
        <v>43309.625</v>
      </c>
      <c r="B2658" s="8">
        <v>737.18</v>
      </c>
      <c r="C2658" s="3">
        <v>1992</v>
      </c>
      <c r="D2658" s="3">
        <v>4388</v>
      </c>
      <c r="E2658" s="3">
        <v>6380</v>
      </c>
    </row>
    <row r="2659" spans="1:5">
      <c r="A2659" s="5">
        <v>43309.635416666664</v>
      </c>
      <c r="B2659" s="4">
        <v>737.19</v>
      </c>
      <c r="C2659" s="6">
        <v>1993</v>
      </c>
      <c r="D2659" s="6">
        <v>4388</v>
      </c>
      <c r="E2659" s="6">
        <v>6381</v>
      </c>
    </row>
    <row r="2660" spans="1:5">
      <c r="A2660" s="7">
        <v>43309.645833333336</v>
      </c>
      <c r="B2660" s="8">
        <v>737.19</v>
      </c>
      <c r="C2660" s="3">
        <v>1993</v>
      </c>
      <c r="D2660" s="3">
        <v>4388</v>
      </c>
      <c r="E2660" s="3">
        <v>6381</v>
      </c>
    </row>
    <row r="2661" spans="1:5">
      <c r="A2661" s="5">
        <v>43309.65625</v>
      </c>
      <c r="B2661" s="4">
        <v>737.19</v>
      </c>
      <c r="C2661" s="6">
        <v>1994</v>
      </c>
      <c r="D2661" s="6">
        <v>4388</v>
      </c>
      <c r="E2661" s="6">
        <v>6382</v>
      </c>
    </row>
    <row r="2662" spans="1:5">
      <c r="A2662" s="7">
        <v>43309.666666666664</v>
      </c>
      <c r="B2662" s="8">
        <v>737.19</v>
      </c>
      <c r="C2662" s="3">
        <v>1994</v>
      </c>
      <c r="D2662" s="3">
        <v>4388</v>
      </c>
      <c r="E2662" s="3">
        <v>6382</v>
      </c>
    </row>
    <row r="2663" spans="1:5">
      <c r="A2663" s="5">
        <v>43309.677083333336</v>
      </c>
      <c r="B2663" s="4">
        <v>737.19</v>
      </c>
      <c r="C2663" s="6">
        <v>1994</v>
      </c>
      <c r="D2663" s="6">
        <v>4388</v>
      </c>
      <c r="E2663" s="6">
        <v>6382</v>
      </c>
    </row>
    <row r="2664" spans="1:5">
      <c r="A2664" s="7">
        <v>43309.6875</v>
      </c>
      <c r="B2664" s="8">
        <v>737.19</v>
      </c>
      <c r="C2664" s="3">
        <v>1994</v>
      </c>
      <c r="D2664" s="3">
        <v>4388</v>
      </c>
      <c r="E2664" s="3">
        <v>6382</v>
      </c>
    </row>
    <row r="2665" spans="1:5">
      <c r="A2665" s="5">
        <v>43309.697916666664</v>
      </c>
      <c r="B2665" s="4">
        <v>737.19</v>
      </c>
      <c r="C2665" s="6">
        <v>1994</v>
      </c>
      <c r="D2665" s="6">
        <v>4388</v>
      </c>
      <c r="E2665" s="6">
        <v>6382</v>
      </c>
    </row>
    <row r="2666" spans="1:5">
      <c r="A2666" s="7">
        <v>43309.708333333336</v>
      </c>
      <c r="B2666" s="8">
        <v>737.19</v>
      </c>
      <c r="C2666" s="3">
        <v>1994</v>
      </c>
      <c r="D2666" s="3">
        <v>4388</v>
      </c>
      <c r="E2666" s="3">
        <v>6382</v>
      </c>
    </row>
    <row r="2667" spans="1:5">
      <c r="A2667" s="5">
        <v>43309.71875</v>
      </c>
      <c r="B2667" s="4">
        <v>737.19</v>
      </c>
      <c r="C2667" s="6">
        <v>1994</v>
      </c>
      <c r="D2667" s="6">
        <v>4388</v>
      </c>
      <c r="E2667" s="6">
        <v>6382</v>
      </c>
    </row>
    <row r="2668" spans="1:5">
      <c r="A2668" s="7">
        <v>43309.729166666664</v>
      </c>
      <c r="B2668" s="8">
        <v>737.19</v>
      </c>
      <c r="C2668" s="3">
        <v>1994</v>
      </c>
      <c r="D2668" s="3">
        <v>4388</v>
      </c>
      <c r="E2668" s="3">
        <v>6382</v>
      </c>
    </row>
    <row r="2669" spans="1:5">
      <c r="A2669" s="5">
        <v>43309.739583333336</v>
      </c>
      <c r="B2669" s="4">
        <v>737.19</v>
      </c>
      <c r="C2669" s="6">
        <v>1994</v>
      </c>
      <c r="D2669" s="6">
        <v>4388</v>
      </c>
      <c r="E2669" s="6">
        <v>6382</v>
      </c>
    </row>
    <row r="2670" spans="1:5">
      <c r="A2670" s="7">
        <v>43309.75</v>
      </c>
      <c r="B2670" s="8">
        <v>737.19</v>
      </c>
      <c r="C2670" s="3">
        <v>1994</v>
      </c>
      <c r="D2670" s="3">
        <v>4388</v>
      </c>
      <c r="E2670" s="3">
        <v>6382</v>
      </c>
    </row>
    <row r="2671" spans="1:5">
      <c r="A2671" s="5">
        <v>43309.760416666664</v>
      </c>
      <c r="B2671" s="4">
        <v>737.19</v>
      </c>
      <c r="C2671" s="6">
        <v>1994</v>
      </c>
      <c r="D2671" s="6">
        <v>4388</v>
      </c>
      <c r="E2671" s="6">
        <v>6382</v>
      </c>
    </row>
    <row r="2672" spans="1:5">
      <c r="A2672" s="7">
        <v>43309.770833333336</v>
      </c>
      <c r="B2672" s="8">
        <v>737.19</v>
      </c>
      <c r="C2672" s="3">
        <v>1994</v>
      </c>
      <c r="D2672" s="3">
        <v>4387</v>
      </c>
      <c r="E2672" s="3">
        <v>6382</v>
      </c>
    </row>
    <row r="2673" spans="1:5">
      <c r="A2673" s="5">
        <v>43309.78125</v>
      </c>
      <c r="B2673" s="4">
        <v>737.19</v>
      </c>
      <c r="C2673" s="6">
        <v>1994</v>
      </c>
      <c r="D2673" s="6">
        <v>4387</v>
      </c>
      <c r="E2673" s="6">
        <v>6382</v>
      </c>
    </row>
    <row r="2674" spans="1:5">
      <c r="A2674" s="7">
        <v>43309.791666666664</v>
      </c>
      <c r="B2674" s="8">
        <v>737.19</v>
      </c>
      <c r="C2674" s="3">
        <v>1994</v>
      </c>
      <c r="D2674" s="3">
        <v>4387</v>
      </c>
      <c r="E2674" s="3">
        <v>6382</v>
      </c>
    </row>
    <row r="2675" spans="1:5">
      <c r="A2675" s="5">
        <v>43309.802083333336</v>
      </c>
      <c r="B2675" s="4">
        <v>737.2</v>
      </c>
      <c r="C2675" s="6">
        <v>1995</v>
      </c>
      <c r="D2675" s="6">
        <v>4387</v>
      </c>
      <c r="E2675" s="6">
        <v>6382</v>
      </c>
    </row>
    <row r="2676" spans="1:5">
      <c r="A2676" s="7">
        <v>43309.8125</v>
      </c>
      <c r="B2676" s="8">
        <v>737.2</v>
      </c>
      <c r="C2676" s="3">
        <v>1995</v>
      </c>
      <c r="D2676" s="3">
        <v>4387</v>
      </c>
      <c r="E2676" s="3">
        <v>6382</v>
      </c>
    </row>
    <row r="2677" spans="1:5">
      <c r="A2677" s="5">
        <v>43309.822916666664</v>
      </c>
      <c r="B2677" s="4">
        <v>737.2</v>
      </c>
      <c r="C2677" s="6">
        <v>1996</v>
      </c>
      <c r="D2677" s="6">
        <v>4387</v>
      </c>
      <c r="E2677" s="6">
        <v>6383</v>
      </c>
    </row>
    <row r="2678" spans="1:5">
      <c r="A2678" s="7">
        <v>43309.833333333336</v>
      </c>
      <c r="B2678" s="8">
        <v>737.2</v>
      </c>
      <c r="C2678" s="3">
        <v>1996</v>
      </c>
      <c r="D2678" s="3">
        <v>4387</v>
      </c>
      <c r="E2678" s="3">
        <v>6384</v>
      </c>
    </row>
    <row r="2679" spans="1:5">
      <c r="A2679" s="5">
        <v>43309.84375</v>
      </c>
      <c r="B2679" s="4">
        <v>737.2</v>
      </c>
      <c r="C2679" s="6">
        <v>1997</v>
      </c>
      <c r="D2679" s="6">
        <v>4387</v>
      </c>
      <c r="E2679" s="6">
        <v>6384</v>
      </c>
    </row>
    <row r="2680" spans="1:5">
      <c r="A2680" s="7">
        <v>43309.854166666664</v>
      </c>
      <c r="B2680" s="8">
        <v>737.2</v>
      </c>
      <c r="C2680" s="3">
        <v>1997</v>
      </c>
      <c r="D2680" s="3">
        <v>4387</v>
      </c>
      <c r="E2680" s="3">
        <v>6385</v>
      </c>
    </row>
    <row r="2681" spans="1:5">
      <c r="A2681" s="5">
        <v>43309.864583333336</v>
      </c>
      <c r="B2681" s="4">
        <v>737.21</v>
      </c>
      <c r="C2681" s="6">
        <v>1997</v>
      </c>
      <c r="D2681" s="6">
        <v>4387</v>
      </c>
      <c r="E2681" s="6">
        <v>6385</v>
      </c>
    </row>
    <row r="2682" spans="1:5">
      <c r="A2682" s="7">
        <v>43309.875</v>
      </c>
      <c r="B2682" s="8">
        <v>737.2</v>
      </c>
      <c r="C2682" s="3">
        <v>1997</v>
      </c>
      <c r="D2682" s="3">
        <v>4387</v>
      </c>
      <c r="E2682" s="3">
        <v>6385</v>
      </c>
    </row>
    <row r="2683" spans="1:5">
      <c r="A2683" s="5">
        <v>43309.885416666664</v>
      </c>
      <c r="B2683" s="4">
        <v>737.21</v>
      </c>
      <c r="C2683" s="6">
        <v>1997</v>
      </c>
      <c r="D2683" s="6">
        <v>4387</v>
      </c>
      <c r="E2683" s="6">
        <v>6385</v>
      </c>
    </row>
    <row r="2684" spans="1:5">
      <c r="A2684" s="7">
        <v>43309.895833333336</v>
      </c>
      <c r="B2684" s="8">
        <v>737.2</v>
      </c>
      <c r="C2684" s="3">
        <v>1997</v>
      </c>
      <c r="D2684" s="3">
        <v>4387</v>
      </c>
      <c r="E2684" s="3">
        <v>6385</v>
      </c>
    </row>
    <row r="2685" spans="1:5">
      <c r="A2685" s="5">
        <v>43309.90625</v>
      </c>
      <c r="B2685" s="4">
        <v>737.21</v>
      </c>
      <c r="C2685" s="6">
        <v>1997</v>
      </c>
      <c r="D2685" s="6">
        <v>4387</v>
      </c>
      <c r="E2685" s="6">
        <v>6385</v>
      </c>
    </row>
    <row r="2686" spans="1:5">
      <c r="A2686" s="7">
        <v>43309.916666666664</v>
      </c>
      <c r="B2686" s="8">
        <v>737.21</v>
      </c>
      <c r="C2686" s="3">
        <v>1998</v>
      </c>
      <c r="D2686" s="3">
        <v>4387</v>
      </c>
      <c r="E2686" s="3">
        <v>6385</v>
      </c>
    </row>
    <row r="2687" spans="1:5">
      <c r="A2687" s="5">
        <v>43309.927083333336</v>
      </c>
      <c r="B2687" s="4">
        <v>737.21</v>
      </c>
      <c r="C2687" s="6">
        <v>1998</v>
      </c>
      <c r="D2687" s="6">
        <v>4387</v>
      </c>
      <c r="E2687" s="6">
        <v>6385</v>
      </c>
    </row>
    <row r="2688" spans="1:5">
      <c r="A2688" s="7">
        <v>43309.9375</v>
      </c>
      <c r="B2688" s="8">
        <v>737.21</v>
      </c>
      <c r="C2688" s="3">
        <v>1998</v>
      </c>
      <c r="D2688" s="3">
        <v>4387</v>
      </c>
      <c r="E2688" s="3">
        <v>6385</v>
      </c>
    </row>
    <row r="2689" spans="1:5">
      <c r="A2689" s="5">
        <v>43309.947916666664</v>
      </c>
      <c r="B2689" s="4">
        <v>737.21</v>
      </c>
      <c r="C2689" s="6">
        <v>1998</v>
      </c>
      <c r="D2689" s="6">
        <v>4387</v>
      </c>
      <c r="E2689" s="6">
        <v>6385</v>
      </c>
    </row>
    <row r="2690" spans="1:5">
      <c r="A2690" s="7">
        <v>43309.958333333336</v>
      </c>
      <c r="B2690" s="8">
        <v>737.21</v>
      </c>
      <c r="C2690" s="3">
        <v>1998</v>
      </c>
      <c r="D2690" s="3">
        <v>4387</v>
      </c>
      <c r="E2690" s="3">
        <v>6385</v>
      </c>
    </row>
    <row r="2691" spans="1:5">
      <c r="A2691" s="5">
        <v>43309.96875</v>
      </c>
      <c r="B2691" s="4">
        <v>737.21</v>
      </c>
      <c r="C2691" s="6">
        <v>1998</v>
      </c>
      <c r="D2691" s="6">
        <v>4387</v>
      </c>
      <c r="E2691" s="6">
        <v>6385</v>
      </c>
    </row>
    <row r="2692" spans="1:5">
      <c r="A2692" s="7">
        <v>43309.979166666664</v>
      </c>
      <c r="B2692" s="8">
        <v>737.21</v>
      </c>
      <c r="C2692" s="3">
        <v>1998</v>
      </c>
      <c r="D2692" s="3">
        <v>4387</v>
      </c>
      <c r="E2692" s="3">
        <v>6385</v>
      </c>
    </row>
    <row r="2693" spans="1:5">
      <c r="A2693" s="5">
        <v>43309.989583333336</v>
      </c>
      <c r="B2693" s="4">
        <v>737.21</v>
      </c>
      <c r="C2693" s="6">
        <v>1998</v>
      </c>
      <c r="D2693" s="6">
        <v>4387</v>
      </c>
      <c r="E2693" s="6">
        <v>6385</v>
      </c>
    </row>
    <row r="2694" spans="1:5">
      <c r="A2694" s="7">
        <v>43310</v>
      </c>
      <c r="B2694" s="8">
        <v>737.21</v>
      </c>
      <c r="C2694" s="3">
        <v>1998</v>
      </c>
      <c r="D2694" s="3">
        <v>4387</v>
      </c>
      <c r="E2694" s="3">
        <v>6385</v>
      </c>
    </row>
    <row r="2695" spans="1:5">
      <c r="A2695" s="5">
        <v>43310.010416666664</v>
      </c>
      <c r="B2695" s="4">
        <v>737.21</v>
      </c>
      <c r="C2695" s="6">
        <v>1998</v>
      </c>
      <c r="D2695" s="6">
        <v>4387</v>
      </c>
      <c r="E2695" s="6">
        <v>6385</v>
      </c>
    </row>
    <row r="2696" spans="1:5">
      <c r="A2696" s="7">
        <v>43310.020833333336</v>
      </c>
      <c r="B2696" s="8">
        <v>737.21</v>
      </c>
      <c r="C2696" s="3">
        <v>1998</v>
      </c>
      <c r="D2696" s="3">
        <v>4387</v>
      </c>
      <c r="E2696" s="3">
        <v>6385</v>
      </c>
    </row>
    <row r="2697" spans="1:5">
      <c r="A2697" s="5">
        <v>43310.03125</v>
      </c>
      <c r="B2697" s="4">
        <v>737.21</v>
      </c>
      <c r="C2697" s="6">
        <v>1998</v>
      </c>
      <c r="D2697" s="6">
        <v>4387</v>
      </c>
      <c r="E2697" s="6">
        <v>6385</v>
      </c>
    </row>
    <row r="2698" spans="1:5">
      <c r="A2698" s="7">
        <v>43310.041666666664</v>
      </c>
      <c r="B2698" s="8">
        <v>737.21</v>
      </c>
      <c r="C2698" s="3">
        <v>1998</v>
      </c>
      <c r="D2698" s="3">
        <v>4387</v>
      </c>
      <c r="E2698" s="3">
        <v>6385</v>
      </c>
    </row>
    <row r="2699" spans="1:5">
      <c r="A2699" s="5">
        <v>43310.052083333336</v>
      </c>
      <c r="B2699" s="4">
        <v>737.21</v>
      </c>
      <c r="C2699" s="6">
        <v>1998</v>
      </c>
      <c r="D2699" s="6">
        <v>4387</v>
      </c>
      <c r="E2699" s="6">
        <v>6385</v>
      </c>
    </row>
    <row r="2700" spans="1:5">
      <c r="A2700" s="7">
        <v>43310.0625</v>
      </c>
      <c r="B2700" s="8">
        <v>737.21</v>
      </c>
      <c r="C2700" s="3">
        <v>1998</v>
      </c>
      <c r="D2700" s="3">
        <v>4387</v>
      </c>
      <c r="E2700" s="3">
        <v>6385</v>
      </c>
    </row>
    <row r="2701" spans="1:5">
      <c r="A2701" s="5">
        <v>43310.072916666664</v>
      </c>
      <c r="B2701" s="4">
        <v>737.21</v>
      </c>
      <c r="C2701" s="6">
        <v>1998</v>
      </c>
      <c r="D2701" s="6">
        <v>4387</v>
      </c>
      <c r="E2701" s="6">
        <v>6385</v>
      </c>
    </row>
    <row r="2702" spans="1:5">
      <c r="A2702" s="7">
        <v>43310.083333333336</v>
      </c>
      <c r="B2702" s="8">
        <v>737.21</v>
      </c>
      <c r="C2702" s="3">
        <v>1998</v>
      </c>
      <c r="D2702" s="3">
        <v>4387</v>
      </c>
      <c r="E2702" s="3">
        <v>6385</v>
      </c>
    </row>
    <row r="2703" spans="1:5">
      <c r="A2703" s="5">
        <v>43310.09375</v>
      </c>
      <c r="B2703" s="4">
        <v>737.22</v>
      </c>
      <c r="C2703" s="6">
        <v>1999</v>
      </c>
      <c r="D2703" s="6">
        <v>4387</v>
      </c>
      <c r="E2703" s="6">
        <v>6385</v>
      </c>
    </row>
    <row r="2704" spans="1:5">
      <c r="A2704" s="7">
        <v>43310.104166666664</v>
      </c>
      <c r="B2704" s="8">
        <v>737.21</v>
      </c>
      <c r="C2704" s="3">
        <v>1999</v>
      </c>
      <c r="D2704" s="3">
        <v>4387</v>
      </c>
      <c r="E2704" s="3">
        <v>6386</v>
      </c>
    </row>
    <row r="2705" spans="1:5">
      <c r="A2705" s="5">
        <v>43310.114583333336</v>
      </c>
      <c r="B2705" s="4">
        <v>737.21</v>
      </c>
      <c r="C2705" s="6">
        <v>1999</v>
      </c>
      <c r="D2705" s="6">
        <v>4387</v>
      </c>
      <c r="E2705" s="6">
        <v>6386</v>
      </c>
    </row>
    <row r="2706" spans="1:5">
      <c r="A2706" s="7">
        <v>43310.125</v>
      </c>
      <c r="B2706" s="8">
        <v>737.21</v>
      </c>
      <c r="C2706" s="3">
        <v>2000</v>
      </c>
      <c r="D2706" s="3">
        <v>4387</v>
      </c>
      <c r="E2706" s="3">
        <v>6387</v>
      </c>
    </row>
    <row r="2707" spans="1:5">
      <c r="A2707" s="5">
        <v>43310.135416666664</v>
      </c>
      <c r="B2707" s="4">
        <v>737.22</v>
      </c>
      <c r="C2707" s="6">
        <v>2000</v>
      </c>
      <c r="D2707" s="6">
        <v>4387</v>
      </c>
      <c r="E2707" s="6">
        <v>6386</v>
      </c>
    </row>
    <row r="2708" spans="1:5">
      <c r="A2708" s="7">
        <v>43310.145833333336</v>
      </c>
      <c r="B2708" s="8">
        <v>737.22</v>
      </c>
      <c r="C2708" s="3">
        <v>2000</v>
      </c>
      <c r="D2708" s="3">
        <v>4387</v>
      </c>
      <c r="E2708" s="3">
        <v>6387</v>
      </c>
    </row>
    <row r="2709" spans="1:5">
      <c r="A2709" s="5">
        <v>43310.15625</v>
      </c>
      <c r="B2709" s="4">
        <v>737.21</v>
      </c>
      <c r="C2709" s="6">
        <v>2001</v>
      </c>
      <c r="D2709" s="6">
        <v>4387</v>
      </c>
      <c r="E2709" s="6">
        <v>6387</v>
      </c>
    </row>
    <row r="2710" spans="1:5">
      <c r="A2710" s="7">
        <v>43310.166666666664</v>
      </c>
      <c r="B2710" s="8">
        <v>737.22</v>
      </c>
      <c r="C2710" s="3">
        <v>2001</v>
      </c>
      <c r="D2710" s="3">
        <v>4387</v>
      </c>
      <c r="E2710" s="3">
        <v>6387</v>
      </c>
    </row>
    <row r="2711" spans="1:5">
      <c r="A2711" s="5">
        <v>43310.177083333336</v>
      </c>
      <c r="B2711" s="4">
        <v>737.22</v>
      </c>
      <c r="C2711" s="6">
        <v>2001</v>
      </c>
      <c r="D2711" s="6">
        <v>4387</v>
      </c>
      <c r="E2711" s="6">
        <v>6387</v>
      </c>
    </row>
    <row r="2712" spans="1:5">
      <c r="A2712" s="7">
        <v>43310.1875</v>
      </c>
      <c r="B2712" s="8">
        <v>737.22</v>
      </c>
      <c r="C2712" s="3">
        <v>2001</v>
      </c>
      <c r="D2712" s="3">
        <v>4387</v>
      </c>
      <c r="E2712" s="3">
        <v>6387</v>
      </c>
    </row>
    <row r="2713" spans="1:5">
      <c r="A2713" s="5">
        <v>43310.197916666664</v>
      </c>
      <c r="B2713" s="4">
        <v>737.22</v>
      </c>
      <c r="C2713" s="6">
        <v>2001</v>
      </c>
      <c r="D2713" s="6">
        <v>4387</v>
      </c>
      <c r="E2713" s="6">
        <v>6387</v>
      </c>
    </row>
    <row r="2714" spans="1:5">
      <c r="A2714" s="7">
        <v>43310.208333333336</v>
      </c>
      <c r="B2714" s="8">
        <v>737.21</v>
      </c>
      <c r="C2714" s="3">
        <v>2001</v>
      </c>
      <c r="D2714" s="3">
        <v>4387</v>
      </c>
      <c r="E2714" s="3">
        <v>6387</v>
      </c>
    </row>
    <row r="2715" spans="1:5">
      <c r="A2715" s="5">
        <v>43310.21875</v>
      </c>
      <c r="B2715" s="4">
        <v>737.22</v>
      </c>
      <c r="C2715" s="6">
        <v>2001</v>
      </c>
      <c r="D2715" s="6">
        <v>4386</v>
      </c>
      <c r="E2715" s="6">
        <v>6387</v>
      </c>
    </row>
    <row r="2716" spans="1:5">
      <c r="A2716" s="7">
        <v>43310.229166666664</v>
      </c>
      <c r="B2716" s="8">
        <v>737.21</v>
      </c>
      <c r="C2716" s="3">
        <v>2001</v>
      </c>
      <c r="D2716" s="3">
        <v>4386</v>
      </c>
      <c r="E2716" s="3">
        <v>6387</v>
      </c>
    </row>
    <row r="2717" spans="1:5">
      <c r="A2717" s="5">
        <v>43310.239583333336</v>
      </c>
      <c r="B2717" s="4">
        <v>737.22</v>
      </c>
      <c r="C2717" s="6">
        <v>2001</v>
      </c>
      <c r="D2717" s="6">
        <v>4386</v>
      </c>
      <c r="E2717" s="6">
        <v>6387</v>
      </c>
    </row>
    <row r="2718" spans="1:5">
      <c r="A2718" s="7">
        <v>43310.25</v>
      </c>
      <c r="B2718" s="8">
        <v>737.22</v>
      </c>
      <c r="C2718" s="3">
        <v>2001</v>
      </c>
      <c r="D2718" s="3">
        <v>4386</v>
      </c>
      <c r="E2718" s="3">
        <v>6387</v>
      </c>
    </row>
    <row r="2719" spans="1:5">
      <c r="A2719" s="5">
        <v>43310.260416666664</v>
      </c>
      <c r="B2719" s="4">
        <v>737.22</v>
      </c>
      <c r="C2719" s="6">
        <v>2001</v>
      </c>
      <c r="D2719" s="6">
        <v>4386</v>
      </c>
      <c r="E2719" s="6">
        <v>6387</v>
      </c>
    </row>
    <row r="2720" spans="1:5">
      <c r="A2720" s="7">
        <v>43310.270833333336</v>
      </c>
      <c r="B2720" s="8">
        <v>737.22</v>
      </c>
      <c r="C2720" s="3">
        <v>2001</v>
      </c>
      <c r="D2720" s="3">
        <v>4386</v>
      </c>
      <c r="E2720" s="3">
        <v>6387</v>
      </c>
    </row>
    <row r="2721" spans="1:5">
      <c r="A2721" s="5">
        <v>43310.28125</v>
      </c>
      <c r="B2721" s="4">
        <v>737.22</v>
      </c>
      <c r="C2721" s="6">
        <v>2001</v>
      </c>
      <c r="D2721" s="6">
        <v>4386</v>
      </c>
      <c r="E2721" s="6">
        <v>6387</v>
      </c>
    </row>
    <row r="2722" spans="1:5">
      <c r="A2722" s="7">
        <v>43310.291666666664</v>
      </c>
      <c r="B2722" s="8">
        <v>737.22</v>
      </c>
      <c r="C2722" s="3">
        <v>2001</v>
      </c>
      <c r="D2722" s="3">
        <v>4386</v>
      </c>
      <c r="E2722" s="3">
        <v>6387</v>
      </c>
    </row>
    <row r="2723" spans="1:5">
      <c r="A2723" s="5">
        <v>43310.302083333336</v>
      </c>
      <c r="B2723" s="4">
        <v>737.22</v>
      </c>
      <c r="C2723" s="6">
        <v>2001</v>
      </c>
      <c r="D2723" s="6">
        <v>4386</v>
      </c>
      <c r="E2723" s="6">
        <v>6387</v>
      </c>
    </row>
    <row r="2724" spans="1:5">
      <c r="A2724" s="7">
        <v>43310.3125</v>
      </c>
      <c r="B2724" s="8">
        <v>737.22</v>
      </c>
      <c r="C2724" s="3">
        <v>2001</v>
      </c>
      <c r="D2724" s="3">
        <v>4386</v>
      </c>
      <c r="E2724" s="3">
        <v>6387</v>
      </c>
    </row>
    <row r="2725" spans="1:5">
      <c r="A2725" s="5">
        <v>43310.322916666664</v>
      </c>
      <c r="B2725" s="4">
        <v>737.22</v>
      </c>
      <c r="C2725" s="6">
        <v>2001</v>
      </c>
      <c r="D2725" s="6">
        <v>4386</v>
      </c>
      <c r="E2725" s="6">
        <v>6387</v>
      </c>
    </row>
    <row r="2726" spans="1:5">
      <c r="A2726" s="7">
        <v>43310.333333333336</v>
      </c>
      <c r="B2726" s="8">
        <v>737.22</v>
      </c>
      <c r="C2726" s="3">
        <v>2001</v>
      </c>
      <c r="D2726" s="3">
        <v>4386</v>
      </c>
      <c r="E2726" s="3">
        <v>6387</v>
      </c>
    </row>
    <row r="2727" spans="1:5">
      <c r="A2727" s="5">
        <v>43310.34375</v>
      </c>
      <c r="B2727" s="4">
        <v>737.22</v>
      </c>
      <c r="C2727" s="6">
        <v>2001</v>
      </c>
      <c r="D2727" s="6">
        <v>4386</v>
      </c>
      <c r="E2727" s="6">
        <v>6387</v>
      </c>
    </row>
    <row r="2728" spans="1:5">
      <c r="A2728" s="7">
        <v>43310.354166666664</v>
      </c>
      <c r="B2728" s="8">
        <v>737.22</v>
      </c>
      <c r="C2728" s="3">
        <v>2001</v>
      </c>
      <c r="D2728" s="3">
        <v>4386</v>
      </c>
      <c r="E2728" s="3">
        <v>6387</v>
      </c>
    </row>
    <row r="2729" spans="1:5">
      <c r="A2729" s="5">
        <v>43310.364583333336</v>
      </c>
      <c r="B2729" s="4">
        <v>737.22</v>
      </c>
      <c r="C2729" s="6">
        <v>2001</v>
      </c>
      <c r="D2729" s="6">
        <v>4386</v>
      </c>
      <c r="E2729" s="6">
        <v>6387</v>
      </c>
    </row>
    <row r="2730" spans="1:5">
      <c r="A2730" s="7">
        <v>43310.375</v>
      </c>
      <c r="B2730" s="8">
        <v>737.22</v>
      </c>
      <c r="C2730" s="3">
        <v>2001</v>
      </c>
      <c r="D2730" s="3">
        <v>4386</v>
      </c>
      <c r="E2730" s="3">
        <v>6388</v>
      </c>
    </row>
    <row r="2731" spans="1:5">
      <c r="A2731" s="5">
        <v>43310.385416666664</v>
      </c>
      <c r="B2731" s="4">
        <v>737.22</v>
      </c>
      <c r="C2731" s="6">
        <v>2001</v>
      </c>
      <c r="D2731" s="6">
        <v>4386</v>
      </c>
      <c r="E2731" s="6">
        <v>6388</v>
      </c>
    </row>
    <row r="2732" spans="1:5">
      <c r="A2732" s="7">
        <v>43310.395833333336</v>
      </c>
      <c r="B2732" s="8">
        <v>737.22</v>
      </c>
      <c r="C2732" s="3">
        <v>2002</v>
      </c>
      <c r="D2732" s="3">
        <v>4386</v>
      </c>
      <c r="E2732" s="3">
        <v>6388</v>
      </c>
    </row>
    <row r="2733" spans="1:5">
      <c r="A2733" s="5">
        <v>43310.40625</v>
      </c>
      <c r="B2733" s="4">
        <v>737.22</v>
      </c>
      <c r="C2733" s="6">
        <v>2002</v>
      </c>
      <c r="D2733" s="6">
        <v>4386</v>
      </c>
      <c r="E2733" s="6">
        <v>6388</v>
      </c>
    </row>
    <row r="2734" spans="1:5">
      <c r="A2734" s="7">
        <v>43310.416666666664</v>
      </c>
      <c r="B2734" s="8">
        <v>737.22</v>
      </c>
      <c r="C2734" s="3">
        <v>2002</v>
      </c>
      <c r="D2734" s="3">
        <v>4386</v>
      </c>
      <c r="E2734" s="3">
        <v>6388</v>
      </c>
    </row>
    <row r="2735" spans="1:5">
      <c r="A2735" s="5">
        <v>43310.427083333336</v>
      </c>
      <c r="B2735" s="4">
        <v>737.22</v>
      </c>
      <c r="C2735" s="6">
        <v>2002</v>
      </c>
      <c r="D2735" s="6">
        <v>4386</v>
      </c>
      <c r="E2735" s="6">
        <v>6388</v>
      </c>
    </row>
    <row r="2736" spans="1:5">
      <c r="A2736" s="7">
        <v>43310.4375</v>
      </c>
      <c r="B2736" s="8">
        <v>737.22</v>
      </c>
      <c r="C2736" s="3">
        <v>2002</v>
      </c>
      <c r="D2736" s="3">
        <v>4386</v>
      </c>
      <c r="E2736" s="3">
        <v>6388</v>
      </c>
    </row>
    <row r="2737" spans="1:5">
      <c r="A2737" s="5">
        <v>43310.447916666664</v>
      </c>
      <c r="B2737" s="4">
        <v>737.22</v>
      </c>
      <c r="C2737" s="6">
        <v>2002</v>
      </c>
      <c r="D2737" s="6">
        <v>4386</v>
      </c>
      <c r="E2737" s="6">
        <v>6388</v>
      </c>
    </row>
    <row r="2738" spans="1:5">
      <c r="A2738" s="7">
        <v>43310.458333333336</v>
      </c>
      <c r="B2738" s="8">
        <v>737.22</v>
      </c>
      <c r="C2738" s="3">
        <v>2002</v>
      </c>
      <c r="D2738" s="3">
        <v>4386</v>
      </c>
      <c r="E2738" s="3">
        <v>6388</v>
      </c>
    </row>
    <row r="2739" spans="1:5">
      <c r="A2739" s="5">
        <v>43310.46875</v>
      </c>
      <c r="B2739" s="4">
        <v>737.22</v>
      </c>
      <c r="C2739" s="6">
        <v>2002</v>
      </c>
      <c r="D2739" s="6">
        <v>4386</v>
      </c>
      <c r="E2739" s="6">
        <v>6388</v>
      </c>
    </row>
    <row r="2740" spans="1:5">
      <c r="A2740" s="7">
        <v>43310.479166666664</v>
      </c>
      <c r="B2740" s="8">
        <v>737.23</v>
      </c>
      <c r="C2740" s="3">
        <v>2002</v>
      </c>
      <c r="D2740" s="3">
        <v>4386</v>
      </c>
      <c r="E2740" s="3">
        <v>6388</v>
      </c>
    </row>
    <row r="2741" spans="1:5">
      <c r="A2741" s="5">
        <v>43310.489583333336</v>
      </c>
      <c r="B2741" s="4">
        <v>737.23</v>
      </c>
      <c r="C2741" s="6">
        <v>2002</v>
      </c>
      <c r="D2741" s="6">
        <v>4386</v>
      </c>
      <c r="E2741" s="6">
        <v>6388</v>
      </c>
    </row>
    <row r="2742" spans="1:5">
      <c r="A2742" s="7">
        <v>43310.5</v>
      </c>
      <c r="B2742" s="8">
        <v>737.22</v>
      </c>
      <c r="C2742" s="3">
        <v>2002</v>
      </c>
      <c r="D2742" s="3">
        <v>4386</v>
      </c>
      <c r="E2742" s="3">
        <v>6388</v>
      </c>
    </row>
    <row r="2743" spans="1:5">
      <c r="A2743" s="5">
        <v>43310.510416666664</v>
      </c>
      <c r="B2743" s="4">
        <v>737.23</v>
      </c>
      <c r="C2743" s="6">
        <v>2002</v>
      </c>
      <c r="D2743" s="6">
        <v>4386</v>
      </c>
      <c r="E2743" s="6">
        <v>6388</v>
      </c>
    </row>
    <row r="2744" spans="1:5">
      <c r="A2744" s="7">
        <v>43310.520833333336</v>
      </c>
      <c r="B2744" s="8">
        <v>737.22</v>
      </c>
      <c r="C2744" s="3">
        <v>2002</v>
      </c>
      <c r="D2744" s="3">
        <v>4386</v>
      </c>
      <c r="E2744" s="3">
        <v>6388</v>
      </c>
    </row>
    <row r="2745" spans="1:5">
      <c r="A2745" s="5">
        <v>43310.53125</v>
      </c>
      <c r="B2745" s="4">
        <v>737.22</v>
      </c>
      <c r="C2745" s="6">
        <v>2003</v>
      </c>
      <c r="D2745" s="6">
        <v>4385</v>
      </c>
      <c r="E2745" s="6">
        <v>6388</v>
      </c>
    </row>
    <row r="2746" spans="1:5">
      <c r="A2746" s="7">
        <v>43310.541666666664</v>
      </c>
      <c r="B2746" s="8">
        <v>737.23</v>
      </c>
      <c r="C2746" s="3">
        <v>2002</v>
      </c>
      <c r="D2746" s="3">
        <v>4385</v>
      </c>
      <c r="E2746" s="3">
        <v>6388</v>
      </c>
    </row>
    <row r="2747" spans="1:5">
      <c r="A2747" s="5">
        <v>43310.552083333336</v>
      </c>
      <c r="B2747" s="4">
        <v>737.23</v>
      </c>
      <c r="C2747" s="6">
        <v>2002</v>
      </c>
      <c r="D2747" s="6">
        <v>4385</v>
      </c>
      <c r="E2747" s="6">
        <v>6388</v>
      </c>
    </row>
    <row r="2748" spans="1:5">
      <c r="A2748" s="7">
        <v>43310.5625</v>
      </c>
      <c r="B2748" s="8">
        <v>737.23</v>
      </c>
      <c r="C2748" s="3">
        <v>2003</v>
      </c>
      <c r="D2748" s="3">
        <v>4385</v>
      </c>
      <c r="E2748" s="3">
        <v>6389</v>
      </c>
    </row>
    <row r="2749" spans="1:5">
      <c r="A2749" s="5">
        <v>43310.572916666664</v>
      </c>
      <c r="B2749" s="4">
        <v>737.23</v>
      </c>
      <c r="C2749" s="6">
        <v>2003</v>
      </c>
      <c r="D2749" s="6">
        <v>4385</v>
      </c>
      <c r="E2749" s="6">
        <v>6388</v>
      </c>
    </row>
    <row r="2750" spans="1:5">
      <c r="A2750" s="7">
        <v>43310.583333333336</v>
      </c>
      <c r="B2750" s="8">
        <v>737.23</v>
      </c>
      <c r="C2750" s="3">
        <v>2003</v>
      </c>
      <c r="D2750" s="3">
        <v>4385</v>
      </c>
      <c r="E2750" s="3">
        <v>6389</v>
      </c>
    </row>
    <row r="2751" spans="1:5">
      <c r="A2751" s="5">
        <v>43310.59375</v>
      </c>
      <c r="B2751" s="4">
        <v>737.23</v>
      </c>
      <c r="C2751" s="6">
        <v>2003</v>
      </c>
      <c r="D2751" s="6">
        <v>4385</v>
      </c>
      <c r="E2751" s="6">
        <v>6388</v>
      </c>
    </row>
    <row r="2752" spans="1:5">
      <c r="A2752" s="7">
        <v>43310.604166666664</v>
      </c>
      <c r="B2752" s="8">
        <v>737.23</v>
      </c>
      <c r="C2752" s="3">
        <v>2004</v>
      </c>
      <c r="D2752" s="3">
        <v>4385</v>
      </c>
      <c r="E2752" s="3">
        <v>6389</v>
      </c>
    </row>
    <row r="2753" spans="1:5">
      <c r="A2753" s="5">
        <v>43310.614583333336</v>
      </c>
      <c r="B2753" s="4">
        <v>737.23</v>
      </c>
      <c r="C2753" s="6">
        <v>2004</v>
      </c>
      <c r="D2753" s="6">
        <v>4385</v>
      </c>
      <c r="E2753" s="6">
        <v>6389</v>
      </c>
    </row>
    <row r="2754" spans="1:5">
      <c r="A2754" s="7">
        <v>43310.625</v>
      </c>
      <c r="B2754" s="8">
        <v>737.24</v>
      </c>
      <c r="C2754" s="3">
        <v>2004</v>
      </c>
      <c r="D2754" s="3">
        <v>4385</v>
      </c>
      <c r="E2754" s="3">
        <v>6390</v>
      </c>
    </row>
    <row r="2755" spans="1:5">
      <c r="A2755" s="5">
        <v>43310.635416666664</v>
      </c>
      <c r="B2755" s="4">
        <v>737.24</v>
      </c>
      <c r="C2755" s="6">
        <v>2005</v>
      </c>
      <c r="D2755" s="6">
        <v>4386</v>
      </c>
      <c r="E2755" s="6">
        <v>6390</v>
      </c>
    </row>
    <row r="2756" spans="1:5">
      <c r="A2756" s="7">
        <v>43310.645833333336</v>
      </c>
      <c r="B2756" s="8">
        <v>737.23</v>
      </c>
      <c r="C2756" s="3">
        <v>2005</v>
      </c>
      <c r="D2756" s="3">
        <v>4386</v>
      </c>
      <c r="E2756" s="3">
        <v>6391</v>
      </c>
    </row>
    <row r="2757" spans="1:5">
      <c r="A2757" s="5">
        <v>43310.65625</v>
      </c>
      <c r="B2757" s="4">
        <v>737.24</v>
      </c>
      <c r="C2757" s="6">
        <v>2005</v>
      </c>
      <c r="D2757" s="6">
        <v>4386</v>
      </c>
      <c r="E2757" s="6">
        <v>6390</v>
      </c>
    </row>
    <row r="2758" spans="1:5">
      <c r="A2758" s="7">
        <v>43310.666666666664</v>
      </c>
      <c r="B2758" s="8">
        <v>737.27</v>
      </c>
      <c r="C2758" s="3">
        <v>2005</v>
      </c>
      <c r="D2758" s="3">
        <v>4375</v>
      </c>
      <c r="E2758" s="3">
        <v>6388</v>
      </c>
    </row>
    <row r="2759" spans="1:5">
      <c r="A2759" s="5">
        <v>43310.677083333336</v>
      </c>
      <c r="B2759" s="4">
        <v>737.69</v>
      </c>
      <c r="C2759" s="6">
        <v>2044</v>
      </c>
      <c r="D2759" s="6">
        <v>4324</v>
      </c>
      <c r="E2759" s="6">
        <v>6387</v>
      </c>
    </row>
    <row r="2760" spans="1:5">
      <c r="A2760" s="7">
        <v>43310.6875</v>
      </c>
      <c r="B2760" s="8">
        <v>737.96</v>
      </c>
      <c r="C2760" s="3">
        <v>2116</v>
      </c>
      <c r="D2760" s="3">
        <v>4255</v>
      </c>
      <c r="E2760" s="3">
        <v>6387</v>
      </c>
    </row>
    <row r="2761" spans="1:5">
      <c r="A2761" s="5">
        <v>43310.697916666664</v>
      </c>
      <c r="B2761" s="4">
        <v>738.27</v>
      </c>
      <c r="C2761" s="6">
        <v>2185</v>
      </c>
      <c r="D2761" s="6">
        <v>4176</v>
      </c>
      <c r="E2761" s="6">
        <v>6387</v>
      </c>
    </row>
    <row r="2762" spans="1:5">
      <c r="A2762" s="7">
        <v>43310.708333333336</v>
      </c>
      <c r="B2762" s="8">
        <v>738.85</v>
      </c>
      <c r="C2762" s="3">
        <v>2284</v>
      </c>
      <c r="D2762" s="3">
        <v>4059</v>
      </c>
      <c r="E2762" s="3">
        <v>6382</v>
      </c>
    </row>
    <row r="2763" spans="1:5">
      <c r="A2763" s="5">
        <v>43310.71875</v>
      </c>
      <c r="B2763" s="4">
        <v>739.39</v>
      </c>
      <c r="C2763" s="6">
        <v>2414</v>
      </c>
      <c r="D2763" s="6">
        <v>3921</v>
      </c>
      <c r="E2763" s="6">
        <v>6375</v>
      </c>
    </row>
    <row r="2764" spans="1:5">
      <c r="A2764" s="7">
        <v>43310.729166666664</v>
      </c>
      <c r="B2764" s="8">
        <v>739.91</v>
      </c>
      <c r="C2764" s="3">
        <v>2549</v>
      </c>
      <c r="D2764" s="3">
        <v>3784</v>
      </c>
      <c r="E2764" s="3">
        <v>6374</v>
      </c>
    </row>
    <row r="2765" spans="1:5">
      <c r="A2765" s="5">
        <v>43310.739583333336</v>
      </c>
      <c r="B2765" s="4">
        <v>740.44</v>
      </c>
      <c r="C2765" s="6">
        <v>2688</v>
      </c>
      <c r="D2765" s="6">
        <v>3645</v>
      </c>
      <c r="E2765" s="6">
        <v>6374</v>
      </c>
    </row>
    <row r="2766" spans="1:5">
      <c r="A2766" s="7">
        <v>43310.75</v>
      </c>
      <c r="B2766" s="8">
        <v>740.95</v>
      </c>
      <c r="C2766" s="3">
        <v>2827</v>
      </c>
      <c r="D2766" s="3">
        <v>3507</v>
      </c>
      <c r="E2766" s="3">
        <v>6373</v>
      </c>
    </row>
    <row r="2767" spans="1:5">
      <c r="A2767" s="5">
        <v>43310.760416666664</v>
      </c>
      <c r="B2767" s="4">
        <v>741.07</v>
      </c>
      <c r="C2767" s="6">
        <v>2950</v>
      </c>
      <c r="D2767" s="6">
        <v>3410</v>
      </c>
      <c r="E2767" s="6">
        <v>6371</v>
      </c>
    </row>
    <row r="2768" spans="1:5">
      <c r="A2768" s="7">
        <v>43310.770833333336</v>
      </c>
      <c r="B2768" s="8">
        <v>741.21</v>
      </c>
      <c r="C2768" s="3">
        <v>2989</v>
      </c>
      <c r="D2768" s="3">
        <v>3390</v>
      </c>
      <c r="E2768" s="3">
        <v>6379</v>
      </c>
    </row>
    <row r="2769" spans="1:5">
      <c r="A2769" s="5">
        <v>43310.78125</v>
      </c>
      <c r="B2769" s="4">
        <v>741.08</v>
      </c>
      <c r="C2769" s="6">
        <v>2990</v>
      </c>
      <c r="D2769" s="6">
        <v>3390</v>
      </c>
      <c r="E2769" s="6">
        <v>6380</v>
      </c>
    </row>
    <row r="2770" spans="1:5">
      <c r="A2770" s="7">
        <v>43310.791666666664</v>
      </c>
      <c r="B2770" s="8">
        <v>741.08</v>
      </c>
      <c r="C2770" s="3">
        <v>2989</v>
      </c>
      <c r="D2770" s="3">
        <v>3390</v>
      </c>
      <c r="E2770" s="3">
        <v>6379</v>
      </c>
    </row>
    <row r="2771" spans="1:5">
      <c r="A2771" s="5">
        <v>43310.802083333336</v>
      </c>
      <c r="B2771" s="4">
        <v>741.13</v>
      </c>
      <c r="C2771" s="6">
        <v>2991</v>
      </c>
      <c r="D2771" s="6">
        <v>3390</v>
      </c>
      <c r="E2771" s="6">
        <v>6380</v>
      </c>
    </row>
    <row r="2772" spans="1:5">
      <c r="A2772" s="7">
        <v>43310.8125</v>
      </c>
      <c r="B2772" s="8">
        <v>741.07</v>
      </c>
      <c r="C2772" s="3">
        <v>2988</v>
      </c>
      <c r="D2772" s="3">
        <v>3390</v>
      </c>
      <c r="E2772" s="3">
        <v>6377</v>
      </c>
    </row>
    <row r="2773" spans="1:5">
      <c r="A2773" s="5">
        <v>43310.822916666664</v>
      </c>
      <c r="B2773" s="4">
        <v>741.09</v>
      </c>
      <c r="C2773" s="6">
        <v>2988</v>
      </c>
      <c r="D2773" s="6">
        <v>3390</v>
      </c>
      <c r="E2773" s="6">
        <v>6378</v>
      </c>
    </row>
    <row r="2774" spans="1:5">
      <c r="A2774" s="7">
        <v>43310.833333333336</v>
      </c>
      <c r="B2774" s="8">
        <v>741.13</v>
      </c>
      <c r="C2774" s="3">
        <v>2989</v>
      </c>
      <c r="D2774" s="3">
        <v>3390</v>
      </c>
      <c r="E2774" s="3">
        <v>6378</v>
      </c>
    </row>
    <row r="2775" spans="1:5">
      <c r="A2775" s="5">
        <v>43310.84375</v>
      </c>
      <c r="B2775" s="4">
        <v>741.08</v>
      </c>
      <c r="C2775" s="6">
        <v>2987</v>
      </c>
      <c r="D2775" s="6">
        <v>3390</v>
      </c>
      <c r="E2775" s="6">
        <v>6376</v>
      </c>
    </row>
    <row r="2776" spans="1:5">
      <c r="A2776" s="7">
        <v>43310.854166666664</v>
      </c>
      <c r="B2776" s="8">
        <v>741.08</v>
      </c>
      <c r="C2776" s="3">
        <v>2987</v>
      </c>
      <c r="D2776" s="3">
        <v>3390</v>
      </c>
      <c r="E2776" s="3">
        <v>6377</v>
      </c>
    </row>
    <row r="2777" spans="1:5">
      <c r="A2777" s="5">
        <v>43310.864583333336</v>
      </c>
      <c r="B2777" s="4">
        <v>741.12</v>
      </c>
      <c r="C2777" s="6">
        <v>2988</v>
      </c>
      <c r="D2777" s="6">
        <v>3390</v>
      </c>
      <c r="E2777" s="6">
        <v>6377</v>
      </c>
    </row>
    <row r="2778" spans="1:5">
      <c r="A2778" s="7">
        <v>43310.875</v>
      </c>
      <c r="B2778" s="8">
        <v>741.07</v>
      </c>
      <c r="C2778" s="3">
        <v>2986</v>
      </c>
      <c r="D2778" s="3">
        <v>3390</v>
      </c>
      <c r="E2778" s="3">
        <v>6376</v>
      </c>
    </row>
    <row r="2779" spans="1:5">
      <c r="A2779" s="5">
        <v>43310.885416666664</v>
      </c>
      <c r="B2779" s="4">
        <v>741.08</v>
      </c>
      <c r="C2779" s="6">
        <v>2986</v>
      </c>
      <c r="D2779" s="6">
        <v>3390</v>
      </c>
      <c r="E2779" s="6">
        <v>6376</v>
      </c>
    </row>
    <row r="2780" spans="1:5">
      <c r="A2780" s="7">
        <v>43310.895833333336</v>
      </c>
      <c r="B2780" s="8">
        <v>741.11</v>
      </c>
      <c r="C2780" s="3">
        <v>2986</v>
      </c>
      <c r="D2780" s="3">
        <v>3389</v>
      </c>
      <c r="E2780" s="3">
        <v>6376</v>
      </c>
    </row>
    <row r="2781" spans="1:5">
      <c r="A2781" s="5">
        <v>43310.90625</v>
      </c>
      <c r="B2781" s="4">
        <v>741.08</v>
      </c>
      <c r="C2781" s="6">
        <v>2986</v>
      </c>
      <c r="D2781" s="6">
        <v>3389</v>
      </c>
      <c r="E2781" s="6">
        <v>6375</v>
      </c>
    </row>
    <row r="2782" spans="1:5">
      <c r="A2782" s="7">
        <v>43310.916666666664</v>
      </c>
      <c r="B2782" s="8">
        <v>741.08</v>
      </c>
      <c r="C2782" s="3">
        <v>2986</v>
      </c>
      <c r="D2782" s="3">
        <v>3389</v>
      </c>
      <c r="E2782" s="3">
        <v>6375</v>
      </c>
    </row>
    <row r="2783" spans="1:5">
      <c r="A2783" s="5">
        <v>43310.927083333336</v>
      </c>
      <c r="B2783" s="4">
        <v>741.1</v>
      </c>
      <c r="C2783" s="6">
        <v>2986</v>
      </c>
      <c r="D2783" s="6">
        <v>3389</v>
      </c>
      <c r="E2783" s="6">
        <v>6376</v>
      </c>
    </row>
    <row r="2784" spans="1:5">
      <c r="A2784" s="7">
        <v>43310.9375</v>
      </c>
      <c r="B2784" s="8">
        <v>741.08</v>
      </c>
      <c r="C2784" s="3">
        <v>2985</v>
      </c>
      <c r="D2784" s="3">
        <v>3389</v>
      </c>
      <c r="E2784" s="3">
        <v>6375</v>
      </c>
    </row>
    <row r="2785" spans="1:5">
      <c r="A2785" s="5">
        <v>43310.947916666664</v>
      </c>
      <c r="B2785" s="4">
        <v>741.08</v>
      </c>
      <c r="C2785" s="6">
        <v>2986</v>
      </c>
      <c r="D2785" s="6">
        <v>3389</v>
      </c>
      <c r="E2785" s="6">
        <v>6375</v>
      </c>
    </row>
    <row r="2786" spans="1:5">
      <c r="A2786" s="7">
        <v>43310.958333333336</v>
      </c>
      <c r="B2786" s="8">
        <v>741.1</v>
      </c>
      <c r="C2786" s="3">
        <v>2986</v>
      </c>
      <c r="D2786" s="3">
        <v>3389</v>
      </c>
      <c r="E2786" s="3">
        <v>6376</v>
      </c>
    </row>
    <row r="2787" spans="1:5">
      <c r="A2787" s="5">
        <v>43310.96875</v>
      </c>
      <c r="B2787" s="4">
        <v>741.08</v>
      </c>
      <c r="C2787" s="6">
        <v>2985</v>
      </c>
      <c r="D2787" s="6">
        <v>3389</v>
      </c>
      <c r="E2787" s="6">
        <v>6375</v>
      </c>
    </row>
    <row r="2788" spans="1:5">
      <c r="A2788" s="7">
        <v>43310.979166666664</v>
      </c>
      <c r="B2788" s="8">
        <v>741.08</v>
      </c>
      <c r="C2788" s="3">
        <v>2986</v>
      </c>
      <c r="D2788" s="3">
        <v>3389</v>
      </c>
      <c r="E2788" s="3">
        <v>6375</v>
      </c>
    </row>
    <row r="2789" spans="1:5">
      <c r="A2789" s="5">
        <v>43310.989583333336</v>
      </c>
      <c r="B2789" s="4">
        <v>741.1</v>
      </c>
      <c r="C2789" s="6">
        <v>2986</v>
      </c>
      <c r="D2789" s="6">
        <v>3389</v>
      </c>
      <c r="E2789" s="6">
        <v>6375</v>
      </c>
    </row>
    <row r="2790" spans="1:5">
      <c r="A2790" s="7">
        <v>43311</v>
      </c>
      <c r="B2790" s="8">
        <v>741.08</v>
      </c>
      <c r="C2790" s="3">
        <v>2985</v>
      </c>
      <c r="D2790" s="3">
        <v>3389</v>
      </c>
      <c r="E2790" s="3">
        <v>6375</v>
      </c>
    </row>
    <row r="2791" spans="1:5">
      <c r="A2791" s="5">
        <v>43311.010416666664</v>
      </c>
      <c r="B2791" s="4">
        <v>741.08</v>
      </c>
      <c r="C2791" s="6">
        <v>2986</v>
      </c>
      <c r="D2791" s="6">
        <v>3389</v>
      </c>
      <c r="E2791" s="6">
        <v>6375</v>
      </c>
    </row>
    <row r="2792" spans="1:5">
      <c r="A2792" s="7">
        <v>43311.020833333336</v>
      </c>
      <c r="B2792" s="8">
        <v>741.1</v>
      </c>
      <c r="C2792" s="3">
        <v>2986</v>
      </c>
      <c r="D2792" s="3">
        <v>3389</v>
      </c>
      <c r="E2792" s="3">
        <v>6375</v>
      </c>
    </row>
    <row r="2793" spans="1:5">
      <c r="A2793" s="5">
        <v>43311.03125</v>
      </c>
      <c r="B2793" s="4">
        <v>740.87</v>
      </c>
      <c r="C2793" s="6">
        <v>2978</v>
      </c>
      <c r="D2793" s="6">
        <v>3409</v>
      </c>
      <c r="E2793" s="6">
        <v>6379</v>
      </c>
    </row>
    <row r="2794" spans="1:5">
      <c r="A2794" s="7">
        <v>43311.041666666664</v>
      </c>
      <c r="B2794" s="8">
        <v>740.73</v>
      </c>
      <c r="C2794" s="3">
        <v>2932</v>
      </c>
      <c r="D2794" s="3">
        <v>3459</v>
      </c>
      <c r="E2794" s="3">
        <v>6377</v>
      </c>
    </row>
    <row r="2795" spans="1:5">
      <c r="A2795" s="5">
        <v>43311.052083333336</v>
      </c>
      <c r="B2795" s="4">
        <v>740.5</v>
      </c>
      <c r="C2795" s="6">
        <v>2874</v>
      </c>
      <c r="D2795" s="6">
        <v>3514</v>
      </c>
      <c r="E2795" s="6">
        <v>6375</v>
      </c>
    </row>
    <row r="2796" spans="1:5">
      <c r="A2796" s="7">
        <v>43311.0625</v>
      </c>
      <c r="B2796" s="8">
        <v>740.29</v>
      </c>
      <c r="C2796" s="3">
        <v>2818</v>
      </c>
      <c r="D2796" s="3">
        <v>3569</v>
      </c>
      <c r="E2796" s="3">
        <v>6375</v>
      </c>
    </row>
    <row r="2797" spans="1:5">
      <c r="A2797" s="5">
        <v>43311.072916666664</v>
      </c>
      <c r="B2797" s="4">
        <v>740.1</v>
      </c>
      <c r="C2797" s="6">
        <v>2764</v>
      </c>
      <c r="D2797" s="6">
        <v>3624</v>
      </c>
      <c r="E2797" s="6">
        <v>6375</v>
      </c>
    </row>
    <row r="2798" spans="1:5">
      <c r="A2798" s="7">
        <v>43311.083333333336</v>
      </c>
      <c r="B2798" s="8">
        <v>739.88</v>
      </c>
      <c r="C2798" s="3">
        <v>2708</v>
      </c>
      <c r="D2798" s="3">
        <v>3679</v>
      </c>
      <c r="E2798" s="3">
        <v>6374</v>
      </c>
    </row>
    <row r="2799" spans="1:5">
      <c r="A2799" s="5">
        <v>43311.09375</v>
      </c>
      <c r="B2799" s="4">
        <v>739.68</v>
      </c>
      <c r="C2799" s="6">
        <v>2654</v>
      </c>
      <c r="D2799" s="6">
        <v>3734</v>
      </c>
      <c r="E2799" s="6">
        <v>6375</v>
      </c>
    </row>
    <row r="2800" spans="1:5">
      <c r="A2800" s="7">
        <v>43311.104166666664</v>
      </c>
      <c r="B2800" s="8">
        <v>739.48</v>
      </c>
      <c r="C2800" s="3">
        <v>2601</v>
      </c>
      <c r="D2800" s="3">
        <v>3788</v>
      </c>
      <c r="E2800" s="3">
        <v>6376</v>
      </c>
    </row>
    <row r="2801" spans="1:5">
      <c r="A2801" s="5">
        <v>43311.114583333336</v>
      </c>
      <c r="B2801" s="4">
        <v>739.26</v>
      </c>
      <c r="C2801" s="6">
        <v>2547</v>
      </c>
      <c r="D2801" s="6">
        <v>3842</v>
      </c>
      <c r="E2801" s="6">
        <v>6376</v>
      </c>
    </row>
    <row r="2802" spans="1:5">
      <c r="A2802" s="7">
        <v>43311.125</v>
      </c>
      <c r="B2802" s="8">
        <v>739.06</v>
      </c>
      <c r="C2802" s="3">
        <v>2494</v>
      </c>
      <c r="D2802" s="3">
        <v>3897</v>
      </c>
      <c r="E2802" s="3">
        <v>6377</v>
      </c>
    </row>
    <row r="2803" spans="1:5">
      <c r="A2803" s="5">
        <v>43311.135416666664</v>
      </c>
      <c r="B2803" s="4">
        <v>738.85</v>
      </c>
      <c r="C2803" s="6">
        <v>2442</v>
      </c>
      <c r="D2803" s="6">
        <v>3950</v>
      </c>
      <c r="E2803" s="6">
        <v>6378</v>
      </c>
    </row>
    <row r="2804" spans="1:5">
      <c r="A2804" s="7">
        <v>43311.145833333336</v>
      </c>
      <c r="B2804" s="8">
        <v>738.64</v>
      </c>
      <c r="C2804" s="3">
        <v>2389</v>
      </c>
      <c r="D2804" s="3">
        <v>4004</v>
      </c>
      <c r="E2804" s="3">
        <v>6379</v>
      </c>
    </row>
    <row r="2805" spans="1:5">
      <c r="A2805" s="5">
        <v>43311.15625</v>
      </c>
      <c r="B2805" s="4">
        <v>738.43</v>
      </c>
      <c r="C2805" s="6">
        <v>2337</v>
      </c>
      <c r="D2805" s="6">
        <v>4057</v>
      </c>
      <c r="E2805" s="6">
        <v>6381</v>
      </c>
    </row>
    <row r="2806" spans="1:5">
      <c r="A2806" s="7">
        <v>43311.166666666664</v>
      </c>
      <c r="B2806" s="8">
        <v>738.22</v>
      </c>
      <c r="C2806" s="3">
        <v>2285</v>
      </c>
      <c r="D2806" s="3">
        <v>4111</v>
      </c>
      <c r="E2806" s="3">
        <v>6382</v>
      </c>
    </row>
    <row r="2807" spans="1:5">
      <c r="A2807" s="5">
        <v>43311.177083333336</v>
      </c>
      <c r="B2807" s="4">
        <v>738.01</v>
      </c>
      <c r="C2807" s="6">
        <v>2233</v>
      </c>
      <c r="D2807" s="6">
        <v>4164</v>
      </c>
      <c r="E2807" s="6">
        <v>6383</v>
      </c>
    </row>
    <row r="2808" spans="1:5">
      <c r="A2808" s="7">
        <v>43311.1875</v>
      </c>
      <c r="B2808" s="8">
        <v>737.79</v>
      </c>
      <c r="C2808" s="3">
        <v>2182</v>
      </c>
      <c r="D2808" s="3">
        <v>4216</v>
      </c>
      <c r="E2808" s="3">
        <v>6384</v>
      </c>
    </row>
    <row r="2809" spans="1:5">
      <c r="A2809" s="5">
        <v>43311.197916666664</v>
      </c>
      <c r="B2809" s="4">
        <v>737.59</v>
      </c>
      <c r="C2809" s="6">
        <v>2131</v>
      </c>
      <c r="D2809" s="6">
        <v>4269</v>
      </c>
      <c r="E2809" s="6">
        <v>6386</v>
      </c>
    </row>
    <row r="2810" spans="1:5">
      <c r="A2810" s="7">
        <v>43311.208333333336</v>
      </c>
      <c r="B2810" s="8">
        <v>737.37</v>
      </c>
      <c r="C2810" s="3">
        <v>2081</v>
      </c>
      <c r="D2810" s="3">
        <v>4321</v>
      </c>
      <c r="E2810" s="3">
        <v>6388</v>
      </c>
    </row>
    <row r="2811" spans="1:5">
      <c r="A2811" s="5">
        <v>43311.21875</v>
      </c>
      <c r="B2811" s="4">
        <v>737.16</v>
      </c>
      <c r="C2811" s="6">
        <v>2030</v>
      </c>
      <c r="D2811" s="6">
        <v>4369</v>
      </c>
      <c r="E2811" s="6">
        <v>6391</v>
      </c>
    </row>
    <row r="2812" spans="1:5">
      <c r="A2812" s="7">
        <v>43311.229166666664</v>
      </c>
      <c r="B2812" s="8">
        <v>737.27</v>
      </c>
      <c r="C2812" s="3">
        <v>2001</v>
      </c>
      <c r="D2812" s="3">
        <v>4389</v>
      </c>
      <c r="E2812" s="3">
        <v>6388</v>
      </c>
    </row>
    <row r="2813" spans="1:5">
      <c r="A2813" s="5">
        <v>43311.239583333336</v>
      </c>
      <c r="B2813" s="4">
        <v>737.19</v>
      </c>
      <c r="C2813" s="6">
        <v>2002</v>
      </c>
      <c r="D2813" s="6">
        <v>4389</v>
      </c>
      <c r="E2813" s="6">
        <v>6391</v>
      </c>
    </row>
    <row r="2814" spans="1:5">
      <c r="A2814" s="7">
        <v>43311.25</v>
      </c>
      <c r="B2814" s="8">
        <v>737.22</v>
      </c>
      <c r="C2814" s="3">
        <v>2001</v>
      </c>
      <c r="D2814" s="3">
        <v>4389</v>
      </c>
      <c r="E2814" s="3">
        <v>6390</v>
      </c>
    </row>
    <row r="2815" spans="1:5">
      <c r="A2815" s="5">
        <v>43311.260416666664</v>
      </c>
      <c r="B2815" s="4">
        <v>737.23</v>
      </c>
      <c r="C2815" s="6">
        <v>2002</v>
      </c>
      <c r="D2815" s="6">
        <v>4389</v>
      </c>
      <c r="E2815" s="6">
        <v>6390</v>
      </c>
    </row>
    <row r="2816" spans="1:5">
      <c r="A2816" s="7">
        <v>43311.270833333336</v>
      </c>
      <c r="B2816" s="8">
        <v>737.2</v>
      </c>
      <c r="C2816" s="3">
        <v>2001</v>
      </c>
      <c r="D2816" s="3">
        <v>4389</v>
      </c>
      <c r="E2816" s="3">
        <v>6390</v>
      </c>
    </row>
    <row r="2817" spans="1:5">
      <c r="A2817" s="5">
        <v>43311.28125</v>
      </c>
      <c r="B2817" s="4">
        <v>737.25</v>
      </c>
      <c r="C2817" s="6">
        <v>2002</v>
      </c>
      <c r="D2817" s="6">
        <v>4389</v>
      </c>
      <c r="E2817" s="6">
        <v>6390</v>
      </c>
    </row>
    <row r="2818" spans="1:5">
      <c r="A2818" s="7">
        <v>43311.291666666664</v>
      </c>
      <c r="B2818" s="8">
        <v>737.21</v>
      </c>
      <c r="C2818" s="3">
        <v>2002</v>
      </c>
      <c r="D2818" s="3">
        <v>4389</v>
      </c>
      <c r="E2818" s="3">
        <v>6391</v>
      </c>
    </row>
    <row r="2819" spans="1:5">
      <c r="A2819" s="5">
        <v>43311.302083333336</v>
      </c>
      <c r="B2819" s="4">
        <v>737.23</v>
      </c>
      <c r="C2819" s="6">
        <v>2002</v>
      </c>
      <c r="D2819" s="6">
        <v>4389</v>
      </c>
      <c r="E2819" s="6">
        <v>6391</v>
      </c>
    </row>
    <row r="2820" spans="1:5">
      <c r="A2820" s="7">
        <v>43311.3125</v>
      </c>
      <c r="B2820" s="8">
        <v>737.23</v>
      </c>
      <c r="C2820" s="3">
        <v>2003</v>
      </c>
      <c r="D2820" s="3">
        <v>4389</v>
      </c>
      <c r="E2820" s="3">
        <v>6391</v>
      </c>
    </row>
    <row r="2821" spans="1:5">
      <c r="A2821" s="5">
        <v>43311.322916666664</v>
      </c>
      <c r="B2821" s="4">
        <v>737.21</v>
      </c>
      <c r="C2821" s="6">
        <v>2003</v>
      </c>
      <c r="D2821" s="6">
        <v>4389</v>
      </c>
      <c r="E2821" s="6">
        <v>6391</v>
      </c>
    </row>
    <row r="2822" spans="1:5">
      <c r="A2822" s="7">
        <v>43311.333333333336</v>
      </c>
      <c r="B2822" s="8">
        <v>737.25</v>
      </c>
      <c r="C2822" s="3">
        <v>2003</v>
      </c>
      <c r="D2822" s="3">
        <v>4389</v>
      </c>
      <c r="E2822" s="3">
        <v>6392</v>
      </c>
    </row>
    <row r="2823" spans="1:5">
      <c r="A2823" s="5">
        <v>43311.34375</v>
      </c>
      <c r="B2823" s="4">
        <v>737.21</v>
      </c>
      <c r="C2823" s="6">
        <v>2004</v>
      </c>
      <c r="D2823" s="6">
        <v>4389</v>
      </c>
      <c r="E2823" s="6">
        <v>6392</v>
      </c>
    </row>
    <row r="2824" spans="1:5">
      <c r="A2824" s="7">
        <v>43311.354166666664</v>
      </c>
      <c r="B2824" s="8">
        <v>737.24</v>
      </c>
      <c r="C2824" s="3">
        <v>2003</v>
      </c>
      <c r="D2824" s="3">
        <v>4388</v>
      </c>
      <c r="E2824" s="3">
        <v>6392</v>
      </c>
    </row>
    <row r="2825" spans="1:5">
      <c r="A2825" s="5">
        <v>43311.364583333336</v>
      </c>
      <c r="B2825" s="4">
        <v>737.23</v>
      </c>
      <c r="C2825" s="6">
        <v>2004</v>
      </c>
      <c r="D2825" s="6">
        <v>4388</v>
      </c>
      <c r="E2825" s="6">
        <v>6392</v>
      </c>
    </row>
    <row r="2826" spans="1:5">
      <c r="A2826" s="7">
        <v>43311.375</v>
      </c>
      <c r="B2826" s="8">
        <v>737.22</v>
      </c>
      <c r="C2826" s="3">
        <v>2004</v>
      </c>
      <c r="D2826" s="3">
        <v>4388</v>
      </c>
      <c r="E2826" s="3">
        <v>6392</v>
      </c>
    </row>
    <row r="2827" spans="1:5">
      <c r="A2827" s="5">
        <v>43311.385416666664</v>
      </c>
      <c r="B2827" s="4">
        <v>737.25</v>
      </c>
      <c r="C2827" s="6">
        <v>2004</v>
      </c>
      <c r="D2827" s="6">
        <v>4388</v>
      </c>
      <c r="E2827" s="6">
        <v>6392</v>
      </c>
    </row>
    <row r="2828" spans="1:5">
      <c r="A2828" s="7">
        <v>43311.395833333336</v>
      </c>
      <c r="B2828" s="8">
        <v>737.23</v>
      </c>
      <c r="C2828" s="3">
        <v>2005</v>
      </c>
      <c r="D2828" s="3">
        <v>4388</v>
      </c>
      <c r="E2828" s="3">
        <v>6393</v>
      </c>
    </row>
    <row r="2829" spans="1:5">
      <c r="A2829" s="5">
        <v>43311.40625</v>
      </c>
      <c r="B2829" s="4">
        <v>737.24</v>
      </c>
      <c r="C2829" s="6">
        <v>2004</v>
      </c>
      <c r="D2829" s="6">
        <v>4388</v>
      </c>
      <c r="E2829" s="6">
        <v>6393</v>
      </c>
    </row>
    <row r="2830" spans="1:5">
      <c r="A2830" s="7">
        <v>43311.416666666664</v>
      </c>
      <c r="B2830" s="8">
        <v>737.23</v>
      </c>
      <c r="C2830" s="3">
        <v>2005</v>
      </c>
      <c r="D2830" s="3">
        <v>4388</v>
      </c>
      <c r="E2830" s="3">
        <v>6393</v>
      </c>
    </row>
    <row r="2831" spans="1:5">
      <c r="A2831" s="5">
        <v>43311.427083333336</v>
      </c>
      <c r="B2831" s="4">
        <v>737.23</v>
      </c>
      <c r="C2831" s="6">
        <v>2005</v>
      </c>
      <c r="D2831" s="6">
        <v>4388</v>
      </c>
      <c r="E2831" s="6">
        <v>6393</v>
      </c>
    </row>
    <row r="2832" spans="1:5">
      <c r="A2832" s="7">
        <v>43311.4375</v>
      </c>
      <c r="B2832" s="8">
        <v>737.25</v>
      </c>
      <c r="C2832" s="3">
        <v>2005</v>
      </c>
      <c r="D2832" s="3">
        <v>4388</v>
      </c>
      <c r="E2832" s="3">
        <v>6393</v>
      </c>
    </row>
    <row r="2833" spans="1:5">
      <c r="A2833" s="5">
        <v>43311.447916666664</v>
      </c>
      <c r="B2833" s="4">
        <v>737.23</v>
      </c>
      <c r="C2833" s="6">
        <v>2006</v>
      </c>
      <c r="D2833" s="6">
        <v>4388</v>
      </c>
      <c r="E2833" s="6">
        <v>6394</v>
      </c>
    </row>
    <row r="2834" spans="1:5">
      <c r="A2834" s="7">
        <v>43311.458333333336</v>
      </c>
      <c r="B2834" s="8">
        <v>737.24</v>
      </c>
      <c r="C2834" s="3">
        <v>2006</v>
      </c>
      <c r="D2834" s="3">
        <v>4388</v>
      </c>
      <c r="E2834" s="3">
        <v>6394</v>
      </c>
    </row>
    <row r="2835" spans="1:5">
      <c r="A2835" s="5">
        <v>43311.46875</v>
      </c>
      <c r="B2835" s="4">
        <v>737.24</v>
      </c>
      <c r="C2835" s="6">
        <v>2006</v>
      </c>
      <c r="D2835" s="6">
        <v>4388</v>
      </c>
      <c r="E2835" s="6">
        <v>6394</v>
      </c>
    </row>
    <row r="2836" spans="1:5">
      <c r="A2836" s="7">
        <v>43311.479166666664</v>
      </c>
      <c r="B2836" s="8">
        <v>737.23</v>
      </c>
      <c r="C2836" s="3">
        <v>2005</v>
      </c>
      <c r="D2836" s="3">
        <v>4388</v>
      </c>
      <c r="E2836" s="3">
        <v>6393</v>
      </c>
    </row>
    <row r="2837" spans="1:5">
      <c r="A2837" s="5">
        <v>43311.489583333336</v>
      </c>
      <c r="B2837" s="4">
        <v>737.25</v>
      </c>
      <c r="C2837" s="6">
        <v>2006</v>
      </c>
      <c r="D2837" s="6">
        <v>4388</v>
      </c>
      <c r="E2837" s="6">
        <v>6394</v>
      </c>
    </row>
    <row r="2838" spans="1:5">
      <c r="A2838" s="7">
        <v>43311.5</v>
      </c>
      <c r="B2838" s="8">
        <v>737.23</v>
      </c>
      <c r="C2838" s="3">
        <v>2006</v>
      </c>
      <c r="D2838" s="3">
        <v>4388</v>
      </c>
      <c r="E2838" s="3">
        <v>6394</v>
      </c>
    </row>
    <row r="2839" spans="1:5">
      <c r="A2839" s="5">
        <v>43311.510416666664</v>
      </c>
      <c r="B2839" s="4">
        <v>737.24</v>
      </c>
      <c r="C2839" s="6">
        <v>2006</v>
      </c>
      <c r="D2839" s="6">
        <v>4388</v>
      </c>
      <c r="E2839" s="6">
        <v>6394</v>
      </c>
    </row>
    <row r="2840" spans="1:5">
      <c r="A2840" s="7">
        <v>43311.520833333336</v>
      </c>
      <c r="B2840" s="8">
        <v>737.24</v>
      </c>
      <c r="C2840" s="3">
        <v>2006</v>
      </c>
      <c r="D2840" s="3">
        <v>4388</v>
      </c>
      <c r="E2840" s="3">
        <v>6394</v>
      </c>
    </row>
    <row r="2841" spans="1:5">
      <c r="A2841" s="5">
        <v>43311.53125</v>
      </c>
      <c r="B2841" s="4">
        <v>737.24</v>
      </c>
      <c r="C2841" s="6">
        <v>2006</v>
      </c>
      <c r="D2841" s="6">
        <v>4388</v>
      </c>
      <c r="E2841" s="6">
        <v>6394</v>
      </c>
    </row>
    <row r="2842" spans="1:5">
      <c r="A2842" s="7">
        <v>43311.541666666664</v>
      </c>
      <c r="B2842" s="8">
        <v>737.25</v>
      </c>
      <c r="C2842" s="3">
        <v>2007</v>
      </c>
      <c r="D2842" s="3">
        <v>4380</v>
      </c>
      <c r="E2842" s="3">
        <v>6393</v>
      </c>
    </row>
    <row r="2843" spans="1:5">
      <c r="A2843" s="5">
        <v>43311.552083333336</v>
      </c>
      <c r="B2843" s="4">
        <v>737.85</v>
      </c>
      <c r="C2843" s="6">
        <v>2044</v>
      </c>
      <c r="D2843" s="6">
        <v>4309</v>
      </c>
      <c r="E2843" s="6">
        <v>6382</v>
      </c>
    </row>
    <row r="2844" spans="1:5">
      <c r="A2844" s="7">
        <v>43311.5625</v>
      </c>
      <c r="B2844" s="8">
        <v>738.36</v>
      </c>
      <c r="C2844" s="3">
        <v>2159</v>
      </c>
      <c r="D2844" s="3">
        <v>4178</v>
      </c>
      <c r="E2844" s="3">
        <v>6376</v>
      </c>
    </row>
    <row r="2845" spans="1:5">
      <c r="A2845" s="5">
        <v>43311.572916666664</v>
      </c>
      <c r="B2845" s="4">
        <v>738.9</v>
      </c>
      <c r="C2845" s="6">
        <v>2292</v>
      </c>
      <c r="D2845" s="6">
        <v>4040</v>
      </c>
      <c r="E2845" s="6">
        <v>6372</v>
      </c>
    </row>
    <row r="2846" spans="1:5">
      <c r="A2846" s="7">
        <v>43311.583333333336</v>
      </c>
      <c r="B2846" s="8">
        <v>739.46</v>
      </c>
      <c r="C2846" s="3">
        <v>2429</v>
      </c>
      <c r="D2846" s="3">
        <v>3902</v>
      </c>
      <c r="E2846" s="3">
        <v>6370</v>
      </c>
    </row>
    <row r="2847" spans="1:5">
      <c r="A2847" s="5">
        <v>43311.59375</v>
      </c>
      <c r="B2847" s="4">
        <v>739.98</v>
      </c>
      <c r="C2847" s="6">
        <v>2567</v>
      </c>
      <c r="D2847" s="6">
        <v>3763</v>
      </c>
      <c r="E2847" s="6">
        <v>6370</v>
      </c>
    </row>
    <row r="2848" spans="1:5">
      <c r="A2848" s="7">
        <v>43311.604166666664</v>
      </c>
      <c r="B2848" s="8">
        <v>740.5</v>
      </c>
      <c r="C2848" s="3">
        <v>2707</v>
      </c>
      <c r="D2848" s="3">
        <v>3626</v>
      </c>
      <c r="E2848" s="3">
        <v>6372</v>
      </c>
    </row>
    <row r="2849" spans="1:5">
      <c r="A2849" s="5">
        <v>43311.614583333336</v>
      </c>
      <c r="B2849" s="4">
        <v>741.02</v>
      </c>
      <c r="C2849" s="6">
        <v>2846</v>
      </c>
      <c r="D2849" s="6">
        <v>3488</v>
      </c>
      <c r="E2849" s="6">
        <v>6373</v>
      </c>
    </row>
    <row r="2850" spans="1:5">
      <c r="A2850" s="7">
        <v>43311.625</v>
      </c>
      <c r="B2850" s="8">
        <v>741.53</v>
      </c>
      <c r="C2850" s="3">
        <v>2986</v>
      </c>
      <c r="D2850" s="3">
        <v>3349</v>
      </c>
      <c r="E2850" s="3">
        <v>6375</v>
      </c>
    </row>
    <row r="2851" spans="1:5">
      <c r="A2851" s="5">
        <v>43311.635416666664</v>
      </c>
      <c r="B2851" s="4">
        <v>742.03</v>
      </c>
      <c r="C2851" s="6">
        <v>3127</v>
      </c>
      <c r="D2851" s="6">
        <v>3209</v>
      </c>
      <c r="E2851" s="6">
        <v>6374</v>
      </c>
    </row>
    <row r="2852" spans="1:5">
      <c r="A2852" s="7">
        <v>43311.645833333336</v>
      </c>
      <c r="B2852" s="8">
        <v>742.53</v>
      </c>
      <c r="C2852" s="3">
        <v>3268</v>
      </c>
      <c r="D2852" s="3">
        <v>3070</v>
      </c>
      <c r="E2852" s="3">
        <v>6374</v>
      </c>
    </row>
    <row r="2853" spans="1:5">
      <c r="A2853" s="5">
        <v>43311.65625</v>
      </c>
      <c r="B2853" s="4">
        <v>743</v>
      </c>
      <c r="C2853" s="6">
        <v>3409</v>
      </c>
      <c r="D2853" s="6">
        <v>2932</v>
      </c>
      <c r="E2853" s="6">
        <v>6374</v>
      </c>
    </row>
    <row r="2854" spans="1:5">
      <c r="A2854" s="7">
        <v>43311.666666666664</v>
      </c>
      <c r="B2854" s="8">
        <v>743.48</v>
      </c>
      <c r="C2854" s="3">
        <v>3550</v>
      </c>
      <c r="D2854" s="3">
        <v>2792</v>
      </c>
      <c r="E2854" s="3">
        <v>6374</v>
      </c>
    </row>
    <row r="2855" spans="1:5">
      <c r="A2855" s="5">
        <v>43311.677083333336</v>
      </c>
      <c r="B2855" s="4">
        <v>743.95</v>
      </c>
      <c r="C2855" s="6">
        <v>3692</v>
      </c>
      <c r="D2855" s="6">
        <v>2654</v>
      </c>
      <c r="E2855" s="6">
        <v>6375</v>
      </c>
    </row>
    <row r="2856" spans="1:5">
      <c r="A2856" s="7">
        <v>43311.6875</v>
      </c>
      <c r="B2856" s="8">
        <v>744.41</v>
      </c>
      <c r="C2856" s="3">
        <v>3833</v>
      </c>
      <c r="D2856" s="3">
        <v>2515</v>
      </c>
      <c r="E2856" s="3">
        <v>6377</v>
      </c>
    </row>
    <row r="2857" spans="1:5">
      <c r="A2857" s="5">
        <v>43311.697916666664</v>
      </c>
      <c r="B2857" s="4">
        <v>744.87</v>
      </c>
      <c r="C2857" s="6">
        <v>3974</v>
      </c>
      <c r="D2857" s="6">
        <v>2375</v>
      </c>
      <c r="E2857" s="6">
        <v>6378</v>
      </c>
    </row>
    <row r="2858" spans="1:5">
      <c r="A2858" s="7">
        <v>43311.708333333336</v>
      </c>
      <c r="B2858" s="8">
        <v>745.32</v>
      </c>
      <c r="C2858" s="3">
        <v>4115</v>
      </c>
      <c r="D2858" s="3">
        <v>2236</v>
      </c>
      <c r="E2858" s="3">
        <v>6379</v>
      </c>
    </row>
    <row r="2859" spans="1:5">
      <c r="A2859" s="5">
        <v>43311.71875</v>
      </c>
      <c r="B2859" s="4">
        <v>745.76</v>
      </c>
      <c r="C2859" s="6">
        <v>4257</v>
      </c>
      <c r="D2859" s="6">
        <v>2096</v>
      </c>
      <c r="E2859" s="6">
        <v>6379</v>
      </c>
    </row>
    <row r="2860" spans="1:5">
      <c r="A2860" s="7">
        <v>43311.729166666664</v>
      </c>
      <c r="B2860" s="8">
        <v>746.2</v>
      </c>
      <c r="C2860" s="3">
        <v>4398</v>
      </c>
      <c r="D2860" s="3">
        <v>1956</v>
      </c>
      <c r="E2860" s="3">
        <v>6380</v>
      </c>
    </row>
    <row r="2861" spans="1:5">
      <c r="A2861" s="5">
        <v>43311.739583333336</v>
      </c>
      <c r="B2861" s="4">
        <v>746.63</v>
      </c>
      <c r="C2861" s="6">
        <v>4539</v>
      </c>
      <c r="D2861" s="6">
        <v>1815</v>
      </c>
      <c r="E2861" s="6">
        <v>6380</v>
      </c>
    </row>
    <row r="2862" spans="1:5">
      <c r="A2862" s="7">
        <v>43311.75</v>
      </c>
      <c r="B2862" s="8">
        <v>747.05</v>
      </c>
      <c r="C2862" s="3">
        <v>4680</v>
      </c>
      <c r="D2862" s="3">
        <v>1675</v>
      </c>
      <c r="E2862" s="3">
        <v>6380</v>
      </c>
    </row>
    <row r="2863" spans="1:5">
      <c r="A2863" s="5">
        <v>43311.760416666664</v>
      </c>
      <c r="B2863" s="4">
        <v>747.28</v>
      </c>
      <c r="C2863" s="6">
        <v>4814</v>
      </c>
      <c r="D2863" s="6">
        <v>1551</v>
      </c>
      <c r="E2863" s="6">
        <v>6379</v>
      </c>
    </row>
    <row r="2864" spans="1:5">
      <c r="A2864" s="7">
        <v>43311.770833333336</v>
      </c>
      <c r="B2864" s="8">
        <v>747.41</v>
      </c>
      <c r="C2864" s="3">
        <v>4894</v>
      </c>
      <c r="D2864" s="3">
        <v>1490</v>
      </c>
      <c r="E2864" s="3">
        <v>6388</v>
      </c>
    </row>
    <row r="2865" spans="1:5">
      <c r="A2865" s="5">
        <v>43311.78125</v>
      </c>
      <c r="B2865" s="4">
        <v>747.4</v>
      </c>
      <c r="C2865" s="6">
        <v>4908</v>
      </c>
      <c r="D2865" s="6">
        <v>1482</v>
      </c>
      <c r="E2865" s="6">
        <v>6390</v>
      </c>
    </row>
    <row r="2866" spans="1:5">
      <c r="A2866" s="7">
        <v>43311.791666666664</v>
      </c>
      <c r="B2866" s="8">
        <v>747.34</v>
      </c>
      <c r="C2866" s="3">
        <v>4903</v>
      </c>
      <c r="D2866" s="3">
        <v>1482</v>
      </c>
      <c r="E2866" s="3">
        <v>6385</v>
      </c>
    </row>
    <row r="2867" spans="1:5">
      <c r="A2867" s="5">
        <v>43311.802083333336</v>
      </c>
      <c r="B2867" s="4">
        <v>747.34</v>
      </c>
      <c r="C2867" s="6">
        <v>4902</v>
      </c>
      <c r="D2867" s="6">
        <v>1481</v>
      </c>
      <c r="E2867" s="6">
        <v>6383</v>
      </c>
    </row>
    <row r="2868" spans="1:5">
      <c r="A2868" s="7">
        <v>43311.8125</v>
      </c>
      <c r="B2868" s="8">
        <v>747.35</v>
      </c>
      <c r="C2868" s="3">
        <v>4900</v>
      </c>
      <c r="D2868" s="3">
        <v>1481</v>
      </c>
      <c r="E2868" s="3">
        <v>6382</v>
      </c>
    </row>
    <row r="2869" spans="1:5">
      <c r="A2869" s="5">
        <v>43311.822916666664</v>
      </c>
      <c r="B2869" s="4">
        <v>747.35</v>
      </c>
      <c r="C2869" s="6">
        <v>4898</v>
      </c>
      <c r="D2869" s="6">
        <v>1481</v>
      </c>
      <c r="E2869" s="6">
        <v>6380</v>
      </c>
    </row>
    <row r="2870" spans="1:5">
      <c r="A2870" s="7">
        <v>43311.833333333336</v>
      </c>
      <c r="B2870" s="8">
        <v>747.33</v>
      </c>
      <c r="C2870" s="3">
        <v>4896</v>
      </c>
      <c r="D2870" s="3">
        <v>1481</v>
      </c>
      <c r="E2870" s="3">
        <v>6377</v>
      </c>
    </row>
    <row r="2871" spans="1:5">
      <c r="A2871" s="5">
        <v>43311.84375</v>
      </c>
      <c r="B2871" s="4">
        <v>747.32</v>
      </c>
      <c r="C2871" s="6">
        <v>4895</v>
      </c>
      <c r="D2871" s="6">
        <v>1481</v>
      </c>
      <c r="E2871" s="6">
        <v>6376</v>
      </c>
    </row>
    <row r="2872" spans="1:5">
      <c r="A2872" s="7">
        <v>43311.854166666664</v>
      </c>
      <c r="B2872" s="8">
        <v>747.34</v>
      </c>
      <c r="C2872" s="3">
        <v>4895</v>
      </c>
      <c r="D2872" s="3">
        <v>1481</v>
      </c>
      <c r="E2872" s="3">
        <v>6376</v>
      </c>
    </row>
    <row r="2873" spans="1:5">
      <c r="A2873" s="5">
        <v>43311.864583333336</v>
      </c>
      <c r="B2873" s="4">
        <v>747.34</v>
      </c>
      <c r="C2873" s="6">
        <v>4894</v>
      </c>
      <c r="D2873" s="6">
        <v>1481</v>
      </c>
      <c r="E2873" s="6">
        <v>6375</v>
      </c>
    </row>
    <row r="2874" spans="1:5">
      <c r="A2874" s="7">
        <v>43311.875</v>
      </c>
      <c r="B2874" s="8">
        <v>747.32</v>
      </c>
      <c r="C2874" s="3">
        <v>4892</v>
      </c>
      <c r="D2874" s="3">
        <v>1481</v>
      </c>
      <c r="E2874" s="3">
        <v>6373</v>
      </c>
    </row>
    <row r="2875" spans="1:5">
      <c r="A2875" s="5">
        <v>43311.885416666664</v>
      </c>
      <c r="B2875" s="4">
        <v>747.32</v>
      </c>
      <c r="C2875" s="6">
        <v>4892</v>
      </c>
      <c r="D2875" s="6">
        <v>1481</v>
      </c>
      <c r="E2875" s="6">
        <v>6373</v>
      </c>
    </row>
    <row r="2876" spans="1:5">
      <c r="A2876" s="7">
        <v>43311.895833333336</v>
      </c>
      <c r="B2876" s="8">
        <v>747.33</v>
      </c>
      <c r="C2876" s="3">
        <v>4891</v>
      </c>
      <c r="D2876" s="3">
        <v>1481</v>
      </c>
      <c r="E2876" s="3">
        <v>6373</v>
      </c>
    </row>
    <row r="2877" spans="1:5">
      <c r="A2877" s="5">
        <v>43311.90625</v>
      </c>
      <c r="B2877" s="4">
        <v>747.33</v>
      </c>
      <c r="C2877" s="6">
        <v>4891</v>
      </c>
      <c r="D2877" s="6">
        <v>1481</v>
      </c>
      <c r="E2877" s="6">
        <v>6372</v>
      </c>
    </row>
    <row r="2878" spans="1:5">
      <c r="A2878" s="7">
        <v>43311.916666666664</v>
      </c>
      <c r="B2878" s="8">
        <v>747.32</v>
      </c>
      <c r="C2878" s="3">
        <v>4891</v>
      </c>
      <c r="D2878" s="3">
        <v>1481</v>
      </c>
      <c r="E2878" s="3">
        <v>6372</v>
      </c>
    </row>
    <row r="2879" spans="1:5">
      <c r="A2879" s="5">
        <v>43311.927083333336</v>
      </c>
      <c r="B2879" s="4">
        <v>747.32</v>
      </c>
      <c r="C2879" s="6">
        <v>4891</v>
      </c>
      <c r="D2879" s="6">
        <v>1481</v>
      </c>
      <c r="E2879" s="6">
        <v>6372</v>
      </c>
    </row>
    <row r="2880" spans="1:5">
      <c r="A2880" s="7">
        <v>43311.9375</v>
      </c>
      <c r="B2880" s="8">
        <v>747.32</v>
      </c>
      <c r="C2880" s="3">
        <v>4891</v>
      </c>
      <c r="D2880" s="3">
        <v>1481</v>
      </c>
      <c r="E2880" s="3">
        <v>6372</v>
      </c>
    </row>
    <row r="2881" spans="1:5">
      <c r="A2881" s="5">
        <v>43311.947916666664</v>
      </c>
      <c r="B2881" s="4">
        <v>747.3</v>
      </c>
      <c r="C2881" s="6">
        <v>4891</v>
      </c>
      <c r="D2881" s="6">
        <v>1487</v>
      </c>
      <c r="E2881" s="6">
        <v>6374</v>
      </c>
    </row>
    <row r="2882" spans="1:5">
      <c r="A2882" s="7">
        <v>43311.958333333336</v>
      </c>
      <c r="B2882" s="8">
        <v>747.09</v>
      </c>
      <c r="C2882" s="3">
        <v>4857</v>
      </c>
      <c r="D2882" s="3">
        <v>1525</v>
      </c>
      <c r="E2882" s="3">
        <v>6370</v>
      </c>
    </row>
    <row r="2883" spans="1:5">
      <c r="A2883" s="5">
        <v>43311.96875</v>
      </c>
      <c r="B2883" s="4">
        <v>746.86</v>
      </c>
      <c r="C2883" s="6">
        <v>4795</v>
      </c>
      <c r="D2883" s="6">
        <v>1587</v>
      </c>
      <c r="E2883" s="6">
        <v>6367</v>
      </c>
    </row>
    <row r="2884" spans="1:5">
      <c r="A2884" s="7">
        <v>43311.979166666664</v>
      </c>
      <c r="B2884" s="8">
        <v>746.51</v>
      </c>
      <c r="C2884" s="3">
        <v>4720</v>
      </c>
      <c r="D2884" s="3">
        <v>1674</v>
      </c>
      <c r="E2884" s="3">
        <v>6370</v>
      </c>
    </row>
    <row r="2885" spans="1:5">
      <c r="A2885" s="5">
        <v>43311.989583333336</v>
      </c>
      <c r="B2885" s="4">
        <v>746.16</v>
      </c>
      <c r="C2885" s="6">
        <v>4613</v>
      </c>
      <c r="D2885" s="6">
        <v>1789</v>
      </c>
      <c r="E2885" s="6">
        <v>6373</v>
      </c>
    </row>
    <row r="2886" spans="1:5">
      <c r="A2886" s="7">
        <v>43312</v>
      </c>
      <c r="B2886" s="8">
        <v>745.82</v>
      </c>
      <c r="C2886" s="3">
        <v>4497</v>
      </c>
      <c r="D2886" s="3">
        <v>1906</v>
      </c>
      <c r="E2886" s="3">
        <v>6373</v>
      </c>
    </row>
    <row r="2887" spans="1:5">
      <c r="A2887" s="5">
        <v>43312.010416666664</v>
      </c>
      <c r="B2887" s="4">
        <v>745.44</v>
      </c>
      <c r="C2887" s="6">
        <v>4380</v>
      </c>
      <c r="D2887" s="6">
        <v>2022</v>
      </c>
      <c r="E2887" s="6">
        <v>6373</v>
      </c>
    </row>
    <row r="2888" spans="1:5">
      <c r="A2888" s="7">
        <v>43312.020833333336</v>
      </c>
      <c r="B2888" s="8">
        <v>745.07</v>
      </c>
      <c r="C2888" s="3">
        <v>4263</v>
      </c>
      <c r="D2888" s="3">
        <v>2137</v>
      </c>
      <c r="E2888" s="3">
        <v>6372</v>
      </c>
    </row>
    <row r="2889" spans="1:5">
      <c r="A2889" s="5">
        <v>43312.03125</v>
      </c>
      <c r="B2889" s="4">
        <v>744.71</v>
      </c>
      <c r="C2889" s="6">
        <v>4148</v>
      </c>
      <c r="D2889" s="6">
        <v>2251</v>
      </c>
      <c r="E2889" s="6">
        <v>6369</v>
      </c>
    </row>
    <row r="2890" spans="1:5">
      <c r="A2890" s="7">
        <v>43312.041666666664</v>
      </c>
      <c r="B2890" s="8">
        <v>744.34</v>
      </c>
      <c r="C2890" s="3">
        <v>4032</v>
      </c>
      <c r="D2890" s="3">
        <v>2365</v>
      </c>
      <c r="E2890" s="3">
        <v>6368</v>
      </c>
    </row>
    <row r="2891" spans="1:5">
      <c r="A2891" s="5">
        <v>43312.052083333336</v>
      </c>
      <c r="B2891" s="4">
        <v>743.96</v>
      </c>
      <c r="C2891" s="6">
        <v>3917</v>
      </c>
      <c r="D2891" s="6">
        <v>2478</v>
      </c>
      <c r="E2891" s="6">
        <v>6366</v>
      </c>
    </row>
    <row r="2892" spans="1:5">
      <c r="A2892" s="7">
        <v>43312.0625</v>
      </c>
      <c r="B2892" s="8">
        <v>743.59</v>
      </c>
      <c r="C2892" s="3">
        <v>3804</v>
      </c>
      <c r="D2892" s="3">
        <v>2590</v>
      </c>
      <c r="E2892" s="3">
        <v>6364</v>
      </c>
    </row>
    <row r="2893" spans="1:5">
      <c r="A2893" s="5">
        <v>43312.072916666664</v>
      </c>
      <c r="B2893" s="4">
        <v>743.21</v>
      </c>
      <c r="C2893" s="6">
        <v>3691</v>
      </c>
      <c r="D2893" s="6">
        <v>2701</v>
      </c>
      <c r="E2893" s="6">
        <v>6363</v>
      </c>
    </row>
    <row r="2894" spans="1:5">
      <c r="A2894" s="7">
        <v>43312.083333333336</v>
      </c>
      <c r="B2894" s="8">
        <v>742.83</v>
      </c>
      <c r="C2894" s="3">
        <v>3579</v>
      </c>
      <c r="D2894" s="3">
        <v>2813</v>
      </c>
      <c r="E2894" s="3">
        <v>6361</v>
      </c>
    </row>
    <row r="2895" spans="1:5">
      <c r="A2895" s="5">
        <v>43312.09375</v>
      </c>
      <c r="B2895" s="4">
        <v>742.45</v>
      </c>
      <c r="C2895" s="6">
        <v>3468</v>
      </c>
      <c r="D2895" s="6">
        <v>2922</v>
      </c>
      <c r="E2895" s="6">
        <v>6359</v>
      </c>
    </row>
    <row r="2896" spans="1:5">
      <c r="A2896" s="7">
        <v>43312.104166666664</v>
      </c>
      <c r="B2896" s="8">
        <v>742.07</v>
      </c>
      <c r="C2896" s="3">
        <v>3357</v>
      </c>
      <c r="D2896" s="3">
        <v>3032</v>
      </c>
      <c r="E2896" s="3">
        <v>6359</v>
      </c>
    </row>
    <row r="2897" spans="1:5">
      <c r="A2897" s="5">
        <v>43312.114583333336</v>
      </c>
      <c r="B2897" s="4">
        <v>741.69</v>
      </c>
      <c r="C2897" s="6">
        <v>3248</v>
      </c>
      <c r="D2897" s="6">
        <v>3141</v>
      </c>
      <c r="E2897" s="6">
        <v>6357</v>
      </c>
    </row>
    <row r="2898" spans="1:5">
      <c r="A2898" s="7">
        <v>43312.125</v>
      </c>
      <c r="B2898" s="8">
        <v>741.31</v>
      </c>
      <c r="C2898" s="3">
        <v>3140</v>
      </c>
      <c r="D2898" s="3">
        <v>3249</v>
      </c>
      <c r="E2898" s="3">
        <v>6357</v>
      </c>
    </row>
    <row r="2899" spans="1:5">
      <c r="A2899" s="5">
        <v>43312.135416666664</v>
      </c>
      <c r="B2899" s="4">
        <v>740.92</v>
      </c>
      <c r="C2899" s="6">
        <v>3033</v>
      </c>
      <c r="D2899" s="6">
        <v>3355</v>
      </c>
      <c r="E2899" s="6">
        <v>6356</v>
      </c>
    </row>
    <row r="2900" spans="1:5">
      <c r="A2900" s="7">
        <v>43312.145833333336</v>
      </c>
      <c r="B2900" s="8">
        <v>740.54</v>
      </c>
      <c r="C2900" s="3">
        <v>2927</v>
      </c>
      <c r="D2900" s="3">
        <v>3462</v>
      </c>
      <c r="E2900" s="3">
        <v>6356</v>
      </c>
    </row>
    <row r="2901" spans="1:5">
      <c r="A2901" s="5">
        <v>43312.15625</v>
      </c>
      <c r="B2901" s="4">
        <v>740.16</v>
      </c>
      <c r="C2901" s="6">
        <v>2823</v>
      </c>
      <c r="D2901" s="6">
        <v>3567</v>
      </c>
      <c r="E2901" s="6">
        <v>6356</v>
      </c>
    </row>
    <row r="2902" spans="1:5">
      <c r="A2902" s="7">
        <v>43312.166666666664</v>
      </c>
      <c r="B2902" s="8">
        <v>739.76</v>
      </c>
      <c r="C2902" s="3">
        <v>2720</v>
      </c>
      <c r="D2902" s="3">
        <v>3672</v>
      </c>
      <c r="E2902" s="3">
        <v>6356</v>
      </c>
    </row>
    <row r="2903" spans="1:5">
      <c r="A2903" s="5">
        <v>43312.177083333336</v>
      </c>
      <c r="B2903" s="4">
        <v>739.38</v>
      </c>
      <c r="C2903" s="6">
        <v>2618</v>
      </c>
      <c r="D2903" s="6">
        <v>3776</v>
      </c>
      <c r="E2903" s="6">
        <v>6357</v>
      </c>
    </row>
    <row r="2904" spans="1:5">
      <c r="A2904" s="7">
        <v>43312.1875</v>
      </c>
      <c r="B2904" s="8">
        <v>739</v>
      </c>
      <c r="C2904" s="3">
        <v>2518</v>
      </c>
      <c r="D2904" s="3">
        <v>3879</v>
      </c>
      <c r="E2904" s="3">
        <v>6358</v>
      </c>
    </row>
    <row r="2905" spans="1:5">
      <c r="A2905" s="5">
        <v>43312.197916666664</v>
      </c>
      <c r="B2905" s="4">
        <v>738.61</v>
      </c>
      <c r="C2905" s="6">
        <v>2420</v>
      </c>
      <c r="D2905" s="6">
        <v>3982</v>
      </c>
      <c r="E2905" s="6">
        <v>6359</v>
      </c>
    </row>
    <row r="2906" spans="1:5">
      <c r="A2906" s="7">
        <v>43312.208333333336</v>
      </c>
      <c r="B2906" s="8">
        <v>738.22</v>
      </c>
      <c r="C2906" s="3">
        <v>2322</v>
      </c>
      <c r="D2906" s="3">
        <v>4083</v>
      </c>
      <c r="E2906" s="3">
        <v>6362</v>
      </c>
    </row>
    <row r="2907" spans="1:5">
      <c r="A2907" s="5">
        <v>43312.21875</v>
      </c>
      <c r="B2907" s="4">
        <v>737.93</v>
      </c>
      <c r="C2907" s="6">
        <v>2229</v>
      </c>
      <c r="D2907" s="6">
        <v>4164</v>
      </c>
      <c r="E2907" s="6">
        <v>6371</v>
      </c>
    </row>
    <row r="2908" spans="1:5">
      <c r="A2908" s="7">
        <v>43312.229166666664</v>
      </c>
      <c r="B2908" s="8">
        <v>737.69</v>
      </c>
      <c r="C2908" s="3">
        <v>2161</v>
      </c>
      <c r="D2908" s="3">
        <v>4219</v>
      </c>
      <c r="E2908" s="3">
        <v>6367</v>
      </c>
    </row>
    <row r="2909" spans="1:5">
      <c r="A2909" s="5">
        <v>43312.239583333336</v>
      </c>
      <c r="B2909" s="4">
        <v>737.5</v>
      </c>
      <c r="C2909" s="6">
        <v>2108</v>
      </c>
      <c r="D2909" s="6">
        <v>4272</v>
      </c>
      <c r="E2909" s="6">
        <v>6365</v>
      </c>
    </row>
    <row r="2910" spans="1:5">
      <c r="A2910" s="7">
        <v>43312.25</v>
      </c>
      <c r="B2910" s="8">
        <v>737.26</v>
      </c>
      <c r="C2910" s="3">
        <v>2057</v>
      </c>
      <c r="D2910" s="3">
        <v>4324</v>
      </c>
      <c r="E2910" s="3">
        <v>6366</v>
      </c>
    </row>
    <row r="2911" spans="1:5">
      <c r="A2911" s="5">
        <v>43312.260416666664</v>
      </c>
      <c r="B2911" s="4">
        <v>737.06</v>
      </c>
      <c r="C2911" s="6">
        <v>2007</v>
      </c>
      <c r="D2911" s="6">
        <v>4371</v>
      </c>
      <c r="E2911" s="6">
        <v>6369</v>
      </c>
    </row>
    <row r="2912" spans="1:5">
      <c r="A2912" s="7">
        <v>43312.270833333336</v>
      </c>
      <c r="B2912" s="8">
        <v>737.19</v>
      </c>
      <c r="C2912" s="3">
        <v>1979</v>
      </c>
      <c r="D2912" s="3">
        <v>4389</v>
      </c>
      <c r="E2912" s="3">
        <v>6368</v>
      </c>
    </row>
    <row r="2913" spans="1:5">
      <c r="A2913" s="5">
        <v>43312.28125</v>
      </c>
      <c r="B2913" s="4">
        <v>737.1</v>
      </c>
      <c r="C2913" s="6">
        <v>1981</v>
      </c>
      <c r="D2913" s="6">
        <v>4389</v>
      </c>
      <c r="E2913" s="6">
        <v>6371</v>
      </c>
    </row>
    <row r="2914" spans="1:5">
      <c r="A2914" s="7">
        <v>43312.291666666664</v>
      </c>
      <c r="B2914" s="8">
        <v>737.13</v>
      </c>
      <c r="C2914" s="3">
        <v>1980</v>
      </c>
      <c r="D2914" s="3">
        <v>4389</v>
      </c>
      <c r="E2914" s="3">
        <v>6370</v>
      </c>
    </row>
    <row r="2915" spans="1:5">
      <c r="A2915" s="5">
        <v>43312.302083333336</v>
      </c>
      <c r="B2915" s="4">
        <v>737.15</v>
      </c>
      <c r="C2915" s="6">
        <v>1982</v>
      </c>
      <c r="D2915" s="6">
        <v>4389</v>
      </c>
      <c r="E2915" s="6">
        <v>6371</v>
      </c>
    </row>
    <row r="2916" spans="1:5">
      <c r="A2916" s="7">
        <v>43312.3125</v>
      </c>
      <c r="B2916" s="8">
        <v>737.11</v>
      </c>
      <c r="C2916" s="3">
        <v>1982</v>
      </c>
      <c r="D2916" s="3">
        <v>4389</v>
      </c>
      <c r="E2916" s="3">
        <v>6372</v>
      </c>
    </row>
    <row r="2917" spans="1:5">
      <c r="A2917" s="5">
        <v>43312.322916666664</v>
      </c>
      <c r="B2917" s="4">
        <v>737.17</v>
      </c>
      <c r="C2917" s="6">
        <v>1983</v>
      </c>
      <c r="D2917" s="6">
        <v>4389</v>
      </c>
      <c r="E2917" s="6">
        <v>6372</v>
      </c>
    </row>
    <row r="2918" spans="1:5">
      <c r="A2918" s="7">
        <v>43312.333333333336</v>
      </c>
      <c r="B2918" s="8">
        <v>737.13</v>
      </c>
      <c r="C2918" s="3">
        <v>1985</v>
      </c>
      <c r="D2918" s="3">
        <v>4389</v>
      </c>
      <c r="E2918" s="3">
        <v>6374</v>
      </c>
    </row>
    <row r="2919" spans="1:5">
      <c r="A2919" s="5">
        <v>43312.34375</v>
      </c>
      <c r="B2919" s="4">
        <v>737.17</v>
      </c>
      <c r="C2919" s="6">
        <v>1986</v>
      </c>
      <c r="D2919" s="6">
        <v>4389</v>
      </c>
      <c r="E2919" s="6">
        <v>6375</v>
      </c>
    </row>
    <row r="2920" spans="1:5">
      <c r="A2920" s="7">
        <v>43312.354166666664</v>
      </c>
      <c r="B2920" s="8">
        <v>737.18</v>
      </c>
      <c r="C2920" s="3">
        <v>1989</v>
      </c>
      <c r="D2920" s="3">
        <v>4389</v>
      </c>
      <c r="E2920" s="3">
        <v>6379</v>
      </c>
    </row>
    <row r="2921" spans="1:5">
      <c r="A2921" s="5">
        <v>43312.364583333336</v>
      </c>
      <c r="B2921" s="4">
        <v>737.17</v>
      </c>
      <c r="C2921" s="6">
        <v>1992</v>
      </c>
      <c r="D2921" s="6">
        <v>4390</v>
      </c>
      <c r="E2921" s="6">
        <v>6381</v>
      </c>
    </row>
    <row r="2922" spans="1:5">
      <c r="A2922" s="7">
        <v>43312.375</v>
      </c>
      <c r="B2922" s="8">
        <v>737.21</v>
      </c>
      <c r="C2922" s="3">
        <v>1993</v>
      </c>
      <c r="D2922" s="3">
        <v>4390</v>
      </c>
      <c r="E2922" s="3">
        <v>6383</v>
      </c>
    </row>
    <row r="2923" spans="1:5">
      <c r="A2923" s="5">
        <v>43312.385416666664</v>
      </c>
      <c r="B2923" s="4">
        <v>737.17</v>
      </c>
      <c r="C2923" s="6">
        <v>1994</v>
      </c>
      <c r="D2923" s="6">
        <v>4389</v>
      </c>
      <c r="E2923" s="6">
        <v>6383</v>
      </c>
    </row>
    <row r="2924" spans="1:5">
      <c r="A2924" s="7">
        <v>43312.395833333336</v>
      </c>
      <c r="B2924" s="8">
        <v>737.2</v>
      </c>
      <c r="C2924" s="3">
        <v>1994</v>
      </c>
      <c r="D2924" s="3">
        <v>4389</v>
      </c>
      <c r="E2924" s="3">
        <v>6383</v>
      </c>
    </row>
    <row r="2925" spans="1:5">
      <c r="A2925" s="5">
        <v>43312.40625</v>
      </c>
      <c r="B2925" s="4">
        <v>737.2</v>
      </c>
      <c r="C2925" s="6">
        <v>1995</v>
      </c>
      <c r="D2925" s="6">
        <v>4389</v>
      </c>
      <c r="E2925" s="6">
        <v>6384</v>
      </c>
    </row>
    <row r="2926" spans="1:5">
      <c r="A2926" s="7">
        <v>43312.416666666664</v>
      </c>
      <c r="B2926" s="8">
        <v>737.19</v>
      </c>
      <c r="C2926" s="3">
        <v>1995</v>
      </c>
      <c r="D2926" s="3">
        <v>4389</v>
      </c>
      <c r="E2926" s="3">
        <v>6385</v>
      </c>
    </row>
    <row r="2927" spans="1:5">
      <c r="A2927" s="5">
        <v>43312.427083333336</v>
      </c>
      <c r="B2927" s="4">
        <v>737.21</v>
      </c>
      <c r="C2927" s="6">
        <v>1996</v>
      </c>
      <c r="D2927" s="6">
        <v>4389</v>
      </c>
      <c r="E2927" s="6">
        <v>6385</v>
      </c>
    </row>
    <row r="2928" spans="1:5">
      <c r="A2928" s="7">
        <v>43312.4375</v>
      </c>
      <c r="B2928" s="8">
        <v>737.19</v>
      </c>
      <c r="C2928" s="3">
        <v>1997</v>
      </c>
      <c r="D2928" s="3">
        <v>4389</v>
      </c>
      <c r="E2928" s="3">
        <v>6386</v>
      </c>
    </row>
    <row r="2929" spans="1:5">
      <c r="A2929" s="5">
        <v>43312.447916666664</v>
      </c>
      <c r="B2929" s="4">
        <v>737.21</v>
      </c>
      <c r="C2929" s="6">
        <v>1996</v>
      </c>
      <c r="D2929" s="6">
        <v>4389</v>
      </c>
      <c r="E2929" s="6">
        <v>6386</v>
      </c>
    </row>
    <row r="2930" spans="1:5">
      <c r="A2930" s="7">
        <v>43312.458333333336</v>
      </c>
      <c r="B2930" s="8">
        <v>737.2</v>
      </c>
      <c r="C2930" s="3">
        <v>1996</v>
      </c>
      <c r="D2930" s="3">
        <v>4389</v>
      </c>
      <c r="E2930" s="3">
        <v>6386</v>
      </c>
    </row>
    <row r="2931" spans="1:5">
      <c r="A2931" s="5">
        <v>43312.46875</v>
      </c>
      <c r="B2931" s="4">
        <v>737.2</v>
      </c>
      <c r="C2931" s="6">
        <v>1997</v>
      </c>
      <c r="D2931" s="6">
        <v>4389</v>
      </c>
      <c r="E2931" s="6">
        <v>6386</v>
      </c>
    </row>
    <row r="2932" spans="1:5">
      <c r="A2932" s="7">
        <v>43312.479166666664</v>
      </c>
      <c r="B2932" s="8">
        <v>737.21</v>
      </c>
      <c r="C2932" s="3">
        <v>1997</v>
      </c>
      <c r="D2932" s="3">
        <v>4389</v>
      </c>
      <c r="E2932" s="3">
        <v>6386</v>
      </c>
    </row>
    <row r="2933" spans="1:5">
      <c r="A2933" s="5">
        <v>43312.489583333336</v>
      </c>
      <c r="B2933" s="4">
        <v>737.21</v>
      </c>
      <c r="C2933" s="6">
        <v>1998</v>
      </c>
      <c r="D2933" s="6">
        <v>4389</v>
      </c>
      <c r="E2933" s="6">
        <v>6387</v>
      </c>
    </row>
    <row r="2934" spans="1:5">
      <c r="A2934" s="7">
        <v>43312.5</v>
      </c>
      <c r="B2934" s="8">
        <v>737.21</v>
      </c>
      <c r="C2934" s="3">
        <v>1998</v>
      </c>
      <c r="D2934" s="3">
        <v>4390</v>
      </c>
      <c r="E2934" s="3">
        <v>6387</v>
      </c>
    </row>
    <row r="2935" spans="1:5">
      <c r="A2935" s="5">
        <v>43312.510416666664</v>
      </c>
      <c r="B2935" s="4">
        <v>737.22</v>
      </c>
      <c r="C2935" s="6">
        <v>1998</v>
      </c>
      <c r="D2935" s="6">
        <v>4390</v>
      </c>
      <c r="E2935" s="6">
        <v>6388</v>
      </c>
    </row>
    <row r="2936" spans="1:5">
      <c r="A2936" s="7">
        <v>43312.520833333336</v>
      </c>
      <c r="B2936" s="8">
        <v>737.21</v>
      </c>
      <c r="C2936" s="3">
        <v>1999</v>
      </c>
      <c r="D2936" s="3">
        <v>4390</v>
      </c>
      <c r="E2936" s="3">
        <v>6389</v>
      </c>
    </row>
    <row r="2937" spans="1:5">
      <c r="A2937" s="5">
        <v>43312.53125</v>
      </c>
      <c r="B2937" s="4">
        <v>737.21</v>
      </c>
      <c r="C2937" s="6">
        <v>2000</v>
      </c>
      <c r="D2937" s="6">
        <v>4390</v>
      </c>
      <c r="E2937" s="6">
        <v>6390</v>
      </c>
    </row>
    <row r="2938" spans="1:5">
      <c r="A2938" s="7">
        <v>43312.541666666664</v>
      </c>
      <c r="B2938" s="8">
        <v>737.22</v>
      </c>
      <c r="C2938" s="3">
        <v>2000</v>
      </c>
      <c r="D2938" s="3">
        <v>4390</v>
      </c>
      <c r="E2938" s="3">
        <v>6390</v>
      </c>
    </row>
    <row r="2939" spans="1:5">
      <c r="A2939" s="5">
        <v>43312.552083333336</v>
      </c>
      <c r="B2939" s="4">
        <v>737.22</v>
      </c>
      <c r="C2939" s="6">
        <v>2001</v>
      </c>
      <c r="D2939" s="6">
        <v>4390</v>
      </c>
      <c r="E2939" s="6">
        <v>6391</v>
      </c>
    </row>
    <row r="2940" spans="1:5">
      <c r="A2940" s="7">
        <v>43312.5625</v>
      </c>
      <c r="B2940" s="8">
        <v>737.23</v>
      </c>
      <c r="C2940" s="3">
        <v>2001</v>
      </c>
      <c r="D2940" s="3">
        <v>4390</v>
      </c>
      <c r="E2940" s="3">
        <v>6391</v>
      </c>
    </row>
    <row r="2941" spans="1:5">
      <c r="A2941" s="5">
        <v>43312.572916666664</v>
      </c>
      <c r="B2941" s="4">
        <v>737.22</v>
      </c>
      <c r="C2941" s="6">
        <v>2002</v>
      </c>
      <c r="D2941" s="6">
        <v>4390</v>
      </c>
      <c r="E2941" s="6">
        <v>6392</v>
      </c>
    </row>
    <row r="2942" spans="1:5">
      <c r="A2942" s="7">
        <v>43312.583333333336</v>
      </c>
      <c r="B2942" s="8">
        <v>737.43</v>
      </c>
      <c r="C2942" s="3">
        <v>2007</v>
      </c>
      <c r="D2942" s="3">
        <v>4365</v>
      </c>
      <c r="E2942" s="3">
        <v>6385</v>
      </c>
    </row>
    <row r="2943" spans="1:5">
      <c r="A2943" s="5">
        <v>43312.59375</v>
      </c>
      <c r="B2943" s="4">
        <v>738.01</v>
      </c>
      <c r="C2943" s="6">
        <v>2077</v>
      </c>
      <c r="D2943" s="6">
        <v>4265</v>
      </c>
      <c r="E2943" s="6">
        <v>6378</v>
      </c>
    </row>
    <row r="2944" spans="1:5">
      <c r="A2944" s="7">
        <v>43312.604166666664</v>
      </c>
      <c r="B2944" s="8">
        <v>738.57</v>
      </c>
      <c r="C2944" s="3">
        <v>2207</v>
      </c>
      <c r="D2944" s="3">
        <v>4127</v>
      </c>
      <c r="E2944" s="3">
        <v>6374</v>
      </c>
    </row>
    <row r="2945" spans="1:5">
      <c r="A2945" s="5">
        <v>43312.614583333336</v>
      </c>
      <c r="B2945" s="4">
        <v>739.11</v>
      </c>
      <c r="C2945" s="6">
        <v>2342</v>
      </c>
      <c r="D2945" s="6">
        <v>3987</v>
      </c>
      <c r="E2945" s="6">
        <v>6370</v>
      </c>
    </row>
    <row r="2946" spans="1:5">
      <c r="A2946" s="7">
        <v>43312.625</v>
      </c>
      <c r="B2946" s="8">
        <v>739.66</v>
      </c>
      <c r="C2946" s="3">
        <v>2481</v>
      </c>
      <c r="D2946" s="3">
        <v>3847</v>
      </c>
      <c r="E2946" s="3">
        <v>6368</v>
      </c>
    </row>
    <row r="2947" spans="1:5">
      <c r="A2947" s="5">
        <v>43312.635416666664</v>
      </c>
      <c r="B2947" s="4">
        <v>740.2</v>
      </c>
      <c r="C2947" s="6">
        <v>2622</v>
      </c>
      <c r="D2947" s="6">
        <v>3708</v>
      </c>
      <c r="E2947" s="6">
        <v>6370</v>
      </c>
    </row>
    <row r="2948" spans="1:5">
      <c r="A2948" s="7">
        <v>43312.645833333336</v>
      </c>
      <c r="B2948" s="8">
        <v>740.72</v>
      </c>
      <c r="C2948" s="3">
        <v>2762</v>
      </c>
      <c r="D2948" s="3">
        <v>3569</v>
      </c>
      <c r="E2948" s="3">
        <v>6372</v>
      </c>
    </row>
    <row r="2949" spans="1:5">
      <c r="A2949" s="5">
        <v>43312.65625</v>
      </c>
      <c r="B2949" s="4">
        <v>741.24</v>
      </c>
      <c r="C2949" s="6">
        <v>2904</v>
      </c>
      <c r="D2949" s="6">
        <v>3430</v>
      </c>
      <c r="E2949" s="6">
        <v>6373</v>
      </c>
    </row>
    <row r="2950" spans="1:5">
      <c r="A2950" s="7">
        <v>43312.666666666664</v>
      </c>
      <c r="B2950" s="8">
        <v>741.75</v>
      </c>
      <c r="C2950" s="3">
        <v>3045</v>
      </c>
      <c r="D2950" s="3">
        <v>3291</v>
      </c>
      <c r="E2950" s="3">
        <v>6377</v>
      </c>
    </row>
    <row r="2951" spans="1:5">
      <c r="A2951" s="5">
        <v>43312.677083333336</v>
      </c>
      <c r="B2951" s="4">
        <v>742.24</v>
      </c>
      <c r="C2951" s="6">
        <v>3186</v>
      </c>
      <c r="D2951" s="6">
        <v>3152</v>
      </c>
      <c r="E2951" s="6">
        <v>6376</v>
      </c>
    </row>
    <row r="2952" spans="1:5">
      <c r="A2952" s="7">
        <v>43312.6875</v>
      </c>
      <c r="B2952" s="8">
        <v>742.74</v>
      </c>
      <c r="C2952" s="3">
        <v>3328</v>
      </c>
      <c r="D2952" s="3">
        <v>3012</v>
      </c>
      <c r="E2952" s="3">
        <v>6375</v>
      </c>
    </row>
    <row r="2953" spans="1:5">
      <c r="A2953" s="5">
        <v>43312.697916666664</v>
      </c>
      <c r="B2953" s="4">
        <v>743.21</v>
      </c>
      <c r="C2953" s="6">
        <v>3471</v>
      </c>
      <c r="D2953" s="6">
        <v>2872</v>
      </c>
      <c r="E2953" s="6">
        <v>6376</v>
      </c>
    </row>
    <row r="2954" spans="1:5">
      <c r="A2954" s="7">
        <v>43312.708333333336</v>
      </c>
      <c r="B2954" s="8">
        <v>743.69</v>
      </c>
      <c r="C2954" s="3">
        <v>3613</v>
      </c>
      <c r="D2954" s="3">
        <v>2732</v>
      </c>
      <c r="E2954" s="3">
        <v>6376</v>
      </c>
    </row>
    <row r="2955" spans="1:5">
      <c r="A2955" s="5">
        <v>43312.71875</v>
      </c>
      <c r="B2955" s="4">
        <v>744.05</v>
      </c>
      <c r="C2955" s="6">
        <v>3752</v>
      </c>
      <c r="D2955" s="6">
        <v>2605</v>
      </c>
      <c r="E2955" s="6">
        <v>6375</v>
      </c>
    </row>
    <row r="2956" spans="1:5">
      <c r="A2956" s="7">
        <v>43312.729166666664</v>
      </c>
      <c r="B2956" s="8">
        <v>744.07</v>
      </c>
      <c r="C2956" s="3">
        <v>3844</v>
      </c>
      <c r="D2956" s="3">
        <v>2537</v>
      </c>
      <c r="E2956" s="3">
        <v>6385</v>
      </c>
    </row>
    <row r="2957" spans="1:5">
      <c r="A2957" s="5">
        <v>43312.739583333336</v>
      </c>
      <c r="B2957" s="4">
        <v>744.18</v>
      </c>
      <c r="C2957" s="6">
        <v>3864</v>
      </c>
      <c r="D2957" s="6">
        <v>2526</v>
      </c>
      <c r="E2957" s="6">
        <v>6390</v>
      </c>
    </row>
    <row r="2958" spans="1:5">
      <c r="A2958" s="7">
        <v>43312.75</v>
      </c>
      <c r="B2958" s="8">
        <v>744.08</v>
      </c>
      <c r="C2958" s="3">
        <v>3862</v>
      </c>
      <c r="D2958" s="3">
        <v>2526</v>
      </c>
      <c r="E2958" s="3">
        <v>6388</v>
      </c>
    </row>
    <row r="2959" spans="1:5">
      <c r="A2959" s="5">
        <v>43312.760416666664</v>
      </c>
      <c r="B2959" s="4">
        <v>744.08</v>
      </c>
      <c r="C2959" s="6">
        <v>3863</v>
      </c>
      <c r="D2959" s="6">
        <v>2526</v>
      </c>
      <c r="E2959" s="6">
        <v>6388</v>
      </c>
    </row>
    <row r="2960" spans="1:5">
      <c r="A2960" s="7">
        <v>43312.770833333336</v>
      </c>
      <c r="B2960" s="8">
        <v>744.11</v>
      </c>
      <c r="C2960" s="3">
        <v>3862</v>
      </c>
      <c r="D2960" s="3">
        <v>2526</v>
      </c>
      <c r="E2960" s="3">
        <v>6388</v>
      </c>
    </row>
    <row r="2961" spans="1:5">
      <c r="A2961" s="5">
        <v>43312.78125</v>
      </c>
      <c r="B2961" s="4">
        <v>744.1</v>
      </c>
      <c r="C2961" s="6">
        <v>3860</v>
      </c>
      <c r="D2961" s="6">
        <v>2526</v>
      </c>
      <c r="E2961" s="6">
        <v>6386</v>
      </c>
    </row>
    <row r="2962" spans="1:5">
      <c r="A2962" s="7">
        <v>43312.791666666664</v>
      </c>
      <c r="B2962" s="8">
        <v>744.08</v>
      </c>
      <c r="C2962" s="3">
        <v>3859</v>
      </c>
      <c r="D2962" s="3">
        <v>2526</v>
      </c>
      <c r="E2962" s="3">
        <v>6385</v>
      </c>
    </row>
    <row r="2963" spans="1:5">
      <c r="A2963" s="5">
        <v>43312.802083333336</v>
      </c>
      <c r="B2963" s="4">
        <v>744.1</v>
      </c>
      <c r="C2963" s="6">
        <v>3860</v>
      </c>
      <c r="D2963" s="6">
        <v>2526</v>
      </c>
      <c r="E2963" s="6">
        <v>6385</v>
      </c>
    </row>
    <row r="2964" spans="1:5">
      <c r="A2964" s="7">
        <v>43312.8125</v>
      </c>
      <c r="B2964" s="8">
        <v>744.1</v>
      </c>
      <c r="C2964" s="3">
        <v>3858</v>
      </c>
      <c r="D2964" s="3">
        <v>2526</v>
      </c>
      <c r="E2964" s="3">
        <v>6384</v>
      </c>
    </row>
    <row r="2965" spans="1:5">
      <c r="A2965" s="5">
        <v>43312.822916666664</v>
      </c>
      <c r="B2965" s="4">
        <v>744.07</v>
      </c>
      <c r="C2965" s="6">
        <v>3858</v>
      </c>
      <c r="D2965" s="6">
        <v>2526</v>
      </c>
      <c r="E2965" s="6">
        <v>6383</v>
      </c>
    </row>
    <row r="2966" spans="1:5">
      <c r="A2966" s="7">
        <v>43312.833333333336</v>
      </c>
      <c r="B2966" s="8">
        <v>744.09</v>
      </c>
      <c r="C2966" s="3">
        <v>3858</v>
      </c>
      <c r="D2966" s="3">
        <v>2526</v>
      </c>
      <c r="E2966" s="3">
        <v>6383</v>
      </c>
    </row>
    <row r="2967" spans="1:5">
      <c r="A2967" s="5">
        <v>43312.84375</v>
      </c>
      <c r="B2967" s="4">
        <v>744.09</v>
      </c>
      <c r="C2967" s="6">
        <v>3857</v>
      </c>
      <c r="D2967" s="6">
        <v>2526</v>
      </c>
      <c r="E2967" s="6">
        <v>6383</v>
      </c>
    </row>
    <row r="2968" spans="1:5">
      <c r="A2968" s="7">
        <v>43312.854166666664</v>
      </c>
      <c r="B2968" s="8">
        <v>744.08</v>
      </c>
      <c r="C2968" s="3">
        <v>3856</v>
      </c>
      <c r="D2968" s="3">
        <v>2526</v>
      </c>
      <c r="E2968" s="3">
        <v>6382</v>
      </c>
    </row>
    <row r="2969" spans="1:5">
      <c r="A2969" s="5">
        <v>43312.864583333336</v>
      </c>
      <c r="B2969" s="4">
        <v>744.08</v>
      </c>
      <c r="C2969" s="6">
        <v>3856</v>
      </c>
      <c r="D2969" s="6">
        <v>2525</v>
      </c>
      <c r="E2969" s="6">
        <v>6382</v>
      </c>
    </row>
    <row r="2970" spans="1:5">
      <c r="A2970" s="7">
        <v>43312.875</v>
      </c>
      <c r="B2970" s="8">
        <v>744.09</v>
      </c>
      <c r="C2970" s="3">
        <v>3856</v>
      </c>
      <c r="D2970" s="3">
        <v>2525</v>
      </c>
      <c r="E2970" s="3">
        <v>6382</v>
      </c>
    </row>
    <row r="2971" spans="1:5">
      <c r="A2971" s="5">
        <v>43312.885416666664</v>
      </c>
      <c r="B2971" s="4">
        <v>744.08</v>
      </c>
      <c r="C2971" s="6">
        <v>3856</v>
      </c>
      <c r="D2971" s="6">
        <v>2525</v>
      </c>
      <c r="E2971" s="6">
        <v>6381</v>
      </c>
    </row>
    <row r="2972" spans="1:5">
      <c r="A2972" s="7">
        <v>43312.895833333336</v>
      </c>
      <c r="B2972" s="8">
        <v>744.08</v>
      </c>
      <c r="C2972" s="3">
        <v>3855</v>
      </c>
      <c r="D2972" s="3">
        <v>2525</v>
      </c>
      <c r="E2972" s="3">
        <v>6381</v>
      </c>
    </row>
    <row r="2973" spans="1:5">
      <c r="A2973" s="5">
        <v>43312.90625</v>
      </c>
      <c r="B2973" s="4">
        <v>744.08</v>
      </c>
      <c r="C2973" s="6">
        <v>3856</v>
      </c>
      <c r="D2973" s="6">
        <v>2525</v>
      </c>
      <c r="E2973" s="6">
        <v>6381</v>
      </c>
    </row>
    <row r="2974" spans="1:5">
      <c r="A2974" s="7">
        <v>43312.916666666664</v>
      </c>
      <c r="B2974" s="8">
        <v>744.09</v>
      </c>
      <c r="C2974" s="3">
        <v>3856</v>
      </c>
      <c r="D2974" s="3">
        <v>2525</v>
      </c>
      <c r="E2974" s="3">
        <v>6381</v>
      </c>
    </row>
    <row r="2975" spans="1:5">
      <c r="A2975" s="5">
        <v>43312.927083333336</v>
      </c>
      <c r="B2975" s="4">
        <v>744.07</v>
      </c>
      <c r="C2975" s="6">
        <v>3855</v>
      </c>
      <c r="D2975" s="6">
        <v>2525</v>
      </c>
      <c r="E2975" s="6">
        <v>6380</v>
      </c>
    </row>
    <row r="2976" spans="1:5">
      <c r="A2976" s="7">
        <v>43312.9375</v>
      </c>
      <c r="B2976" s="8">
        <v>744.08</v>
      </c>
      <c r="C2976" s="3">
        <v>3855</v>
      </c>
      <c r="D2976" s="3">
        <v>2525</v>
      </c>
      <c r="E2976" s="3">
        <v>6380</v>
      </c>
    </row>
    <row r="2977" spans="1:5">
      <c r="A2977" s="5">
        <v>43312.947916666664</v>
      </c>
      <c r="B2977" s="4">
        <v>744.09</v>
      </c>
      <c r="C2977" s="6">
        <v>3855</v>
      </c>
      <c r="D2977" s="6">
        <v>2525</v>
      </c>
      <c r="E2977" s="6">
        <v>6380</v>
      </c>
    </row>
    <row r="2978" spans="1:5">
      <c r="A2978" s="7">
        <v>43312.958333333336</v>
      </c>
      <c r="B2978" s="8">
        <v>744.08</v>
      </c>
      <c r="C2978" s="3">
        <v>3855</v>
      </c>
      <c r="D2978" s="3">
        <v>2526</v>
      </c>
      <c r="E2978" s="3">
        <v>6380</v>
      </c>
    </row>
    <row r="2979" spans="1:5">
      <c r="A2979" s="5">
        <v>43312.96875</v>
      </c>
      <c r="B2979" s="4">
        <v>743.89</v>
      </c>
      <c r="C2979" s="6">
        <v>3841</v>
      </c>
      <c r="D2979" s="6">
        <v>2549</v>
      </c>
      <c r="E2979" s="6">
        <v>6382</v>
      </c>
    </row>
    <row r="2980" spans="1:5">
      <c r="A2980" s="7">
        <v>43312.979166666664</v>
      </c>
      <c r="B2980" s="8">
        <v>743.7</v>
      </c>
      <c r="C2980" s="3">
        <v>3792</v>
      </c>
      <c r="D2980" s="3">
        <v>2603</v>
      </c>
      <c r="E2980" s="3">
        <v>6382</v>
      </c>
    </row>
    <row r="2981" spans="1:5">
      <c r="A2981" s="5">
        <v>43312.989583333336</v>
      </c>
      <c r="B2981" s="4">
        <v>743.52</v>
      </c>
      <c r="C2981" s="6">
        <v>3731</v>
      </c>
      <c r="D2981" s="6">
        <v>2661</v>
      </c>
      <c r="E2981" s="6">
        <v>6379</v>
      </c>
    </row>
  </sheetData>
  <mergeCells count="1">
    <mergeCell ref="G5:J5"/>
  </mergeCells>
  <pageMargins left="0.75" right="0.75" top="1" bottom="1" header="0.5" footer="0.5"/>
  <pageSetup orientation="portrait" r:id="rId1"/>
  <ignoredErrors>
    <ignoredError sqref="H7:H14 I7:I14" formulaRange="1"/>
  </ignoredErrors>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F6283-8DD3-4547-B75E-2011AE4BF8BE}">
  <dimension ref="A1:O95"/>
  <sheetViews>
    <sheetView zoomScale="63" workbookViewId="0">
      <selection activeCell="O94" sqref="O94"/>
    </sheetView>
  </sheetViews>
  <sheetFormatPr defaultColWidth="8.625" defaultRowHeight="14.45"/>
  <cols>
    <col min="1" max="1" width="16.625" style="17" customWidth="1"/>
    <col min="2" max="2" width="13.875" style="17" customWidth="1"/>
    <col min="3" max="3" width="11.625" style="17" customWidth="1"/>
    <col min="4" max="4" width="8.625" style="17"/>
    <col min="5" max="6" width="10.375" style="17" bestFit="1" customWidth="1"/>
    <col min="7" max="7" width="10.875" style="17" bestFit="1" customWidth="1"/>
    <col min="8" max="8" width="10.625" style="17" bestFit="1" customWidth="1"/>
    <col min="9" max="9" width="13.375" style="17" bestFit="1" customWidth="1"/>
    <col min="10" max="10" width="11.25" style="17" bestFit="1" customWidth="1"/>
    <col min="11" max="11" width="15.5" style="17" bestFit="1" customWidth="1"/>
    <col min="12" max="13" width="8.625" style="17"/>
    <col min="14" max="14" width="7.875" style="17" bestFit="1" customWidth="1"/>
    <col min="15" max="15" width="17.375" style="17" bestFit="1" customWidth="1"/>
    <col min="16" max="16384" width="8.625" style="17"/>
  </cols>
  <sheetData>
    <row r="1" spans="1:15" ht="20.100000000000001" thickBot="1">
      <c r="F1" s="49" t="s">
        <v>25</v>
      </c>
      <c r="G1" s="50"/>
      <c r="H1" s="50"/>
      <c r="I1" s="50"/>
      <c r="J1" s="50"/>
      <c r="K1" s="51"/>
      <c r="N1" s="49" t="s">
        <v>26</v>
      </c>
      <c r="O1" s="51"/>
    </row>
    <row r="2" spans="1:15" ht="20.100000000000001" thickBot="1">
      <c r="A2" s="49" t="s">
        <v>27</v>
      </c>
      <c r="B2" s="50"/>
      <c r="C2" s="51"/>
      <c r="D2" s="24"/>
      <c r="F2" s="17" t="s">
        <v>28</v>
      </c>
      <c r="G2" s="17" t="s">
        <v>29</v>
      </c>
      <c r="H2" s="17" t="s">
        <v>30</v>
      </c>
      <c r="I2" s="17" t="s">
        <v>31</v>
      </c>
      <c r="J2" s="17" t="s">
        <v>32</v>
      </c>
      <c r="K2" s="17" t="s">
        <v>33</v>
      </c>
      <c r="N2" s="36" t="s">
        <v>34</v>
      </c>
      <c r="O2" s="24" t="s">
        <v>35</v>
      </c>
    </row>
    <row r="3" spans="1:15">
      <c r="A3" s="17" t="s">
        <v>10</v>
      </c>
      <c r="B3" s="17" t="s">
        <v>36</v>
      </c>
      <c r="C3" s="17" t="s">
        <v>37</v>
      </c>
      <c r="F3" s="17" t="s">
        <v>38</v>
      </c>
      <c r="G3" s="17">
        <v>0</v>
      </c>
      <c r="H3" s="17">
        <v>0</v>
      </c>
      <c r="I3" s="17">
        <f t="shared" ref="I3:I4" si="0">G3*H3</f>
        <v>0</v>
      </c>
      <c r="J3" s="17">
        <f>Table2[[#This Row],[Area(ft^2)]]/43560</f>
        <v>0</v>
      </c>
      <c r="K3" s="17">
        <f>J3*$A$10</f>
        <v>0</v>
      </c>
      <c r="N3" s="25">
        <v>92</v>
      </c>
      <c r="O3" s="18">
        <f>Table2[[#This Row],[Volume (acre-ft)]]+O4</f>
        <v>4999.786414141432</v>
      </c>
    </row>
    <row r="4" spans="1:15">
      <c r="A4" s="17" t="s">
        <v>39</v>
      </c>
      <c r="B4" s="19">
        <f>0.24</f>
        <v>0.24</v>
      </c>
      <c r="C4" s="18">
        <f>5280*B4</f>
        <v>1267.2</v>
      </c>
      <c r="F4" s="17" t="s">
        <v>40</v>
      </c>
      <c r="G4" s="17">
        <v>0</v>
      </c>
      <c r="H4" s="17">
        <v>0</v>
      </c>
      <c r="I4" s="17">
        <f t="shared" si="0"/>
        <v>0</v>
      </c>
      <c r="J4" s="17">
        <f>Table2[[#This Row],[Area(ft^2)]]/43560</f>
        <v>0</v>
      </c>
      <c r="K4" s="17">
        <f t="shared" ref="K4:K67" si="1">J4*$A$10</f>
        <v>0</v>
      </c>
      <c r="N4" s="26">
        <v>91</v>
      </c>
      <c r="O4" s="18">
        <f>Table2[[#This Row],[Volume (acre-ft)]]+O5</f>
        <v>4999.786414141432</v>
      </c>
    </row>
    <row r="5" spans="1:15">
      <c r="A5" s="17" t="s">
        <v>41</v>
      </c>
      <c r="B5" s="19">
        <f>0.41</f>
        <v>0.41</v>
      </c>
      <c r="C5" s="18">
        <f>5280*B5</f>
        <v>2164.7999999999997</v>
      </c>
      <c r="F5" s="17" t="s">
        <v>42</v>
      </c>
      <c r="G5" s="18">
        <f t="shared" ref="G5:G12" si="2">$C$4</f>
        <v>1267.2</v>
      </c>
      <c r="H5" s="18">
        <f t="shared" ref="H5:H12" si="3">$C$5</f>
        <v>2164.7999999999997</v>
      </c>
      <c r="I5" s="18">
        <f t="shared" ref="I5:I36" si="4">G5*H5</f>
        <v>2743234.5599999996</v>
      </c>
      <c r="J5" s="18">
        <f>Table2[[#This Row],[Area(ft^2)]]/43560</f>
        <v>62.975999999999992</v>
      </c>
      <c r="K5" s="18">
        <f t="shared" si="1"/>
        <v>62.975999999999992</v>
      </c>
      <c r="N5" s="25">
        <v>90</v>
      </c>
      <c r="O5" s="18">
        <f>Table2[[#This Row],[Volume (acre-ft)]]+O6</f>
        <v>4999.786414141432</v>
      </c>
    </row>
    <row r="6" spans="1:15">
      <c r="F6" s="17" t="s">
        <v>43</v>
      </c>
      <c r="G6" s="18">
        <f t="shared" si="2"/>
        <v>1267.2</v>
      </c>
      <c r="H6" s="18">
        <f t="shared" si="3"/>
        <v>2164.7999999999997</v>
      </c>
      <c r="I6" s="18">
        <f t="shared" si="4"/>
        <v>2743234.5599999996</v>
      </c>
      <c r="J6" s="18">
        <f>Table2[[#This Row],[Area(ft^2)]]/43560</f>
        <v>62.975999999999992</v>
      </c>
      <c r="K6" s="18">
        <f t="shared" si="1"/>
        <v>62.975999999999992</v>
      </c>
      <c r="N6" s="26">
        <v>89</v>
      </c>
      <c r="O6" s="18">
        <f>Table2[[#This Row],[Volume (acre-ft)]]+O7</f>
        <v>4936.8104141414324</v>
      </c>
    </row>
    <row r="7" spans="1:15" ht="15" thickBot="1">
      <c r="F7" s="17" t="s">
        <v>44</v>
      </c>
      <c r="G7" s="18">
        <f t="shared" si="2"/>
        <v>1267.2</v>
      </c>
      <c r="H7" s="18">
        <f t="shared" si="3"/>
        <v>2164.7999999999997</v>
      </c>
      <c r="I7" s="18">
        <f t="shared" si="4"/>
        <v>2743234.5599999996</v>
      </c>
      <c r="J7" s="18">
        <f>Table2[[#This Row],[Area(ft^2)]]/43560</f>
        <v>62.975999999999992</v>
      </c>
      <c r="K7" s="18">
        <f t="shared" si="1"/>
        <v>62.975999999999992</v>
      </c>
      <c r="N7" s="25">
        <v>88</v>
      </c>
      <c r="O7" s="18">
        <f>Table2[[#This Row],[Volume (acre-ft)]]+O8</f>
        <v>4873.8344141414327</v>
      </c>
    </row>
    <row r="8" spans="1:15" ht="20.100000000000001" thickBot="1">
      <c r="A8" s="49" t="s">
        <v>45</v>
      </c>
      <c r="B8" s="51"/>
      <c r="F8" s="17" t="s">
        <v>46</v>
      </c>
      <c r="G8" s="18">
        <f t="shared" si="2"/>
        <v>1267.2</v>
      </c>
      <c r="H8" s="18">
        <f t="shared" si="3"/>
        <v>2164.7999999999997</v>
      </c>
      <c r="I8" s="18">
        <f t="shared" si="4"/>
        <v>2743234.5599999996</v>
      </c>
      <c r="J8" s="18">
        <f>Table2[[#This Row],[Area(ft^2)]]/43560</f>
        <v>62.975999999999992</v>
      </c>
      <c r="K8" s="18">
        <f t="shared" si="1"/>
        <v>62.975999999999992</v>
      </c>
      <c r="N8" s="26">
        <v>87</v>
      </c>
      <c r="O8" s="18">
        <f>Table2[[#This Row],[Volume (acre-ft)]]+O9</f>
        <v>4810.8584141414331</v>
      </c>
    </row>
    <row r="9" spans="1:15">
      <c r="A9" s="17" t="s">
        <v>47</v>
      </c>
      <c r="B9" s="17" t="s">
        <v>48</v>
      </c>
      <c r="F9" s="17" t="s">
        <v>49</v>
      </c>
      <c r="G9" s="18">
        <f t="shared" si="2"/>
        <v>1267.2</v>
      </c>
      <c r="H9" s="18">
        <f t="shared" si="3"/>
        <v>2164.7999999999997</v>
      </c>
      <c r="I9" s="18">
        <f t="shared" si="4"/>
        <v>2743234.5599999996</v>
      </c>
      <c r="J9" s="18">
        <f>Table2[[#This Row],[Area(ft^2)]]/43560</f>
        <v>62.975999999999992</v>
      </c>
      <c r="K9" s="18">
        <f t="shared" si="1"/>
        <v>62.975999999999992</v>
      </c>
      <c r="N9" s="25">
        <v>86</v>
      </c>
      <c r="O9" s="18">
        <f>Table2[[#This Row],[Volume (acre-ft)]]+O10</f>
        <v>4747.8824141414334</v>
      </c>
    </row>
    <row r="10" spans="1:15">
      <c r="A10" s="17">
        <v>1</v>
      </c>
      <c r="B10" s="17">
        <f>1.3</f>
        <v>1.3</v>
      </c>
      <c r="F10" s="17" t="s">
        <v>50</v>
      </c>
      <c r="G10" s="18">
        <f t="shared" si="2"/>
        <v>1267.2</v>
      </c>
      <c r="H10" s="18">
        <f t="shared" si="3"/>
        <v>2164.7999999999997</v>
      </c>
      <c r="I10" s="18">
        <f t="shared" si="4"/>
        <v>2743234.5599999996</v>
      </c>
      <c r="J10" s="18">
        <f>Table2[[#This Row],[Area(ft^2)]]/43560</f>
        <v>62.975999999999992</v>
      </c>
      <c r="K10" s="18">
        <f t="shared" si="1"/>
        <v>62.975999999999992</v>
      </c>
      <c r="N10" s="26">
        <v>85</v>
      </c>
      <c r="O10" s="18">
        <f>Table2[[#This Row],[Volume (acre-ft)]]+O11</f>
        <v>4684.9064141414337</v>
      </c>
    </row>
    <row r="11" spans="1:15">
      <c r="F11" s="17" t="s">
        <v>51</v>
      </c>
      <c r="G11" s="18">
        <f t="shared" si="2"/>
        <v>1267.2</v>
      </c>
      <c r="H11" s="18">
        <f t="shared" si="3"/>
        <v>2164.7999999999997</v>
      </c>
      <c r="I11" s="18">
        <f t="shared" si="4"/>
        <v>2743234.5599999996</v>
      </c>
      <c r="J11" s="18">
        <f>Table2[[#This Row],[Area(ft^2)]]/43560</f>
        <v>62.975999999999992</v>
      </c>
      <c r="K11" s="18">
        <f t="shared" si="1"/>
        <v>62.975999999999992</v>
      </c>
      <c r="N11" s="25">
        <v>84</v>
      </c>
      <c r="O11" s="18">
        <f>Table2[[#This Row],[Volume (acre-ft)]]+O12</f>
        <v>4621.9304141414341</v>
      </c>
    </row>
    <row r="12" spans="1:15">
      <c r="F12" s="17" t="s">
        <v>52</v>
      </c>
      <c r="G12" s="18">
        <f t="shared" si="2"/>
        <v>1267.2</v>
      </c>
      <c r="H12" s="18">
        <f t="shared" si="3"/>
        <v>2164.7999999999997</v>
      </c>
      <c r="I12" s="18">
        <f t="shared" si="4"/>
        <v>2743234.5599999996</v>
      </c>
      <c r="J12" s="18">
        <f>Table2[[#This Row],[Area(ft^2)]]/43560</f>
        <v>62.975999999999992</v>
      </c>
      <c r="K12" s="18">
        <f t="shared" si="1"/>
        <v>62.975999999999992</v>
      </c>
      <c r="N12" s="26">
        <v>83</v>
      </c>
      <c r="O12" s="18">
        <f>Table2[[#This Row],[Volume (acre-ft)]]+O13</f>
        <v>4558.9544141414344</v>
      </c>
    </row>
    <row r="13" spans="1:15">
      <c r="F13" s="17" t="s">
        <v>53</v>
      </c>
      <c r="G13" s="18">
        <f t="shared" ref="G13:G44" si="5">G12-2*$B$10</f>
        <v>1264.6000000000001</v>
      </c>
      <c r="H13" s="18">
        <f t="shared" ref="H13:H44" si="6">H12-2*$B$10</f>
        <v>2162.1999999999998</v>
      </c>
      <c r="I13" s="18">
        <f t="shared" si="4"/>
        <v>2734318.12</v>
      </c>
      <c r="J13" s="18">
        <f>Table2[[#This Row],[Area(ft^2)]]/43560</f>
        <v>62.771306703397613</v>
      </c>
      <c r="K13" s="18">
        <f t="shared" si="1"/>
        <v>62.771306703397613</v>
      </c>
      <c r="N13" s="25">
        <v>82</v>
      </c>
      <c r="O13" s="18">
        <f>Table2[[#This Row],[Volume (acre-ft)]]+O14</f>
        <v>4495.9784141414348</v>
      </c>
    </row>
    <row r="14" spans="1:15">
      <c r="F14" s="17" t="s">
        <v>54</v>
      </c>
      <c r="G14" s="18">
        <f t="shared" si="5"/>
        <v>1262.0000000000002</v>
      </c>
      <c r="H14" s="18">
        <f t="shared" si="6"/>
        <v>2159.6</v>
      </c>
      <c r="I14" s="18">
        <f t="shared" si="4"/>
        <v>2725415.2</v>
      </c>
      <c r="J14" s="18">
        <f>Table2[[#This Row],[Area(ft^2)]]/43560</f>
        <v>62.566923783287422</v>
      </c>
      <c r="K14" s="18">
        <f t="shared" si="1"/>
        <v>62.566923783287422</v>
      </c>
      <c r="N14" s="26">
        <v>81</v>
      </c>
      <c r="O14" s="18">
        <f>Table2[[#This Row],[Volume (acre-ft)]]+O15</f>
        <v>4433.2071074380374</v>
      </c>
    </row>
    <row r="15" spans="1:15">
      <c r="F15" s="17" t="s">
        <v>55</v>
      </c>
      <c r="G15" s="18">
        <f t="shared" si="5"/>
        <v>1259.4000000000003</v>
      </c>
      <c r="H15" s="18">
        <f t="shared" si="6"/>
        <v>2157</v>
      </c>
      <c r="I15" s="18">
        <f t="shared" si="4"/>
        <v>2716525.8000000007</v>
      </c>
      <c r="J15" s="18">
        <f>Table2[[#This Row],[Area(ft^2)]]/43560</f>
        <v>62.362851239669439</v>
      </c>
      <c r="K15" s="18">
        <f t="shared" si="1"/>
        <v>62.362851239669439</v>
      </c>
      <c r="N15" s="25">
        <v>80</v>
      </c>
      <c r="O15" s="18">
        <f>Table2[[#This Row],[Volume (acre-ft)]]+O16</f>
        <v>4370.6401836547502</v>
      </c>
    </row>
    <row r="16" spans="1:15">
      <c r="F16" s="17" t="s">
        <v>56</v>
      </c>
      <c r="G16" s="18">
        <f t="shared" si="5"/>
        <v>1256.8000000000004</v>
      </c>
      <c r="H16" s="18">
        <f t="shared" si="6"/>
        <v>2154.4</v>
      </c>
      <c r="I16" s="18">
        <f t="shared" si="4"/>
        <v>2707649.9200000009</v>
      </c>
      <c r="J16" s="18">
        <f>Table2[[#This Row],[Area(ft^2)]]/43560</f>
        <v>62.159089072543637</v>
      </c>
      <c r="K16" s="18">
        <f t="shared" si="1"/>
        <v>62.159089072543637</v>
      </c>
      <c r="N16" s="26">
        <v>79</v>
      </c>
      <c r="O16" s="18">
        <f>Table2[[#This Row],[Volume (acre-ft)]]+O17</f>
        <v>4308.2773324150812</v>
      </c>
    </row>
    <row r="17" spans="6:15">
      <c r="F17" s="17" t="s">
        <v>57</v>
      </c>
      <c r="G17" s="18">
        <f t="shared" si="5"/>
        <v>1254.2000000000005</v>
      </c>
      <c r="H17" s="18">
        <f t="shared" si="6"/>
        <v>2151.8000000000002</v>
      </c>
      <c r="I17" s="18">
        <f t="shared" si="4"/>
        <v>2698787.5600000015</v>
      </c>
      <c r="J17" s="18">
        <f>Table2[[#This Row],[Area(ft^2)]]/43560</f>
        <v>61.955637281910043</v>
      </c>
      <c r="K17" s="18">
        <f t="shared" si="1"/>
        <v>61.955637281910043</v>
      </c>
      <c r="N17" s="25">
        <v>78</v>
      </c>
      <c r="O17" s="18">
        <f>Table2[[#This Row],[Volume (acre-ft)]]+O18</f>
        <v>4246.1182433425374</v>
      </c>
    </row>
    <row r="18" spans="6:15">
      <c r="F18" s="17" t="s">
        <v>58</v>
      </c>
      <c r="G18" s="18">
        <f t="shared" si="5"/>
        <v>1251.6000000000006</v>
      </c>
      <c r="H18" s="18">
        <f t="shared" si="6"/>
        <v>2149.2000000000003</v>
      </c>
      <c r="I18" s="18">
        <f t="shared" si="4"/>
        <v>2689938.7200000016</v>
      </c>
      <c r="J18" s="18">
        <f>Table2[[#This Row],[Area(ft^2)]]/43560</f>
        <v>61.75249586776863</v>
      </c>
      <c r="K18" s="18">
        <f t="shared" si="1"/>
        <v>61.75249586776863</v>
      </c>
      <c r="N18" s="26">
        <v>77</v>
      </c>
      <c r="O18" s="18">
        <f>Table2[[#This Row],[Volume (acre-ft)]]+O19</f>
        <v>4184.1626060606277</v>
      </c>
    </row>
    <row r="19" spans="6:15">
      <c r="F19" s="17" t="s">
        <v>59</v>
      </c>
      <c r="G19" s="18">
        <f t="shared" si="5"/>
        <v>1249.0000000000007</v>
      </c>
      <c r="H19" s="18">
        <f t="shared" si="6"/>
        <v>2146.6000000000004</v>
      </c>
      <c r="I19" s="18">
        <f t="shared" si="4"/>
        <v>2681103.4000000018</v>
      </c>
      <c r="J19" s="18">
        <f>Table2[[#This Row],[Area(ft^2)]]/43560</f>
        <v>61.549664830119418</v>
      </c>
      <c r="K19" s="18">
        <f t="shared" si="1"/>
        <v>61.549664830119418</v>
      </c>
      <c r="N19" s="25">
        <v>76</v>
      </c>
      <c r="O19" s="18">
        <f>Table2[[#This Row],[Volume (acre-ft)]]+O20</f>
        <v>4122.4101101928591</v>
      </c>
    </row>
    <row r="20" spans="6:15">
      <c r="F20" s="17" t="s">
        <v>60</v>
      </c>
      <c r="G20" s="18">
        <f t="shared" si="5"/>
        <v>1246.4000000000008</v>
      </c>
      <c r="H20" s="18">
        <f t="shared" si="6"/>
        <v>2144.0000000000005</v>
      </c>
      <c r="I20" s="18">
        <f t="shared" si="4"/>
        <v>2672281.6000000024</v>
      </c>
      <c r="J20" s="18">
        <f>Table2[[#This Row],[Area(ft^2)]]/43560</f>
        <v>61.347144168962409</v>
      </c>
      <c r="K20" s="18">
        <f t="shared" si="1"/>
        <v>61.347144168962409</v>
      </c>
      <c r="N20" s="26">
        <v>75</v>
      </c>
      <c r="O20" s="18">
        <f>Table2[[#This Row],[Volume (acre-ft)]]+O21</f>
        <v>4060.8604453627395</v>
      </c>
    </row>
    <row r="21" spans="6:15">
      <c r="F21" s="17" t="s">
        <v>61</v>
      </c>
      <c r="G21" s="18">
        <f t="shared" si="5"/>
        <v>1243.8000000000009</v>
      </c>
      <c r="H21" s="18">
        <f t="shared" si="6"/>
        <v>2141.4000000000005</v>
      </c>
      <c r="I21" s="18">
        <f t="shared" si="4"/>
        <v>2663473.3200000026</v>
      </c>
      <c r="J21" s="18">
        <f>Table2[[#This Row],[Area(ft^2)]]/43560</f>
        <v>61.144933884297579</v>
      </c>
      <c r="K21" s="18">
        <f t="shared" si="1"/>
        <v>61.144933884297579</v>
      </c>
      <c r="N21" s="25">
        <v>74</v>
      </c>
      <c r="O21" s="18">
        <f>Table2[[#This Row],[Volume (acre-ft)]]+O22</f>
        <v>3999.5133011937769</v>
      </c>
    </row>
    <row r="22" spans="6:15">
      <c r="F22" s="17" t="s">
        <v>62</v>
      </c>
      <c r="G22" s="18">
        <f t="shared" si="5"/>
        <v>1241.200000000001</v>
      </c>
      <c r="H22" s="18">
        <f t="shared" si="6"/>
        <v>2138.8000000000006</v>
      </c>
      <c r="I22" s="18">
        <f t="shared" si="4"/>
        <v>2654678.5600000028</v>
      </c>
      <c r="J22" s="18">
        <f>Table2[[#This Row],[Area(ft^2)]]/43560</f>
        <v>60.943033976124951</v>
      </c>
      <c r="K22" s="18">
        <f t="shared" si="1"/>
        <v>60.943033976124951</v>
      </c>
      <c r="N22" s="26">
        <v>73</v>
      </c>
      <c r="O22" s="18">
        <f>Table2[[#This Row],[Volume (acre-ft)]]+O23</f>
        <v>3938.3683673094793</v>
      </c>
    </row>
    <row r="23" spans="6:15">
      <c r="F23" s="17" t="s">
        <v>63</v>
      </c>
      <c r="G23" s="18">
        <f t="shared" si="5"/>
        <v>1238.600000000001</v>
      </c>
      <c r="H23" s="18">
        <f t="shared" si="6"/>
        <v>2136.2000000000007</v>
      </c>
      <c r="I23" s="18">
        <f t="shared" si="4"/>
        <v>2645897.3200000031</v>
      </c>
      <c r="J23" s="18">
        <f>Table2[[#This Row],[Area(ft^2)]]/43560</f>
        <v>60.741444444444518</v>
      </c>
      <c r="K23" s="18">
        <f t="shared" si="1"/>
        <v>60.741444444444518</v>
      </c>
      <c r="N23" s="25">
        <v>72</v>
      </c>
      <c r="O23" s="18">
        <f>Table2[[#This Row],[Volume (acre-ft)]]+O24</f>
        <v>3877.4253333333545</v>
      </c>
    </row>
    <row r="24" spans="6:15">
      <c r="F24" s="17" t="s">
        <v>64</v>
      </c>
      <c r="G24" s="18">
        <f t="shared" si="5"/>
        <v>1236.0000000000011</v>
      </c>
      <c r="H24" s="18">
        <f t="shared" si="6"/>
        <v>2133.6000000000008</v>
      </c>
      <c r="I24" s="18">
        <f t="shared" si="4"/>
        <v>2637129.6000000034</v>
      </c>
      <c r="J24" s="18">
        <f>Table2[[#This Row],[Area(ft^2)]]/43560</f>
        <v>60.540165289256272</v>
      </c>
      <c r="K24" s="18">
        <f t="shared" si="1"/>
        <v>60.540165289256272</v>
      </c>
      <c r="N24" s="26">
        <v>71</v>
      </c>
      <c r="O24" s="18">
        <f>Table2[[#This Row],[Volume (acre-ft)]]+O25</f>
        <v>3816.6838888889101</v>
      </c>
    </row>
    <row r="25" spans="6:15">
      <c r="F25" s="17" t="s">
        <v>65</v>
      </c>
      <c r="G25" s="18">
        <f t="shared" si="5"/>
        <v>1233.4000000000012</v>
      </c>
      <c r="H25" s="18">
        <f t="shared" si="6"/>
        <v>2131.0000000000009</v>
      </c>
      <c r="I25" s="18">
        <f t="shared" si="4"/>
        <v>2628375.4000000036</v>
      </c>
      <c r="J25" s="18">
        <f>Table2[[#This Row],[Area(ft^2)]]/43560</f>
        <v>60.339196510560228</v>
      </c>
      <c r="K25" s="18">
        <f t="shared" si="1"/>
        <v>60.339196510560228</v>
      </c>
      <c r="N25" s="25">
        <v>70</v>
      </c>
      <c r="O25" s="18">
        <f>Table2[[#This Row],[Volume (acre-ft)]]+O26</f>
        <v>3756.1437235996536</v>
      </c>
    </row>
    <row r="26" spans="6:15">
      <c r="F26" s="17" t="s">
        <v>66</v>
      </c>
      <c r="G26" s="18">
        <f t="shared" si="5"/>
        <v>1230.8000000000013</v>
      </c>
      <c r="H26" s="18">
        <f t="shared" si="6"/>
        <v>2128.400000000001</v>
      </c>
      <c r="I26" s="18">
        <f t="shared" si="4"/>
        <v>2619634.7200000039</v>
      </c>
      <c r="J26" s="18">
        <f>Table2[[#This Row],[Area(ft^2)]]/43560</f>
        <v>60.138538108356379</v>
      </c>
      <c r="K26" s="18">
        <f t="shared" si="1"/>
        <v>60.138538108356379</v>
      </c>
      <c r="N26" s="26">
        <v>69</v>
      </c>
      <c r="O26" s="18">
        <f>Table2[[#This Row],[Volume (acre-ft)]]+O27</f>
        <v>3695.8045270890934</v>
      </c>
    </row>
    <row r="27" spans="6:15">
      <c r="F27" s="17" t="s">
        <v>67</v>
      </c>
      <c r="G27" s="18">
        <f t="shared" si="5"/>
        <v>1228.2000000000014</v>
      </c>
      <c r="H27" s="18">
        <f t="shared" si="6"/>
        <v>2125.8000000000011</v>
      </c>
      <c r="I27" s="18">
        <f t="shared" si="4"/>
        <v>2610907.5600000042</v>
      </c>
      <c r="J27" s="18">
        <f>Table2[[#This Row],[Area(ft^2)]]/43560</f>
        <v>59.938190082644724</v>
      </c>
      <c r="K27" s="18">
        <f t="shared" si="1"/>
        <v>59.938190082644724</v>
      </c>
      <c r="N27" s="25">
        <v>68</v>
      </c>
      <c r="O27" s="18">
        <f>Table2[[#This Row],[Volume (acre-ft)]]+O28</f>
        <v>3635.665988980737</v>
      </c>
    </row>
    <row r="28" spans="6:15">
      <c r="F28" s="17" t="s">
        <v>68</v>
      </c>
      <c r="G28" s="18">
        <f t="shared" si="5"/>
        <v>1225.6000000000015</v>
      </c>
      <c r="H28" s="18">
        <f t="shared" si="6"/>
        <v>2123.2000000000012</v>
      </c>
      <c r="I28" s="18">
        <f t="shared" si="4"/>
        <v>2602193.9200000046</v>
      </c>
      <c r="J28" s="18">
        <f>Table2[[#This Row],[Area(ft^2)]]/43560</f>
        <v>59.738152433425263</v>
      </c>
      <c r="K28" s="18">
        <f t="shared" si="1"/>
        <v>59.738152433425263</v>
      </c>
      <c r="N28" s="26">
        <v>67</v>
      </c>
      <c r="O28" s="18">
        <f>Table2[[#This Row],[Volume (acre-ft)]]+O29</f>
        <v>3575.7277988980923</v>
      </c>
    </row>
    <row r="29" spans="6:15">
      <c r="F29" s="17" t="s">
        <v>69</v>
      </c>
      <c r="G29" s="18">
        <f t="shared" si="5"/>
        <v>1223.0000000000016</v>
      </c>
      <c r="H29" s="18">
        <f t="shared" si="6"/>
        <v>2120.6000000000013</v>
      </c>
      <c r="I29" s="18">
        <f t="shared" si="4"/>
        <v>2593493.8000000049</v>
      </c>
      <c r="J29" s="18">
        <f>Table2[[#This Row],[Area(ft^2)]]/43560</f>
        <v>59.538425160698004</v>
      </c>
      <c r="K29" s="18">
        <f t="shared" si="1"/>
        <v>59.538425160698004</v>
      </c>
      <c r="N29" s="25">
        <v>66</v>
      </c>
      <c r="O29" s="18">
        <f>Table2[[#This Row],[Volume (acre-ft)]]+O30</f>
        <v>3515.9896464646672</v>
      </c>
    </row>
    <row r="30" spans="6:15">
      <c r="F30" s="17" t="s">
        <v>70</v>
      </c>
      <c r="G30" s="18">
        <f t="shared" si="5"/>
        <v>1220.4000000000017</v>
      </c>
      <c r="H30" s="18">
        <f t="shared" si="6"/>
        <v>2118.0000000000014</v>
      </c>
      <c r="I30" s="18">
        <f t="shared" si="4"/>
        <v>2584807.2000000053</v>
      </c>
      <c r="J30" s="18">
        <f>Table2[[#This Row],[Area(ft^2)]]/43560</f>
        <v>59.339008264462933</v>
      </c>
      <c r="K30" s="18">
        <f t="shared" si="1"/>
        <v>59.339008264462933</v>
      </c>
      <c r="N30" s="26">
        <v>65</v>
      </c>
      <c r="O30" s="18">
        <f>Table2[[#This Row],[Volume (acre-ft)]]+O31</f>
        <v>3456.4512213039693</v>
      </c>
    </row>
    <row r="31" spans="6:15">
      <c r="F31" s="17" t="s">
        <v>71</v>
      </c>
      <c r="G31" s="18">
        <f t="shared" si="5"/>
        <v>1217.8000000000018</v>
      </c>
      <c r="H31" s="18">
        <f t="shared" si="6"/>
        <v>2115.4000000000015</v>
      </c>
      <c r="I31" s="18">
        <f t="shared" si="4"/>
        <v>2576134.1200000057</v>
      </c>
      <c r="J31" s="18">
        <f>Table2[[#This Row],[Area(ft^2)]]/43560</f>
        <v>59.139901744720056</v>
      </c>
      <c r="K31" s="18">
        <f t="shared" si="1"/>
        <v>59.139901744720056</v>
      </c>
      <c r="N31" s="25">
        <v>64</v>
      </c>
      <c r="O31" s="18">
        <f>Table2[[#This Row],[Volume (acre-ft)]]+O32</f>
        <v>3397.1122130395065</v>
      </c>
    </row>
    <row r="32" spans="6:15">
      <c r="F32" s="17" t="s">
        <v>72</v>
      </c>
      <c r="G32" s="18">
        <f t="shared" si="5"/>
        <v>1215.2000000000019</v>
      </c>
      <c r="H32" s="18">
        <f t="shared" si="6"/>
        <v>2112.8000000000015</v>
      </c>
      <c r="I32" s="18">
        <f t="shared" si="4"/>
        <v>2567474.5600000056</v>
      </c>
      <c r="J32" s="18">
        <f>Table2[[#This Row],[Area(ft^2)]]/43560</f>
        <v>58.941105601469367</v>
      </c>
      <c r="K32" s="18">
        <f t="shared" si="1"/>
        <v>58.941105601469367</v>
      </c>
      <c r="N32" s="26">
        <v>63</v>
      </c>
      <c r="O32" s="18">
        <f>Table2[[#This Row],[Volume (acre-ft)]]+O33</f>
        <v>3337.9723112947863</v>
      </c>
    </row>
    <row r="33" spans="6:15">
      <c r="F33" s="17" t="s">
        <v>73</v>
      </c>
      <c r="G33" s="18">
        <f t="shared" si="5"/>
        <v>1212.600000000002</v>
      </c>
      <c r="H33" s="18">
        <f t="shared" si="6"/>
        <v>2110.2000000000016</v>
      </c>
      <c r="I33" s="18">
        <f t="shared" si="4"/>
        <v>2558828.5200000061</v>
      </c>
      <c r="J33" s="18">
        <f>Table2[[#This Row],[Area(ft^2)]]/43560</f>
        <v>58.742619834710887</v>
      </c>
      <c r="K33" s="18">
        <f t="shared" si="1"/>
        <v>58.742619834710887</v>
      </c>
      <c r="N33" s="25">
        <v>62</v>
      </c>
      <c r="O33" s="18">
        <f>Table2[[#This Row],[Volume (acre-ft)]]+O34</f>
        <v>3279.0312056933171</v>
      </c>
    </row>
    <row r="34" spans="6:15">
      <c r="F34" s="17" t="s">
        <v>74</v>
      </c>
      <c r="G34" s="18">
        <f t="shared" si="5"/>
        <v>1210.000000000002</v>
      </c>
      <c r="H34" s="18">
        <f t="shared" si="6"/>
        <v>2107.6000000000017</v>
      </c>
      <c r="I34" s="18">
        <f t="shared" si="4"/>
        <v>2550196.0000000065</v>
      </c>
      <c r="J34" s="18">
        <f>Table2[[#This Row],[Area(ft^2)]]/43560</f>
        <v>58.544444444444594</v>
      </c>
      <c r="K34" s="18">
        <f t="shared" si="1"/>
        <v>58.544444444444594</v>
      </c>
      <c r="N34" s="26">
        <v>61</v>
      </c>
      <c r="O34" s="18">
        <f>Table2[[#This Row],[Volume (acre-ft)]]+O35</f>
        <v>3220.2885858586064</v>
      </c>
    </row>
    <row r="35" spans="6:15">
      <c r="F35" s="17" t="s">
        <v>75</v>
      </c>
      <c r="G35" s="18">
        <f t="shared" si="5"/>
        <v>1207.4000000000021</v>
      </c>
      <c r="H35" s="18">
        <f t="shared" si="6"/>
        <v>2105.0000000000018</v>
      </c>
      <c r="I35" s="18">
        <f t="shared" si="4"/>
        <v>2541577.0000000065</v>
      </c>
      <c r="J35" s="18">
        <f>Table2[[#This Row],[Area(ft^2)]]/43560</f>
        <v>58.346579430670488</v>
      </c>
      <c r="K35" s="18">
        <f t="shared" si="1"/>
        <v>58.346579430670488</v>
      </c>
      <c r="N35" s="25">
        <v>60</v>
      </c>
      <c r="O35" s="18">
        <f>Table2[[#This Row],[Volume (acre-ft)]]+O36</f>
        <v>3161.7441414141617</v>
      </c>
    </row>
    <row r="36" spans="6:15">
      <c r="F36" s="17" t="s">
        <v>76</v>
      </c>
      <c r="G36" s="18">
        <f t="shared" si="5"/>
        <v>1204.8000000000022</v>
      </c>
      <c r="H36" s="18">
        <f t="shared" si="6"/>
        <v>2102.4000000000019</v>
      </c>
      <c r="I36" s="18">
        <f t="shared" si="4"/>
        <v>2532971.520000007</v>
      </c>
      <c r="J36" s="18">
        <f>Table2[[#This Row],[Area(ft^2)]]/43560</f>
        <v>58.149024793388591</v>
      </c>
      <c r="K36" s="18">
        <f t="shared" si="1"/>
        <v>58.149024793388591</v>
      </c>
      <c r="N36" s="26">
        <v>59</v>
      </c>
      <c r="O36" s="18">
        <f>Table2[[#This Row],[Volume (acre-ft)]]+O37</f>
        <v>3103.3975619834914</v>
      </c>
    </row>
    <row r="37" spans="6:15">
      <c r="F37" s="17" t="s">
        <v>77</v>
      </c>
      <c r="G37" s="18">
        <f t="shared" si="5"/>
        <v>1202.2000000000023</v>
      </c>
      <c r="H37" s="18">
        <f t="shared" si="6"/>
        <v>2099.800000000002</v>
      </c>
      <c r="I37" s="18">
        <f t="shared" ref="I37:I68" si="7">G37*H37</f>
        <v>2524379.5600000075</v>
      </c>
      <c r="J37" s="18">
        <f>Table2[[#This Row],[Area(ft^2)]]/43560</f>
        <v>57.951780532598889</v>
      </c>
      <c r="K37" s="18">
        <f t="shared" si="1"/>
        <v>57.951780532598889</v>
      </c>
      <c r="N37" s="25">
        <v>58</v>
      </c>
      <c r="O37" s="18">
        <f>Table2[[#This Row],[Volume (acre-ft)]]+O38</f>
        <v>3045.248537190103</v>
      </c>
    </row>
    <row r="38" spans="6:15">
      <c r="F38" s="17" t="s">
        <v>78</v>
      </c>
      <c r="G38" s="18">
        <f t="shared" si="5"/>
        <v>1199.6000000000024</v>
      </c>
      <c r="H38" s="18">
        <f t="shared" si="6"/>
        <v>2097.2000000000021</v>
      </c>
      <c r="I38" s="18">
        <f t="shared" si="7"/>
        <v>2515801.1200000076</v>
      </c>
      <c r="J38" s="18">
        <f>Table2[[#This Row],[Area(ft^2)]]/43560</f>
        <v>57.754846648301367</v>
      </c>
      <c r="K38" s="18">
        <f t="shared" si="1"/>
        <v>57.754846648301367</v>
      </c>
      <c r="N38" s="26">
        <v>57</v>
      </c>
      <c r="O38" s="18">
        <f>Table2[[#This Row],[Volume (acre-ft)]]+O39</f>
        <v>2987.2967566575039</v>
      </c>
    </row>
    <row r="39" spans="6:15">
      <c r="F39" s="17" t="s">
        <v>79</v>
      </c>
      <c r="G39" s="18">
        <f t="shared" si="5"/>
        <v>1197.0000000000025</v>
      </c>
      <c r="H39" s="18">
        <f t="shared" si="6"/>
        <v>2094.6000000000022</v>
      </c>
      <c r="I39" s="18">
        <f t="shared" si="7"/>
        <v>2507236.2000000076</v>
      </c>
      <c r="J39" s="18">
        <f>Table2[[#This Row],[Area(ft^2)]]/43560</f>
        <v>57.55822314049604</v>
      </c>
      <c r="K39" s="18">
        <f t="shared" si="1"/>
        <v>57.55822314049604</v>
      </c>
      <c r="N39" s="25">
        <v>56</v>
      </c>
      <c r="O39" s="18">
        <f>Table2[[#This Row],[Volume (acre-ft)]]+O40</f>
        <v>2929.5419100092026</v>
      </c>
    </row>
    <row r="40" spans="6:15">
      <c r="F40" s="17" t="s">
        <v>80</v>
      </c>
      <c r="G40" s="18">
        <f t="shared" si="5"/>
        <v>1194.4000000000026</v>
      </c>
      <c r="H40" s="18">
        <f t="shared" si="6"/>
        <v>2092.0000000000023</v>
      </c>
      <c r="I40" s="18">
        <f t="shared" si="7"/>
        <v>2498684.8000000082</v>
      </c>
      <c r="J40" s="18">
        <f>Table2[[#This Row],[Area(ft^2)]]/43560</f>
        <v>57.361910009182928</v>
      </c>
      <c r="K40" s="18">
        <f t="shared" si="1"/>
        <v>57.361910009182928</v>
      </c>
      <c r="N40" s="26">
        <v>55</v>
      </c>
      <c r="O40" s="18">
        <f>Table2[[#This Row],[Volume (acre-ft)]]+O41</f>
        <v>2871.9836868687066</v>
      </c>
    </row>
    <row r="41" spans="6:15">
      <c r="F41" s="17" t="s">
        <v>81</v>
      </c>
      <c r="G41" s="18">
        <f t="shared" si="5"/>
        <v>1191.8000000000027</v>
      </c>
      <c r="H41" s="18">
        <f t="shared" si="6"/>
        <v>2089.4000000000024</v>
      </c>
      <c r="I41" s="18">
        <f t="shared" si="7"/>
        <v>2490146.9200000083</v>
      </c>
      <c r="J41" s="18">
        <f>Table2[[#This Row],[Area(ft^2)]]/43560</f>
        <v>57.16590725436199</v>
      </c>
      <c r="K41" s="18">
        <f t="shared" si="1"/>
        <v>57.16590725436199</v>
      </c>
      <c r="N41" s="25">
        <v>54</v>
      </c>
      <c r="O41" s="18">
        <f>Table2[[#This Row],[Volume (acre-ft)]]+O42</f>
        <v>2814.6217768595238</v>
      </c>
    </row>
    <row r="42" spans="6:15">
      <c r="F42" s="17" t="s">
        <v>82</v>
      </c>
      <c r="G42" s="18">
        <f t="shared" si="5"/>
        <v>1189.2000000000028</v>
      </c>
      <c r="H42" s="18">
        <f t="shared" si="6"/>
        <v>2086.8000000000025</v>
      </c>
      <c r="I42" s="18">
        <f t="shared" si="7"/>
        <v>2481622.5600000089</v>
      </c>
      <c r="J42" s="18">
        <f>Table2[[#This Row],[Area(ft^2)]]/43560</f>
        <v>56.970214876033261</v>
      </c>
      <c r="K42" s="18">
        <f t="shared" si="1"/>
        <v>56.970214876033261</v>
      </c>
      <c r="N42" s="26">
        <v>53</v>
      </c>
      <c r="O42" s="18">
        <f>Table2[[#This Row],[Volume (acre-ft)]]+O43</f>
        <v>2757.4558696051618</v>
      </c>
    </row>
    <row r="43" spans="6:15">
      <c r="F43" s="17" t="s">
        <v>83</v>
      </c>
      <c r="G43" s="18">
        <f t="shared" si="5"/>
        <v>1186.6000000000029</v>
      </c>
      <c r="H43" s="18">
        <f t="shared" si="6"/>
        <v>2084.2000000000025</v>
      </c>
      <c r="I43" s="18">
        <f t="shared" si="7"/>
        <v>2473111.7200000091</v>
      </c>
      <c r="J43" s="18">
        <f>Table2[[#This Row],[Area(ft^2)]]/43560</f>
        <v>56.774832874196719</v>
      </c>
      <c r="K43" s="18">
        <f t="shared" si="1"/>
        <v>56.774832874196719</v>
      </c>
      <c r="N43" s="25">
        <v>52</v>
      </c>
      <c r="O43" s="18">
        <f>Table2[[#This Row],[Volume (acre-ft)]]+O44</f>
        <v>2700.4856547291283</v>
      </c>
    </row>
    <row r="44" spans="6:15">
      <c r="F44" s="17" t="s">
        <v>84</v>
      </c>
      <c r="G44" s="18">
        <f t="shared" si="5"/>
        <v>1184.000000000003</v>
      </c>
      <c r="H44" s="18">
        <f t="shared" si="6"/>
        <v>2081.6000000000026</v>
      </c>
      <c r="I44" s="18">
        <f t="shared" si="7"/>
        <v>2464614.4000000092</v>
      </c>
      <c r="J44" s="18">
        <f>Table2[[#This Row],[Area(ft^2)]]/43560</f>
        <v>56.579761248852371</v>
      </c>
      <c r="K44" s="18">
        <f t="shared" si="1"/>
        <v>56.579761248852371</v>
      </c>
      <c r="N44" s="26">
        <v>51</v>
      </c>
      <c r="O44" s="18">
        <f>Table2[[#This Row],[Volume (acre-ft)]]+O45</f>
        <v>2643.7108218549315</v>
      </c>
    </row>
    <row r="45" spans="6:15">
      <c r="F45" s="17" t="s">
        <v>85</v>
      </c>
      <c r="G45" s="18">
        <f t="shared" ref="G45:G76" si="8">G44-2*$B$10</f>
        <v>1181.400000000003</v>
      </c>
      <c r="H45" s="18">
        <f t="shared" ref="H45:H76" si="9">H44-2*$B$10</f>
        <v>2079.0000000000027</v>
      </c>
      <c r="I45" s="18">
        <f t="shared" si="7"/>
        <v>2456130.6000000094</v>
      </c>
      <c r="J45" s="18">
        <f>Table2[[#This Row],[Area(ft^2)]]/43560</f>
        <v>56.385000000000218</v>
      </c>
      <c r="K45" s="18">
        <f t="shared" si="1"/>
        <v>56.385000000000218</v>
      </c>
      <c r="N45" s="25">
        <v>50</v>
      </c>
      <c r="O45" s="18">
        <f>Table2[[#This Row],[Volume (acre-ft)]]+O46</f>
        <v>2587.1310606060792</v>
      </c>
    </row>
    <row r="46" spans="6:15">
      <c r="F46" s="17" t="s">
        <v>86</v>
      </c>
      <c r="G46" s="18">
        <f t="shared" si="8"/>
        <v>1178.8000000000031</v>
      </c>
      <c r="H46" s="18">
        <f t="shared" si="9"/>
        <v>2076.4000000000028</v>
      </c>
      <c r="I46" s="18">
        <f t="shared" si="7"/>
        <v>2447660.3200000096</v>
      </c>
      <c r="J46" s="18">
        <f>Table2[[#This Row],[Area(ft^2)]]/43560</f>
        <v>56.19054912764026</v>
      </c>
      <c r="K46" s="18">
        <f t="shared" si="1"/>
        <v>56.19054912764026</v>
      </c>
      <c r="N46" s="26">
        <v>49</v>
      </c>
      <c r="O46" s="18">
        <f>Table2[[#This Row],[Volume (acre-ft)]]+O47</f>
        <v>2530.746060606079</v>
      </c>
    </row>
    <row r="47" spans="6:15">
      <c r="F47" s="17" t="s">
        <v>87</v>
      </c>
      <c r="G47" s="18">
        <f t="shared" si="8"/>
        <v>1176.2000000000032</v>
      </c>
      <c r="H47" s="18">
        <f t="shared" si="9"/>
        <v>2073.8000000000029</v>
      </c>
      <c r="I47" s="18">
        <f t="shared" si="7"/>
        <v>2439203.5600000103</v>
      </c>
      <c r="J47" s="18">
        <f>Table2[[#This Row],[Area(ft^2)]]/43560</f>
        <v>55.996408631772503</v>
      </c>
      <c r="K47" s="18">
        <f t="shared" si="1"/>
        <v>55.996408631772503</v>
      </c>
      <c r="N47" s="25">
        <v>48</v>
      </c>
      <c r="O47" s="18">
        <f>Table2[[#This Row],[Volume (acre-ft)]]+O48</f>
        <v>2474.5555114784388</v>
      </c>
    </row>
    <row r="48" spans="6:15">
      <c r="F48" s="17" t="s">
        <v>88</v>
      </c>
      <c r="G48" s="18">
        <f t="shared" si="8"/>
        <v>1173.6000000000033</v>
      </c>
      <c r="H48" s="18">
        <f t="shared" si="9"/>
        <v>2071.200000000003</v>
      </c>
      <c r="I48" s="18">
        <f t="shared" si="7"/>
        <v>2430760.3200000105</v>
      </c>
      <c r="J48" s="18">
        <f>Table2[[#This Row],[Area(ft^2)]]/43560</f>
        <v>55.802578512396934</v>
      </c>
      <c r="K48" s="18">
        <f t="shared" si="1"/>
        <v>55.802578512396934</v>
      </c>
      <c r="N48" s="26">
        <v>47</v>
      </c>
      <c r="O48" s="18">
        <f>Table2[[#This Row],[Volume (acre-ft)]]+O49</f>
        <v>2418.5591028466665</v>
      </c>
    </row>
    <row r="49" spans="6:15">
      <c r="F49" s="17" t="s">
        <v>89</v>
      </c>
      <c r="G49" s="18">
        <f t="shared" si="8"/>
        <v>1171.0000000000034</v>
      </c>
      <c r="H49" s="18">
        <f t="shared" si="9"/>
        <v>2068.6000000000031</v>
      </c>
      <c r="I49" s="18">
        <f t="shared" si="7"/>
        <v>2422330.6000000108</v>
      </c>
      <c r="J49" s="18">
        <f>Table2[[#This Row],[Area(ft^2)]]/43560</f>
        <v>55.60905876951356</v>
      </c>
      <c r="K49" s="18">
        <f t="shared" si="1"/>
        <v>55.60905876951356</v>
      </c>
      <c r="N49" s="25">
        <v>46</v>
      </c>
      <c r="O49" s="18">
        <f>Table2[[#This Row],[Volume (acre-ft)]]+O50</f>
        <v>2362.7565243342697</v>
      </c>
    </row>
    <row r="50" spans="6:15">
      <c r="F50" s="17" t="s">
        <v>90</v>
      </c>
      <c r="G50" s="18">
        <f t="shared" si="8"/>
        <v>1168.4000000000035</v>
      </c>
      <c r="H50" s="18">
        <f t="shared" si="9"/>
        <v>2066.0000000000032</v>
      </c>
      <c r="I50" s="18">
        <f t="shared" si="7"/>
        <v>2413914.4000000111</v>
      </c>
      <c r="J50" s="18">
        <f>Table2[[#This Row],[Area(ft^2)]]/43560</f>
        <v>55.415849403122387</v>
      </c>
      <c r="K50" s="18">
        <f t="shared" si="1"/>
        <v>55.415849403122387</v>
      </c>
      <c r="N50" s="26">
        <v>45</v>
      </c>
      <c r="O50" s="18">
        <f>Table2[[#This Row],[Volume (acre-ft)]]+O51</f>
        <v>2307.1474655647562</v>
      </c>
    </row>
    <row r="51" spans="6:15">
      <c r="F51" s="17" t="s">
        <v>91</v>
      </c>
      <c r="G51" s="18">
        <f t="shared" si="8"/>
        <v>1165.8000000000036</v>
      </c>
      <c r="H51" s="18">
        <f t="shared" si="9"/>
        <v>2063.4000000000033</v>
      </c>
      <c r="I51" s="18">
        <f t="shared" si="7"/>
        <v>2405511.7200000114</v>
      </c>
      <c r="J51" s="18">
        <f>Table2[[#This Row],[Area(ft^2)]]/43560</f>
        <v>55.222950413223401</v>
      </c>
      <c r="K51" s="18">
        <f t="shared" si="1"/>
        <v>55.222950413223401</v>
      </c>
      <c r="N51" s="25">
        <v>44</v>
      </c>
      <c r="O51" s="18">
        <f>Table2[[#This Row],[Volume (acre-ft)]]+O52</f>
        <v>2251.7316161616336</v>
      </c>
    </row>
    <row r="52" spans="6:15">
      <c r="F52" s="17" t="s">
        <v>92</v>
      </c>
      <c r="G52" s="18">
        <f t="shared" si="8"/>
        <v>1163.2000000000037</v>
      </c>
      <c r="H52" s="18">
        <f t="shared" si="9"/>
        <v>2060.8000000000034</v>
      </c>
      <c r="I52" s="18">
        <f t="shared" si="7"/>
        <v>2397122.5600000117</v>
      </c>
      <c r="J52" s="18">
        <f>Table2[[#This Row],[Area(ft^2)]]/43560</f>
        <v>55.03036179981661</v>
      </c>
      <c r="K52" s="18">
        <f t="shared" si="1"/>
        <v>55.03036179981661</v>
      </c>
      <c r="N52" s="26">
        <v>43</v>
      </c>
      <c r="O52" s="18">
        <f>Table2[[#This Row],[Volume (acre-ft)]]+O53</f>
        <v>2196.5086657484103</v>
      </c>
    </row>
    <row r="53" spans="6:15">
      <c r="F53" s="17" t="s">
        <v>93</v>
      </c>
      <c r="G53" s="18">
        <f t="shared" si="8"/>
        <v>1160.6000000000038</v>
      </c>
      <c r="H53" s="18">
        <f t="shared" si="9"/>
        <v>2058.2000000000035</v>
      </c>
      <c r="I53" s="18">
        <f t="shared" si="7"/>
        <v>2388746.9200000116</v>
      </c>
      <c r="J53" s="18">
        <f>Table2[[#This Row],[Area(ft^2)]]/43560</f>
        <v>54.838083562902007</v>
      </c>
      <c r="K53" s="18">
        <f t="shared" si="1"/>
        <v>54.838083562902007</v>
      </c>
      <c r="N53" s="25">
        <v>42</v>
      </c>
      <c r="O53" s="18">
        <f>Table2[[#This Row],[Volume (acre-ft)]]+O54</f>
        <v>2141.4783039485937</v>
      </c>
    </row>
    <row r="54" spans="6:15">
      <c r="F54" s="17" t="s">
        <v>94</v>
      </c>
      <c r="G54" s="18">
        <f t="shared" si="8"/>
        <v>1158.0000000000039</v>
      </c>
      <c r="H54" s="18">
        <f t="shared" si="9"/>
        <v>2055.6000000000035</v>
      </c>
      <c r="I54" s="18">
        <f t="shared" si="7"/>
        <v>2380384.8000000119</v>
      </c>
      <c r="J54" s="18">
        <f>Table2[[#This Row],[Area(ft^2)]]/43560</f>
        <v>54.646115702479612</v>
      </c>
      <c r="K54" s="18">
        <f t="shared" si="1"/>
        <v>54.646115702479612</v>
      </c>
      <c r="N54" s="26">
        <v>41</v>
      </c>
      <c r="O54" s="18">
        <f>Table2[[#This Row],[Volume (acre-ft)]]+O55</f>
        <v>2086.6402203856919</v>
      </c>
    </row>
    <row r="55" spans="6:15">
      <c r="F55" s="17" t="s">
        <v>95</v>
      </c>
      <c r="G55" s="18">
        <f t="shared" si="8"/>
        <v>1155.400000000004</v>
      </c>
      <c r="H55" s="18">
        <f t="shared" si="9"/>
        <v>2053.0000000000036</v>
      </c>
      <c r="I55" s="18">
        <f t="shared" si="7"/>
        <v>2372036.2000000123</v>
      </c>
      <c r="J55" s="18">
        <f>Table2[[#This Row],[Area(ft^2)]]/43560</f>
        <v>54.454458218549412</v>
      </c>
      <c r="K55" s="18">
        <f t="shared" si="1"/>
        <v>54.454458218549412</v>
      </c>
      <c r="N55" s="25">
        <v>40</v>
      </c>
      <c r="O55" s="18">
        <f>Table2[[#This Row],[Volume (acre-ft)]]+O56</f>
        <v>2031.9941046832123</v>
      </c>
    </row>
    <row r="56" spans="6:15">
      <c r="F56" s="17" t="s">
        <v>96</v>
      </c>
      <c r="G56" s="18">
        <f t="shared" si="8"/>
        <v>1152.800000000004</v>
      </c>
      <c r="H56" s="18">
        <f t="shared" si="9"/>
        <v>2050.4000000000037</v>
      </c>
      <c r="I56" s="18">
        <f t="shared" si="7"/>
        <v>2363701.1200000127</v>
      </c>
      <c r="J56" s="18">
        <f>Table2[[#This Row],[Area(ft^2)]]/43560</f>
        <v>54.2631111111114</v>
      </c>
      <c r="K56" s="18">
        <f t="shared" si="1"/>
        <v>54.2631111111114</v>
      </c>
      <c r="N56" s="26">
        <v>39</v>
      </c>
      <c r="O56" s="18">
        <f>Table2[[#This Row],[Volume (acre-ft)]]+O57</f>
        <v>1977.5396464646628</v>
      </c>
    </row>
    <row r="57" spans="6:15">
      <c r="F57" s="17" t="s">
        <v>97</v>
      </c>
      <c r="G57" s="18">
        <f t="shared" si="8"/>
        <v>1150.2000000000041</v>
      </c>
      <c r="H57" s="18">
        <f t="shared" si="9"/>
        <v>2047.8000000000038</v>
      </c>
      <c r="I57" s="18">
        <f t="shared" si="7"/>
        <v>2355379.5600000131</v>
      </c>
      <c r="J57" s="18">
        <f>Table2[[#This Row],[Area(ft^2)]]/43560</f>
        <v>54.072074380165589</v>
      </c>
      <c r="K57" s="18">
        <f t="shared" si="1"/>
        <v>54.072074380165589</v>
      </c>
      <c r="N57" s="25">
        <v>38</v>
      </c>
      <c r="O57" s="18">
        <f>Table2[[#This Row],[Volume (acre-ft)]]+O58</f>
        <v>1923.2765353535515</v>
      </c>
    </row>
    <row r="58" spans="6:15">
      <c r="F58" s="17" t="s">
        <v>98</v>
      </c>
      <c r="G58" s="18">
        <f t="shared" si="8"/>
        <v>1147.6000000000042</v>
      </c>
      <c r="H58" s="18">
        <f t="shared" si="9"/>
        <v>2045.2000000000039</v>
      </c>
      <c r="I58" s="18">
        <f t="shared" si="7"/>
        <v>2347071.5200000131</v>
      </c>
      <c r="J58" s="18">
        <f>Table2[[#This Row],[Area(ft^2)]]/43560</f>
        <v>53.881348025711965</v>
      </c>
      <c r="K58" s="18">
        <f t="shared" si="1"/>
        <v>53.881348025711965</v>
      </c>
      <c r="N58" s="26">
        <v>37</v>
      </c>
      <c r="O58" s="18">
        <f>Table2[[#This Row],[Volume (acre-ft)]]+O59</f>
        <v>1869.2044609733859</v>
      </c>
    </row>
    <row r="59" spans="6:15">
      <c r="F59" s="17" t="s">
        <v>99</v>
      </c>
      <c r="G59" s="18">
        <f t="shared" si="8"/>
        <v>1145.0000000000043</v>
      </c>
      <c r="H59" s="18">
        <f t="shared" si="9"/>
        <v>2042.600000000004</v>
      </c>
      <c r="I59" s="18">
        <f t="shared" si="7"/>
        <v>2338777.0000000135</v>
      </c>
      <c r="J59" s="18">
        <f>Table2[[#This Row],[Area(ft^2)]]/43560</f>
        <v>53.690932047750536</v>
      </c>
      <c r="K59" s="18">
        <f t="shared" si="1"/>
        <v>53.690932047750536</v>
      </c>
      <c r="N59" s="25">
        <v>36</v>
      </c>
      <c r="O59" s="18">
        <f>Table2[[#This Row],[Volume (acre-ft)]]+O60</f>
        <v>1815.323112947674</v>
      </c>
    </row>
    <row r="60" spans="6:15">
      <c r="F60" s="17" t="s">
        <v>100</v>
      </c>
      <c r="G60" s="18">
        <f t="shared" si="8"/>
        <v>1142.4000000000044</v>
      </c>
      <c r="H60" s="18">
        <f t="shared" si="9"/>
        <v>2040.0000000000041</v>
      </c>
      <c r="I60" s="18">
        <f t="shared" si="7"/>
        <v>2330496.0000000135</v>
      </c>
      <c r="J60" s="18">
        <f>Table2[[#This Row],[Area(ft^2)]]/43560</f>
        <v>53.500826446281302</v>
      </c>
      <c r="K60" s="18">
        <f t="shared" si="1"/>
        <v>53.500826446281302</v>
      </c>
      <c r="N60" s="26">
        <v>35</v>
      </c>
      <c r="O60" s="18">
        <f>Table2[[#This Row],[Volume (acre-ft)]]+O61</f>
        <v>1761.6321808999235</v>
      </c>
    </row>
    <row r="61" spans="6:15">
      <c r="F61" s="17" t="s">
        <v>101</v>
      </c>
      <c r="G61" s="18">
        <f t="shared" si="8"/>
        <v>1139.8000000000045</v>
      </c>
      <c r="H61" s="18">
        <f t="shared" si="9"/>
        <v>2037.4000000000042</v>
      </c>
      <c r="I61" s="18">
        <f t="shared" si="7"/>
        <v>2322228.520000014</v>
      </c>
      <c r="J61" s="18">
        <f>Table2[[#This Row],[Area(ft^2)]]/43560</f>
        <v>53.311031221304269</v>
      </c>
      <c r="K61" s="18">
        <f t="shared" si="1"/>
        <v>53.311031221304269</v>
      </c>
      <c r="N61" s="25">
        <v>34</v>
      </c>
      <c r="O61" s="18">
        <f>Table2[[#This Row],[Volume (acre-ft)]]+O62</f>
        <v>1708.1313544536422</v>
      </c>
    </row>
    <row r="62" spans="6:15">
      <c r="F62" s="17" t="s">
        <v>102</v>
      </c>
      <c r="G62" s="18">
        <f t="shared" si="8"/>
        <v>1137.2000000000046</v>
      </c>
      <c r="H62" s="18">
        <f t="shared" si="9"/>
        <v>2034.8000000000043</v>
      </c>
      <c r="I62" s="18">
        <f t="shared" si="7"/>
        <v>2313974.560000014</v>
      </c>
      <c r="J62" s="18">
        <f>Table2[[#This Row],[Area(ft^2)]]/43560</f>
        <v>53.121546372819424</v>
      </c>
      <c r="K62" s="18">
        <f t="shared" si="1"/>
        <v>53.121546372819424</v>
      </c>
      <c r="N62" s="26">
        <v>33</v>
      </c>
      <c r="O62" s="18">
        <f>Table2[[#This Row],[Volume (acre-ft)]]+O63</f>
        <v>1654.8203232323378</v>
      </c>
    </row>
    <row r="63" spans="6:15">
      <c r="F63" s="17" t="s">
        <v>103</v>
      </c>
      <c r="G63" s="18">
        <f t="shared" si="8"/>
        <v>1134.6000000000047</v>
      </c>
      <c r="H63" s="18">
        <f t="shared" si="9"/>
        <v>2032.2000000000044</v>
      </c>
      <c r="I63" s="18">
        <f t="shared" si="7"/>
        <v>2305734.1200000145</v>
      </c>
      <c r="J63" s="18">
        <f>Table2[[#This Row],[Area(ft^2)]]/43560</f>
        <v>52.93237190082678</v>
      </c>
      <c r="K63" s="18">
        <f t="shared" si="1"/>
        <v>52.93237190082678</v>
      </c>
      <c r="N63" s="25">
        <v>32</v>
      </c>
      <c r="O63" s="18">
        <f>Table2[[#This Row],[Volume (acre-ft)]]+O64</f>
        <v>1601.6987768595184</v>
      </c>
    </row>
    <row r="64" spans="6:15">
      <c r="F64" s="17" t="s">
        <v>104</v>
      </c>
      <c r="G64" s="18">
        <f t="shared" si="8"/>
        <v>1132.0000000000048</v>
      </c>
      <c r="H64" s="18">
        <f t="shared" si="9"/>
        <v>2029.6000000000045</v>
      </c>
      <c r="I64" s="18">
        <f t="shared" si="7"/>
        <v>2297507.2000000146</v>
      </c>
      <c r="J64" s="18">
        <f>Table2[[#This Row],[Area(ft^2)]]/43560</f>
        <v>52.743507805326324</v>
      </c>
      <c r="K64" s="18">
        <f t="shared" si="1"/>
        <v>52.743507805326324</v>
      </c>
      <c r="N64" s="26">
        <v>31</v>
      </c>
      <c r="O64" s="18">
        <f>Table2[[#This Row],[Volume (acre-ft)]]+O65</f>
        <v>1548.7664049586915</v>
      </c>
    </row>
    <row r="65" spans="6:15">
      <c r="F65" s="17" t="s">
        <v>105</v>
      </c>
      <c r="G65" s="18">
        <f t="shared" si="8"/>
        <v>1129.4000000000049</v>
      </c>
      <c r="H65" s="18">
        <f t="shared" si="9"/>
        <v>2027.0000000000045</v>
      </c>
      <c r="I65" s="18">
        <f t="shared" si="7"/>
        <v>2289293.8000000152</v>
      </c>
      <c r="J65" s="18">
        <f>Table2[[#This Row],[Area(ft^2)]]/43560</f>
        <v>52.55495408631807</v>
      </c>
      <c r="K65" s="18">
        <f t="shared" si="1"/>
        <v>52.55495408631807</v>
      </c>
      <c r="N65" s="25">
        <v>30</v>
      </c>
      <c r="O65" s="18">
        <f>Table2[[#This Row],[Volume (acre-ft)]]+O66</f>
        <v>1496.0228971533652</v>
      </c>
    </row>
    <row r="66" spans="6:15">
      <c r="F66" s="17" t="s">
        <v>106</v>
      </c>
      <c r="G66" s="18">
        <f t="shared" si="8"/>
        <v>1126.800000000005</v>
      </c>
      <c r="H66" s="18">
        <f t="shared" si="9"/>
        <v>2024.4000000000046</v>
      </c>
      <c r="I66" s="18">
        <f t="shared" si="7"/>
        <v>2281093.9200000153</v>
      </c>
      <c r="J66" s="18">
        <f>Table2[[#This Row],[Area(ft^2)]]/43560</f>
        <v>52.366710743802003</v>
      </c>
      <c r="K66" s="18">
        <f t="shared" si="1"/>
        <v>52.366710743802003</v>
      </c>
      <c r="N66" s="26">
        <v>29</v>
      </c>
      <c r="O66" s="18">
        <f>Table2[[#This Row],[Volume (acre-ft)]]+O67</f>
        <v>1443.4679430670471</v>
      </c>
    </row>
    <row r="67" spans="6:15">
      <c r="F67" s="17" t="s">
        <v>107</v>
      </c>
      <c r="G67" s="18">
        <f t="shared" si="8"/>
        <v>1124.200000000005</v>
      </c>
      <c r="H67" s="18">
        <f t="shared" si="9"/>
        <v>2021.8000000000047</v>
      </c>
      <c r="I67" s="18">
        <f t="shared" si="7"/>
        <v>2272907.5600000154</v>
      </c>
      <c r="J67" s="18">
        <f>Table2[[#This Row],[Area(ft^2)]]/43560</f>
        <v>52.17877777777813</v>
      </c>
      <c r="K67" s="18">
        <f t="shared" si="1"/>
        <v>52.17877777777813</v>
      </c>
      <c r="N67" s="25">
        <v>28</v>
      </c>
      <c r="O67" s="18">
        <f>Table2[[#This Row],[Volume (acre-ft)]]+O68</f>
        <v>1391.1012323232451</v>
      </c>
    </row>
    <row r="68" spans="6:15">
      <c r="F68" s="17" t="s">
        <v>108</v>
      </c>
      <c r="G68" s="18">
        <f t="shared" si="8"/>
        <v>1121.6000000000051</v>
      </c>
      <c r="H68" s="18">
        <f t="shared" si="9"/>
        <v>2019.2000000000048</v>
      </c>
      <c r="I68" s="18">
        <f t="shared" si="7"/>
        <v>2264734.7200000156</v>
      </c>
      <c r="J68" s="18">
        <f>Table2[[#This Row],[Area(ft^2)]]/43560</f>
        <v>51.991155188246452</v>
      </c>
      <c r="K68" s="18">
        <f t="shared" ref="K68:K94" si="10">J68*$A$10</f>
        <v>51.991155188246452</v>
      </c>
      <c r="N68" s="26">
        <v>27</v>
      </c>
      <c r="O68" s="18">
        <f>Table2[[#This Row],[Volume (acre-ft)]]+O69</f>
        <v>1338.922454545467</v>
      </c>
    </row>
    <row r="69" spans="6:15">
      <c r="F69" s="17" t="s">
        <v>109</v>
      </c>
      <c r="G69" s="18">
        <f t="shared" si="8"/>
        <v>1119.0000000000052</v>
      </c>
      <c r="H69" s="18">
        <f t="shared" si="9"/>
        <v>2016.6000000000049</v>
      </c>
      <c r="I69" s="18">
        <f t="shared" ref="I69:I94" si="11">G69*H69</f>
        <v>2256575.4000000162</v>
      </c>
      <c r="J69" s="18">
        <f>Table2[[#This Row],[Area(ft^2)]]/43560</f>
        <v>51.803842975206983</v>
      </c>
      <c r="K69" s="18">
        <f t="shared" si="10"/>
        <v>51.803842975206983</v>
      </c>
      <c r="N69" s="25">
        <v>26</v>
      </c>
      <c r="O69" s="18">
        <f>Table2[[#This Row],[Volume (acre-ft)]]+O70</f>
        <v>1286.9312993572205</v>
      </c>
    </row>
    <row r="70" spans="6:15">
      <c r="F70" s="17" t="s">
        <v>110</v>
      </c>
      <c r="G70" s="18">
        <f t="shared" si="8"/>
        <v>1116.4000000000053</v>
      </c>
      <c r="H70" s="18">
        <f t="shared" si="9"/>
        <v>2014.000000000005</v>
      </c>
      <c r="I70" s="18">
        <f t="shared" si="11"/>
        <v>2248429.6000000164</v>
      </c>
      <c r="J70" s="18">
        <f>Table2[[#This Row],[Area(ft^2)]]/43560</f>
        <v>51.616841138659694</v>
      </c>
      <c r="K70" s="18">
        <f t="shared" si="10"/>
        <v>51.616841138659694</v>
      </c>
      <c r="N70" s="26">
        <v>25</v>
      </c>
      <c r="O70" s="18">
        <f>Table2[[#This Row],[Volume (acre-ft)]]+O71</f>
        <v>1235.1274563820134</v>
      </c>
    </row>
    <row r="71" spans="6:15">
      <c r="F71" s="17" t="s">
        <v>111</v>
      </c>
      <c r="G71" s="18">
        <f t="shared" si="8"/>
        <v>1113.8000000000054</v>
      </c>
      <c r="H71" s="18">
        <f t="shared" si="9"/>
        <v>2011.4000000000051</v>
      </c>
      <c r="I71" s="18">
        <f t="shared" si="11"/>
        <v>2240297.3200000166</v>
      </c>
      <c r="J71" s="18">
        <f>Table2[[#This Row],[Area(ft^2)]]/43560</f>
        <v>51.430149678604607</v>
      </c>
      <c r="K71" s="18">
        <f t="shared" si="10"/>
        <v>51.430149678604607</v>
      </c>
      <c r="N71" s="25">
        <v>24</v>
      </c>
      <c r="O71" s="18">
        <f>Table2[[#This Row],[Volume (acre-ft)]]+O72</f>
        <v>1183.5106152433536</v>
      </c>
    </row>
    <row r="72" spans="6:15">
      <c r="F72" s="17" t="s">
        <v>112</v>
      </c>
      <c r="G72" s="18">
        <f t="shared" si="8"/>
        <v>1111.2000000000055</v>
      </c>
      <c r="H72" s="18">
        <f t="shared" si="9"/>
        <v>2008.8000000000052</v>
      </c>
      <c r="I72" s="18">
        <f t="shared" si="11"/>
        <v>2232178.5600000168</v>
      </c>
      <c r="J72" s="18">
        <f>Table2[[#This Row],[Area(ft^2)]]/43560</f>
        <v>51.243768595041708</v>
      </c>
      <c r="K72" s="18">
        <f t="shared" si="10"/>
        <v>51.243768595041708</v>
      </c>
      <c r="N72" s="26">
        <v>23</v>
      </c>
      <c r="O72" s="18">
        <f>Table2[[#This Row],[Volume (acre-ft)]]+O73</f>
        <v>1132.0804655647489</v>
      </c>
    </row>
    <row r="73" spans="6:15">
      <c r="F73" s="17" t="s">
        <v>113</v>
      </c>
      <c r="G73" s="18">
        <f t="shared" si="8"/>
        <v>1108.6000000000056</v>
      </c>
      <c r="H73" s="18">
        <f t="shared" si="9"/>
        <v>2006.2000000000053</v>
      </c>
      <c r="I73" s="18">
        <f t="shared" si="11"/>
        <v>2224073.3200000171</v>
      </c>
      <c r="J73" s="18">
        <f>Table2[[#This Row],[Area(ft^2)]]/43560</f>
        <v>51.05769788797101</v>
      </c>
      <c r="K73" s="18">
        <f t="shared" si="10"/>
        <v>51.05769788797101</v>
      </c>
      <c r="N73" s="25">
        <v>22</v>
      </c>
      <c r="O73" s="18">
        <f>Table2[[#This Row],[Volume (acre-ft)]]+O74</f>
        <v>1080.8366969697072</v>
      </c>
    </row>
    <row r="74" spans="6:15">
      <c r="F74" s="17" t="s">
        <v>114</v>
      </c>
      <c r="G74" s="18">
        <f t="shared" si="8"/>
        <v>1106.0000000000057</v>
      </c>
      <c r="H74" s="18">
        <f t="shared" si="9"/>
        <v>2003.6000000000054</v>
      </c>
      <c r="I74" s="18">
        <f t="shared" si="11"/>
        <v>2215981.6000000173</v>
      </c>
      <c r="J74" s="18">
        <f>Table2[[#This Row],[Area(ft^2)]]/43560</f>
        <v>50.871937557392499</v>
      </c>
      <c r="K74" s="18">
        <f t="shared" si="10"/>
        <v>50.871937557392499</v>
      </c>
      <c r="N74" s="26">
        <v>21</v>
      </c>
      <c r="O74" s="18">
        <f>Table2[[#This Row],[Volume (acre-ft)]]+O75</f>
        <v>1029.7789990817362</v>
      </c>
    </row>
    <row r="75" spans="6:15">
      <c r="F75" s="17" t="s">
        <v>115</v>
      </c>
      <c r="G75" s="18">
        <f t="shared" si="8"/>
        <v>1103.4000000000058</v>
      </c>
      <c r="H75" s="18">
        <f t="shared" si="9"/>
        <v>2001.0000000000055</v>
      </c>
      <c r="I75" s="18">
        <f t="shared" si="11"/>
        <v>2207903.4000000176</v>
      </c>
      <c r="J75" s="18">
        <f>Table2[[#This Row],[Area(ft^2)]]/43560</f>
        <v>50.68648760330619</v>
      </c>
      <c r="K75" s="18">
        <f t="shared" si="10"/>
        <v>50.68648760330619</v>
      </c>
      <c r="N75" s="25">
        <v>20</v>
      </c>
      <c r="O75" s="18">
        <f>Table2[[#This Row],[Volume (acre-ft)]]+O76</f>
        <v>978.90706152434359</v>
      </c>
    </row>
    <row r="76" spans="6:15">
      <c r="F76" s="17" t="s">
        <v>116</v>
      </c>
      <c r="G76" s="18">
        <f t="shared" si="8"/>
        <v>1100.8000000000059</v>
      </c>
      <c r="H76" s="18">
        <f t="shared" si="9"/>
        <v>1998.4000000000055</v>
      </c>
      <c r="I76" s="18">
        <f t="shared" si="11"/>
        <v>2199838.7200000179</v>
      </c>
      <c r="J76" s="18">
        <f>Table2[[#This Row],[Area(ft^2)]]/43560</f>
        <v>50.501348025712076</v>
      </c>
      <c r="K76" s="18">
        <f t="shared" si="10"/>
        <v>50.501348025712076</v>
      </c>
      <c r="N76" s="26">
        <v>19</v>
      </c>
      <c r="O76" s="18">
        <f>Table2[[#This Row],[Volume (acre-ft)]]+O77</f>
        <v>928.22057392103738</v>
      </c>
    </row>
    <row r="77" spans="6:15">
      <c r="F77" s="17" t="s">
        <v>117</v>
      </c>
      <c r="G77" s="18">
        <f t="shared" ref="G77:G94" si="12">G76-2*$B$10</f>
        <v>1098.200000000006</v>
      </c>
      <c r="H77" s="18">
        <f t="shared" ref="H77:H94" si="13">H76-2*$B$10</f>
        <v>1995.8000000000056</v>
      </c>
      <c r="I77" s="18">
        <f t="shared" si="11"/>
        <v>2191787.5600000182</v>
      </c>
      <c r="J77" s="18">
        <f>Table2[[#This Row],[Area(ft^2)]]/43560</f>
        <v>50.316518824610149</v>
      </c>
      <c r="K77" s="18">
        <f t="shared" si="10"/>
        <v>50.316518824610149</v>
      </c>
      <c r="N77" s="25">
        <v>18</v>
      </c>
      <c r="O77" s="18">
        <f>Table2[[#This Row],[Volume (acre-ft)]]+O78</f>
        <v>877.71922589532528</v>
      </c>
    </row>
    <row r="78" spans="6:15">
      <c r="F78" s="17" t="s">
        <v>118</v>
      </c>
      <c r="G78" s="18">
        <f t="shared" si="12"/>
        <v>1095.600000000006</v>
      </c>
      <c r="H78" s="18">
        <f t="shared" si="13"/>
        <v>1993.2000000000057</v>
      </c>
      <c r="I78" s="18">
        <f t="shared" si="11"/>
        <v>2183749.9200000186</v>
      </c>
      <c r="J78" s="18">
        <f>Table2[[#This Row],[Area(ft^2)]]/43560</f>
        <v>50.132000000000424</v>
      </c>
      <c r="K78" s="18">
        <f t="shared" si="10"/>
        <v>50.132000000000424</v>
      </c>
      <c r="N78" s="26">
        <v>17</v>
      </c>
      <c r="O78" s="18">
        <f>Table2[[#This Row],[Volume (acre-ft)]]+O79</f>
        <v>827.40270707071511</v>
      </c>
    </row>
    <row r="79" spans="6:15">
      <c r="F79" s="17" t="s">
        <v>119</v>
      </c>
      <c r="G79" s="18">
        <f t="shared" si="12"/>
        <v>1093.0000000000061</v>
      </c>
      <c r="H79" s="18">
        <f t="shared" si="13"/>
        <v>1990.6000000000058</v>
      </c>
      <c r="I79" s="18">
        <f t="shared" si="11"/>
        <v>2175725.8000000184</v>
      </c>
      <c r="J79" s="18">
        <f>Table2[[#This Row],[Area(ft^2)]]/43560</f>
        <v>49.947791551882887</v>
      </c>
      <c r="K79" s="18">
        <f t="shared" si="10"/>
        <v>49.947791551882887</v>
      </c>
      <c r="N79" s="25">
        <v>16</v>
      </c>
      <c r="O79" s="18">
        <f>Table2[[#This Row],[Volume (acre-ft)]]+O80</f>
        <v>777.27070707071471</v>
      </c>
    </row>
    <row r="80" spans="6:15">
      <c r="F80" s="17" t="s">
        <v>120</v>
      </c>
      <c r="G80" s="18">
        <f t="shared" si="12"/>
        <v>1090.4000000000062</v>
      </c>
      <c r="H80" s="18">
        <f t="shared" si="13"/>
        <v>1988.0000000000059</v>
      </c>
      <c r="I80" s="18">
        <f t="shared" si="11"/>
        <v>2167715.2000000188</v>
      </c>
      <c r="J80" s="18">
        <f>Table2[[#This Row],[Area(ft^2)]]/43560</f>
        <v>49.763893480257551</v>
      </c>
      <c r="K80" s="18">
        <f t="shared" si="10"/>
        <v>49.763893480257551</v>
      </c>
      <c r="N80" s="26">
        <v>15</v>
      </c>
      <c r="O80" s="18">
        <f>Table2[[#This Row],[Volume (acre-ft)]]+O81</f>
        <v>727.32291551883179</v>
      </c>
    </row>
    <row r="81" spans="6:15">
      <c r="F81" s="17" t="s">
        <v>121</v>
      </c>
      <c r="G81" s="18">
        <f t="shared" si="12"/>
        <v>1087.8000000000063</v>
      </c>
      <c r="H81" s="18">
        <f t="shared" si="13"/>
        <v>1985.400000000006</v>
      </c>
      <c r="I81" s="18">
        <f t="shared" si="11"/>
        <v>2159718.1200000192</v>
      </c>
      <c r="J81" s="18">
        <f>Table2[[#This Row],[Area(ft^2)]]/43560</f>
        <v>49.580305785124409</v>
      </c>
      <c r="K81" s="18">
        <f t="shared" si="10"/>
        <v>49.580305785124409</v>
      </c>
      <c r="N81" s="25">
        <v>14</v>
      </c>
      <c r="O81" s="18">
        <f>Table2[[#This Row],[Volume (acre-ft)]]+O82</f>
        <v>677.5590220385742</v>
      </c>
    </row>
    <row r="82" spans="6:15">
      <c r="F82" s="17" t="s">
        <v>122</v>
      </c>
      <c r="G82" s="18">
        <f t="shared" si="12"/>
        <v>1085.2000000000064</v>
      </c>
      <c r="H82" s="18">
        <f t="shared" si="13"/>
        <v>1982.8000000000061</v>
      </c>
      <c r="I82" s="18">
        <f t="shared" si="11"/>
        <v>2151734.5600000191</v>
      </c>
      <c r="J82" s="18">
        <f>Table2[[#This Row],[Area(ft^2)]]/43560</f>
        <v>49.397028466483448</v>
      </c>
      <c r="K82" s="18">
        <f t="shared" si="10"/>
        <v>49.397028466483448</v>
      </c>
      <c r="N82" s="26">
        <v>13</v>
      </c>
      <c r="O82" s="18">
        <f>Table2[[#This Row],[Volume (acre-ft)]]+O83</f>
        <v>627.97871625344976</v>
      </c>
    </row>
    <row r="83" spans="6:15">
      <c r="F83" s="17" t="s">
        <v>123</v>
      </c>
      <c r="G83" s="18">
        <f t="shared" si="12"/>
        <v>1082.6000000000065</v>
      </c>
      <c r="H83" s="18">
        <f t="shared" si="13"/>
        <v>1980.2000000000062</v>
      </c>
      <c r="I83" s="18">
        <f t="shared" si="11"/>
        <v>2143764.5200000196</v>
      </c>
      <c r="J83" s="18">
        <f>Table2[[#This Row],[Area(ft^2)]]/43560</f>
        <v>49.214061524334703</v>
      </c>
      <c r="K83" s="18">
        <f t="shared" si="10"/>
        <v>49.214061524334703</v>
      </c>
      <c r="N83" s="25">
        <v>12</v>
      </c>
      <c r="O83" s="18">
        <f>Table2[[#This Row],[Volume (acre-ft)]]+O84</f>
        <v>578.58168778696631</v>
      </c>
    </row>
    <row r="84" spans="6:15">
      <c r="F84" s="17" t="s">
        <v>124</v>
      </c>
      <c r="G84" s="18">
        <f t="shared" si="12"/>
        <v>1080.0000000000066</v>
      </c>
      <c r="H84" s="18">
        <f t="shared" si="13"/>
        <v>1977.6000000000063</v>
      </c>
      <c r="I84" s="18">
        <f t="shared" si="11"/>
        <v>2135808.00000002</v>
      </c>
      <c r="J84" s="18">
        <f>Table2[[#This Row],[Area(ft^2)]]/43560</f>
        <v>49.031404958678145</v>
      </c>
      <c r="K84" s="18">
        <f t="shared" si="10"/>
        <v>49.031404958678145</v>
      </c>
      <c r="N84" s="26">
        <v>11</v>
      </c>
      <c r="O84" s="18">
        <f>Table2[[#This Row],[Volume (acre-ft)]]+O85</f>
        <v>529.36762626263157</v>
      </c>
    </row>
    <row r="85" spans="6:15">
      <c r="F85" s="17" t="s">
        <v>125</v>
      </c>
      <c r="G85" s="18">
        <f t="shared" si="12"/>
        <v>1077.4000000000067</v>
      </c>
      <c r="H85" s="18">
        <f t="shared" si="13"/>
        <v>1975.0000000000064</v>
      </c>
      <c r="I85" s="18">
        <f t="shared" si="11"/>
        <v>2127865.00000002</v>
      </c>
      <c r="J85" s="18">
        <f>Table2[[#This Row],[Area(ft^2)]]/43560</f>
        <v>48.849058769513775</v>
      </c>
      <c r="K85" s="18">
        <f t="shared" si="10"/>
        <v>48.849058769513775</v>
      </c>
      <c r="N85" s="25">
        <v>10</v>
      </c>
      <c r="O85" s="18">
        <f>Table2[[#This Row],[Volume (acre-ft)]]+O86</f>
        <v>480.33622130395344</v>
      </c>
    </row>
    <row r="86" spans="6:15">
      <c r="F86" s="17" t="s">
        <v>126</v>
      </c>
      <c r="G86" s="18">
        <f t="shared" si="12"/>
        <v>1074.8000000000068</v>
      </c>
      <c r="H86" s="18">
        <f t="shared" si="13"/>
        <v>1972.4000000000065</v>
      </c>
      <c r="I86" s="18">
        <f t="shared" si="11"/>
        <v>2119935.5200000205</v>
      </c>
      <c r="J86" s="18">
        <f>Table2[[#This Row],[Area(ft^2)]]/43560</f>
        <v>48.667022956841606</v>
      </c>
      <c r="K86" s="18">
        <f t="shared" si="10"/>
        <v>48.667022956841606</v>
      </c>
      <c r="N86" s="26">
        <v>9</v>
      </c>
      <c r="O86" s="18">
        <f>Table2[[#This Row],[Volume (acre-ft)]]+O87</f>
        <v>431.48716253443968</v>
      </c>
    </row>
    <row r="87" spans="6:15">
      <c r="F87" s="17" t="s">
        <v>127</v>
      </c>
      <c r="G87" s="18">
        <f t="shared" si="12"/>
        <v>1072.2000000000069</v>
      </c>
      <c r="H87" s="18">
        <f t="shared" si="13"/>
        <v>1969.8000000000065</v>
      </c>
      <c r="I87" s="18">
        <f t="shared" si="11"/>
        <v>2112019.5600000205</v>
      </c>
      <c r="J87" s="18">
        <f>Table2[[#This Row],[Area(ft^2)]]/43560</f>
        <v>48.485297520661632</v>
      </c>
      <c r="K87" s="18">
        <f t="shared" si="10"/>
        <v>48.485297520661632</v>
      </c>
      <c r="N87" s="25">
        <v>8</v>
      </c>
      <c r="O87" s="18">
        <f>Table2[[#This Row],[Volume (acre-ft)]]+O88</f>
        <v>382.82013957759807</v>
      </c>
    </row>
    <row r="88" spans="6:15">
      <c r="F88" s="17" t="s">
        <v>128</v>
      </c>
      <c r="G88" s="18">
        <f t="shared" si="12"/>
        <v>1069.600000000007</v>
      </c>
      <c r="H88" s="18">
        <f t="shared" si="13"/>
        <v>1967.2000000000066</v>
      </c>
      <c r="I88" s="18">
        <f t="shared" si="11"/>
        <v>2104117.1200000206</v>
      </c>
      <c r="J88" s="18">
        <f>Table2[[#This Row],[Area(ft^2)]]/43560</f>
        <v>48.303882460973846</v>
      </c>
      <c r="K88" s="18">
        <f t="shared" si="10"/>
        <v>48.303882460973846</v>
      </c>
      <c r="N88" s="26">
        <v>7</v>
      </c>
      <c r="O88" s="18">
        <f>Table2[[#This Row],[Volume (acre-ft)]]+O89</f>
        <v>334.33484205693645</v>
      </c>
    </row>
    <row r="89" spans="6:15">
      <c r="F89" s="17" t="s">
        <v>129</v>
      </c>
      <c r="G89" s="18">
        <f t="shared" si="12"/>
        <v>1067.000000000007</v>
      </c>
      <c r="H89" s="18">
        <f t="shared" si="13"/>
        <v>1964.6000000000067</v>
      </c>
      <c r="I89" s="18">
        <f t="shared" si="11"/>
        <v>2096228.2000000211</v>
      </c>
      <c r="J89" s="18">
        <f>Table2[[#This Row],[Area(ft^2)]]/43560</f>
        <v>48.122777777778261</v>
      </c>
      <c r="K89" s="18">
        <f t="shared" si="10"/>
        <v>48.122777777778261</v>
      </c>
      <c r="N89" s="25">
        <v>6</v>
      </c>
      <c r="O89" s="18">
        <f>Table2[[#This Row],[Volume (acre-ft)]]+O90</f>
        <v>286.0309595959626</v>
      </c>
    </row>
    <row r="90" spans="6:15">
      <c r="F90" s="17" t="s">
        <v>130</v>
      </c>
      <c r="G90" s="18">
        <f t="shared" si="12"/>
        <v>1064.4000000000071</v>
      </c>
      <c r="H90" s="18">
        <f t="shared" si="13"/>
        <v>1962.0000000000068</v>
      </c>
      <c r="I90" s="18">
        <f t="shared" si="11"/>
        <v>2088352.8000000212</v>
      </c>
      <c r="J90" s="18">
        <f>Table2[[#This Row],[Area(ft^2)]]/43560</f>
        <v>47.94198347107487</v>
      </c>
      <c r="K90" s="18">
        <f t="shared" si="10"/>
        <v>47.94198347107487</v>
      </c>
      <c r="N90" s="26">
        <v>5</v>
      </c>
      <c r="O90" s="18">
        <f>Table2[[#This Row],[Volume (acre-ft)]]+O91</f>
        <v>237.90818181818432</v>
      </c>
    </row>
    <row r="91" spans="6:15">
      <c r="F91" s="17" t="s">
        <v>131</v>
      </c>
      <c r="G91" s="18">
        <f t="shared" si="12"/>
        <v>1061.8000000000072</v>
      </c>
      <c r="H91" s="18">
        <f t="shared" si="13"/>
        <v>1959.4000000000069</v>
      </c>
      <c r="I91" s="18">
        <f t="shared" si="11"/>
        <v>2080490.9200000216</v>
      </c>
      <c r="J91" s="18">
        <f>Table2[[#This Row],[Area(ft^2)]]/43560</f>
        <v>47.761499540863674</v>
      </c>
      <c r="K91" s="18">
        <f t="shared" si="10"/>
        <v>47.761499540863674</v>
      </c>
      <c r="N91" s="25">
        <v>4</v>
      </c>
      <c r="O91" s="18">
        <f>Table2[[#This Row],[Volume (acre-ft)]]+O92</f>
        <v>189.96619834710944</v>
      </c>
    </row>
    <row r="92" spans="6:15">
      <c r="F92" s="17" t="s">
        <v>132</v>
      </c>
      <c r="G92" s="18">
        <f t="shared" si="12"/>
        <v>1059.2000000000073</v>
      </c>
      <c r="H92" s="18">
        <f t="shared" si="13"/>
        <v>1956.800000000007</v>
      </c>
      <c r="I92" s="18">
        <f t="shared" si="11"/>
        <v>2072642.5600000217</v>
      </c>
      <c r="J92" s="18">
        <f>Table2[[#This Row],[Area(ft^2)]]/43560</f>
        <v>47.581325987144666</v>
      </c>
      <c r="K92" s="18">
        <f t="shared" si="10"/>
        <v>47.581325987144666</v>
      </c>
      <c r="N92" s="26">
        <v>3</v>
      </c>
      <c r="O92" s="18">
        <f>Table2[[#This Row],[Volume (acre-ft)]]+O93</f>
        <v>142.20469880624577</v>
      </c>
    </row>
    <row r="93" spans="6:15">
      <c r="F93" s="17" t="s">
        <v>133</v>
      </c>
      <c r="G93" s="18">
        <f t="shared" si="12"/>
        <v>1056.6000000000074</v>
      </c>
      <c r="H93" s="18">
        <f t="shared" si="13"/>
        <v>1954.2000000000071</v>
      </c>
      <c r="I93" s="18">
        <f t="shared" si="11"/>
        <v>2064807.7200000221</v>
      </c>
      <c r="J93" s="18">
        <f>Table2[[#This Row],[Area(ft^2)]]/43560</f>
        <v>47.401462809917859</v>
      </c>
      <c r="K93" s="18">
        <f t="shared" si="10"/>
        <v>47.401462809917859</v>
      </c>
      <c r="N93" s="25">
        <v>2</v>
      </c>
      <c r="O93" s="18">
        <f>Table2[[#This Row],[Volume (acre-ft)]]+O94</f>
        <v>94.623372819101107</v>
      </c>
    </row>
    <row r="94" spans="6:15">
      <c r="F94" s="17" t="s">
        <v>134</v>
      </c>
      <c r="G94" s="18">
        <f t="shared" si="12"/>
        <v>1054.0000000000075</v>
      </c>
      <c r="H94" s="18">
        <f t="shared" si="13"/>
        <v>1951.6000000000072</v>
      </c>
      <c r="I94" s="18">
        <f t="shared" si="11"/>
        <v>2056986.4000000223</v>
      </c>
      <c r="J94" s="18">
        <f>Table2[[#This Row],[Area(ft^2)]]/43560</f>
        <v>47.221910009183247</v>
      </c>
      <c r="K94" s="18">
        <f t="shared" si="10"/>
        <v>47.221910009183247</v>
      </c>
      <c r="N94" s="26">
        <v>1</v>
      </c>
      <c r="O94" s="18">
        <f>Table2[[#This Row],[Volume (acre-ft)]]</f>
        <v>47.221910009183247</v>
      </c>
    </row>
    <row r="95" spans="6:15">
      <c r="F95" s="17" t="s">
        <v>135</v>
      </c>
      <c r="J95" s="18"/>
      <c r="K95" s="18">
        <f>SUM(K3:K94)</f>
        <v>4999.7864141414357</v>
      </c>
    </row>
  </sheetData>
  <mergeCells count="4">
    <mergeCell ref="A2:C2"/>
    <mergeCell ref="A8:B8"/>
    <mergeCell ref="N1:O1"/>
    <mergeCell ref="F1:K1"/>
  </mergeCells>
  <pageMargins left="0.7" right="0.7" top="0.75" bottom="0.75" header="0.3" footer="0.3"/>
  <pageSetup orientation="portrait" r:id="rId1"/>
  <drawing r:id="rId2"/>
  <tableParts count="4">
    <tablePart r:id="rId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97"/>
  <sheetViews>
    <sheetView tabSelected="1" topLeftCell="U1" zoomScale="42" zoomScaleNormal="80" workbookViewId="0">
      <selection activeCell="Y3" sqref="Y3"/>
    </sheetView>
  </sheetViews>
  <sheetFormatPr defaultRowHeight="15.6"/>
  <cols>
    <col min="1" max="1" width="25.625" bestFit="1" customWidth="1"/>
    <col min="2" max="2" width="15.125" customWidth="1"/>
    <col min="6" max="6" width="10.875" bestFit="1" customWidth="1"/>
    <col min="7" max="7" width="16.125" bestFit="1" customWidth="1"/>
    <col min="8" max="8" width="16.5" bestFit="1" customWidth="1"/>
    <col min="9" max="9" width="23.625" bestFit="1" customWidth="1"/>
    <col min="10" max="10" width="24" bestFit="1" customWidth="1"/>
    <col min="11" max="11" width="24.875" bestFit="1" customWidth="1"/>
    <col min="12" max="12" width="21.875" bestFit="1" customWidth="1"/>
    <col min="13" max="13" width="22.25" bestFit="1" customWidth="1"/>
    <col min="14" max="14" width="22.75" bestFit="1" customWidth="1"/>
    <col min="15" max="15" width="24.125" bestFit="1" customWidth="1"/>
    <col min="16" max="16" width="20.625" bestFit="1" customWidth="1"/>
    <col min="17" max="17" width="23.125" bestFit="1" customWidth="1"/>
    <col min="18" max="18" width="10.25" bestFit="1" customWidth="1"/>
    <col min="20" max="20" width="10.875" customWidth="1"/>
    <col min="21" max="21" width="17.875" customWidth="1"/>
  </cols>
  <sheetData>
    <row r="1" spans="1:21" ht="20.100000000000001" thickBot="1">
      <c r="A1" s="49" t="s">
        <v>136</v>
      </c>
      <c r="B1" s="51"/>
    </row>
    <row r="2" spans="1:21" ht="20.100000000000001" thickBot="1">
      <c r="A2" t="s">
        <v>137</v>
      </c>
      <c r="B2" t="s">
        <v>138</v>
      </c>
      <c r="E2" s="49" t="s">
        <v>139</v>
      </c>
      <c r="F2" s="50"/>
      <c r="G2" s="50"/>
      <c r="H2" s="50"/>
      <c r="I2" s="50"/>
      <c r="J2" s="50"/>
      <c r="K2" s="50"/>
      <c r="L2" s="50"/>
      <c r="M2" s="50"/>
      <c r="N2" s="50"/>
      <c r="O2" s="50"/>
      <c r="P2" s="50"/>
      <c r="Q2" s="51"/>
    </row>
    <row r="3" spans="1:21" ht="20.100000000000001" thickBot="1">
      <c r="A3" t="s">
        <v>140</v>
      </c>
      <c r="B3">
        <v>750</v>
      </c>
      <c r="E3" s="52" t="s">
        <v>141</v>
      </c>
      <c r="F3" s="52"/>
      <c r="G3" s="53" t="s">
        <v>142</v>
      </c>
      <c r="H3" s="53"/>
      <c r="I3" s="54" t="s">
        <v>143</v>
      </c>
      <c r="J3" s="54"/>
      <c r="K3" s="54"/>
      <c r="L3" s="55" t="s">
        <v>144</v>
      </c>
      <c r="M3" s="55"/>
      <c r="N3" s="55"/>
      <c r="O3" s="56" t="s">
        <v>145</v>
      </c>
      <c r="P3" s="56"/>
      <c r="Q3" s="56"/>
      <c r="T3" s="49" t="s">
        <v>26</v>
      </c>
      <c r="U3" s="51"/>
    </row>
    <row r="4" spans="1:21">
      <c r="A4" t="s">
        <v>146</v>
      </c>
      <c r="B4">
        <v>850</v>
      </c>
      <c r="E4" s="21" t="s">
        <v>147</v>
      </c>
      <c r="F4" t="s">
        <v>28</v>
      </c>
      <c r="G4" t="s">
        <v>148</v>
      </c>
      <c r="H4" t="s">
        <v>31</v>
      </c>
      <c r="I4" t="s">
        <v>149</v>
      </c>
      <c r="J4" t="s">
        <v>150</v>
      </c>
      <c r="K4" t="s">
        <v>151</v>
      </c>
      <c r="L4" t="s">
        <v>152</v>
      </c>
      <c r="M4" t="s">
        <v>153</v>
      </c>
      <c r="N4" t="s">
        <v>154</v>
      </c>
      <c r="O4" t="s">
        <v>155</v>
      </c>
      <c r="P4" t="s">
        <v>156</v>
      </c>
      <c r="Q4" t="s">
        <v>35</v>
      </c>
      <c r="T4" t="s">
        <v>34</v>
      </c>
      <c r="U4" t="s">
        <v>35</v>
      </c>
    </row>
    <row r="5" spans="1:21">
      <c r="A5" t="s">
        <v>157</v>
      </c>
      <c r="B5">
        <v>300</v>
      </c>
      <c r="E5" s="22">
        <v>92</v>
      </c>
      <c r="F5">
        <v>1</v>
      </c>
      <c r="G5">
        <v>0</v>
      </c>
      <c r="H5">
        <f>PI()*G5^2</f>
        <v>0</v>
      </c>
      <c r="I5">
        <v>0</v>
      </c>
      <c r="J5">
        <v>0</v>
      </c>
      <c r="K5">
        <f>J5*I5</f>
        <v>0</v>
      </c>
      <c r="L5">
        <f>0</f>
        <v>0</v>
      </c>
      <c r="M5">
        <f>0</f>
        <v>0</v>
      </c>
      <c r="N5">
        <f>M5*L5</f>
        <v>0</v>
      </c>
      <c r="O5">
        <f>N5+K5+H5</f>
        <v>0</v>
      </c>
      <c r="P5">
        <f>O5/43560</f>
        <v>0</v>
      </c>
      <c r="Q5">
        <f>Table4[[#This Row],[Total area acre (acre)]]*$B$12</f>
        <v>0</v>
      </c>
      <c r="R5" s="20"/>
      <c r="T5">
        <v>92</v>
      </c>
      <c r="U5" s="20">
        <f>Table4[[#This Row],[Volume (acre-feet)]]+U6</f>
        <v>4575.918152399985</v>
      </c>
    </row>
    <row r="6" spans="1:21">
      <c r="A6" t="s">
        <v>158</v>
      </c>
      <c r="B6">
        <v>1150</v>
      </c>
      <c r="E6" s="23">
        <v>91</v>
      </c>
      <c r="F6">
        <v>2</v>
      </c>
      <c r="G6">
        <v>0</v>
      </c>
      <c r="H6">
        <f t="shared" ref="H6" si="0">PI()*G6^2</f>
        <v>0</v>
      </c>
      <c r="I6">
        <v>0</v>
      </c>
      <c r="J6">
        <v>0</v>
      </c>
      <c r="K6">
        <f t="shared" ref="K6:K69" si="1">J6*I6</f>
        <v>0</v>
      </c>
      <c r="L6">
        <f>0</f>
        <v>0</v>
      </c>
      <c r="M6">
        <f>0</f>
        <v>0</v>
      </c>
      <c r="N6">
        <f t="shared" ref="N6:N69" si="2">M6*L6</f>
        <v>0</v>
      </c>
      <c r="O6">
        <f t="shared" ref="O6:O69" si="3">N6+K6+H6</f>
        <v>0</v>
      </c>
      <c r="P6">
        <f t="shared" ref="P6:P69" si="4">O6/43560</f>
        <v>0</v>
      </c>
      <c r="Q6">
        <f>Table4[[#This Row],[Total area acre (acre)]]*$B$12</f>
        <v>0</v>
      </c>
      <c r="R6" s="20"/>
      <c r="T6">
        <v>91</v>
      </c>
      <c r="U6" s="20">
        <f>Table4[[#This Row],[Volume (acre-feet)]]+U7</f>
        <v>4575.918152399985</v>
      </c>
    </row>
    <row r="7" spans="1:21">
      <c r="A7" t="s">
        <v>159</v>
      </c>
      <c r="B7">
        <v>1250</v>
      </c>
      <c r="E7" s="22">
        <v>90</v>
      </c>
      <c r="F7">
        <v>3</v>
      </c>
      <c r="G7">
        <f t="shared" ref="G7:G14" si="5">$B$3</f>
        <v>750</v>
      </c>
      <c r="H7" s="20">
        <f>PI()*G7^2/2</f>
        <v>883572.93382212927</v>
      </c>
      <c r="I7">
        <f t="shared" ref="I7:I38" si="6">$B$4</f>
        <v>850</v>
      </c>
      <c r="J7">
        <f t="shared" ref="J7:J14" si="7">$B$5</f>
        <v>300</v>
      </c>
      <c r="K7">
        <f t="shared" si="1"/>
        <v>255000</v>
      </c>
      <c r="L7">
        <f t="shared" ref="L7:L14" si="8">$B$6</f>
        <v>1150</v>
      </c>
      <c r="M7">
        <f t="shared" ref="M7:M14" si="9">$B$7</f>
        <v>1250</v>
      </c>
      <c r="N7" s="20">
        <f t="shared" si="2"/>
        <v>1437500</v>
      </c>
      <c r="O7" s="20">
        <f t="shared" si="3"/>
        <v>2576072.9338221294</v>
      </c>
      <c r="P7" s="20">
        <f t="shared" si="4"/>
        <v>59.138497103354666</v>
      </c>
      <c r="Q7" s="20">
        <f>Table4[[#This Row],[Total area acre (acre)]]*$B$12</f>
        <v>59.138497103354666</v>
      </c>
      <c r="R7" s="20"/>
      <c r="T7">
        <v>90</v>
      </c>
      <c r="U7" s="20">
        <f>Table4[[#This Row],[Volume (acre-feet)]]+U8</f>
        <v>4575.918152399985</v>
      </c>
    </row>
    <row r="8" spans="1:21">
      <c r="E8" s="23">
        <v>89</v>
      </c>
      <c r="F8">
        <v>4</v>
      </c>
      <c r="G8">
        <f t="shared" si="5"/>
        <v>750</v>
      </c>
      <c r="H8" s="20">
        <f t="shared" ref="H8:H71" si="10">PI()*G8^2/2</f>
        <v>883572.93382212927</v>
      </c>
      <c r="I8">
        <f t="shared" si="6"/>
        <v>850</v>
      </c>
      <c r="J8">
        <f t="shared" si="7"/>
        <v>300</v>
      </c>
      <c r="K8">
        <f t="shared" si="1"/>
        <v>255000</v>
      </c>
      <c r="L8">
        <f t="shared" si="8"/>
        <v>1150</v>
      </c>
      <c r="M8">
        <f t="shared" si="9"/>
        <v>1250</v>
      </c>
      <c r="N8" s="20">
        <f t="shared" si="2"/>
        <v>1437500</v>
      </c>
      <c r="O8" s="20">
        <f t="shared" si="3"/>
        <v>2576072.9338221294</v>
      </c>
      <c r="P8" s="20">
        <f t="shared" si="4"/>
        <v>59.138497103354666</v>
      </c>
      <c r="Q8" s="20">
        <f>Table4[[#This Row],[Total area acre (acre)]]*$B$12</f>
        <v>59.138497103354666</v>
      </c>
      <c r="R8" s="20"/>
      <c r="T8">
        <v>89</v>
      </c>
      <c r="U8" s="20">
        <f>Table4[[#This Row],[Volume (acre-feet)]]+U9</f>
        <v>4516.7796552966302</v>
      </c>
    </row>
    <row r="9" spans="1:21" ht="15.95" thickBot="1">
      <c r="E9" s="22">
        <v>88</v>
      </c>
      <c r="F9">
        <v>5</v>
      </c>
      <c r="G9">
        <f t="shared" si="5"/>
        <v>750</v>
      </c>
      <c r="H9" s="20">
        <f t="shared" si="10"/>
        <v>883572.93382212927</v>
      </c>
      <c r="I9">
        <f t="shared" si="6"/>
        <v>850</v>
      </c>
      <c r="J9">
        <f t="shared" si="7"/>
        <v>300</v>
      </c>
      <c r="K9">
        <f t="shared" si="1"/>
        <v>255000</v>
      </c>
      <c r="L9">
        <f t="shared" si="8"/>
        <v>1150</v>
      </c>
      <c r="M9">
        <f t="shared" si="9"/>
        <v>1250</v>
      </c>
      <c r="N9" s="20">
        <f t="shared" si="2"/>
        <v>1437500</v>
      </c>
      <c r="O9" s="20">
        <f t="shared" si="3"/>
        <v>2576072.9338221294</v>
      </c>
      <c r="P9" s="20">
        <f t="shared" si="4"/>
        <v>59.138497103354666</v>
      </c>
      <c r="Q9" s="20">
        <f>Table4[[#This Row],[Total area acre (acre)]]*$B$12</f>
        <v>59.138497103354666</v>
      </c>
      <c r="R9" s="20"/>
      <c r="T9">
        <v>88</v>
      </c>
      <c r="U9" s="20">
        <f>Table4[[#This Row],[Volume (acre-feet)]]+U10</f>
        <v>4457.6411581932753</v>
      </c>
    </row>
    <row r="10" spans="1:21" ht="20.100000000000001" thickBot="1">
      <c r="A10" s="49" t="s">
        <v>160</v>
      </c>
      <c r="B10" s="51"/>
      <c r="E10" s="23">
        <v>87</v>
      </c>
      <c r="F10">
        <v>6</v>
      </c>
      <c r="G10">
        <f t="shared" si="5"/>
        <v>750</v>
      </c>
      <c r="H10" s="20">
        <f t="shared" si="10"/>
        <v>883572.93382212927</v>
      </c>
      <c r="I10">
        <f t="shared" si="6"/>
        <v>850</v>
      </c>
      <c r="J10">
        <f t="shared" si="7"/>
        <v>300</v>
      </c>
      <c r="K10">
        <f t="shared" si="1"/>
        <v>255000</v>
      </c>
      <c r="L10">
        <f t="shared" si="8"/>
        <v>1150</v>
      </c>
      <c r="M10">
        <f t="shared" si="9"/>
        <v>1250</v>
      </c>
      <c r="N10" s="20">
        <f t="shared" si="2"/>
        <v>1437500</v>
      </c>
      <c r="O10" s="20">
        <f t="shared" si="3"/>
        <v>2576072.9338221294</v>
      </c>
      <c r="P10" s="20">
        <f t="shared" si="4"/>
        <v>59.138497103354666</v>
      </c>
      <c r="Q10" s="20">
        <f>Table4[[#This Row],[Total area acre (acre)]]*$B$12</f>
        <v>59.138497103354666</v>
      </c>
      <c r="R10" s="20"/>
      <c r="T10">
        <v>87</v>
      </c>
      <c r="U10" s="20">
        <f>Table4[[#This Row],[Volume (acre-feet)]]+U11</f>
        <v>4398.5026610899204</v>
      </c>
    </row>
    <row r="11" spans="1:21">
      <c r="A11" t="s">
        <v>161</v>
      </c>
      <c r="B11" t="s">
        <v>162</v>
      </c>
      <c r="E11" s="22">
        <v>86</v>
      </c>
      <c r="F11">
        <v>7</v>
      </c>
      <c r="G11">
        <f t="shared" si="5"/>
        <v>750</v>
      </c>
      <c r="H11" s="20">
        <f t="shared" si="10"/>
        <v>883572.93382212927</v>
      </c>
      <c r="I11">
        <f t="shared" si="6"/>
        <v>850</v>
      </c>
      <c r="J11">
        <f t="shared" si="7"/>
        <v>300</v>
      </c>
      <c r="K11">
        <f t="shared" si="1"/>
        <v>255000</v>
      </c>
      <c r="L11">
        <f t="shared" si="8"/>
        <v>1150</v>
      </c>
      <c r="M11">
        <f t="shared" si="9"/>
        <v>1250</v>
      </c>
      <c r="N11" s="20">
        <f t="shared" si="2"/>
        <v>1437500</v>
      </c>
      <c r="O11" s="20">
        <f t="shared" si="3"/>
        <v>2576072.9338221294</v>
      </c>
      <c r="P11" s="20">
        <f t="shared" si="4"/>
        <v>59.138497103354666</v>
      </c>
      <c r="Q11" s="20">
        <f>Table4[[#This Row],[Total area acre (acre)]]*$B$12</f>
        <v>59.138497103354666</v>
      </c>
      <c r="R11" s="20"/>
      <c r="T11">
        <v>86</v>
      </c>
      <c r="U11" s="20">
        <f>Table4[[#This Row],[Volume (acre-feet)]]+U12</f>
        <v>4339.3641639865655</v>
      </c>
    </row>
    <row r="12" spans="1:21">
      <c r="A12">
        <v>1.3</v>
      </c>
      <c r="B12">
        <v>1</v>
      </c>
      <c r="E12" s="23">
        <v>85</v>
      </c>
      <c r="F12">
        <v>8</v>
      </c>
      <c r="G12">
        <f t="shared" si="5"/>
        <v>750</v>
      </c>
      <c r="H12" s="20">
        <f t="shared" si="10"/>
        <v>883572.93382212927</v>
      </c>
      <c r="I12">
        <f t="shared" si="6"/>
        <v>850</v>
      </c>
      <c r="J12">
        <f t="shared" si="7"/>
        <v>300</v>
      </c>
      <c r="K12">
        <f t="shared" si="1"/>
        <v>255000</v>
      </c>
      <c r="L12">
        <f t="shared" si="8"/>
        <v>1150</v>
      </c>
      <c r="M12">
        <f t="shared" si="9"/>
        <v>1250</v>
      </c>
      <c r="N12" s="20">
        <f t="shared" si="2"/>
        <v>1437500</v>
      </c>
      <c r="O12" s="20">
        <f t="shared" si="3"/>
        <v>2576072.9338221294</v>
      </c>
      <c r="P12" s="20">
        <f t="shared" si="4"/>
        <v>59.138497103354666</v>
      </c>
      <c r="Q12" s="20">
        <f>Table4[[#This Row],[Total area acre (acre)]]*$B$12</f>
        <v>59.138497103354666</v>
      </c>
      <c r="R12" s="20"/>
      <c r="T12">
        <v>85</v>
      </c>
      <c r="U12" s="20">
        <f>Table4[[#This Row],[Volume (acre-feet)]]+U13</f>
        <v>4280.2256668832106</v>
      </c>
    </row>
    <row r="13" spans="1:21">
      <c r="E13" s="22">
        <v>84</v>
      </c>
      <c r="F13">
        <v>9</v>
      </c>
      <c r="G13">
        <f t="shared" si="5"/>
        <v>750</v>
      </c>
      <c r="H13" s="20">
        <f t="shared" si="10"/>
        <v>883572.93382212927</v>
      </c>
      <c r="I13">
        <f t="shared" si="6"/>
        <v>850</v>
      </c>
      <c r="J13">
        <f t="shared" si="7"/>
        <v>300</v>
      </c>
      <c r="K13">
        <f t="shared" si="1"/>
        <v>255000</v>
      </c>
      <c r="L13">
        <f t="shared" si="8"/>
        <v>1150</v>
      </c>
      <c r="M13">
        <f t="shared" si="9"/>
        <v>1250</v>
      </c>
      <c r="N13" s="20">
        <f t="shared" si="2"/>
        <v>1437500</v>
      </c>
      <c r="O13" s="20">
        <f t="shared" si="3"/>
        <v>2576072.9338221294</v>
      </c>
      <c r="P13" s="20">
        <f t="shared" si="4"/>
        <v>59.138497103354666</v>
      </c>
      <c r="Q13" s="20">
        <f>Table4[[#This Row],[Total area acre (acre)]]*$B$12</f>
        <v>59.138497103354666</v>
      </c>
      <c r="R13" s="20"/>
      <c r="T13">
        <v>84</v>
      </c>
      <c r="U13" s="20">
        <f>Table4[[#This Row],[Volume (acre-feet)]]+U14</f>
        <v>4221.0871697798557</v>
      </c>
    </row>
    <row r="14" spans="1:21">
      <c r="E14" s="23">
        <v>83</v>
      </c>
      <c r="F14">
        <v>10</v>
      </c>
      <c r="G14">
        <f t="shared" si="5"/>
        <v>750</v>
      </c>
      <c r="H14" s="20">
        <f t="shared" si="10"/>
        <v>883572.93382212927</v>
      </c>
      <c r="I14">
        <f t="shared" si="6"/>
        <v>850</v>
      </c>
      <c r="J14">
        <f t="shared" si="7"/>
        <v>300</v>
      </c>
      <c r="K14">
        <f t="shared" si="1"/>
        <v>255000</v>
      </c>
      <c r="L14">
        <f t="shared" si="8"/>
        <v>1150</v>
      </c>
      <c r="M14">
        <f t="shared" si="9"/>
        <v>1250</v>
      </c>
      <c r="N14" s="20">
        <f t="shared" si="2"/>
        <v>1437500</v>
      </c>
      <c r="O14" s="20">
        <f t="shared" si="3"/>
        <v>2576072.9338221294</v>
      </c>
      <c r="P14" s="20">
        <f t="shared" si="4"/>
        <v>59.138497103354666</v>
      </c>
      <c r="Q14" s="20">
        <f>Table4[[#This Row],[Total area acre (acre)]]*$B$12</f>
        <v>59.138497103354666</v>
      </c>
      <c r="R14" s="20"/>
      <c r="T14">
        <v>83</v>
      </c>
      <c r="U14" s="20">
        <f>Table4[[#This Row],[Volume (acre-feet)]]+U15</f>
        <v>4161.9486726765008</v>
      </c>
    </row>
    <row r="15" spans="1:21">
      <c r="E15" s="22">
        <v>82</v>
      </c>
      <c r="F15">
        <v>11</v>
      </c>
      <c r="G15">
        <f t="shared" ref="G15:G46" si="11">G14-$A$12</f>
        <v>748.7</v>
      </c>
      <c r="H15" s="20">
        <f t="shared" si="10"/>
        <v>880512.53563067166</v>
      </c>
      <c r="I15">
        <f t="shared" si="6"/>
        <v>850</v>
      </c>
      <c r="J15">
        <f t="shared" ref="J15:J46" si="12">J14-2*$A$12</f>
        <v>297.39999999999998</v>
      </c>
      <c r="K15">
        <f t="shared" si="1"/>
        <v>252789.99999999997</v>
      </c>
      <c r="L15">
        <f t="shared" ref="L15:L46" si="13">L14-$A$12</f>
        <v>1148.7</v>
      </c>
      <c r="M15">
        <f t="shared" ref="M15:M46" si="14">M14-2*$A$12</f>
        <v>1247.4000000000001</v>
      </c>
      <c r="N15" s="20">
        <f t="shared" si="2"/>
        <v>1432888.3800000001</v>
      </c>
      <c r="O15" s="20">
        <f t="shared" si="3"/>
        <v>2566190.9156306717</v>
      </c>
      <c r="P15" s="20">
        <f t="shared" si="4"/>
        <v>58.911637181604036</v>
      </c>
      <c r="Q15" s="20">
        <f>Table4[[#This Row],[Total area acre (acre)]]*$B$12</f>
        <v>58.911637181604036</v>
      </c>
      <c r="R15" s="20"/>
      <c r="T15">
        <v>82</v>
      </c>
      <c r="U15" s="20">
        <f>Table4[[#This Row],[Volume (acre-feet)]]+U16</f>
        <v>4102.8101755731459</v>
      </c>
    </row>
    <row r="16" spans="1:21">
      <c r="E16" s="23">
        <v>81</v>
      </c>
      <c r="F16">
        <v>12</v>
      </c>
      <c r="G16">
        <f t="shared" si="11"/>
        <v>747.40000000000009</v>
      </c>
      <c r="H16" s="20">
        <f t="shared" si="10"/>
        <v>877457.44673079858</v>
      </c>
      <c r="I16">
        <f t="shared" si="6"/>
        <v>850</v>
      </c>
      <c r="J16">
        <f t="shared" si="12"/>
        <v>294.79999999999995</v>
      </c>
      <c r="K16">
        <f t="shared" si="1"/>
        <v>250579.99999999997</v>
      </c>
      <c r="L16">
        <f t="shared" si="13"/>
        <v>1147.4000000000001</v>
      </c>
      <c r="M16">
        <f t="shared" si="14"/>
        <v>1244.8000000000002</v>
      </c>
      <c r="N16" s="20">
        <f t="shared" si="2"/>
        <v>1428283.5200000003</v>
      </c>
      <c r="O16" s="20">
        <f t="shared" si="3"/>
        <v>2556320.9667307986</v>
      </c>
      <c r="P16" s="20">
        <f t="shared" si="4"/>
        <v>58.685054332662965</v>
      </c>
      <c r="Q16" s="20">
        <f>Table4[[#This Row],[Total area acre (acre)]]*$B$12</f>
        <v>58.685054332662965</v>
      </c>
      <c r="R16" s="20"/>
      <c r="T16">
        <v>81</v>
      </c>
      <c r="U16" s="20">
        <f>Table4[[#This Row],[Volume (acre-feet)]]+U17</f>
        <v>4043.8985383915415</v>
      </c>
    </row>
    <row r="17" spans="5:21">
      <c r="E17" s="22">
        <v>80</v>
      </c>
      <c r="F17">
        <v>13</v>
      </c>
      <c r="G17">
        <f t="shared" si="11"/>
        <v>746.10000000000014</v>
      </c>
      <c r="H17" s="20">
        <f t="shared" si="10"/>
        <v>874407.66712251003</v>
      </c>
      <c r="I17">
        <f t="shared" si="6"/>
        <v>850</v>
      </c>
      <c r="J17">
        <f t="shared" si="12"/>
        <v>292.19999999999993</v>
      </c>
      <c r="K17">
        <f t="shared" si="1"/>
        <v>248369.99999999994</v>
      </c>
      <c r="L17">
        <f t="shared" si="13"/>
        <v>1146.1000000000001</v>
      </c>
      <c r="M17">
        <f t="shared" si="14"/>
        <v>1242.2000000000003</v>
      </c>
      <c r="N17" s="20">
        <f t="shared" si="2"/>
        <v>1423685.4200000004</v>
      </c>
      <c r="O17" s="20">
        <f t="shared" si="3"/>
        <v>2546463.0871225102</v>
      </c>
      <c r="P17" s="20">
        <f t="shared" si="4"/>
        <v>58.458748556531454</v>
      </c>
      <c r="Q17" s="20">
        <f>Table4[[#This Row],[Total area acre (acre)]]*$B$12</f>
        <v>58.458748556531454</v>
      </c>
      <c r="R17" s="20"/>
      <c r="T17">
        <v>80</v>
      </c>
      <c r="U17" s="20">
        <f>Table4[[#This Row],[Volume (acre-feet)]]+U18</f>
        <v>3985.2134840588783</v>
      </c>
    </row>
    <row r="18" spans="5:21">
      <c r="E18" s="23">
        <v>79</v>
      </c>
      <c r="F18">
        <v>14</v>
      </c>
      <c r="G18">
        <f t="shared" si="11"/>
        <v>744.80000000000018</v>
      </c>
      <c r="H18" s="20">
        <f t="shared" si="10"/>
        <v>871363.19680580613</v>
      </c>
      <c r="I18">
        <f t="shared" si="6"/>
        <v>850</v>
      </c>
      <c r="J18">
        <f t="shared" si="12"/>
        <v>289.59999999999991</v>
      </c>
      <c r="K18">
        <f t="shared" si="1"/>
        <v>246159.99999999991</v>
      </c>
      <c r="L18">
        <f t="shared" si="13"/>
        <v>1144.8000000000002</v>
      </c>
      <c r="M18">
        <f t="shared" si="14"/>
        <v>1239.6000000000004</v>
      </c>
      <c r="N18" s="20">
        <f t="shared" si="2"/>
        <v>1419094.0800000005</v>
      </c>
      <c r="O18" s="20">
        <f t="shared" si="3"/>
        <v>2536617.2768058069</v>
      </c>
      <c r="P18" s="20">
        <f t="shared" si="4"/>
        <v>58.232719853209524</v>
      </c>
      <c r="Q18" s="20">
        <f>Table4[[#This Row],[Total area acre (acre)]]*$B$12</f>
        <v>58.232719853209524</v>
      </c>
      <c r="R18" s="20"/>
      <c r="T18">
        <v>79</v>
      </c>
      <c r="U18" s="20">
        <f>Table4[[#This Row],[Volume (acre-feet)]]+U19</f>
        <v>3926.7547355023466</v>
      </c>
    </row>
    <row r="19" spans="5:21">
      <c r="E19" s="22">
        <v>78</v>
      </c>
      <c r="F19">
        <v>15</v>
      </c>
      <c r="G19">
        <f t="shared" si="11"/>
        <v>743.50000000000023</v>
      </c>
      <c r="H19" s="20">
        <f t="shared" si="10"/>
        <v>868324.03578068665</v>
      </c>
      <c r="I19">
        <f t="shared" si="6"/>
        <v>850</v>
      </c>
      <c r="J19">
        <f t="shared" si="12"/>
        <v>286.99999999999989</v>
      </c>
      <c r="K19">
        <f t="shared" si="1"/>
        <v>243949.99999999991</v>
      </c>
      <c r="L19">
        <f t="shared" si="13"/>
        <v>1143.5000000000002</v>
      </c>
      <c r="M19">
        <f t="shared" si="14"/>
        <v>1237.0000000000005</v>
      </c>
      <c r="N19" s="20">
        <f t="shared" si="2"/>
        <v>1414509.5000000007</v>
      </c>
      <c r="O19" s="20">
        <f t="shared" si="3"/>
        <v>2526783.5357806874</v>
      </c>
      <c r="P19" s="20">
        <f t="shared" si="4"/>
        <v>58.006968222697139</v>
      </c>
      <c r="Q19" s="20">
        <f>Table4[[#This Row],[Total area acre (acre)]]*$B$12</f>
        <v>58.006968222697139</v>
      </c>
      <c r="R19" s="20"/>
      <c r="T19">
        <v>78</v>
      </c>
      <c r="U19" s="20">
        <f>Table4[[#This Row],[Volume (acre-feet)]]+U20</f>
        <v>3868.5220156491373</v>
      </c>
    </row>
    <row r="20" spans="5:21">
      <c r="E20" s="23">
        <v>77</v>
      </c>
      <c r="F20">
        <v>16</v>
      </c>
      <c r="G20">
        <f t="shared" si="11"/>
        <v>742.20000000000027</v>
      </c>
      <c r="H20" s="20">
        <f t="shared" si="10"/>
        <v>865290.18404715194</v>
      </c>
      <c r="I20">
        <f t="shared" si="6"/>
        <v>850</v>
      </c>
      <c r="J20">
        <f t="shared" si="12"/>
        <v>284.39999999999986</v>
      </c>
      <c r="K20">
        <f t="shared" si="1"/>
        <v>241739.99999999988</v>
      </c>
      <c r="L20">
        <f t="shared" si="13"/>
        <v>1142.2000000000003</v>
      </c>
      <c r="M20">
        <f t="shared" si="14"/>
        <v>1234.4000000000005</v>
      </c>
      <c r="N20" s="20">
        <f t="shared" si="2"/>
        <v>1409931.6800000009</v>
      </c>
      <c r="O20" s="20">
        <f t="shared" si="3"/>
        <v>2516961.8640471525</v>
      </c>
      <c r="P20" s="20">
        <f t="shared" si="4"/>
        <v>57.781493664994315</v>
      </c>
      <c r="Q20" s="20">
        <f>Table4[[#This Row],[Total area acre (acre)]]*$B$12</f>
        <v>57.781493664994315</v>
      </c>
      <c r="R20" s="20"/>
      <c r="T20">
        <v>77</v>
      </c>
      <c r="U20" s="20">
        <f>Table4[[#This Row],[Volume (acre-feet)]]+U21</f>
        <v>3810.5150474264401</v>
      </c>
    </row>
    <row r="21" spans="5:21">
      <c r="E21" s="22">
        <v>76</v>
      </c>
      <c r="F21">
        <v>17</v>
      </c>
      <c r="G21">
        <f t="shared" si="11"/>
        <v>740.90000000000032</v>
      </c>
      <c r="H21" s="20">
        <f t="shared" si="10"/>
        <v>862261.64160520164</v>
      </c>
      <c r="I21">
        <f t="shared" si="6"/>
        <v>850</v>
      </c>
      <c r="J21">
        <f t="shared" si="12"/>
        <v>281.79999999999984</v>
      </c>
      <c r="K21">
        <f t="shared" si="1"/>
        <v>239529.99999999985</v>
      </c>
      <c r="L21">
        <f t="shared" si="13"/>
        <v>1140.9000000000003</v>
      </c>
      <c r="M21">
        <f t="shared" si="14"/>
        <v>1231.8000000000006</v>
      </c>
      <c r="N21" s="20">
        <f t="shared" si="2"/>
        <v>1405360.620000001</v>
      </c>
      <c r="O21" s="20">
        <f t="shared" si="3"/>
        <v>2507152.2616052022</v>
      </c>
      <c r="P21" s="20">
        <f t="shared" si="4"/>
        <v>57.556296180101064</v>
      </c>
      <c r="Q21" s="20">
        <f>Table4[[#This Row],[Total area acre (acre)]]*$B$12</f>
        <v>57.556296180101064</v>
      </c>
      <c r="R21" s="20"/>
      <c r="T21">
        <v>76</v>
      </c>
      <c r="U21" s="20">
        <f>Table4[[#This Row],[Volume (acre-feet)]]+U22</f>
        <v>3752.7335537614458</v>
      </c>
    </row>
    <row r="22" spans="5:21">
      <c r="E22" s="23">
        <v>75</v>
      </c>
      <c r="F22">
        <v>18</v>
      </c>
      <c r="G22">
        <f t="shared" si="11"/>
        <v>739.60000000000036</v>
      </c>
      <c r="H22" s="20">
        <f t="shared" si="10"/>
        <v>859238.40845483588</v>
      </c>
      <c r="I22">
        <f t="shared" si="6"/>
        <v>850</v>
      </c>
      <c r="J22">
        <f t="shared" si="12"/>
        <v>279.19999999999982</v>
      </c>
      <c r="K22">
        <f t="shared" si="1"/>
        <v>237319.99999999985</v>
      </c>
      <c r="L22">
        <f t="shared" si="13"/>
        <v>1139.6000000000004</v>
      </c>
      <c r="M22">
        <f t="shared" si="14"/>
        <v>1229.2000000000007</v>
      </c>
      <c r="N22" s="20">
        <f t="shared" si="2"/>
        <v>1400796.3200000012</v>
      </c>
      <c r="O22" s="20">
        <f t="shared" si="3"/>
        <v>2497354.7284548366</v>
      </c>
      <c r="P22" s="20">
        <f t="shared" si="4"/>
        <v>57.331375768017374</v>
      </c>
      <c r="Q22" s="20">
        <f>Table4[[#This Row],[Total area acre (acre)]]*$B$12</f>
        <v>57.331375768017374</v>
      </c>
      <c r="R22" s="20"/>
      <c r="T22">
        <v>75</v>
      </c>
      <c r="U22" s="20">
        <f>Table4[[#This Row],[Volume (acre-feet)]]+U23</f>
        <v>3695.1772575813447</v>
      </c>
    </row>
    <row r="23" spans="5:21">
      <c r="E23" s="22">
        <v>74</v>
      </c>
      <c r="F23">
        <v>19</v>
      </c>
      <c r="G23">
        <f t="shared" si="11"/>
        <v>738.30000000000041</v>
      </c>
      <c r="H23" s="20">
        <f t="shared" si="10"/>
        <v>856220.48459605477</v>
      </c>
      <c r="I23">
        <f t="shared" si="6"/>
        <v>850</v>
      </c>
      <c r="J23">
        <f t="shared" si="12"/>
        <v>276.5999999999998</v>
      </c>
      <c r="K23">
        <f t="shared" si="1"/>
        <v>235109.99999999983</v>
      </c>
      <c r="L23">
        <f t="shared" si="13"/>
        <v>1138.3000000000004</v>
      </c>
      <c r="M23">
        <f t="shared" si="14"/>
        <v>1226.6000000000008</v>
      </c>
      <c r="N23" s="20">
        <f t="shared" si="2"/>
        <v>1396238.7800000014</v>
      </c>
      <c r="O23" s="20">
        <f t="shared" si="3"/>
        <v>2487569.2645960562</v>
      </c>
      <c r="P23" s="20">
        <f t="shared" si="4"/>
        <v>57.106732428743257</v>
      </c>
      <c r="Q23" s="20">
        <f>Table4[[#This Row],[Total area acre (acre)]]*$B$12</f>
        <v>57.106732428743257</v>
      </c>
      <c r="R23" s="20"/>
      <c r="T23">
        <v>74</v>
      </c>
      <c r="U23" s="20">
        <f>Table4[[#This Row],[Volume (acre-feet)]]+U24</f>
        <v>3637.8458818133272</v>
      </c>
    </row>
    <row r="24" spans="5:21">
      <c r="E24" s="23">
        <v>73</v>
      </c>
      <c r="F24">
        <v>20</v>
      </c>
      <c r="G24">
        <f t="shared" si="11"/>
        <v>737.00000000000045</v>
      </c>
      <c r="H24" s="20">
        <f t="shared" si="10"/>
        <v>853207.87002885831</v>
      </c>
      <c r="I24">
        <f t="shared" si="6"/>
        <v>850</v>
      </c>
      <c r="J24">
        <f t="shared" si="12"/>
        <v>273.99999999999977</v>
      </c>
      <c r="K24">
        <f t="shared" si="1"/>
        <v>232899.9999999998</v>
      </c>
      <c r="L24">
        <f t="shared" si="13"/>
        <v>1137.0000000000005</v>
      </c>
      <c r="M24">
        <f t="shared" si="14"/>
        <v>1224.0000000000009</v>
      </c>
      <c r="N24" s="20">
        <f t="shared" si="2"/>
        <v>1391688.0000000016</v>
      </c>
      <c r="O24" s="20">
        <f t="shared" si="3"/>
        <v>2477795.8700288599</v>
      </c>
      <c r="P24" s="20">
        <f t="shared" si="4"/>
        <v>56.882366162278693</v>
      </c>
      <c r="Q24" s="20">
        <f>Table4[[#This Row],[Total area acre (acre)]]*$B$12</f>
        <v>56.882366162278693</v>
      </c>
      <c r="R24" s="20"/>
      <c r="T24">
        <v>73</v>
      </c>
      <c r="U24" s="20">
        <f>Table4[[#This Row],[Volume (acre-feet)]]+U25</f>
        <v>3580.7391493845839</v>
      </c>
    </row>
    <row r="25" spans="5:21">
      <c r="E25" s="22">
        <v>72</v>
      </c>
      <c r="F25">
        <v>21</v>
      </c>
      <c r="G25">
        <f t="shared" si="11"/>
        <v>735.7000000000005</v>
      </c>
      <c r="H25" s="20">
        <f t="shared" si="10"/>
        <v>850200.56475324614</v>
      </c>
      <c r="I25">
        <f t="shared" si="6"/>
        <v>850</v>
      </c>
      <c r="J25">
        <f t="shared" si="12"/>
        <v>271.39999999999975</v>
      </c>
      <c r="K25">
        <f t="shared" si="1"/>
        <v>230689.9999999998</v>
      </c>
      <c r="L25">
        <f t="shared" si="13"/>
        <v>1135.7000000000005</v>
      </c>
      <c r="M25">
        <f t="shared" si="14"/>
        <v>1221.400000000001</v>
      </c>
      <c r="N25" s="20">
        <f t="shared" si="2"/>
        <v>1387143.9800000018</v>
      </c>
      <c r="O25" s="20">
        <f t="shared" si="3"/>
        <v>2468034.5447532479</v>
      </c>
      <c r="P25" s="20">
        <f t="shared" si="4"/>
        <v>56.658276968623689</v>
      </c>
      <c r="Q25" s="20">
        <f>Table4[[#This Row],[Total area acre (acre)]]*$B$12</f>
        <v>56.658276968623689</v>
      </c>
      <c r="R25" s="20"/>
      <c r="T25">
        <v>72</v>
      </c>
      <c r="U25" s="20">
        <f>Table4[[#This Row],[Volume (acre-feet)]]+U26</f>
        <v>3523.8567832223052</v>
      </c>
    </row>
    <row r="26" spans="5:21">
      <c r="E26" s="23">
        <v>71</v>
      </c>
      <c r="F26">
        <v>22</v>
      </c>
      <c r="G26">
        <f t="shared" si="11"/>
        <v>734.40000000000055</v>
      </c>
      <c r="H26" s="20">
        <f t="shared" si="10"/>
        <v>847198.56876921875</v>
      </c>
      <c r="I26">
        <f t="shared" si="6"/>
        <v>850</v>
      </c>
      <c r="J26">
        <f t="shared" si="12"/>
        <v>268.79999999999973</v>
      </c>
      <c r="K26">
        <f t="shared" si="1"/>
        <v>228479.99999999977</v>
      </c>
      <c r="L26">
        <f t="shared" si="13"/>
        <v>1134.4000000000005</v>
      </c>
      <c r="M26">
        <f t="shared" si="14"/>
        <v>1218.8000000000011</v>
      </c>
      <c r="N26" s="20">
        <f t="shared" si="2"/>
        <v>1382606.7200000018</v>
      </c>
      <c r="O26" s="20">
        <f t="shared" si="3"/>
        <v>2458285.2887692205</v>
      </c>
      <c r="P26" s="20">
        <f t="shared" si="4"/>
        <v>56.434464847778244</v>
      </c>
      <c r="Q26" s="20">
        <f>Table4[[#This Row],[Total area acre (acre)]]*$B$12</f>
        <v>56.434464847778244</v>
      </c>
      <c r="R26" s="20"/>
      <c r="T26">
        <v>71</v>
      </c>
      <c r="U26" s="20">
        <f>Table4[[#This Row],[Volume (acre-feet)]]+U27</f>
        <v>3467.1985062536814</v>
      </c>
    </row>
    <row r="27" spans="5:21">
      <c r="E27" s="22">
        <v>70</v>
      </c>
      <c r="F27">
        <v>23</v>
      </c>
      <c r="G27">
        <f t="shared" si="11"/>
        <v>733.10000000000059</v>
      </c>
      <c r="H27" s="20">
        <f t="shared" si="10"/>
        <v>844201.882076776</v>
      </c>
      <c r="I27">
        <f t="shared" si="6"/>
        <v>850</v>
      </c>
      <c r="J27">
        <f t="shared" si="12"/>
        <v>266.1999999999997</v>
      </c>
      <c r="K27">
        <f t="shared" si="1"/>
        <v>226269.99999999974</v>
      </c>
      <c r="L27">
        <f t="shared" si="13"/>
        <v>1133.1000000000006</v>
      </c>
      <c r="M27">
        <f t="shared" si="14"/>
        <v>1216.2000000000012</v>
      </c>
      <c r="N27" s="20">
        <f t="shared" si="2"/>
        <v>1378076.2200000021</v>
      </c>
      <c r="O27" s="20">
        <f t="shared" si="3"/>
        <v>2448548.1020767777</v>
      </c>
      <c r="P27" s="20">
        <f t="shared" si="4"/>
        <v>56.210929799742374</v>
      </c>
      <c r="Q27" s="20">
        <f>Table4[[#This Row],[Total area acre (acre)]]*$B$12</f>
        <v>56.210929799742374</v>
      </c>
      <c r="R27" s="20"/>
      <c r="T27">
        <v>70</v>
      </c>
      <c r="U27" s="20">
        <f>Table4[[#This Row],[Volume (acre-feet)]]+U28</f>
        <v>3410.7640414059033</v>
      </c>
    </row>
    <row r="28" spans="5:21">
      <c r="E28" s="23">
        <v>69</v>
      </c>
      <c r="F28">
        <v>24</v>
      </c>
      <c r="G28">
        <f t="shared" si="11"/>
        <v>731.80000000000064</v>
      </c>
      <c r="H28" s="20">
        <f t="shared" si="10"/>
        <v>841210.50467591768</v>
      </c>
      <c r="I28">
        <f t="shared" si="6"/>
        <v>850</v>
      </c>
      <c r="J28">
        <f t="shared" si="12"/>
        <v>263.59999999999968</v>
      </c>
      <c r="K28">
        <f t="shared" si="1"/>
        <v>224059.99999999974</v>
      </c>
      <c r="L28">
        <f t="shared" si="13"/>
        <v>1131.8000000000006</v>
      </c>
      <c r="M28">
        <f t="shared" si="14"/>
        <v>1213.6000000000013</v>
      </c>
      <c r="N28" s="20">
        <f t="shared" si="2"/>
        <v>1373552.4800000023</v>
      </c>
      <c r="O28" s="20">
        <f t="shared" si="3"/>
        <v>2438822.9846759196</v>
      </c>
      <c r="P28" s="20">
        <f t="shared" si="4"/>
        <v>55.987671824516063</v>
      </c>
      <c r="Q28" s="20">
        <f>Table4[[#This Row],[Total area acre (acre)]]*$B$12</f>
        <v>55.987671824516063</v>
      </c>
      <c r="R28" s="20"/>
      <c r="T28">
        <v>69</v>
      </c>
      <c r="U28" s="20">
        <f>Table4[[#This Row],[Volume (acre-feet)]]+U29</f>
        <v>3354.5531116061611</v>
      </c>
    </row>
    <row r="29" spans="5:21">
      <c r="E29" s="22">
        <v>68</v>
      </c>
      <c r="F29">
        <v>25</v>
      </c>
      <c r="G29">
        <f t="shared" si="11"/>
        <v>730.50000000000068</v>
      </c>
      <c r="H29" s="20">
        <f t="shared" si="10"/>
        <v>838224.436566644</v>
      </c>
      <c r="I29">
        <f t="shared" si="6"/>
        <v>850</v>
      </c>
      <c r="J29">
        <f t="shared" si="12"/>
        <v>260.99999999999966</v>
      </c>
      <c r="K29">
        <f t="shared" si="1"/>
        <v>221849.99999999971</v>
      </c>
      <c r="L29">
        <f t="shared" si="13"/>
        <v>1130.5000000000007</v>
      </c>
      <c r="M29">
        <f t="shared" si="14"/>
        <v>1211.0000000000014</v>
      </c>
      <c r="N29" s="20">
        <f t="shared" si="2"/>
        <v>1369035.5000000023</v>
      </c>
      <c r="O29" s="20">
        <f t="shared" si="3"/>
        <v>2429109.9365666462</v>
      </c>
      <c r="P29" s="20">
        <f t="shared" si="4"/>
        <v>55.764690922099319</v>
      </c>
      <c r="Q29" s="20">
        <f>Table4[[#This Row],[Total area acre (acre)]]*$B$12</f>
        <v>55.764690922099319</v>
      </c>
      <c r="R29" s="20"/>
      <c r="T29">
        <v>68</v>
      </c>
      <c r="U29" s="20">
        <f>Table4[[#This Row],[Volume (acre-feet)]]+U30</f>
        <v>3298.5654397816452</v>
      </c>
    </row>
    <row r="30" spans="5:21">
      <c r="E30" s="23">
        <v>67</v>
      </c>
      <c r="F30">
        <v>26</v>
      </c>
      <c r="G30">
        <f t="shared" si="11"/>
        <v>729.20000000000073</v>
      </c>
      <c r="H30" s="20">
        <f t="shared" si="10"/>
        <v>835243.67774895474</v>
      </c>
      <c r="I30">
        <f t="shared" si="6"/>
        <v>850</v>
      </c>
      <c r="J30">
        <f t="shared" si="12"/>
        <v>258.39999999999964</v>
      </c>
      <c r="K30">
        <f t="shared" si="1"/>
        <v>219639.99999999968</v>
      </c>
      <c r="L30">
        <f t="shared" si="13"/>
        <v>1129.2000000000007</v>
      </c>
      <c r="M30">
        <f t="shared" si="14"/>
        <v>1208.4000000000015</v>
      </c>
      <c r="N30" s="20">
        <f t="shared" si="2"/>
        <v>1364525.2800000026</v>
      </c>
      <c r="O30" s="20">
        <f t="shared" si="3"/>
        <v>2419408.957748957</v>
      </c>
      <c r="P30" s="20">
        <f t="shared" si="4"/>
        <v>55.541987092492128</v>
      </c>
      <c r="Q30" s="20">
        <f>Table4[[#This Row],[Total area acre (acre)]]*$B$12</f>
        <v>55.541987092492128</v>
      </c>
      <c r="R30" s="20"/>
      <c r="T30">
        <v>67</v>
      </c>
      <c r="U30" s="20">
        <f>Table4[[#This Row],[Volume (acre-feet)]]+U31</f>
        <v>3242.8007488595458</v>
      </c>
    </row>
    <row r="31" spans="5:21">
      <c r="E31" s="22">
        <v>66</v>
      </c>
      <c r="F31">
        <v>27</v>
      </c>
      <c r="G31">
        <f t="shared" si="11"/>
        <v>727.90000000000077</v>
      </c>
      <c r="H31" s="20">
        <f t="shared" si="10"/>
        <v>832268.22822285013</v>
      </c>
      <c r="I31">
        <f t="shared" si="6"/>
        <v>850</v>
      </c>
      <c r="J31">
        <f t="shared" si="12"/>
        <v>255.79999999999964</v>
      </c>
      <c r="K31">
        <f t="shared" si="1"/>
        <v>217429.99999999971</v>
      </c>
      <c r="L31">
        <f t="shared" si="13"/>
        <v>1127.9000000000008</v>
      </c>
      <c r="M31">
        <f t="shared" si="14"/>
        <v>1205.8000000000015</v>
      </c>
      <c r="N31" s="20">
        <f t="shared" si="2"/>
        <v>1360021.8200000026</v>
      </c>
      <c r="O31" s="20">
        <f t="shared" si="3"/>
        <v>2409720.0482228524</v>
      </c>
      <c r="P31" s="20">
        <f t="shared" si="4"/>
        <v>55.319560335694497</v>
      </c>
      <c r="Q31" s="20">
        <f>Table4[[#This Row],[Total area acre (acre)]]*$B$12</f>
        <v>55.319560335694497</v>
      </c>
      <c r="R31" s="20"/>
      <c r="T31">
        <v>66</v>
      </c>
      <c r="U31" s="20">
        <f>Table4[[#This Row],[Volume (acre-feet)]]+U32</f>
        <v>3187.2587617670538</v>
      </c>
    </row>
    <row r="32" spans="5:21">
      <c r="E32" s="23">
        <v>65</v>
      </c>
      <c r="F32">
        <v>28</v>
      </c>
      <c r="G32">
        <f t="shared" si="11"/>
        <v>726.60000000000082</v>
      </c>
      <c r="H32" s="20">
        <f t="shared" si="10"/>
        <v>829298.08798833017</v>
      </c>
      <c r="I32">
        <f t="shared" si="6"/>
        <v>850</v>
      </c>
      <c r="J32">
        <f t="shared" si="12"/>
        <v>253.19999999999965</v>
      </c>
      <c r="K32">
        <f t="shared" si="1"/>
        <v>215219.99999999971</v>
      </c>
      <c r="L32">
        <f t="shared" si="13"/>
        <v>1126.6000000000008</v>
      </c>
      <c r="M32">
        <f t="shared" si="14"/>
        <v>1203.2000000000016</v>
      </c>
      <c r="N32" s="20">
        <f t="shared" si="2"/>
        <v>1355525.1200000029</v>
      </c>
      <c r="O32" s="20">
        <f t="shared" si="3"/>
        <v>2400043.207988333</v>
      </c>
      <c r="P32" s="20">
        <f t="shared" si="4"/>
        <v>55.097410651706447</v>
      </c>
      <c r="Q32" s="20">
        <f>Table4[[#This Row],[Total area acre (acre)]]*$B$12</f>
        <v>55.097410651706447</v>
      </c>
      <c r="R32" s="20"/>
      <c r="T32">
        <v>65</v>
      </c>
      <c r="U32" s="20">
        <f>Table4[[#This Row],[Volume (acre-feet)]]+U33</f>
        <v>3131.9392014313594</v>
      </c>
    </row>
    <row r="33" spans="5:21">
      <c r="E33" s="22">
        <v>64</v>
      </c>
      <c r="F33">
        <v>29</v>
      </c>
      <c r="G33">
        <f t="shared" si="11"/>
        <v>725.30000000000086</v>
      </c>
      <c r="H33" s="20">
        <f t="shared" si="10"/>
        <v>826333.25704539462</v>
      </c>
      <c r="I33">
        <f t="shared" si="6"/>
        <v>850</v>
      </c>
      <c r="J33">
        <f t="shared" si="12"/>
        <v>250.59999999999965</v>
      </c>
      <c r="K33">
        <f t="shared" si="1"/>
        <v>213009.99999999971</v>
      </c>
      <c r="L33">
        <f t="shared" si="13"/>
        <v>1125.3000000000009</v>
      </c>
      <c r="M33">
        <f t="shared" si="14"/>
        <v>1200.6000000000017</v>
      </c>
      <c r="N33" s="20">
        <f t="shared" si="2"/>
        <v>1351035.180000003</v>
      </c>
      <c r="O33" s="20">
        <f t="shared" si="3"/>
        <v>2390378.4370453972</v>
      </c>
      <c r="P33" s="20">
        <f t="shared" si="4"/>
        <v>54.875538040527942</v>
      </c>
      <c r="Q33" s="20">
        <f>Table4[[#This Row],[Total area acre (acre)]]*$B$12</f>
        <v>54.875538040527942</v>
      </c>
      <c r="R33" s="20"/>
      <c r="T33">
        <v>64</v>
      </c>
      <c r="U33" s="20">
        <f>Table4[[#This Row],[Volume (acre-feet)]]+U34</f>
        <v>3076.8417907796529</v>
      </c>
    </row>
    <row r="34" spans="5:21">
      <c r="E34" s="23">
        <v>63</v>
      </c>
      <c r="F34">
        <v>30</v>
      </c>
      <c r="G34">
        <f t="shared" si="11"/>
        <v>724.00000000000091</v>
      </c>
      <c r="H34" s="20">
        <f t="shared" si="10"/>
        <v>823373.73539404385</v>
      </c>
      <c r="I34">
        <f t="shared" si="6"/>
        <v>850</v>
      </c>
      <c r="J34">
        <f t="shared" si="12"/>
        <v>247.99999999999966</v>
      </c>
      <c r="K34">
        <f t="shared" si="1"/>
        <v>210799.99999999971</v>
      </c>
      <c r="L34">
        <f t="shared" si="13"/>
        <v>1124.0000000000009</v>
      </c>
      <c r="M34">
        <f t="shared" si="14"/>
        <v>1198.0000000000018</v>
      </c>
      <c r="N34" s="20">
        <f t="shared" si="2"/>
        <v>1346552.000000003</v>
      </c>
      <c r="O34" s="20">
        <f t="shared" si="3"/>
        <v>2380725.7353940466</v>
      </c>
      <c r="P34" s="20">
        <f t="shared" si="4"/>
        <v>54.653942502159012</v>
      </c>
      <c r="Q34" s="20">
        <f>Table4[[#This Row],[Total area acre (acre)]]*$B$12</f>
        <v>54.653942502159012</v>
      </c>
      <c r="R34" s="20"/>
      <c r="T34">
        <v>63</v>
      </c>
      <c r="U34" s="20">
        <f>Table4[[#This Row],[Volume (acre-feet)]]+U35</f>
        <v>3021.9662527391251</v>
      </c>
    </row>
    <row r="35" spans="5:21">
      <c r="E35" s="22">
        <v>62</v>
      </c>
      <c r="F35">
        <v>31</v>
      </c>
      <c r="G35">
        <f t="shared" si="11"/>
        <v>722.70000000000095</v>
      </c>
      <c r="H35" s="20">
        <f t="shared" si="10"/>
        <v>820419.52303427737</v>
      </c>
      <c r="I35">
        <f t="shared" si="6"/>
        <v>850</v>
      </c>
      <c r="J35">
        <f t="shared" si="12"/>
        <v>245.39999999999966</v>
      </c>
      <c r="K35">
        <f t="shared" si="1"/>
        <v>208589.99999999971</v>
      </c>
      <c r="L35">
        <f t="shared" si="13"/>
        <v>1122.700000000001</v>
      </c>
      <c r="M35">
        <f t="shared" si="14"/>
        <v>1195.4000000000019</v>
      </c>
      <c r="N35" s="20">
        <f t="shared" si="2"/>
        <v>1342075.5800000033</v>
      </c>
      <c r="O35" s="20">
        <f t="shared" si="3"/>
        <v>2371085.1030342802</v>
      </c>
      <c r="P35" s="20">
        <f t="shared" si="4"/>
        <v>54.432624036599641</v>
      </c>
      <c r="Q35" s="20">
        <f>Table4[[#This Row],[Total area acre (acre)]]*$B$12</f>
        <v>54.432624036599641</v>
      </c>
      <c r="R35" s="20"/>
      <c r="T35">
        <v>62</v>
      </c>
      <c r="U35" s="20">
        <f>Table4[[#This Row],[Volume (acre-feet)]]+U36</f>
        <v>2967.3123102369659</v>
      </c>
    </row>
    <row r="36" spans="5:21">
      <c r="E36" s="23">
        <v>61</v>
      </c>
      <c r="F36">
        <v>32</v>
      </c>
      <c r="G36">
        <f t="shared" si="11"/>
        <v>721.400000000001</v>
      </c>
      <c r="H36" s="20">
        <f t="shared" si="10"/>
        <v>817470.61996609566</v>
      </c>
      <c r="I36">
        <f t="shared" si="6"/>
        <v>850</v>
      </c>
      <c r="J36">
        <f t="shared" si="12"/>
        <v>242.79999999999967</v>
      </c>
      <c r="K36">
        <f t="shared" si="1"/>
        <v>206379.99999999971</v>
      </c>
      <c r="L36">
        <f t="shared" si="13"/>
        <v>1121.400000000001</v>
      </c>
      <c r="M36">
        <f t="shared" si="14"/>
        <v>1192.800000000002</v>
      </c>
      <c r="N36" s="20">
        <f t="shared" si="2"/>
        <v>1337605.9200000034</v>
      </c>
      <c r="O36" s="20">
        <f t="shared" si="3"/>
        <v>2361456.539966099</v>
      </c>
      <c r="P36" s="20">
        <f t="shared" si="4"/>
        <v>54.211582643849837</v>
      </c>
      <c r="Q36" s="20">
        <f>Table4[[#This Row],[Total area acre (acre)]]*$B$12</f>
        <v>54.211582643849837</v>
      </c>
      <c r="R36" s="20"/>
      <c r="T36">
        <v>61</v>
      </c>
      <c r="U36" s="20">
        <f>Table4[[#This Row],[Volume (acre-feet)]]+U37</f>
        <v>2912.8796862003665</v>
      </c>
    </row>
    <row r="37" spans="5:21">
      <c r="E37" s="22">
        <v>60</v>
      </c>
      <c r="F37">
        <v>33</v>
      </c>
      <c r="G37">
        <f t="shared" si="11"/>
        <v>720.10000000000105</v>
      </c>
      <c r="H37" s="20">
        <f t="shared" si="10"/>
        <v>814527.02618949849</v>
      </c>
      <c r="I37">
        <f t="shared" si="6"/>
        <v>850</v>
      </c>
      <c r="J37">
        <f t="shared" si="12"/>
        <v>240.19999999999968</v>
      </c>
      <c r="K37">
        <f t="shared" si="1"/>
        <v>204169.99999999974</v>
      </c>
      <c r="L37">
        <f t="shared" si="13"/>
        <v>1120.100000000001</v>
      </c>
      <c r="M37">
        <f t="shared" si="14"/>
        <v>1190.2000000000021</v>
      </c>
      <c r="N37" s="20">
        <f t="shared" si="2"/>
        <v>1333143.0200000035</v>
      </c>
      <c r="O37" s="20">
        <f t="shared" si="3"/>
        <v>2351840.0461895019</v>
      </c>
      <c r="P37" s="20">
        <f t="shared" si="4"/>
        <v>53.990818323909593</v>
      </c>
      <c r="Q37" s="20">
        <f>Table4[[#This Row],[Total area acre (acre)]]*$B$12</f>
        <v>53.990818323909593</v>
      </c>
      <c r="R37" s="20"/>
      <c r="T37">
        <v>60</v>
      </c>
      <c r="U37" s="20">
        <f>Table4[[#This Row],[Volume (acre-feet)]]+U38</f>
        <v>2858.6681035565166</v>
      </c>
    </row>
    <row r="38" spans="5:21">
      <c r="E38" s="23">
        <v>59</v>
      </c>
      <c r="F38">
        <v>34</v>
      </c>
      <c r="G38">
        <f t="shared" si="11"/>
        <v>718.80000000000109</v>
      </c>
      <c r="H38" s="20">
        <f t="shared" si="10"/>
        <v>811588.74170448584</v>
      </c>
      <c r="I38">
        <f t="shared" si="6"/>
        <v>850</v>
      </c>
      <c r="J38">
        <f t="shared" si="12"/>
        <v>237.59999999999968</v>
      </c>
      <c r="K38">
        <f t="shared" si="1"/>
        <v>201959.99999999974</v>
      </c>
      <c r="L38">
        <f t="shared" si="13"/>
        <v>1118.8000000000011</v>
      </c>
      <c r="M38">
        <f t="shared" si="14"/>
        <v>1187.6000000000022</v>
      </c>
      <c r="N38" s="20">
        <f t="shared" si="2"/>
        <v>1328686.8800000038</v>
      </c>
      <c r="O38" s="20">
        <f t="shared" si="3"/>
        <v>2342235.6217044895</v>
      </c>
      <c r="P38" s="20">
        <f t="shared" si="4"/>
        <v>53.770331076778916</v>
      </c>
      <c r="Q38" s="20">
        <f>Table4[[#This Row],[Total area acre (acre)]]*$B$12</f>
        <v>53.770331076778916</v>
      </c>
      <c r="R38" s="20"/>
      <c r="T38">
        <v>59</v>
      </c>
      <c r="U38" s="20">
        <f>Table4[[#This Row],[Volume (acre-feet)]]+U39</f>
        <v>2804.6772852326071</v>
      </c>
    </row>
    <row r="39" spans="5:21">
      <c r="E39" s="22">
        <v>58</v>
      </c>
      <c r="F39">
        <v>35</v>
      </c>
      <c r="G39">
        <f t="shared" si="11"/>
        <v>717.50000000000114</v>
      </c>
      <c r="H39" s="20">
        <f t="shared" si="10"/>
        <v>808655.76651105774</v>
      </c>
      <c r="I39">
        <f t="shared" ref="I39:I70" si="15">$B$4</f>
        <v>850</v>
      </c>
      <c r="J39">
        <f t="shared" si="12"/>
        <v>234.99999999999969</v>
      </c>
      <c r="K39">
        <f t="shared" si="1"/>
        <v>199749.99999999974</v>
      </c>
      <c r="L39">
        <f t="shared" si="13"/>
        <v>1117.5000000000011</v>
      </c>
      <c r="M39">
        <f t="shared" si="14"/>
        <v>1185.0000000000023</v>
      </c>
      <c r="N39" s="20">
        <f t="shared" si="2"/>
        <v>1324237.500000004</v>
      </c>
      <c r="O39" s="20">
        <f t="shared" si="3"/>
        <v>2332643.2665110612</v>
      </c>
      <c r="P39" s="20">
        <f t="shared" si="4"/>
        <v>53.550120902457785</v>
      </c>
      <c r="Q39" s="20">
        <f>Table4[[#This Row],[Total area acre (acre)]]*$B$12</f>
        <v>53.550120902457785</v>
      </c>
      <c r="R39" s="20"/>
      <c r="T39">
        <v>58</v>
      </c>
      <c r="U39" s="20">
        <f>Table4[[#This Row],[Volume (acre-feet)]]+U40</f>
        <v>2750.9069541558283</v>
      </c>
    </row>
    <row r="40" spans="5:21">
      <c r="E40" s="23">
        <v>57</v>
      </c>
      <c r="F40">
        <v>36</v>
      </c>
      <c r="G40">
        <f t="shared" si="11"/>
        <v>716.20000000000118</v>
      </c>
      <c r="H40" s="20">
        <f t="shared" si="10"/>
        <v>805728.10060921428</v>
      </c>
      <c r="I40">
        <f t="shared" si="15"/>
        <v>850</v>
      </c>
      <c r="J40">
        <f t="shared" si="12"/>
        <v>232.39999999999969</v>
      </c>
      <c r="K40">
        <f t="shared" si="1"/>
        <v>197539.99999999974</v>
      </c>
      <c r="L40">
        <f t="shared" si="13"/>
        <v>1116.2000000000012</v>
      </c>
      <c r="M40">
        <f t="shared" si="14"/>
        <v>1182.4000000000024</v>
      </c>
      <c r="N40" s="20">
        <f t="shared" si="2"/>
        <v>1319794.8800000041</v>
      </c>
      <c r="O40" s="20">
        <f t="shared" si="3"/>
        <v>2323062.9806092181</v>
      </c>
      <c r="P40" s="20">
        <f t="shared" si="4"/>
        <v>53.330187800946241</v>
      </c>
      <c r="Q40" s="20">
        <f>Table4[[#This Row],[Total area acre (acre)]]*$B$12</f>
        <v>53.330187800946241</v>
      </c>
      <c r="R40" s="20"/>
      <c r="T40">
        <v>57</v>
      </c>
      <c r="U40" s="20">
        <f>Table4[[#This Row],[Volume (acre-feet)]]+U41</f>
        <v>2697.3568332533705</v>
      </c>
    </row>
    <row r="41" spans="5:21">
      <c r="E41" s="22">
        <v>56</v>
      </c>
      <c r="F41">
        <v>37</v>
      </c>
      <c r="G41">
        <f t="shared" si="11"/>
        <v>714.90000000000123</v>
      </c>
      <c r="H41" s="20">
        <f t="shared" si="10"/>
        <v>802805.74399895535</v>
      </c>
      <c r="I41">
        <f t="shared" si="15"/>
        <v>850</v>
      </c>
      <c r="J41">
        <f t="shared" si="12"/>
        <v>229.7999999999997</v>
      </c>
      <c r="K41">
        <f t="shared" si="1"/>
        <v>195329.99999999974</v>
      </c>
      <c r="L41">
        <f t="shared" si="13"/>
        <v>1114.9000000000012</v>
      </c>
      <c r="M41">
        <f t="shared" si="14"/>
        <v>1179.8000000000025</v>
      </c>
      <c r="N41" s="20">
        <f t="shared" si="2"/>
        <v>1315359.0200000042</v>
      </c>
      <c r="O41" s="20">
        <f t="shared" si="3"/>
        <v>2313494.7639989592</v>
      </c>
      <c r="P41" s="20">
        <f t="shared" si="4"/>
        <v>53.110531772244244</v>
      </c>
      <c r="Q41" s="20">
        <f>Table4[[#This Row],[Total area acre (acre)]]*$B$12</f>
        <v>53.110531772244244</v>
      </c>
      <c r="R41" s="20"/>
      <c r="T41">
        <v>56</v>
      </c>
      <c r="U41" s="20">
        <f>Table4[[#This Row],[Volume (acre-feet)]]+U42</f>
        <v>2644.0266454524244</v>
      </c>
    </row>
    <row r="42" spans="5:21">
      <c r="E42" s="23">
        <v>55</v>
      </c>
      <c r="F42">
        <v>38</v>
      </c>
      <c r="G42">
        <f t="shared" si="11"/>
        <v>713.60000000000127</v>
      </c>
      <c r="H42" s="20">
        <f t="shared" si="10"/>
        <v>799888.69668028096</v>
      </c>
      <c r="I42">
        <f t="shared" si="15"/>
        <v>850</v>
      </c>
      <c r="J42">
        <f t="shared" si="12"/>
        <v>227.1999999999997</v>
      </c>
      <c r="K42">
        <f t="shared" si="1"/>
        <v>193119.99999999974</v>
      </c>
      <c r="L42">
        <f t="shared" si="13"/>
        <v>1113.6000000000013</v>
      </c>
      <c r="M42">
        <f t="shared" si="14"/>
        <v>1177.2000000000025</v>
      </c>
      <c r="N42" s="20">
        <f t="shared" si="2"/>
        <v>1310929.9200000043</v>
      </c>
      <c r="O42" s="20">
        <f t="shared" si="3"/>
        <v>2303938.616680285</v>
      </c>
      <c r="P42" s="20">
        <f t="shared" si="4"/>
        <v>52.891152816351813</v>
      </c>
      <c r="Q42" s="20">
        <f>Table4[[#This Row],[Total area acre (acre)]]*$B$12</f>
        <v>52.891152816351813</v>
      </c>
      <c r="R42" s="20"/>
      <c r="T42">
        <v>55</v>
      </c>
      <c r="U42" s="20">
        <f>Table4[[#This Row],[Volume (acre-feet)]]+U43</f>
        <v>2590.9161136801804</v>
      </c>
    </row>
    <row r="43" spans="5:21">
      <c r="E43" s="22">
        <v>54</v>
      </c>
      <c r="F43">
        <v>39</v>
      </c>
      <c r="G43">
        <f t="shared" si="11"/>
        <v>712.30000000000132</v>
      </c>
      <c r="H43" s="20">
        <f t="shared" si="10"/>
        <v>796976.95865319122</v>
      </c>
      <c r="I43">
        <f t="shared" si="15"/>
        <v>850</v>
      </c>
      <c r="J43">
        <f t="shared" si="12"/>
        <v>224.59999999999971</v>
      </c>
      <c r="K43">
        <f t="shared" si="1"/>
        <v>190909.99999999977</v>
      </c>
      <c r="L43">
        <f t="shared" si="13"/>
        <v>1112.3000000000013</v>
      </c>
      <c r="M43">
        <f t="shared" si="14"/>
        <v>1174.6000000000026</v>
      </c>
      <c r="N43" s="20">
        <f t="shared" si="2"/>
        <v>1306507.5800000045</v>
      </c>
      <c r="O43" s="20">
        <f t="shared" si="3"/>
        <v>2294394.5386531954</v>
      </c>
      <c r="P43" s="20">
        <f t="shared" si="4"/>
        <v>52.672050933268949</v>
      </c>
      <c r="Q43" s="20">
        <f>Table4[[#This Row],[Total area acre (acre)]]*$B$12</f>
        <v>52.672050933268949</v>
      </c>
      <c r="R43" s="20"/>
      <c r="T43">
        <v>54</v>
      </c>
      <c r="U43" s="20">
        <f>Table4[[#This Row],[Volume (acre-feet)]]+U44</f>
        <v>2538.0249608638287</v>
      </c>
    </row>
    <row r="44" spans="5:21">
      <c r="E44" s="23">
        <v>53</v>
      </c>
      <c r="F44">
        <v>40</v>
      </c>
      <c r="G44">
        <f t="shared" si="11"/>
        <v>711.00000000000136</v>
      </c>
      <c r="H44" s="20">
        <f t="shared" si="10"/>
        <v>794070.5299176859</v>
      </c>
      <c r="I44">
        <f t="shared" si="15"/>
        <v>850</v>
      </c>
      <c r="J44">
        <f t="shared" si="12"/>
        <v>221.99999999999972</v>
      </c>
      <c r="K44">
        <f t="shared" si="1"/>
        <v>188699.99999999977</v>
      </c>
      <c r="L44">
        <f t="shared" si="13"/>
        <v>1111.0000000000014</v>
      </c>
      <c r="M44">
        <f t="shared" si="14"/>
        <v>1172.0000000000027</v>
      </c>
      <c r="N44" s="20">
        <f t="shared" si="2"/>
        <v>1302092.0000000047</v>
      </c>
      <c r="O44" s="20">
        <f t="shared" si="3"/>
        <v>2284862.5299176904</v>
      </c>
      <c r="P44" s="20">
        <f t="shared" si="4"/>
        <v>52.453226122995645</v>
      </c>
      <c r="Q44" s="20">
        <f>Table4[[#This Row],[Total area acre (acre)]]*$B$12</f>
        <v>52.453226122995645</v>
      </c>
      <c r="R44" s="20"/>
      <c r="T44">
        <v>53</v>
      </c>
      <c r="U44" s="20">
        <f>Table4[[#This Row],[Volume (acre-feet)]]+U45</f>
        <v>2485.3529099305597</v>
      </c>
    </row>
    <row r="45" spans="5:21">
      <c r="E45" s="22">
        <v>52</v>
      </c>
      <c r="F45">
        <v>41</v>
      </c>
      <c r="G45">
        <f t="shared" si="11"/>
        <v>709.70000000000141</v>
      </c>
      <c r="H45" s="20">
        <f t="shared" si="10"/>
        <v>791169.41047376534</v>
      </c>
      <c r="I45">
        <f t="shared" si="15"/>
        <v>850</v>
      </c>
      <c r="J45">
        <f t="shared" si="12"/>
        <v>219.39999999999972</v>
      </c>
      <c r="K45">
        <f t="shared" si="1"/>
        <v>186489.99999999977</v>
      </c>
      <c r="L45">
        <f t="shared" si="13"/>
        <v>1109.7000000000014</v>
      </c>
      <c r="M45">
        <f t="shared" si="14"/>
        <v>1169.4000000000028</v>
      </c>
      <c r="N45" s="20">
        <f t="shared" si="2"/>
        <v>1297683.1800000048</v>
      </c>
      <c r="O45" s="20">
        <f t="shared" si="3"/>
        <v>2275342.5904737702</v>
      </c>
      <c r="P45" s="20">
        <f t="shared" si="4"/>
        <v>52.234678385531915</v>
      </c>
      <c r="Q45" s="20">
        <f>Table4[[#This Row],[Total area acre (acre)]]*$B$12</f>
        <v>52.234678385531915</v>
      </c>
      <c r="R45" s="20"/>
      <c r="T45">
        <v>52</v>
      </c>
      <c r="U45" s="20">
        <f>Table4[[#This Row],[Volume (acre-feet)]]+U46</f>
        <v>2432.8996838075641</v>
      </c>
    </row>
    <row r="46" spans="5:21">
      <c r="E46" s="23">
        <v>51</v>
      </c>
      <c r="F46">
        <v>42</v>
      </c>
      <c r="G46">
        <f t="shared" si="11"/>
        <v>708.40000000000146</v>
      </c>
      <c r="H46" s="20">
        <f t="shared" si="10"/>
        <v>788273.60032142908</v>
      </c>
      <c r="I46">
        <f t="shared" si="15"/>
        <v>850</v>
      </c>
      <c r="J46">
        <f t="shared" si="12"/>
        <v>216.79999999999973</v>
      </c>
      <c r="K46">
        <f t="shared" si="1"/>
        <v>184279.99999999977</v>
      </c>
      <c r="L46">
        <f t="shared" si="13"/>
        <v>1108.4000000000015</v>
      </c>
      <c r="M46">
        <f t="shared" si="14"/>
        <v>1166.8000000000029</v>
      </c>
      <c r="N46" s="20">
        <f t="shared" si="2"/>
        <v>1293281.120000005</v>
      </c>
      <c r="O46" s="20">
        <f t="shared" si="3"/>
        <v>2265834.7203214336</v>
      </c>
      <c r="P46" s="20">
        <f t="shared" si="4"/>
        <v>52.016407720877723</v>
      </c>
      <c r="Q46" s="20">
        <f>Table4[[#This Row],[Total area acre (acre)]]*$B$12</f>
        <v>52.016407720877723</v>
      </c>
      <c r="R46" s="20"/>
      <c r="T46">
        <v>51</v>
      </c>
      <c r="U46" s="20">
        <f>Table4[[#This Row],[Volume (acre-feet)]]+U47</f>
        <v>2380.6650054220322</v>
      </c>
    </row>
    <row r="47" spans="5:21">
      <c r="E47" s="22">
        <v>50</v>
      </c>
      <c r="F47">
        <v>43</v>
      </c>
      <c r="G47">
        <f t="shared" ref="G47:G78" si="16">G46-$A$12</f>
        <v>707.1000000000015</v>
      </c>
      <c r="H47" s="20">
        <f t="shared" si="10"/>
        <v>785383.09946067771</v>
      </c>
      <c r="I47">
        <f t="shared" si="15"/>
        <v>850</v>
      </c>
      <c r="J47">
        <f t="shared" ref="J47:J78" si="17">J46-2*$A$12</f>
        <v>214.19999999999973</v>
      </c>
      <c r="K47">
        <f t="shared" si="1"/>
        <v>182069.99999999977</v>
      </c>
      <c r="L47">
        <f t="shared" ref="L47:L78" si="18">L46-$A$12</f>
        <v>1107.1000000000015</v>
      </c>
      <c r="M47">
        <f t="shared" ref="M47:M78" si="19">M46-2*$A$12</f>
        <v>1164.200000000003</v>
      </c>
      <c r="N47" s="20">
        <f t="shared" si="2"/>
        <v>1288885.820000005</v>
      </c>
      <c r="O47" s="20">
        <f t="shared" si="3"/>
        <v>2256338.9194606822</v>
      </c>
      <c r="P47" s="20">
        <f t="shared" si="4"/>
        <v>51.798414129033105</v>
      </c>
      <c r="Q47" s="20">
        <f>Table4[[#This Row],[Total area acre (acre)]]*$B$12</f>
        <v>51.798414129033105</v>
      </c>
      <c r="R47" s="20"/>
      <c r="T47">
        <v>50</v>
      </c>
      <c r="U47" s="20">
        <f>Table4[[#This Row],[Volume (acre-feet)]]+U48</f>
        <v>2328.6485977011544</v>
      </c>
    </row>
    <row r="48" spans="5:21">
      <c r="E48" s="23">
        <v>49</v>
      </c>
      <c r="F48">
        <v>44</v>
      </c>
      <c r="G48">
        <f t="shared" si="16"/>
        <v>705.80000000000155</v>
      </c>
      <c r="H48" s="20">
        <f t="shared" si="10"/>
        <v>782497.90789151064</v>
      </c>
      <c r="I48">
        <f t="shared" si="15"/>
        <v>850</v>
      </c>
      <c r="J48">
        <f t="shared" si="17"/>
        <v>211.59999999999974</v>
      </c>
      <c r="K48">
        <f t="shared" si="1"/>
        <v>179859.99999999977</v>
      </c>
      <c r="L48">
        <f t="shared" si="18"/>
        <v>1105.8000000000015</v>
      </c>
      <c r="M48">
        <f t="shared" si="19"/>
        <v>1161.6000000000031</v>
      </c>
      <c r="N48" s="20">
        <f t="shared" si="2"/>
        <v>1284497.2800000052</v>
      </c>
      <c r="O48" s="20">
        <f t="shared" si="3"/>
        <v>2246855.1878915154</v>
      </c>
      <c r="P48" s="20">
        <f t="shared" si="4"/>
        <v>51.580697609998062</v>
      </c>
      <c r="Q48" s="20">
        <f>Table4[[#This Row],[Total area acre (acre)]]*$B$12</f>
        <v>51.580697609998062</v>
      </c>
      <c r="R48" s="20"/>
      <c r="T48">
        <v>49</v>
      </c>
      <c r="U48" s="20">
        <f>Table4[[#This Row],[Volume (acre-feet)]]+U49</f>
        <v>2276.8501835721213</v>
      </c>
    </row>
    <row r="49" spans="5:21">
      <c r="E49" s="22">
        <v>48</v>
      </c>
      <c r="F49">
        <v>45</v>
      </c>
      <c r="G49">
        <f t="shared" si="16"/>
        <v>704.50000000000159</v>
      </c>
      <c r="H49" s="20">
        <f t="shared" si="10"/>
        <v>779618.02561392833</v>
      </c>
      <c r="I49">
        <f t="shared" si="15"/>
        <v>850</v>
      </c>
      <c r="J49">
        <f t="shared" si="17"/>
        <v>208.99999999999974</v>
      </c>
      <c r="K49">
        <f t="shared" si="1"/>
        <v>177649.9999999998</v>
      </c>
      <c r="L49">
        <f t="shared" si="18"/>
        <v>1104.5000000000016</v>
      </c>
      <c r="M49">
        <f t="shared" si="19"/>
        <v>1159.0000000000032</v>
      </c>
      <c r="N49" s="20">
        <f t="shared" si="2"/>
        <v>1280115.5000000054</v>
      </c>
      <c r="O49" s="20">
        <f t="shared" si="3"/>
        <v>2237383.5256139333</v>
      </c>
      <c r="P49" s="20">
        <f t="shared" si="4"/>
        <v>51.363258163772578</v>
      </c>
      <c r="Q49" s="20">
        <f>Table4[[#This Row],[Total area acre (acre)]]*$B$12</f>
        <v>51.363258163772578</v>
      </c>
      <c r="R49" s="20"/>
      <c r="T49">
        <v>48</v>
      </c>
      <c r="U49" s="20">
        <f>Table4[[#This Row],[Volume (acre-feet)]]+U50</f>
        <v>2225.2694859621233</v>
      </c>
    </row>
    <row r="50" spans="5:21">
      <c r="E50" s="23">
        <v>47</v>
      </c>
      <c r="F50">
        <v>46</v>
      </c>
      <c r="G50">
        <f t="shared" si="16"/>
        <v>703.20000000000164</v>
      </c>
      <c r="H50" s="20">
        <f t="shared" si="10"/>
        <v>776743.45262793044</v>
      </c>
      <c r="I50">
        <f t="shared" si="15"/>
        <v>850</v>
      </c>
      <c r="J50">
        <f t="shared" si="17"/>
        <v>206.39999999999975</v>
      </c>
      <c r="K50">
        <f t="shared" si="1"/>
        <v>175439.9999999998</v>
      </c>
      <c r="L50">
        <f t="shared" si="18"/>
        <v>1103.2000000000016</v>
      </c>
      <c r="M50">
        <f t="shared" si="19"/>
        <v>1156.4000000000033</v>
      </c>
      <c r="N50" s="20">
        <f t="shared" si="2"/>
        <v>1275740.4800000056</v>
      </c>
      <c r="O50" s="20">
        <f t="shared" si="3"/>
        <v>2227923.9326279359</v>
      </c>
      <c r="P50" s="20">
        <f t="shared" si="4"/>
        <v>51.146095790356654</v>
      </c>
      <c r="Q50" s="20">
        <f>Table4[[#This Row],[Total area acre (acre)]]*$B$12</f>
        <v>51.146095790356654</v>
      </c>
      <c r="R50" s="20"/>
      <c r="T50">
        <v>47</v>
      </c>
      <c r="U50" s="20">
        <f>Table4[[#This Row],[Volume (acre-feet)]]+U51</f>
        <v>2173.9062277983508</v>
      </c>
    </row>
    <row r="51" spans="5:21">
      <c r="E51" s="22">
        <v>46</v>
      </c>
      <c r="F51">
        <v>47</v>
      </c>
      <c r="G51">
        <f t="shared" si="16"/>
        <v>701.90000000000168</v>
      </c>
      <c r="H51" s="20">
        <f t="shared" si="10"/>
        <v>773874.1889335172</v>
      </c>
      <c r="I51">
        <f t="shared" si="15"/>
        <v>850</v>
      </c>
      <c r="J51">
        <f t="shared" si="17"/>
        <v>203.79999999999976</v>
      </c>
      <c r="K51">
        <f t="shared" si="1"/>
        <v>173229.9999999998</v>
      </c>
      <c r="L51">
        <f t="shared" si="18"/>
        <v>1101.9000000000017</v>
      </c>
      <c r="M51">
        <f t="shared" si="19"/>
        <v>1153.8000000000034</v>
      </c>
      <c r="N51" s="20">
        <f t="shared" si="2"/>
        <v>1271372.2200000056</v>
      </c>
      <c r="O51" s="20">
        <f t="shared" si="3"/>
        <v>2218476.4089335226</v>
      </c>
      <c r="P51" s="20">
        <f t="shared" si="4"/>
        <v>50.92921048975029</v>
      </c>
      <c r="Q51" s="20">
        <f>Table4[[#This Row],[Total area acre (acre)]]*$B$12</f>
        <v>50.92921048975029</v>
      </c>
      <c r="R51" s="20"/>
      <c r="T51">
        <v>46</v>
      </c>
      <c r="U51" s="20">
        <f>Table4[[#This Row],[Volume (acre-feet)]]+U52</f>
        <v>2122.7601320079939</v>
      </c>
    </row>
    <row r="52" spans="5:21">
      <c r="E52" s="23">
        <v>45</v>
      </c>
      <c r="F52">
        <v>48</v>
      </c>
      <c r="G52">
        <f t="shared" si="16"/>
        <v>700.60000000000173</v>
      </c>
      <c r="H52" s="20">
        <f t="shared" si="10"/>
        <v>771010.2345306885</v>
      </c>
      <c r="I52">
        <f t="shared" si="15"/>
        <v>850</v>
      </c>
      <c r="J52">
        <f t="shared" si="17"/>
        <v>201.19999999999976</v>
      </c>
      <c r="K52">
        <f t="shared" si="1"/>
        <v>171019.9999999998</v>
      </c>
      <c r="L52">
        <f t="shared" si="18"/>
        <v>1100.6000000000017</v>
      </c>
      <c r="M52">
        <f t="shared" si="19"/>
        <v>1151.2000000000035</v>
      </c>
      <c r="N52" s="20">
        <f t="shared" si="2"/>
        <v>1267010.7200000058</v>
      </c>
      <c r="O52" s="20">
        <f t="shared" si="3"/>
        <v>2209040.9545306941</v>
      </c>
      <c r="P52" s="20">
        <f t="shared" si="4"/>
        <v>50.712602261953492</v>
      </c>
      <c r="Q52" s="20">
        <f>Table4[[#This Row],[Total area acre (acre)]]*$B$12</f>
        <v>50.712602261953492</v>
      </c>
      <c r="R52" s="20"/>
      <c r="T52">
        <v>45</v>
      </c>
      <c r="U52" s="20">
        <f>Table4[[#This Row],[Volume (acre-feet)]]+U53</f>
        <v>2071.8309215182435</v>
      </c>
    </row>
    <row r="53" spans="5:21">
      <c r="E53" s="22">
        <v>44</v>
      </c>
      <c r="F53">
        <v>49</v>
      </c>
      <c r="G53">
        <f t="shared" si="16"/>
        <v>699.30000000000177</v>
      </c>
      <c r="H53" s="20">
        <f t="shared" si="10"/>
        <v>768151.58941944432</v>
      </c>
      <c r="I53">
        <f t="shared" si="15"/>
        <v>850</v>
      </c>
      <c r="J53">
        <f t="shared" si="17"/>
        <v>198.59999999999977</v>
      </c>
      <c r="K53">
        <f t="shared" si="1"/>
        <v>168809.9999999998</v>
      </c>
      <c r="L53">
        <f t="shared" si="18"/>
        <v>1099.3000000000018</v>
      </c>
      <c r="M53">
        <f t="shared" si="19"/>
        <v>1148.6000000000035</v>
      </c>
      <c r="N53" s="20">
        <f t="shared" si="2"/>
        <v>1262655.980000006</v>
      </c>
      <c r="O53" s="20">
        <f t="shared" si="3"/>
        <v>2199617.5694194501</v>
      </c>
      <c r="P53" s="20">
        <f t="shared" si="4"/>
        <v>50.496271106966255</v>
      </c>
      <c r="Q53" s="20">
        <f>Table4[[#This Row],[Total area acre (acre)]]*$B$12</f>
        <v>50.496271106966255</v>
      </c>
      <c r="R53" s="20"/>
      <c r="T53">
        <v>44</v>
      </c>
      <c r="U53" s="20">
        <f>Table4[[#This Row],[Volume (acre-feet)]]+U54</f>
        <v>2021.1183192562899</v>
      </c>
    </row>
    <row r="54" spans="5:21">
      <c r="E54" s="23">
        <v>43</v>
      </c>
      <c r="F54">
        <v>50</v>
      </c>
      <c r="G54">
        <f t="shared" si="16"/>
        <v>698.00000000000182</v>
      </c>
      <c r="H54" s="20">
        <f t="shared" si="10"/>
        <v>765298.2535997848</v>
      </c>
      <c r="I54">
        <f t="shared" si="15"/>
        <v>850</v>
      </c>
      <c r="J54">
        <f t="shared" si="17"/>
        <v>195.99999999999977</v>
      </c>
      <c r="K54">
        <f t="shared" si="1"/>
        <v>166599.9999999998</v>
      </c>
      <c r="L54">
        <f t="shared" si="18"/>
        <v>1098.0000000000018</v>
      </c>
      <c r="M54">
        <f t="shared" si="19"/>
        <v>1146.0000000000036</v>
      </c>
      <c r="N54" s="20">
        <f t="shared" si="2"/>
        <v>1258308.0000000061</v>
      </c>
      <c r="O54" s="20">
        <f t="shared" si="3"/>
        <v>2190206.2535997909</v>
      </c>
      <c r="P54" s="20">
        <f t="shared" si="4"/>
        <v>50.280217024788584</v>
      </c>
      <c r="Q54" s="20">
        <f>Table4[[#This Row],[Total area acre (acre)]]*$B$12</f>
        <v>50.280217024788584</v>
      </c>
      <c r="R54" s="20"/>
      <c r="T54">
        <v>43</v>
      </c>
      <c r="U54" s="20">
        <f>Table4[[#This Row],[Volume (acre-feet)]]+U55</f>
        <v>1970.6220481493235</v>
      </c>
    </row>
    <row r="55" spans="5:21">
      <c r="E55" s="22">
        <v>42</v>
      </c>
      <c r="F55">
        <v>51</v>
      </c>
      <c r="G55">
        <f t="shared" si="16"/>
        <v>696.70000000000186</v>
      </c>
      <c r="H55" s="20">
        <f t="shared" si="10"/>
        <v>762450.2270717097</v>
      </c>
      <c r="I55">
        <f t="shared" si="15"/>
        <v>850</v>
      </c>
      <c r="J55">
        <f t="shared" si="17"/>
        <v>193.39999999999978</v>
      </c>
      <c r="K55">
        <f t="shared" si="1"/>
        <v>164389.99999999983</v>
      </c>
      <c r="L55">
        <f t="shared" si="18"/>
        <v>1096.7000000000019</v>
      </c>
      <c r="M55">
        <f t="shared" si="19"/>
        <v>1143.4000000000037</v>
      </c>
      <c r="N55" s="20">
        <f t="shared" si="2"/>
        <v>1253966.7800000063</v>
      </c>
      <c r="O55" s="20">
        <f t="shared" si="3"/>
        <v>2180807.0070717158</v>
      </c>
      <c r="P55" s="20">
        <f t="shared" si="4"/>
        <v>50.064440015420473</v>
      </c>
      <c r="Q55" s="20">
        <f>Table4[[#This Row],[Total area acre (acre)]]*$B$12</f>
        <v>50.064440015420473</v>
      </c>
      <c r="R55" s="20"/>
      <c r="T55">
        <v>42</v>
      </c>
      <c r="U55" s="20">
        <f>Table4[[#This Row],[Volume (acre-feet)]]+U56</f>
        <v>1920.341831124535</v>
      </c>
    </row>
    <row r="56" spans="5:21">
      <c r="E56" s="23">
        <v>41</v>
      </c>
      <c r="F56">
        <v>52</v>
      </c>
      <c r="G56">
        <f t="shared" si="16"/>
        <v>695.40000000000191</v>
      </c>
      <c r="H56" s="20">
        <f t="shared" si="10"/>
        <v>759607.50983521936</v>
      </c>
      <c r="I56">
        <f t="shared" si="15"/>
        <v>850</v>
      </c>
      <c r="J56">
        <f t="shared" si="17"/>
        <v>190.79999999999978</v>
      </c>
      <c r="K56">
        <f t="shared" si="1"/>
        <v>162179.99999999983</v>
      </c>
      <c r="L56">
        <f t="shared" si="18"/>
        <v>1095.4000000000019</v>
      </c>
      <c r="M56">
        <f t="shared" si="19"/>
        <v>1140.8000000000038</v>
      </c>
      <c r="N56" s="20">
        <f t="shared" si="2"/>
        <v>1249632.3200000064</v>
      </c>
      <c r="O56" s="20">
        <f t="shared" si="3"/>
        <v>2171419.8298352254</v>
      </c>
      <c r="P56" s="20">
        <f t="shared" si="4"/>
        <v>49.848940078861922</v>
      </c>
      <c r="Q56" s="20">
        <f>Table4[[#This Row],[Total area acre (acre)]]*$B$12</f>
        <v>49.848940078861922</v>
      </c>
      <c r="R56" s="20"/>
      <c r="T56">
        <v>41</v>
      </c>
      <c r="U56" s="20">
        <f>Table4[[#This Row],[Volume (acre-feet)]]+U57</f>
        <v>1870.2773911091144</v>
      </c>
    </row>
    <row r="57" spans="5:21">
      <c r="E57" s="22">
        <v>40</v>
      </c>
      <c r="F57">
        <v>53</v>
      </c>
      <c r="G57">
        <f t="shared" si="16"/>
        <v>694.10000000000196</v>
      </c>
      <c r="H57" s="20">
        <f t="shared" si="10"/>
        <v>756770.10189031344</v>
      </c>
      <c r="I57">
        <f t="shared" si="15"/>
        <v>850</v>
      </c>
      <c r="J57">
        <f t="shared" si="17"/>
        <v>188.19999999999979</v>
      </c>
      <c r="K57">
        <f t="shared" si="1"/>
        <v>159969.99999999983</v>
      </c>
      <c r="L57">
        <f t="shared" si="18"/>
        <v>1094.100000000002</v>
      </c>
      <c r="M57">
        <f t="shared" si="19"/>
        <v>1138.2000000000039</v>
      </c>
      <c r="N57" s="20">
        <f t="shared" si="2"/>
        <v>1245304.6200000064</v>
      </c>
      <c r="O57" s="20">
        <f t="shared" si="3"/>
        <v>2162044.7218903196</v>
      </c>
      <c r="P57" s="20">
        <f t="shared" si="4"/>
        <v>49.633717215112938</v>
      </c>
      <c r="Q57" s="20">
        <f>Table4[[#This Row],[Total area acre (acre)]]*$B$12</f>
        <v>49.633717215112938</v>
      </c>
      <c r="R57" s="20"/>
      <c r="T57">
        <v>40</v>
      </c>
      <c r="U57" s="20">
        <f>Table4[[#This Row],[Volume (acre-feet)]]+U58</f>
        <v>1820.4284510302525</v>
      </c>
    </row>
    <row r="58" spans="5:21">
      <c r="E58" s="23">
        <v>39</v>
      </c>
      <c r="F58">
        <v>54</v>
      </c>
      <c r="G58">
        <f t="shared" si="16"/>
        <v>692.800000000002</v>
      </c>
      <c r="H58" s="20">
        <f t="shared" si="10"/>
        <v>753938.00323699217</v>
      </c>
      <c r="I58">
        <f t="shared" si="15"/>
        <v>850</v>
      </c>
      <c r="J58">
        <f t="shared" si="17"/>
        <v>185.5999999999998</v>
      </c>
      <c r="K58">
        <f t="shared" si="1"/>
        <v>157759.99999999983</v>
      </c>
      <c r="L58">
        <f t="shared" si="18"/>
        <v>1092.800000000002</v>
      </c>
      <c r="M58">
        <f t="shared" si="19"/>
        <v>1135.600000000004</v>
      </c>
      <c r="N58" s="20">
        <f t="shared" si="2"/>
        <v>1240983.6800000067</v>
      </c>
      <c r="O58" s="20">
        <f t="shared" si="3"/>
        <v>2152681.6832369985</v>
      </c>
      <c r="P58" s="20">
        <f t="shared" si="4"/>
        <v>49.418771424173521</v>
      </c>
      <c r="Q58" s="20">
        <f>Table4[[#This Row],[Total area acre (acre)]]*$B$12</f>
        <v>49.418771424173521</v>
      </c>
      <c r="R58" s="20"/>
      <c r="T58">
        <v>39</v>
      </c>
      <c r="U58" s="20">
        <f>Table4[[#This Row],[Volume (acre-feet)]]+U59</f>
        <v>1770.7947338151396</v>
      </c>
    </row>
    <row r="59" spans="5:21">
      <c r="E59" s="22">
        <v>38</v>
      </c>
      <c r="F59">
        <v>55</v>
      </c>
      <c r="G59">
        <f t="shared" si="16"/>
        <v>691.50000000000205</v>
      </c>
      <c r="H59" s="20">
        <f t="shared" si="10"/>
        <v>751111.21387525543</v>
      </c>
      <c r="I59">
        <f t="shared" si="15"/>
        <v>850</v>
      </c>
      <c r="J59">
        <f t="shared" si="17"/>
        <v>182.9999999999998</v>
      </c>
      <c r="K59">
        <f t="shared" si="1"/>
        <v>155549.99999999983</v>
      </c>
      <c r="L59">
        <f t="shared" si="18"/>
        <v>1091.500000000002</v>
      </c>
      <c r="M59">
        <f t="shared" si="19"/>
        <v>1133.0000000000041</v>
      </c>
      <c r="N59" s="20">
        <f t="shared" si="2"/>
        <v>1236669.5000000068</v>
      </c>
      <c r="O59" s="20">
        <f t="shared" si="3"/>
        <v>2143330.7138752621</v>
      </c>
      <c r="P59" s="20">
        <f t="shared" si="4"/>
        <v>49.204102706043663</v>
      </c>
      <c r="Q59" s="20">
        <f>Table4[[#This Row],[Total area acre (acre)]]*$B$12</f>
        <v>49.204102706043663</v>
      </c>
      <c r="R59" s="20"/>
      <c r="T59">
        <v>38</v>
      </c>
      <c r="U59" s="20">
        <f>Table4[[#This Row],[Volume (acre-feet)]]+U60</f>
        <v>1721.3759623909662</v>
      </c>
    </row>
    <row r="60" spans="5:21">
      <c r="E60" s="23">
        <v>37</v>
      </c>
      <c r="F60">
        <v>56</v>
      </c>
      <c r="G60">
        <f t="shared" si="16"/>
        <v>690.20000000000209</v>
      </c>
      <c r="H60" s="20">
        <f t="shared" si="10"/>
        <v>748289.73380510323</v>
      </c>
      <c r="I60">
        <f t="shared" si="15"/>
        <v>850</v>
      </c>
      <c r="J60">
        <f t="shared" si="17"/>
        <v>180.39999999999981</v>
      </c>
      <c r="K60">
        <f t="shared" si="1"/>
        <v>153339.99999999983</v>
      </c>
      <c r="L60">
        <f t="shared" si="18"/>
        <v>1090.2000000000021</v>
      </c>
      <c r="M60">
        <f t="shared" si="19"/>
        <v>1130.4000000000042</v>
      </c>
      <c r="N60" s="20">
        <f t="shared" si="2"/>
        <v>1232362.0800000068</v>
      </c>
      <c r="O60" s="20">
        <f t="shared" si="3"/>
        <v>2133991.8138051098</v>
      </c>
      <c r="P60" s="20">
        <f t="shared" si="4"/>
        <v>48.989711060723366</v>
      </c>
      <c r="Q60" s="20">
        <f>Table4[[#This Row],[Total area acre (acre)]]*$B$12</f>
        <v>48.989711060723366</v>
      </c>
      <c r="R60" s="20"/>
      <c r="T60">
        <v>37</v>
      </c>
      <c r="U60" s="20">
        <f>Table4[[#This Row],[Volume (acre-feet)]]+U61</f>
        <v>1672.1718596849225</v>
      </c>
    </row>
    <row r="61" spans="5:21">
      <c r="E61" s="22">
        <v>36</v>
      </c>
      <c r="F61">
        <v>57</v>
      </c>
      <c r="G61">
        <f t="shared" si="16"/>
        <v>688.90000000000214</v>
      </c>
      <c r="H61" s="20">
        <f t="shared" si="10"/>
        <v>745473.56302653567</v>
      </c>
      <c r="I61">
        <f t="shared" si="15"/>
        <v>850</v>
      </c>
      <c r="J61">
        <f t="shared" si="17"/>
        <v>177.79999999999981</v>
      </c>
      <c r="K61">
        <f t="shared" si="1"/>
        <v>151129.99999999985</v>
      </c>
      <c r="L61">
        <f t="shared" si="18"/>
        <v>1088.9000000000021</v>
      </c>
      <c r="M61">
        <f t="shared" si="19"/>
        <v>1127.8000000000043</v>
      </c>
      <c r="N61" s="20">
        <f t="shared" si="2"/>
        <v>1228061.4200000071</v>
      </c>
      <c r="O61" s="20">
        <f t="shared" si="3"/>
        <v>2124664.9830265427</v>
      </c>
      <c r="P61" s="20">
        <f t="shared" si="4"/>
        <v>48.775596488212642</v>
      </c>
      <c r="Q61" s="20">
        <f>Table4[[#This Row],[Total area acre (acre)]]*$B$12</f>
        <v>48.775596488212642</v>
      </c>
      <c r="R61" s="20"/>
      <c r="T61">
        <v>36</v>
      </c>
      <c r="U61" s="20">
        <f>Table4[[#This Row],[Volume (acre-feet)]]+U62</f>
        <v>1623.1821486241993</v>
      </c>
    </row>
    <row r="62" spans="5:21">
      <c r="E62" s="23">
        <v>35</v>
      </c>
      <c r="F62">
        <v>58</v>
      </c>
      <c r="G62">
        <f t="shared" si="16"/>
        <v>687.60000000000218</v>
      </c>
      <c r="H62" s="20">
        <f t="shared" si="10"/>
        <v>742662.70153955254</v>
      </c>
      <c r="I62">
        <f t="shared" si="15"/>
        <v>850</v>
      </c>
      <c r="J62">
        <f t="shared" si="17"/>
        <v>175.19999999999982</v>
      </c>
      <c r="K62">
        <f t="shared" si="1"/>
        <v>148919.99999999985</v>
      </c>
      <c r="L62">
        <f t="shared" si="18"/>
        <v>1087.6000000000022</v>
      </c>
      <c r="M62">
        <f t="shared" si="19"/>
        <v>1125.2000000000044</v>
      </c>
      <c r="N62" s="20">
        <f t="shared" si="2"/>
        <v>1223767.5200000072</v>
      </c>
      <c r="O62" s="20">
        <f t="shared" si="3"/>
        <v>2115350.2215395598</v>
      </c>
      <c r="P62" s="20">
        <f t="shared" si="4"/>
        <v>48.561758988511471</v>
      </c>
      <c r="Q62" s="20">
        <f>Table4[[#This Row],[Total area acre (acre)]]*$B$12</f>
        <v>48.561758988511471</v>
      </c>
      <c r="R62" s="20"/>
      <c r="T62">
        <v>35</v>
      </c>
      <c r="U62" s="20">
        <f>Table4[[#This Row],[Volume (acre-feet)]]+U63</f>
        <v>1574.4065521359867</v>
      </c>
    </row>
    <row r="63" spans="5:21">
      <c r="E63" s="22">
        <v>34</v>
      </c>
      <c r="F63">
        <v>59</v>
      </c>
      <c r="G63">
        <f t="shared" si="16"/>
        <v>686.30000000000223</v>
      </c>
      <c r="H63" s="20">
        <f t="shared" si="10"/>
        <v>739857.14934415417</v>
      </c>
      <c r="I63">
        <f t="shared" si="15"/>
        <v>850</v>
      </c>
      <c r="J63">
        <f t="shared" si="17"/>
        <v>172.59999999999982</v>
      </c>
      <c r="K63">
        <f t="shared" si="1"/>
        <v>146709.99999999985</v>
      </c>
      <c r="L63">
        <f t="shared" si="18"/>
        <v>1086.3000000000022</v>
      </c>
      <c r="M63">
        <f t="shared" si="19"/>
        <v>1122.6000000000045</v>
      </c>
      <c r="N63" s="20">
        <f t="shared" si="2"/>
        <v>1219480.3800000073</v>
      </c>
      <c r="O63" s="20">
        <f t="shared" si="3"/>
        <v>2106047.529344161</v>
      </c>
      <c r="P63" s="20">
        <f t="shared" si="4"/>
        <v>48.34819856161986</v>
      </c>
      <c r="Q63" s="20">
        <f>Table4[[#This Row],[Total area acre (acre)]]*$B$12</f>
        <v>48.34819856161986</v>
      </c>
      <c r="R63" s="20"/>
      <c r="T63">
        <v>34</v>
      </c>
      <c r="U63" s="20">
        <f>Table4[[#This Row],[Volume (acre-feet)]]+U64</f>
        <v>1525.8447931474752</v>
      </c>
    </row>
    <row r="64" spans="5:21">
      <c r="E64" s="23">
        <v>33</v>
      </c>
      <c r="F64">
        <v>60</v>
      </c>
      <c r="G64">
        <f t="shared" si="16"/>
        <v>685.00000000000227</v>
      </c>
      <c r="H64" s="20">
        <f t="shared" si="10"/>
        <v>737056.90644034033</v>
      </c>
      <c r="I64">
        <f t="shared" si="15"/>
        <v>850</v>
      </c>
      <c r="J64">
        <f t="shared" si="17"/>
        <v>169.99999999999983</v>
      </c>
      <c r="K64">
        <f t="shared" si="1"/>
        <v>144499.99999999985</v>
      </c>
      <c r="L64">
        <f t="shared" si="18"/>
        <v>1085.0000000000023</v>
      </c>
      <c r="M64">
        <f t="shared" si="19"/>
        <v>1120.0000000000045</v>
      </c>
      <c r="N64" s="20">
        <f t="shared" si="2"/>
        <v>1215200.0000000075</v>
      </c>
      <c r="O64" s="20">
        <f t="shared" si="3"/>
        <v>2096756.9064403474</v>
      </c>
      <c r="P64" s="20">
        <f t="shared" si="4"/>
        <v>48.134915207537823</v>
      </c>
      <c r="Q64" s="20">
        <f>Table4[[#This Row],[Total area acre (acre)]]*$B$12</f>
        <v>48.134915207537823</v>
      </c>
      <c r="R64" s="20"/>
      <c r="T64">
        <v>33</v>
      </c>
      <c r="U64" s="20">
        <f>Table4[[#This Row],[Volume (acre-feet)]]+U65</f>
        <v>1477.4965945858553</v>
      </c>
    </row>
    <row r="65" spans="5:21">
      <c r="E65" s="22">
        <v>32</v>
      </c>
      <c r="F65">
        <v>61</v>
      </c>
      <c r="G65">
        <f t="shared" si="16"/>
        <v>683.70000000000232</v>
      </c>
      <c r="H65" s="20">
        <f t="shared" si="10"/>
        <v>734261.9728281108</v>
      </c>
      <c r="I65">
        <f t="shared" si="15"/>
        <v>850</v>
      </c>
      <c r="J65">
        <f t="shared" si="17"/>
        <v>167.39999999999984</v>
      </c>
      <c r="K65">
        <f t="shared" si="1"/>
        <v>142289.99999999985</v>
      </c>
      <c r="L65">
        <f t="shared" si="18"/>
        <v>1083.7000000000023</v>
      </c>
      <c r="M65">
        <f t="shared" si="19"/>
        <v>1117.4000000000046</v>
      </c>
      <c r="N65" s="20">
        <f t="shared" si="2"/>
        <v>1210926.3800000076</v>
      </c>
      <c r="O65" s="20">
        <f t="shared" si="3"/>
        <v>2087478.352828118</v>
      </c>
      <c r="P65" s="20">
        <f t="shared" si="4"/>
        <v>47.921908926265338</v>
      </c>
      <c r="Q65" s="20">
        <f>Table4[[#This Row],[Total area acre (acre)]]*$B$12</f>
        <v>47.921908926265338</v>
      </c>
      <c r="R65" s="20"/>
      <c r="T65">
        <v>32</v>
      </c>
      <c r="U65" s="20">
        <f>Table4[[#This Row],[Volume (acre-feet)]]+U66</f>
        <v>1429.3616793783174</v>
      </c>
    </row>
    <row r="66" spans="5:21">
      <c r="E66" s="23">
        <v>31</v>
      </c>
      <c r="F66">
        <v>62</v>
      </c>
      <c r="G66">
        <f t="shared" si="16"/>
        <v>682.40000000000236</v>
      </c>
      <c r="H66" s="20">
        <f t="shared" si="10"/>
        <v>731472.34850746614</v>
      </c>
      <c r="I66">
        <f t="shared" si="15"/>
        <v>850</v>
      </c>
      <c r="J66">
        <f t="shared" si="17"/>
        <v>164.79999999999984</v>
      </c>
      <c r="K66">
        <f t="shared" si="1"/>
        <v>140079.99999999985</v>
      </c>
      <c r="L66">
        <f t="shared" si="18"/>
        <v>1082.4000000000024</v>
      </c>
      <c r="M66">
        <f t="shared" si="19"/>
        <v>1114.8000000000047</v>
      </c>
      <c r="N66" s="20">
        <f t="shared" si="2"/>
        <v>1206659.5200000077</v>
      </c>
      <c r="O66" s="20">
        <f t="shared" si="3"/>
        <v>2078211.8685074737</v>
      </c>
      <c r="P66" s="20">
        <f t="shared" si="4"/>
        <v>47.709179717802428</v>
      </c>
      <c r="Q66" s="20">
        <f>Table4[[#This Row],[Total area acre (acre)]]*$B$12</f>
        <v>47.709179717802428</v>
      </c>
      <c r="R66" s="20"/>
      <c r="T66">
        <v>31</v>
      </c>
      <c r="U66" s="20">
        <f>Table4[[#This Row],[Volume (acre-feet)]]+U67</f>
        <v>1381.439770452052</v>
      </c>
    </row>
    <row r="67" spans="5:21">
      <c r="E67" s="22">
        <v>30</v>
      </c>
      <c r="F67">
        <v>63</v>
      </c>
      <c r="G67">
        <f t="shared" si="16"/>
        <v>681.10000000000241</v>
      </c>
      <c r="H67" s="20">
        <f t="shared" si="10"/>
        <v>728688.03347840591</v>
      </c>
      <c r="I67">
        <f t="shared" si="15"/>
        <v>850</v>
      </c>
      <c r="J67">
        <f t="shared" si="17"/>
        <v>162.19999999999985</v>
      </c>
      <c r="K67">
        <f t="shared" si="1"/>
        <v>137869.99999999988</v>
      </c>
      <c r="L67">
        <f t="shared" si="18"/>
        <v>1081.1000000000024</v>
      </c>
      <c r="M67">
        <f t="shared" si="19"/>
        <v>1112.2000000000048</v>
      </c>
      <c r="N67" s="20">
        <f t="shared" si="2"/>
        <v>1202399.4200000078</v>
      </c>
      <c r="O67" s="20">
        <f t="shared" si="3"/>
        <v>2068957.4534784136</v>
      </c>
      <c r="P67" s="20">
        <f t="shared" si="4"/>
        <v>47.49672758214907</v>
      </c>
      <c r="Q67" s="20">
        <f>Table4[[#This Row],[Total area acre (acre)]]*$B$12</f>
        <v>47.49672758214907</v>
      </c>
      <c r="R67" s="20"/>
      <c r="T67">
        <v>30</v>
      </c>
      <c r="U67" s="20">
        <f>Table4[[#This Row],[Volume (acre-feet)]]+U68</f>
        <v>1333.7305907342495</v>
      </c>
    </row>
    <row r="68" spans="5:21">
      <c r="E68" s="23">
        <v>29</v>
      </c>
      <c r="F68">
        <v>64</v>
      </c>
      <c r="G68">
        <f t="shared" si="16"/>
        <v>679.80000000000246</v>
      </c>
      <c r="H68" s="20">
        <f t="shared" si="10"/>
        <v>725909.02774093032</v>
      </c>
      <c r="I68">
        <f t="shared" si="15"/>
        <v>850</v>
      </c>
      <c r="J68">
        <f t="shared" si="17"/>
        <v>159.59999999999985</v>
      </c>
      <c r="K68">
        <f t="shared" si="1"/>
        <v>135659.99999999988</v>
      </c>
      <c r="L68">
        <f t="shared" si="18"/>
        <v>1079.8000000000025</v>
      </c>
      <c r="M68">
        <f t="shared" si="19"/>
        <v>1109.6000000000049</v>
      </c>
      <c r="N68" s="20">
        <f t="shared" si="2"/>
        <v>1198146.080000008</v>
      </c>
      <c r="O68" s="20">
        <f t="shared" si="3"/>
        <v>2059715.1077409382</v>
      </c>
      <c r="P68" s="20">
        <f t="shared" si="4"/>
        <v>47.284552519305286</v>
      </c>
      <c r="Q68" s="20">
        <f>Table4[[#This Row],[Total area acre (acre)]]*$B$12</f>
        <v>47.284552519305286</v>
      </c>
      <c r="R68" s="20"/>
      <c r="T68">
        <v>29</v>
      </c>
      <c r="U68" s="20">
        <f>Table4[[#This Row],[Volume (acre-feet)]]+U69</f>
        <v>1286.2338631521004</v>
      </c>
    </row>
    <row r="69" spans="5:21">
      <c r="E69" s="22">
        <v>28</v>
      </c>
      <c r="F69">
        <v>65</v>
      </c>
      <c r="G69">
        <f t="shared" si="16"/>
        <v>678.5000000000025</v>
      </c>
      <c r="H69" s="20">
        <f t="shared" si="10"/>
        <v>723135.33129503916</v>
      </c>
      <c r="I69">
        <f t="shared" si="15"/>
        <v>850</v>
      </c>
      <c r="J69">
        <f t="shared" si="17"/>
        <v>156.99999999999986</v>
      </c>
      <c r="K69">
        <f t="shared" si="1"/>
        <v>133449.99999999988</v>
      </c>
      <c r="L69">
        <f t="shared" si="18"/>
        <v>1078.5000000000025</v>
      </c>
      <c r="M69">
        <f t="shared" si="19"/>
        <v>1107.000000000005</v>
      </c>
      <c r="N69" s="20">
        <f t="shared" si="2"/>
        <v>1193899.5000000081</v>
      </c>
      <c r="O69" s="20">
        <f t="shared" si="3"/>
        <v>2050484.831295047</v>
      </c>
      <c r="P69" s="20">
        <f t="shared" si="4"/>
        <v>47.072654529271048</v>
      </c>
      <c r="Q69" s="20">
        <f>Table4[[#This Row],[Total area acre (acre)]]*$B$12</f>
        <v>47.072654529271048</v>
      </c>
      <c r="R69" s="20"/>
      <c r="T69">
        <v>28</v>
      </c>
      <c r="U69" s="20">
        <f>Table4[[#This Row],[Volume (acre-feet)]]+U70</f>
        <v>1238.9493106327952</v>
      </c>
    </row>
    <row r="70" spans="5:21">
      <c r="E70" s="23">
        <v>27</v>
      </c>
      <c r="F70">
        <v>66</v>
      </c>
      <c r="G70">
        <f t="shared" si="16"/>
        <v>677.20000000000255</v>
      </c>
      <c r="H70" s="20">
        <f t="shared" si="10"/>
        <v>720366.94414073275</v>
      </c>
      <c r="I70">
        <f t="shared" si="15"/>
        <v>850</v>
      </c>
      <c r="J70">
        <f t="shared" si="17"/>
        <v>154.39999999999986</v>
      </c>
      <c r="K70">
        <f t="shared" ref="K70:K96" si="20">J70*I70</f>
        <v>131239.99999999988</v>
      </c>
      <c r="L70">
        <f t="shared" si="18"/>
        <v>1077.2000000000025</v>
      </c>
      <c r="M70">
        <f t="shared" si="19"/>
        <v>1104.4000000000051</v>
      </c>
      <c r="N70" s="20">
        <f t="shared" ref="N70:N96" si="21">M70*L70</f>
        <v>1189659.6800000083</v>
      </c>
      <c r="O70" s="20">
        <f t="shared" ref="O70:O96" si="22">N70+K70+H70</f>
        <v>2041266.6241407408</v>
      </c>
      <c r="P70" s="20">
        <f t="shared" ref="P70:P96" si="23">O70/43560</f>
        <v>46.861033612046391</v>
      </c>
      <c r="Q70" s="20">
        <f>Table4[[#This Row],[Total area acre (acre)]]*$B$12</f>
        <v>46.861033612046391</v>
      </c>
      <c r="R70" s="20"/>
      <c r="T70">
        <v>27</v>
      </c>
      <c r="U70" s="20">
        <f>Table4[[#This Row],[Volume (acre-feet)]]+U71</f>
        <v>1191.8766561035243</v>
      </c>
    </row>
    <row r="71" spans="5:21">
      <c r="E71" s="22">
        <v>26</v>
      </c>
      <c r="F71">
        <v>67</v>
      </c>
      <c r="G71">
        <f t="shared" si="16"/>
        <v>675.90000000000259</v>
      </c>
      <c r="H71" s="20">
        <f t="shared" si="10"/>
        <v>717603.86627801077</v>
      </c>
      <c r="I71">
        <f t="shared" ref="I71:I96" si="24">$B$4</f>
        <v>850</v>
      </c>
      <c r="J71">
        <f t="shared" si="17"/>
        <v>151.79999999999987</v>
      </c>
      <c r="K71">
        <f t="shared" si="20"/>
        <v>129029.99999999988</v>
      </c>
      <c r="L71">
        <f t="shared" si="18"/>
        <v>1075.9000000000026</v>
      </c>
      <c r="M71">
        <f t="shared" si="19"/>
        <v>1101.8000000000052</v>
      </c>
      <c r="N71" s="20">
        <f t="shared" si="21"/>
        <v>1185426.6200000085</v>
      </c>
      <c r="O71" s="20">
        <f t="shared" si="22"/>
        <v>2032060.4862780194</v>
      </c>
      <c r="P71" s="20">
        <f t="shared" si="23"/>
        <v>46.649689767631301</v>
      </c>
      <c r="Q71" s="20">
        <f>Table4[[#This Row],[Total area acre (acre)]]*$B$12</f>
        <v>46.649689767631301</v>
      </c>
      <c r="R71" s="20"/>
      <c r="T71">
        <v>26</v>
      </c>
      <c r="U71" s="20">
        <f>Table4[[#This Row],[Volume (acre-feet)]]+U72</f>
        <v>1145.0156224914779</v>
      </c>
    </row>
    <row r="72" spans="5:21">
      <c r="E72" s="23">
        <v>25</v>
      </c>
      <c r="F72">
        <v>68</v>
      </c>
      <c r="G72">
        <f t="shared" si="16"/>
        <v>674.60000000000264</v>
      </c>
      <c r="H72" s="20">
        <f t="shared" ref="H72:H96" si="25">PI()*G72^2/2</f>
        <v>714846.09770687344</v>
      </c>
      <c r="I72">
        <f t="shared" si="24"/>
        <v>850</v>
      </c>
      <c r="J72">
        <f t="shared" si="17"/>
        <v>149.19999999999987</v>
      </c>
      <c r="K72">
        <f t="shared" si="20"/>
        <v>126819.9999999999</v>
      </c>
      <c r="L72">
        <f t="shared" si="18"/>
        <v>1074.6000000000026</v>
      </c>
      <c r="M72">
        <f t="shared" si="19"/>
        <v>1099.2000000000053</v>
      </c>
      <c r="N72" s="20">
        <f t="shared" si="21"/>
        <v>1181200.3200000087</v>
      </c>
      <c r="O72" s="20">
        <f t="shared" si="22"/>
        <v>2022866.4177068821</v>
      </c>
      <c r="P72" s="20">
        <f t="shared" si="23"/>
        <v>46.438622996025764</v>
      </c>
      <c r="Q72" s="20">
        <f>Table4[[#This Row],[Total area acre (acre)]]*$B$12</f>
        <v>46.438622996025764</v>
      </c>
      <c r="R72" s="20"/>
      <c r="T72">
        <v>25</v>
      </c>
      <c r="U72" s="20">
        <f>Table4[[#This Row],[Volume (acre-feet)]]+U73</f>
        <v>1098.3659327238465</v>
      </c>
    </row>
    <row r="73" spans="5:21">
      <c r="E73" s="22">
        <v>24</v>
      </c>
      <c r="F73">
        <v>69</v>
      </c>
      <c r="G73">
        <f t="shared" si="16"/>
        <v>673.30000000000268</v>
      </c>
      <c r="H73" s="20">
        <f t="shared" si="25"/>
        <v>712093.63842732063</v>
      </c>
      <c r="I73">
        <f t="shared" si="24"/>
        <v>850</v>
      </c>
      <c r="J73">
        <f t="shared" si="17"/>
        <v>146.59999999999988</v>
      </c>
      <c r="K73">
        <f t="shared" si="20"/>
        <v>124609.9999999999</v>
      </c>
      <c r="L73">
        <f t="shared" si="18"/>
        <v>1073.3000000000027</v>
      </c>
      <c r="M73">
        <f t="shared" si="19"/>
        <v>1096.6000000000054</v>
      </c>
      <c r="N73" s="20">
        <f t="shared" si="21"/>
        <v>1176980.7800000086</v>
      </c>
      <c r="O73" s="20">
        <f t="shared" si="22"/>
        <v>2013684.4184273293</v>
      </c>
      <c r="P73" s="20">
        <f t="shared" si="23"/>
        <v>46.227833297229779</v>
      </c>
      <c r="Q73" s="20">
        <f>Table4[[#This Row],[Total area acre (acre)]]*$B$12</f>
        <v>46.227833297229779</v>
      </c>
      <c r="R73" s="20"/>
      <c r="T73">
        <v>24</v>
      </c>
      <c r="U73" s="20">
        <f>Table4[[#This Row],[Volume (acre-feet)]]+U74</f>
        <v>1051.9273097278208</v>
      </c>
    </row>
    <row r="74" spans="5:21">
      <c r="E74" s="23">
        <v>23</v>
      </c>
      <c r="F74">
        <v>70</v>
      </c>
      <c r="G74">
        <f t="shared" si="16"/>
        <v>672.00000000000273</v>
      </c>
      <c r="H74" s="20">
        <f t="shared" si="25"/>
        <v>709346.48843935237</v>
      </c>
      <c r="I74">
        <f t="shared" si="24"/>
        <v>850</v>
      </c>
      <c r="J74">
        <f t="shared" si="17"/>
        <v>143.99999999999989</v>
      </c>
      <c r="K74">
        <f t="shared" si="20"/>
        <v>122399.9999999999</v>
      </c>
      <c r="L74">
        <f t="shared" si="18"/>
        <v>1072.0000000000027</v>
      </c>
      <c r="M74">
        <f t="shared" si="19"/>
        <v>1094.0000000000055</v>
      </c>
      <c r="N74" s="20">
        <f t="shared" si="21"/>
        <v>1172768.0000000088</v>
      </c>
      <c r="O74" s="20">
        <f t="shared" si="22"/>
        <v>2004514.4884393611</v>
      </c>
      <c r="P74" s="20">
        <f t="shared" si="23"/>
        <v>46.017320671243368</v>
      </c>
      <c r="Q74" s="20">
        <f>Table4[[#This Row],[Total area acre (acre)]]*$B$12</f>
        <v>46.017320671243368</v>
      </c>
      <c r="R74" s="20"/>
      <c r="T74">
        <v>23</v>
      </c>
      <c r="U74" s="20">
        <f>Table4[[#This Row],[Volume (acre-feet)]]+U75</f>
        <v>1005.6994764305911</v>
      </c>
    </row>
    <row r="75" spans="5:21">
      <c r="E75" s="22">
        <v>22</v>
      </c>
      <c r="F75">
        <v>71</v>
      </c>
      <c r="G75">
        <f t="shared" si="16"/>
        <v>670.70000000000277</v>
      </c>
      <c r="H75" s="20">
        <f t="shared" si="25"/>
        <v>706604.64774296863</v>
      </c>
      <c r="I75">
        <f t="shared" si="24"/>
        <v>850</v>
      </c>
      <c r="J75">
        <f t="shared" si="17"/>
        <v>141.39999999999989</v>
      </c>
      <c r="K75">
        <f t="shared" si="20"/>
        <v>120189.99999999991</v>
      </c>
      <c r="L75">
        <f t="shared" si="18"/>
        <v>1070.7000000000028</v>
      </c>
      <c r="M75">
        <f t="shared" si="19"/>
        <v>1091.4000000000055</v>
      </c>
      <c r="N75" s="20">
        <f t="shared" si="21"/>
        <v>1168561.9800000091</v>
      </c>
      <c r="O75" s="20">
        <f t="shared" si="22"/>
        <v>1995356.6277429778</v>
      </c>
      <c r="P75" s="20">
        <f t="shared" si="23"/>
        <v>45.807085118066524</v>
      </c>
      <c r="Q75" s="20">
        <f>Table4[[#This Row],[Total area acre (acre)]]*$B$12</f>
        <v>45.807085118066524</v>
      </c>
      <c r="R75" s="20"/>
      <c r="T75">
        <v>22</v>
      </c>
      <c r="U75" s="20">
        <f>Table4[[#This Row],[Volume (acre-feet)]]+U76</f>
        <v>959.68215575934767</v>
      </c>
    </row>
    <row r="76" spans="5:21">
      <c r="E76" s="23">
        <v>21</v>
      </c>
      <c r="F76">
        <v>72</v>
      </c>
      <c r="G76">
        <f t="shared" si="16"/>
        <v>669.40000000000282</v>
      </c>
      <c r="H76" s="20">
        <f t="shared" si="25"/>
        <v>703868.11633816955</v>
      </c>
      <c r="I76">
        <f t="shared" si="24"/>
        <v>850</v>
      </c>
      <c r="J76">
        <f t="shared" si="17"/>
        <v>138.7999999999999</v>
      </c>
      <c r="K76">
        <f t="shared" si="20"/>
        <v>117979.99999999991</v>
      </c>
      <c r="L76">
        <f t="shared" si="18"/>
        <v>1069.4000000000028</v>
      </c>
      <c r="M76">
        <f t="shared" si="19"/>
        <v>1088.8000000000056</v>
      </c>
      <c r="N76" s="20">
        <f t="shared" si="21"/>
        <v>1164362.7200000091</v>
      </c>
      <c r="O76" s="20">
        <f t="shared" si="22"/>
        <v>1986210.8363381787</v>
      </c>
      <c r="P76" s="20">
        <f t="shared" si="23"/>
        <v>45.597126637699233</v>
      </c>
      <c r="Q76" s="20">
        <f>Table4[[#This Row],[Total area acre (acre)]]*$B$12</f>
        <v>45.597126637699233</v>
      </c>
      <c r="R76" s="20"/>
      <c r="T76">
        <v>21</v>
      </c>
      <c r="U76" s="20">
        <f>Table4[[#This Row],[Volume (acre-feet)]]+U77</f>
        <v>913.87507064128113</v>
      </c>
    </row>
    <row r="77" spans="5:21">
      <c r="E77" s="22">
        <v>20</v>
      </c>
      <c r="F77">
        <v>73</v>
      </c>
      <c r="G77">
        <f t="shared" si="16"/>
        <v>668.10000000000286</v>
      </c>
      <c r="H77" s="20">
        <f t="shared" si="25"/>
        <v>701136.894224955</v>
      </c>
      <c r="I77">
        <f t="shared" si="24"/>
        <v>850</v>
      </c>
      <c r="J77">
        <f t="shared" si="17"/>
        <v>136.1999999999999</v>
      </c>
      <c r="K77">
        <f t="shared" si="20"/>
        <v>115769.99999999991</v>
      </c>
      <c r="L77">
        <f t="shared" si="18"/>
        <v>1068.1000000000029</v>
      </c>
      <c r="M77">
        <f t="shared" si="19"/>
        <v>1086.2000000000057</v>
      </c>
      <c r="N77" s="20">
        <f t="shared" si="21"/>
        <v>1160170.2200000093</v>
      </c>
      <c r="O77" s="20">
        <f t="shared" si="22"/>
        <v>1977077.1142249643</v>
      </c>
      <c r="P77" s="20">
        <f t="shared" si="23"/>
        <v>45.387445230141516</v>
      </c>
      <c r="Q77" s="20">
        <f>Table4[[#This Row],[Total area acre (acre)]]*$B$12</f>
        <v>45.387445230141516</v>
      </c>
      <c r="R77" s="20"/>
      <c r="T77">
        <v>20</v>
      </c>
      <c r="U77" s="20">
        <f>Table4[[#This Row],[Volume (acre-feet)]]+U78</f>
        <v>868.27794400358187</v>
      </c>
    </row>
    <row r="78" spans="5:21">
      <c r="E78" s="23">
        <v>19</v>
      </c>
      <c r="F78">
        <v>74</v>
      </c>
      <c r="G78">
        <f t="shared" si="16"/>
        <v>666.80000000000291</v>
      </c>
      <c r="H78" s="20">
        <f t="shared" si="25"/>
        <v>698410.98140332499</v>
      </c>
      <c r="I78">
        <f t="shared" si="24"/>
        <v>850</v>
      </c>
      <c r="J78">
        <f t="shared" si="17"/>
        <v>133.59999999999991</v>
      </c>
      <c r="K78">
        <f t="shared" si="20"/>
        <v>113559.99999999993</v>
      </c>
      <c r="L78">
        <f t="shared" si="18"/>
        <v>1066.8000000000029</v>
      </c>
      <c r="M78">
        <f t="shared" si="19"/>
        <v>1083.6000000000058</v>
      </c>
      <c r="N78" s="20">
        <f t="shared" si="21"/>
        <v>1155984.4800000093</v>
      </c>
      <c r="O78" s="20">
        <f t="shared" si="22"/>
        <v>1967955.4614033343</v>
      </c>
      <c r="P78" s="20">
        <f t="shared" si="23"/>
        <v>45.178040895393352</v>
      </c>
      <c r="Q78" s="20">
        <f>Table4[[#This Row],[Total area acre (acre)]]*$B$12</f>
        <v>45.178040895393352</v>
      </c>
      <c r="R78" s="20"/>
      <c r="T78">
        <v>19</v>
      </c>
      <c r="U78" s="20">
        <f>Table4[[#This Row],[Volume (acre-feet)]]+U79</f>
        <v>822.8904987734403</v>
      </c>
    </row>
    <row r="79" spans="5:21">
      <c r="E79" s="22">
        <v>18</v>
      </c>
      <c r="F79">
        <v>75</v>
      </c>
      <c r="G79">
        <f t="shared" ref="G79:G96" si="26">G78-$A$12</f>
        <v>665.50000000000296</v>
      </c>
      <c r="H79" s="20">
        <f t="shared" si="25"/>
        <v>695690.37787327962</v>
      </c>
      <c r="I79">
        <f t="shared" si="24"/>
        <v>850</v>
      </c>
      <c r="J79">
        <f t="shared" ref="J79:J96" si="27">J78-2*$A$12</f>
        <v>130.99999999999991</v>
      </c>
      <c r="K79">
        <f t="shared" si="20"/>
        <v>111349.99999999993</v>
      </c>
      <c r="L79">
        <f t="shared" ref="L79:L96" si="28">L78-$A$12</f>
        <v>1065.500000000003</v>
      </c>
      <c r="M79">
        <f t="shared" ref="M79:M96" si="29">M78-2*$A$12</f>
        <v>1081.0000000000059</v>
      </c>
      <c r="N79" s="20">
        <f t="shared" si="21"/>
        <v>1151805.5000000095</v>
      </c>
      <c r="O79" s="20">
        <f t="shared" si="22"/>
        <v>1958845.8778732892</v>
      </c>
      <c r="P79" s="20">
        <f t="shared" si="23"/>
        <v>44.968913633454754</v>
      </c>
      <c r="Q79" s="20">
        <f>Table4[[#This Row],[Total area acre (acre)]]*$B$12</f>
        <v>44.968913633454754</v>
      </c>
      <c r="R79" s="20"/>
      <c r="T79">
        <v>18</v>
      </c>
      <c r="U79" s="20">
        <f>Table4[[#This Row],[Volume (acre-feet)]]+U80</f>
        <v>777.71245787804696</v>
      </c>
    </row>
    <row r="80" spans="5:21">
      <c r="E80" s="23">
        <v>17</v>
      </c>
      <c r="F80">
        <v>76</v>
      </c>
      <c r="G80">
        <f t="shared" si="26"/>
        <v>664.200000000003</v>
      </c>
      <c r="H80" s="20">
        <f t="shared" si="25"/>
        <v>692975.08363481879</v>
      </c>
      <c r="I80">
        <f t="shared" si="24"/>
        <v>850</v>
      </c>
      <c r="J80">
        <f t="shared" si="27"/>
        <v>128.39999999999992</v>
      </c>
      <c r="K80">
        <f t="shared" si="20"/>
        <v>109139.99999999993</v>
      </c>
      <c r="L80">
        <f t="shared" si="28"/>
        <v>1064.200000000003</v>
      </c>
      <c r="M80">
        <f t="shared" si="29"/>
        <v>1078.400000000006</v>
      </c>
      <c r="N80" s="20">
        <f t="shared" si="21"/>
        <v>1147633.2800000096</v>
      </c>
      <c r="O80" s="20">
        <f t="shared" si="22"/>
        <v>1949748.3636348285</v>
      </c>
      <c r="P80" s="20">
        <f t="shared" si="23"/>
        <v>44.760063444325723</v>
      </c>
      <c r="Q80" s="20">
        <f>Table4[[#This Row],[Total area acre (acre)]]*$B$12</f>
        <v>44.760063444325723</v>
      </c>
      <c r="R80" s="20"/>
      <c r="T80">
        <v>17</v>
      </c>
      <c r="U80" s="20">
        <f>Table4[[#This Row],[Volume (acre-feet)]]+U81</f>
        <v>732.74354424459216</v>
      </c>
    </row>
    <row r="81" spans="5:21">
      <c r="E81" s="22">
        <v>16</v>
      </c>
      <c r="F81">
        <v>77</v>
      </c>
      <c r="G81">
        <f t="shared" si="26"/>
        <v>662.90000000000305</v>
      </c>
      <c r="H81" s="20">
        <f t="shared" si="25"/>
        <v>690265.09868794249</v>
      </c>
      <c r="I81">
        <f t="shared" si="24"/>
        <v>850</v>
      </c>
      <c r="J81">
        <f t="shared" si="27"/>
        <v>125.79999999999993</v>
      </c>
      <c r="K81">
        <f t="shared" si="20"/>
        <v>106929.99999999994</v>
      </c>
      <c r="L81">
        <f t="shared" si="28"/>
        <v>1062.900000000003</v>
      </c>
      <c r="M81">
        <f t="shared" si="29"/>
        <v>1075.8000000000061</v>
      </c>
      <c r="N81" s="20">
        <f t="shared" si="21"/>
        <v>1143467.8200000098</v>
      </c>
      <c r="O81" s="20">
        <f t="shared" si="22"/>
        <v>1940662.9186879522</v>
      </c>
      <c r="P81" s="20">
        <f t="shared" si="23"/>
        <v>44.551490328006253</v>
      </c>
      <c r="Q81" s="20">
        <f>Table4[[#This Row],[Total area acre (acre)]]*$B$12</f>
        <v>44.551490328006253</v>
      </c>
      <c r="R81" s="20"/>
      <c r="T81">
        <v>16</v>
      </c>
      <c r="U81" s="20">
        <f>Table4[[#This Row],[Volume (acre-feet)]]+U82</f>
        <v>687.98348080026642</v>
      </c>
    </row>
    <row r="82" spans="5:21">
      <c r="E82" s="23">
        <v>15</v>
      </c>
      <c r="F82">
        <v>78</v>
      </c>
      <c r="G82">
        <f t="shared" si="26"/>
        <v>661.60000000000309</v>
      </c>
      <c r="H82" s="20">
        <f t="shared" si="25"/>
        <v>687560.42303265072</v>
      </c>
      <c r="I82">
        <f t="shared" si="24"/>
        <v>850</v>
      </c>
      <c r="J82">
        <f t="shared" si="27"/>
        <v>123.19999999999993</v>
      </c>
      <c r="K82">
        <f t="shared" si="20"/>
        <v>104719.99999999994</v>
      </c>
      <c r="L82">
        <f t="shared" si="28"/>
        <v>1061.6000000000031</v>
      </c>
      <c r="M82">
        <f t="shared" si="29"/>
        <v>1073.2000000000062</v>
      </c>
      <c r="N82" s="20">
        <f t="shared" si="21"/>
        <v>1139309.1200000099</v>
      </c>
      <c r="O82" s="20">
        <f t="shared" si="22"/>
        <v>1931589.5430326606</v>
      </c>
      <c r="P82" s="20">
        <f t="shared" si="23"/>
        <v>44.343194284496342</v>
      </c>
      <c r="Q82" s="20">
        <f>Table4[[#This Row],[Total area acre (acre)]]*$B$12</f>
        <v>44.343194284496342</v>
      </c>
      <c r="R82" s="20"/>
      <c r="T82">
        <v>15</v>
      </c>
      <c r="U82" s="20">
        <f>Table4[[#This Row],[Volume (acre-feet)]]+U83</f>
        <v>643.43199047226017</v>
      </c>
    </row>
    <row r="83" spans="5:21">
      <c r="E83" s="22">
        <v>14</v>
      </c>
      <c r="F83">
        <v>79</v>
      </c>
      <c r="G83">
        <f t="shared" si="26"/>
        <v>660.30000000000314</v>
      </c>
      <c r="H83" s="20">
        <f t="shared" si="25"/>
        <v>684861.05666894361</v>
      </c>
      <c r="I83">
        <f t="shared" si="24"/>
        <v>850</v>
      </c>
      <c r="J83">
        <f t="shared" si="27"/>
        <v>120.59999999999994</v>
      </c>
      <c r="K83">
        <f t="shared" si="20"/>
        <v>102509.99999999994</v>
      </c>
      <c r="L83">
        <f t="shared" si="28"/>
        <v>1060.3000000000031</v>
      </c>
      <c r="M83">
        <f t="shared" si="29"/>
        <v>1070.6000000000063</v>
      </c>
      <c r="N83" s="20">
        <f t="shared" si="21"/>
        <v>1135157.1800000099</v>
      </c>
      <c r="O83" s="20">
        <f t="shared" si="22"/>
        <v>1922528.2366689537</v>
      </c>
      <c r="P83" s="20">
        <f t="shared" si="23"/>
        <v>44.135175313795997</v>
      </c>
      <c r="Q83" s="20">
        <f>Table4[[#This Row],[Total area acre (acre)]]*$B$12</f>
        <v>44.135175313795997</v>
      </c>
      <c r="R83" s="20"/>
      <c r="T83">
        <v>14</v>
      </c>
      <c r="U83" s="20">
        <f>Table4[[#This Row],[Volume (acre-feet)]]+U84</f>
        <v>599.08879618776382</v>
      </c>
    </row>
    <row r="84" spans="5:21">
      <c r="E84" s="23">
        <v>13</v>
      </c>
      <c r="F84">
        <v>80</v>
      </c>
      <c r="G84">
        <f t="shared" si="26"/>
        <v>659.00000000000318</v>
      </c>
      <c r="H84" s="20">
        <f t="shared" si="25"/>
        <v>682166.99959682103</v>
      </c>
      <c r="I84">
        <f t="shared" si="24"/>
        <v>850</v>
      </c>
      <c r="J84">
        <f t="shared" si="27"/>
        <v>117.99999999999994</v>
      </c>
      <c r="K84">
        <f t="shared" si="20"/>
        <v>100299.99999999996</v>
      </c>
      <c r="L84">
        <f t="shared" si="28"/>
        <v>1059.0000000000032</v>
      </c>
      <c r="M84">
        <f t="shared" si="29"/>
        <v>1068.0000000000064</v>
      </c>
      <c r="N84" s="20">
        <f t="shared" si="21"/>
        <v>1131012.0000000102</v>
      </c>
      <c r="O84" s="20">
        <f t="shared" si="22"/>
        <v>1913478.9995968314</v>
      </c>
      <c r="P84" s="20">
        <f t="shared" si="23"/>
        <v>43.92743341590522</v>
      </c>
      <c r="Q84" s="20">
        <f>Table4[[#This Row],[Total area acre (acre)]]*$B$12</f>
        <v>43.92743341590522</v>
      </c>
      <c r="R84" s="20"/>
      <c r="T84">
        <v>13</v>
      </c>
      <c r="U84" s="20">
        <f>Table4[[#This Row],[Volume (acre-feet)]]+U85</f>
        <v>554.95362087396779</v>
      </c>
    </row>
    <row r="85" spans="5:21">
      <c r="E85" s="22">
        <v>12</v>
      </c>
      <c r="F85">
        <v>81</v>
      </c>
      <c r="G85">
        <f t="shared" si="26"/>
        <v>657.70000000000323</v>
      </c>
      <c r="H85" s="20">
        <f t="shared" si="25"/>
        <v>679478.25181628298</v>
      </c>
      <c r="I85">
        <f t="shared" si="24"/>
        <v>850</v>
      </c>
      <c r="J85">
        <f t="shared" si="27"/>
        <v>115.39999999999995</v>
      </c>
      <c r="K85">
        <f t="shared" si="20"/>
        <v>98089.999999999956</v>
      </c>
      <c r="L85">
        <f t="shared" si="28"/>
        <v>1057.7000000000032</v>
      </c>
      <c r="M85">
        <f t="shared" si="29"/>
        <v>1065.4000000000065</v>
      </c>
      <c r="N85" s="20">
        <f t="shared" si="21"/>
        <v>1126873.5800000103</v>
      </c>
      <c r="O85" s="20">
        <f t="shared" si="22"/>
        <v>1904441.8318162933</v>
      </c>
      <c r="P85" s="20">
        <f t="shared" si="23"/>
        <v>43.719968590823996</v>
      </c>
      <c r="Q85" s="20">
        <f>Table4[[#This Row],[Total area acre (acre)]]*$B$12</f>
        <v>43.719968590823996</v>
      </c>
      <c r="R85" s="20"/>
      <c r="T85">
        <v>12</v>
      </c>
      <c r="U85" s="20">
        <f>Table4[[#This Row],[Volume (acre-feet)]]+U86</f>
        <v>511.02618745806262</v>
      </c>
    </row>
    <row r="86" spans="5:21">
      <c r="E86" s="23">
        <v>11</v>
      </c>
      <c r="F86">
        <v>82</v>
      </c>
      <c r="G86">
        <f t="shared" si="26"/>
        <v>656.40000000000327</v>
      </c>
      <c r="H86" s="20">
        <f t="shared" si="25"/>
        <v>676794.81332732958</v>
      </c>
      <c r="I86">
        <f t="shared" si="24"/>
        <v>850</v>
      </c>
      <c r="J86">
        <f t="shared" si="27"/>
        <v>112.79999999999995</v>
      </c>
      <c r="K86">
        <f t="shared" si="20"/>
        <v>95879.999999999956</v>
      </c>
      <c r="L86">
        <f t="shared" si="28"/>
        <v>1056.4000000000033</v>
      </c>
      <c r="M86">
        <f t="shared" si="29"/>
        <v>1062.8000000000065</v>
      </c>
      <c r="N86" s="20">
        <f t="shared" si="21"/>
        <v>1122741.9200000104</v>
      </c>
      <c r="O86" s="20">
        <f t="shared" si="22"/>
        <v>1895416.7333273399</v>
      </c>
      <c r="P86" s="20">
        <f t="shared" si="23"/>
        <v>43.512780838552338</v>
      </c>
      <c r="Q86" s="20">
        <f>Table4[[#This Row],[Total area acre (acre)]]*$B$12</f>
        <v>43.512780838552338</v>
      </c>
      <c r="R86" s="20"/>
      <c r="T86">
        <v>11</v>
      </c>
      <c r="U86" s="20">
        <f>Table4[[#This Row],[Volume (acre-feet)]]+U87</f>
        <v>467.30621886723861</v>
      </c>
    </row>
    <row r="87" spans="5:21">
      <c r="E87" s="22">
        <v>10</v>
      </c>
      <c r="F87">
        <v>83</v>
      </c>
      <c r="G87">
        <f t="shared" si="26"/>
        <v>655.10000000000332</v>
      </c>
      <c r="H87" s="20">
        <f t="shared" si="25"/>
        <v>674116.68412996072</v>
      </c>
      <c r="I87">
        <f t="shared" si="24"/>
        <v>850</v>
      </c>
      <c r="J87">
        <f t="shared" si="27"/>
        <v>110.19999999999996</v>
      </c>
      <c r="K87">
        <f t="shared" si="20"/>
        <v>93669.999999999971</v>
      </c>
      <c r="L87">
        <f t="shared" si="28"/>
        <v>1055.1000000000033</v>
      </c>
      <c r="M87">
        <f t="shared" si="29"/>
        <v>1060.2000000000066</v>
      </c>
      <c r="N87" s="20">
        <f t="shared" si="21"/>
        <v>1118617.0200000105</v>
      </c>
      <c r="O87" s="20">
        <f t="shared" si="22"/>
        <v>1886403.7041299711</v>
      </c>
      <c r="P87" s="20">
        <f t="shared" si="23"/>
        <v>43.305870159090247</v>
      </c>
      <c r="Q87" s="20">
        <f>Table4[[#This Row],[Total area acre (acre)]]*$B$12</f>
        <v>43.305870159090247</v>
      </c>
      <c r="R87" s="20"/>
      <c r="T87">
        <v>10</v>
      </c>
      <c r="U87" s="20">
        <f>Table4[[#This Row],[Volume (acre-feet)]]+U88</f>
        <v>423.7934380286863</v>
      </c>
    </row>
    <row r="88" spans="5:21">
      <c r="E88" s="23">
        <v>9</v>
      </c>
      <c r="F88">
        <v>84</v>
      </c>
      <c r="G88">
        <f t="shared" si="26"/>
        <v>653.80000000000337</v>
      </c>
      <c r="H88" s="20">
        <f t="shared" si="25"/>
        <v>671443.8642241765</v>
      </c>
      <c r="I88">
        <f t="shared" si="24"/>
        <v>850</v>
      </c>
      <c r="J88">
        <f t="shared" si="27"/>
        <v>107.59999999999997</v>
      </c>
      <c r="K88">
        <f t="shared" si="20"/>
        <v>91459.999999999971</v>
      </c>
      <c r="L88">
        <f t="shared" si="28"/>
        <v>1053.8000000000034</v>
      </c>
      <c r="M88">
        <f t="shared" si="29"/>
        <v>1057.6000000000067</v>
      </c>
      <c r="N88" s="20">
        <f t="shared" si="21"/>
        <v>1114498.8800000106</v>
      </c>
      <c r="O88" s="20">
        <f t="shared" si="22"/>
        <v>1877402.744224187</v>
      </c>
      <c r="P88" s="20">
        <f t="shared" si="23"/>
        <v>43.099236552437716</v>
      </c>
      <c r="Q88" s="20">
        <f>Table4[[#This Row],[Total area acre (acre)]]*$B$12</f>
        <v>43.099236552437716</v>
      </c>
      <c r="R88" s="20"/>
      <c r="T88">
        <v>9</v>
      </c>
      <c r="U88" s="20">
        <f>Table4[[#This Row],[Volume (acre-feet)]]+U89</f>
        <v>380.48756786959603</v>
      </c>
    </row>
    <row r="89" spans="5:21">
      <c r="E89" s="22">
        <v>8</v>
      </c>
      <c r="F89">
        <v>85</v>
      </c>
      <c r="G89">
        <f t="shared" si="26"/>
        <v>652.50000000000341</v>
      </c>
      <c r="H89" s="20">
        <f t="shared" si="25"/>
        <v>668776.35360997659</v>
      </c>
      <c r="I89">
        <f t="shared" si="24"/>
        <v>850</v>
      </c>
      <c r="J89">
        <f t="shared" si="27"/>
        <v>104.99999999999997</v>
      </c>
      <c r="K89">
        <f t="shared" si="20"/>
        <v>89249.999999999971</v>
      </c>
      <c r="L89">
        <f t="shared" si="28"/>
        <v>1052.5000000000034</v>
      </c>
      <c r="M89">
        <f t="shared" si="29"/>
        <v>1055.0000000000068</v>
      </c>
      <c r="N89" s="20">
        <f t="shared" si="21"/>
        <v>1110387.5000000107</v>
      </c>
      <c r="O89" s="20">
        <f t="shared" si="22"/>
        <v>1868413.8536099873</v>
      </c>
      <c r="P89" s="20">
        <f t="shared" si="23"/>
        <v>42.892880018594752</v>
      </c>
      <c r="Q89" s="20">
        <f>Table4[[#This Row],[Total area acre (acre)]]*$B$12</f>
        <v>42.892880018594752</v>
      </c>
      <c r="R89" s="20"/>
      <c r="T89">
        <v>8</v>
      </c>
      <c r="U89" s="20">
        <f>Table4[[#This Row],[Volume (acre-feet)]]+U90</f>
        <v>337.3883313171583</v>
      </c>
    </row>
    <row r="90" spans="5:21">
      <c r="E90" s="23">
        <v>7</v>
      </c>
      <c r="F90">
        <v>86</v>
      </c>
      <c r="G90">
        <f t="shared" si="26"/>
        <v>651.20000000000346</v>
      </c>
      <c r="H90" s="20">
        <f t="shared" si="25"/>
        <v>666114.15228736144</v>
      </c>
      <c r="I90">
        <f t="shared" si="24"/>
        <v>850</v>
      </c>
      <c r="J90">
        <f t="shared" si="27"/>
        <v>102.39999999999998</v>
      </c>
      <c r="K90">
        <f t="shared" si="20"/>
        <v>87039.999999999985</v>
      </c>
      <c r="L90">
        <f t="shared" si="28"/>
        <v>1051.2000000000035</v>
      </c>
      <c r="M90">
        <f t="shared" si="29"/>
        <v>1052.4000000000069</v>
      </c>
      <c r="N90" s="20">
        <f t="shared" si="21"/>
        <v>1106282.8800000108</v>
      </c>
      <c r="O90" s="20">
        <f t="shared" si="22"/>
        <v>1859437.0322873723</v>
      </c>
      <c r="P90" s="20">
        <f t="shared" si="23"/>
        <v>42.686800557561348</v>
      </c>
      <c r="Q90" s="20">
        <f>Table4[[#This Row],[Total area acre (acre)]]*$B$12</f>
        <v>42.686800557561348</v>
      </c>
      <c r="R90" s="20"/>
      <c r="T90">
        <v>7</v>
      </c>
      <c r="U90" s="20">
        <f>Table4[[#This Row],[Volume (acre-feet)]]+U91</f>
        <v>294.49545129856352</v>
      </c>
    </row>
    <row r="91" spans="5:21">
      <c r="E91" s="22">
        <v>6</v>
      </c>
      <c r="F91">
        <v>87</v>
      </c>
      <c r="G91">
        <f t="shared" si="26"/>
        <v>649.9000000000035</v>
      </c>
      <c r="H91" s="20">
        <f t="shared" si="25"/>
        <v>663457.26025633083</v>
      </c>
      <c r="I91">
        <f t="shared" si="24"/>
        <v>850</v>
      </c>
      <c r="J91">
        <f t="shared" si="27"/>
        <v>99.799999999999983</v>
      </c>
      <c r="K91">
        <f t="shared" si="20"/>
        <v>84829.999999999985</v>
      </c>
      <c r="L91">
        <f t="shared" si="28"/>
        <v>1049.9000000000035</v>
      </c>
      <c r="M91">
        <f t="shared" si="29"/>
        <v>1049.800000000007</v>
      </c>
      <c r="N91" s="20">
        <f t="shared" si="21"/>
        <v>1102185.020000011</v>
      </c>
      <c r="O91" s="20">
        <f t="shared" si="22"/>
        <v>1850472.2802563417</v>
      </c>
      <c r="P91" s="20">
        <f t="shared" si="23"/>
        <v>42.480998169337504</v>
      </c>
      <c r="Q91" s="20">
        <f>Table4[[#This Row],[Total area acre (acre)]]*$B$12</f>
        <v>42.480998169337504</v>
      </c>
      <c r="R91" s="20"/>
      <c r="T91">
        <v>6</v>
      </c>
      <c r="U91" s="20">
        <f>Table4[[#This Row],[Volume (acre-feet)]]+U92</f>
        <v>251.80865074100217</v>
      </c>
    </row>
    <row r="92" spans="5:21">
      <c r="E92" s="23">
        <v>5</v>
      </c>
      <c r="F92">
        <v>88</v>
      </c>
      <c r="G92">
        <f t="shared" si="26"/>
        <v>648.60000000000355</v>
      </c>
      <c r="H92" s="20">
        <f t="shared" si="25"/>
        <v>660805.67751688487</v>
      </c>
      <c r="I92">
        <f t="shared" si="24"/>
        <v>850</v>
      </c>
      <c r="J92">
        <f t="shared" si="27"/>
        <v>97.199999999999989</v>
      </c>
      <c r="K92">
        <f t="shared" si="20"/>
        <v>82619.999999999985</v>
      </c>
      <c r="L92">
        <f t="shared" si="28"/>
        <v>1048.6000000000035</v>
      </c>
      <c r="M92">
        <f t="shared" si="29"/>
        <v>1047.2000000000071</v>
      </c>
      <c r="N92" s="20">
        <f t="shared" si="21"/>
        <v>1098093.9200000111</v>
      </c>
      <c r="O92" s="20">
        <f t="shared" si="22"/>
        <v>1841519.597516896</v>
      </c>
      <c r="P92" s="20">
        <f t="shared" si="23"/>
        <v>42.275472853923233</v>
      </c>
      <c r="Q92" s="20">
        <f>Table4[[#This Row],[Total area acre (acre)]]*$B$12</f>
        <v>42.275472853923233</v>
      </c>
      <c r="R92" s="20"/>
      <c r="T92">
        <v>5</v>
      </c>
      <c r="U92" s="20">
        <f>Table4[[#This Row],[Volume (acre-feet)]]+U93</f>
        <v>209.32765257166466</v>
      </c>
    </row>
    <row r="93" spans="5:21">
      <c r="E93" s="22">
        <v>4</v>
      </c>
      <c r="F93">
        <v>89</v>
      </c>
      <c r="G93">
        <f t="shared" si="26"/>
        <v>647.30000000000359</v>
      </c>
      <c r="H93" s="20">
        <f t="shared" si="25"/>
        <v>658159.40406902332</v>
      </c>
      <c r="I93">
        <f t="shared" si="24"/>
        <v>850</v>
      </c>
      <c r="J93">
        <f t="shared" si="27"/>
        <v>94.6</v>
      </c>
      <c r="K93">
        <f t="shared" si="20"/>
        <v>80410</v>
      </c>
      <c r="L93">
        <f t="shared" si="28"/>
        <v>1047.3000000000036</v>
      </c>
      <c r="M93">
        <f t="shared" si="29"/>
        <v>1044.6000000000072</v>
      </c>
      <c r="N93" s="20">
        <f t="shared" si="21"/>
        <v>1094009.5800000113</v>
      </c>
      <c r="O93" s="20">
        <f t="shared" si="22"/>
        <v>1832578.9840690345</v>
      </c>
      <c r="P93" s="20">
        <f t="shared" si="23"/>
        <v>42.070224611318515</v>
      </c>
      <c r="Q93" s="20">
        <f>Table4[[#This Row],[Total area acre (acre)]]*$B$12</f>
        <v>42.070224611318515</v>
      </c>
      <c r="R93" s="20"/>
      <c r="T93">
        <v>4</v>
      </c>
      <c r="U93" s="20">
        <f>Table4[[#This Row],[Volume (acre-feet)]]+U94</f>
        <v>167.05217971774141</v>
      </c>
    </row>
    <row r="94" spans="5:21">
      <c r="E94" s="23">
        <v>3</v>
      </c>
      <c r="F94">
        <v>90</v>
      </c>
      <c r="G94">
        <f t="shared" si="26"/>
        <v>646.00000000000364</v>
      </c>
      <c r="H94" s="20">
        <f t="shared" si="25"/>
        <v>655518.43991274643</v>
      </c>
      <c r="I94">
        <f t="shared" si="24"/>
        <v>850</v>
      </c>
      <c r="J94">
        <f t="shared" si="27"/>
        <v>92</v>
      </c>
      <c r="K94">
        <f t="shared" si="20"/>
        <v>78200</v>
      </c>
      <c r="L94">
        <f t="shared" si="28"/>
        <v>1046.0000000000036</v>
      </c>
      <c r="M94">
        <f t="shared" si="29"/>
        <v>1042.0000000000073</v>
      </c>
      <c r="N94" s="20">
        <f t="shared" si="21"/>
        <v>1089932.0000000114</v>
      </c>
      <c r="O94" s="20">
        <f t="shared" si="22"/>
        <v>1823650.4399127578</v>
      </c>
      <c r="P94" s="20">
        <f t="shared" si="23"/>
        <v>41.865253441523365</v>
      </c>
      <c r="Q94" s="20">
        <f>Table4[[#This Row],[Total area acre (acre)]]*$B$12</f>
        <v>41.865253441523365</v>
      </c>
      <c r="R94" s="20"/>
      <c r="T94">
        <v>3</v>
      </c>
      <c r="U94" s="20">
        <f>Table4[[#This Row],[Volume (acre-feet)]]+U95</f>
        <v>124.9819551064229</v>
      </c>
    </row>
    <row r="95" spans="5:21">
      <c r="E95" s="22">
        <v>2</v>
      </c>
      <c r="F95">
        <v>91</v>
      </c>
      <c r="G95">
        <f t="shared" si="26"/>
        <v>644.70000000000368</v>
      </c>
      <c r="H95" s="20">
        <f t="shared" si="25"/>
        <v>652882.78504805407</v>
      </c>
      <c r="I95">
        <f t="shared" si="24"/>
        <v>850</v>
      </c>
      <c r="J95">
        <f t="shared" si="27"/>
        <v>89.4</v>
      </c>
      <c r="K95">
        <f t="shared" si="20"/>
        <v>75990</v>
      </c>
      <c r="L95">
        <f t="shared" si="28"/>
        <v>1044.7000000000037</v>
      </c>
      <c r="M95">
        <f t="shared" si="29"/>
        <v>1039.4000000000074</v>
      </c>
      <c r="N95" s="20">
        <f t="shared" si="21"/>
        <v>1085861.1800000116</v>
      </c>
      <c r="O95" s="20">
        <f t="shared" si="22"/>
        <v>1814733.9650480656</v>
      </c>
      <c r="P95" s="20">
        <f t="shared" si="23"/>
        <v>41.660559344537781</v>
      </c>
      <c r="Q95" s="20">
        <f>Table4[[#This Row],[Total area acre (acre)]]*$B$12</f>
        <v>41.660559344537781</v>
      </c>
      <c r="R95" s="20"/>
      <c r="T95">
        <v>2</v>
      </c>
      <c r="U95" s="20">
        <f>Table4[[#This Row],[Volume (acre-feet)]]+U96</f>
        <v>83.116701664899537</v>
      </c>
    </row>
    <row r="96" spans="5:21">
      <c r="E96" s="23">
        <v>1</v>
      </c>
      <c r="F96">
        <v>92</v>
      </c>
      <c r="G96">
        <f t="shared" si="26"/>
        <v>643.40000000000373</v>
      </c>
      <c r="H96" s="20">
        <f t="shared" si="25"/>
        <v>650252.43947494624</v>
      </c>
      <c r="I96">
        <f t="shared" si="24"/>
        <v>850</v>
      </c>
      <c r="J96">
        <f t="shared" si="27"/>
        <v>86.800000000000011</v>
      </c>
      <c r="K96">
        <f t="shared" si="20"/>
        <v>73780.000000000015</v>
      </c>
      <c r="L96">
        <f t="shared" si="28"/>
        <v>1043.4000000000037</v>
      </c>
      <c r="M96">
        <f t="shared" si="29"/>
        <v>1036.8000000000075</v>
      </c>
      <c r="N96" s="20">
        <f t="shared" si="21"/>
        <v>1081797.1200000118</v>
      </c>
      <c r="O96" s="20">
        <f t="shared" si="22"/>
        <v>1805829.5594749581</v>
      </c>
      <c r="P96" s="20">
        <f t="shared" si="23"/>
        <v>41.456142320361757</v>
      </c>
      <c r="Q96" s="20">
        <f>Table4[[#This Row],[Total area acre (acre)]]*$B$12</f>
        <v>41.456142320361757</v>
      </c>
      <c r="T96">
        <v>1</v>
      </c>
      <c r="U96" s="20">
        <f>Table4[[#This Row],[Volume (acre-feet)]]</f>
        <v>41.456142320361757</v>
      </c>
    </row>
    <row r="97" spans="5:17">
      <c r="E97" t="s">
        <v>145</v>
      </c>
      <c r="P97" s="20">
        <f>SUM(P5:P96)</f>
        <v>4575.9181523999823</v>
      </c>
      <c r="Q97" s="20">
        <f>Table4[[#This Row],[Total area acre (acre)]]*$B$12</f>
        <v>4575.9181523999823</v>
      </c>
    </row>
  </sheetData>
  <mergeCells count="9">
    <mergeCell ref="T3:U3"/>
    <mergeCell ref="A1:B1"/>
    <mergeCell ref="A10:B10"/>
    <mergeCell ref="E3:F3"/>
    <mergeCell ref="G3:H3"/>
    <mergeCell ref="I3:K3"/>
    <mergeCell ref="L3:N3"/>
    <mergeCell ref="O3:Q3"/>
    <mergeCell ref="E2:Q2"/>
  </mergeCells>
  <pageMargins left="0.7" right="0.7" top="0.75" bottom="0.75" header="0.3" footer="0.3"/>
  <drawing r:id="rId1"/>
  <tableParts count="4">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Purdue University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Stephen Hoffmann</dc:creator>
  <cp:keywords/>
  <dc:description/>
  <cp:lastModifiedBy>Morales, Samuel Alejandro</cp:lastModifiedBy>
  <cp:revision/>
  <dcterms:created xsi:type="dcterms:W3CDTF">2016-09-09T19:46:00Z</dcterms:created>
  <dcterms:modified xsi:type="dcterms:W3CDTF">2021-10-15T01:26:50Z</dcterms:modified>
  <cp:category/>
  <cp:contentStatus/>
</cp:coreProperties>
</file>