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moral137_purdue_edu/Documents/Fall2021/ENGR131/Assigments/DesignProject/A16/"/>
    </mc:Choice>
  </mc:AlternateContent>
  <xr:revisionPtr revIDLastSave="27" documentId="11_E60897F41BE170836B02CE998F75CCDC64E183C8" xr6:coauthVersionLast="47" xr6:coauthVersionMax="47" xr10:uidLastSave="{15DA43BD-D60F-4818-B6EC-664B31B40B8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<sst xmlns="http://schemas.openxmlformats.org/spreadsheetml/2006/main" count="23" uniqueCount="18">
  <si>
    <t>Time to cross data</t>
  </si>
  <si>
    <t>Descriptive statistics</t>
  </si>
  <si>
    <t>Test</t>
  </si>
  <si>
    <t>Time (s)</t>
  </si>
  <si>
    <t>Statistic</t>
  </si>
  <si>
    <t>Value</t>
  </si>
  <si>
    <t>Units</t>
  </si>
  <si>
    <t>Mean</t>
  </si>
  <si>
    <t>s</t>
  </si>
  <si>
    <t>Mode</t>
  </si>
  <si>
    <t>Max</t>
  </si>
  <si>
    <t>Min</t>
  </si>
  <si>
    <t>Range</t>
  </si>
  <si>
    <t>Standard Deviation</t>
  </si>
  <si>
    <t>Variance</t>
  </si>
  <si>
    <t>s^2</t>
  </si>
  <si>
    <t>Count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</si>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</sst>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2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3" xfId="0" applyNumberForma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" xfId="1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901CF-3CC4-42DE-929E-023980E727E4}" name="Table1" displayName="Table1" ref="B3:C23" totalsRowShown="0">
  <autoFilter ref="B3:C23" xr:uid="{F14FBFDB-8F7E-471A-9E20-8642D08A302A}"/>
  <tableColumns count="2">
    <tableColumn id="1" xr3:uid="{BE008686-F132-4D1F-A623-992512B0B4A2}" name="Test"/>
    <tableColumn id="2" xr3:uid="{DFDEB7E6-4E57-4F23-8F9C-1FF476E468B3}" name="Time (s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workbookViewId="0">
      <selection activeCell="H2" sqref="H2:J11"/>
    </sheetView>
  </sheetViews>
  <sheetFormatPr defaultRowHeight="15"/>
  <cols>
    <col min="2" max="2" width="10.28515625" customWidth="1"/>
    <col min="3" max="3" width="12.5703125" customWidth="1"/>
    <col min="8" max="8" width="19.42578125" bestFit="1" customWidth="1"/>
  </cols>
  <sheetData>
    <row r="1" spans="2:10" ht="15.75" thickBot="1"/>
    <row r="2" spans="2:10" ht="20.25" thickBot="1">
      <c r="B2" s="13" t="s">
        <v>0</v>
      </c>
      <c r="C2" s="14"/>
      <c r="H2" s="13" t="s">
        <v>1</v>
      </c>
      <c r="I2" s="15"/>
      <c r="J2" s="14"/>
    </row>
    <row r="3" spans="2:10" ht="15.75" thickBot="1">
      <c r="B3" t="s">
        <v>2</v>
      </c>
      <c r="C3" t="s">
        <v>3</v>
      </c>
      <c r="H3" s="5" t="s">
        <v>4</v>
      </c>
      <c r="I3" s="5" t="s">
        <v>5</v>
      </c>
      <c r="J3" s="4" t="s">
        <v>6</v>
      </c>
    </row>
    <row r="4" spans="2:10">
      <c r="B4">
        <v>1</v>
      </c>
      <c r="C4">
        <v>12</v>
      </c>
      <c r="H4" s="1" t="s">
        <v>7</v>
      </c>
      <c r="I4" s="9">
        <f>AVERAGE(Table1[Time (s)])</f>
        <v>25.4</v>
      </c>
      <c r="J4" s="6" t="s">
        <v>8</v>
      </c>
    </row>
    <row r="5" spans="2:10">
      <c r="B5">
        <v>2</v>
      </c>
      <c r="C5">
        <v>23</v>
      </c>
      <c r="H5" s="2" t="s">
        <v>9</v>
      </c>
      <c r="I5" s="10">
        <f>_xlfn.MODE.SNGL(Table1[Time (s)])</f>
        <v>23</v>
      </c>
      <c r="J5" s="7" t="s">
        <v>8</v>
      </c>
    </row>
    <row r="6" spans="2:10">
      <c r="B6">
        <v>3</v>
      </c>
      <c r="C6">
        <v>26</v>
      </c>
      <c r="H6" s="2" t="s">
        <v>10</v>
      </c>
      <c r="I6" s="10">
        <f>MAX(Table1[Time (s)])</f>
        <v>68</v>
      </c>
      <c r="J6" s="7" t="s">
        <v>8</v>
      </c>
    </row>
    <row r="7" spans="2:10">
      <c r="B7">
        <v>4</v>
      </c>
      <c r="C7">
        <v>34</v>
      </c>
      <c r="H7" s="2" t="s">
        <v>11</v>
      </c>
      <c r="I7" s="10">
        <f>MIN(Table1[Time (s)])</f>
        <v>10</v>
      </c>
      <c r="J7" s="7" t="s">
        <v>8</v>
      </c>
    </row>
    <row r="8" spans="2:10">
      <c r="B8">
        <v>5</v>
      </c>
      <c r="C8">
        <v>40</v>
      </c>
      <c r="H8" s="2" t="s">
        <v>12</v>
      </c>
      <c r="I8" s="10">
        <f>MAX(Table1[Time (s)])-MIN(Table1[Time (s)])</f>
        <v>58</v>
      </c>
      <c r="J8" s="7" t="s">
        <v>8</v>
      </c>
    </row>
    <row r="9" spans="2:10">
      <c r="B9">
        <v>6</v>
      </c>
      <c r="C9">
        <v>17</v>
      </c>
      <c r="H9" s="2" t="s">
        <v>13</v>
      </c>
      <c r="I9" s="12">
        <f>_xlfn.STDEV.S(Table1[Time (s)])</f>
        <v>14.701951177345563</v>
      </c>
      <c r="J9" s="7" t="s">
        <v>8</v>
      </c>
    </row>
    <row r="10" spans="2:10">
      <c r="B10">
        <v>7</v>
      </c>
      <c r="C10">
        <v>26</v>
      </c>
      <c r="H10" s="2" t="s">
        <v>14</v>
      </c>
      <c r="I10" s="12">
        <f>_xlfn.VAR.S(Table1[Time (s)])</f>
        <v>216.14736842105259</v>
      </c>
      <c r="J10" s="7" t="s">
        <v>15</v>
      </c>
    </row>
    <row r="11" spans="2:10" ht="15.75" thickBot="1">
      <c r="B11">
        <v>8</v>
      </c>
      <c r="C11">
        <v>16</v>
      </c>
      <c r="H11" s="3" t="s">
        <v>16</v>
      </c>
      <c r="I11" s="11">
        <f>COUNT(Table1[Time (s)])</f>
        <v>20</v>
      </c>
      <c r="J11" s="8" t="s">
        <v>17</v>
      </c>
    </row>
    <row r="12" spans="2:10">
      <c r="B12">
        <v>9</v>
      </c>
      <c r="C12">
        <v>28</v>
      </c>
    </row>
    <row r="13" spans="2:10">
      <c r="B13">
        <v>10</v>
      </c>
      <c r="C13">
        <v>10</v>
      </c>
    </row>
    <row r="14" spans="2:10">
      <c r="B14">
        <v>11</v>
      </c>
      <c r="C14">
        <v>68</v>
      </c>
    </row>
    <row r="15" spans="2:10">
      <c r="B15">
        <v>12</v>
      </c>
      <c r="C15">
        <v>24</v>
      </c>
    </row>
    <row r="16" spans="2:10">
      <c r="B16">
        <v>13</v>
      </c>
      <c r="C16">
        <v>10</v>
      </c>
    </row>
    <row r="17" spans="2:3">
      <c r="B17">
        <v>14</v>
      </c>
      <c r="C17">
        <v>52</v>
      </c>
    </row>
    <row r="18" spans="2:3">
      <c r="B18">
        <v>15</v>
      </c>
      <c r="C18">
        <v>11</v>
      </c>
    </row>
    <row r="19" spans="2:3">
      <c r="B19">
        <v>16</v>
      </c>
      <c r="C19">
        <v>15</v>
      </c>
    </row>
    <row r="20" spans="2:3">
      <c r="B20">
        <v>17</v>
      </c>
      <c r="C20">
        <v>18</v>
      </c>
    </row>
    <row r="21" spans="2:3">
      <c r="B21">
        <v>18</v>
      </c>
      <c r="C21">
        <v>21</v>
      </c>
    </row>
    <row r="22" spans="2:3">
      <c r="B22">
        <v>19</v>
      </c>
      <c r="C22">
        <v>23</v>
      </c>
    </row>
    <row r="23" spans="2:3">
      <c r="B23">
        <v>20</v>
      </c>
      <c r="C23">
        <v>34</v>
      </c>
    </row>
  </sheetData>
  <mergeCells count="2">
    <mergeCell ref="B2:C2"/>
    <mergeCell ref="H2:J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Jacobs, Matthew Christian</cp:lastModifiedBy>
  <cp:revision/>
  <dcterms:created xsi:type="dcterms:W3CDTF">2021-11-07T18:28:36Z</dcterms:created>
  <dcterms:modified xsi:type="dcterms:W3CDTF">2021-11-10T15:04:38Z</dcterms:modified>
  <cp:category/>
  <cp:contentStatus/>
</cp:coreProperties>
</file>