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1_In_Progress\00. Benchmark\2. beta-ketoimenat\Таблицы\"/>
    </mc:Choice>
  </mc:AlternateContent>
  <xr:revisionPtr revIDLastSave="0" documentId="13_ncr:1_{257F607A-F89E-4218-99E0-7613F5AB6863}" xr6:coauthVersionLast="47" xr6:coauthVersionMax="47" xr10:uidLastSave="{00000000-0000-0000-0000-000000000000}"/>
  <bookViews>
    <workbookView xWindow="-18120" yWindow="-5250" windowWidth="18240" windowHeight="29040" xr2:uid="{00000000-000D-0000-FFFF-FFFF00000000}"/>
  </bookViews>
  <sheets>
    <sheet name="Ионизация" sheetId="1" r:id="rId1"/>
    <sheet name="Сродство к эдектрону " sheetId="3" r:id="rId2"/>
    <sheet name="Энергетическая щель " sheetId="4" r:id="rId3"/>
    <sheet name="Лист2" sheetId="2" r:id="rId4"/>
    <sheet name="test" sheetId="5" r:id="rId5"/>
  </sheets>
  <definedNames>
    <definedName name="_xlnm._FilterDatabase" localSheetId="0" hidden="1">Ионизация!$A$5:$L$16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" i="5"/>
  <c r="BG5" i="4"/>
  <c r="CE5" i="4" s="1"/>
  <c r="Z4" i="4"/>
  <c r="AA4" i="4"/>
  <c r="AB4" i="4"/>
  <c r="AC4" i="4"/>
  <c r="BA4" i="4" s="1"/>
  <c r="BY4" i="4" s="1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BQ4" i="4" s="1"/>
  <c r="CO4" i="4" s="1"/>
  <c r="AT4" i="4"/>
  <c r="BB4" i="4" s="1"/>
  <c r="BZ4" i="4" s="1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Y5" i="4" s="1"/>
  <c r="BW5" i="4" s="1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BM6" i="4" s="1"/>
  <c r="CK6" i="4" s="1"/>
  <c r="AP6" i="4"/>
  <c r="AQ6" i="4"/>
  <c r="AR6" i="4"/>
  <c r="AS6" i="4"/>
  <c r="AT6" i="4"/>
  <c r="AX6" i="4" s="1"/>
  <c r="BV6" i="4" s="1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BD7" i="4" s="1"/>
  <c r="CB7" i="4" s="1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BB8" i="4" s="1"/>
  <c r="BZ8" i="4" s="1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X10" i="4" s="1"/>
  <c r="BV10" i="4" s="1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BD11" i="4" s="1"/>
  <c r="CB11" i="4" s="1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BB12" i="4" s="1"/>
  <c r="BZ12" i="4" s="1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BO13" i="4" s="1"/>
  <c r="CM13" i="4" s="1"/>
  <c r="AR13" i="4"/>
  <c r="AS13" i="4"/>
  <c r="AT13" i="4"/>
  <c r="BG13" i="4" s="1"/>
  <c r="CE13" i="4" s="1"/>
  <c r="Y13" i="4"/>
  <c r="Y12" i="4"/>
  <c r="Y11" i="4"/>
  <c r="Y10" i="4"/>
  <c r="Y9" i="4"/>
  <c r="Y8" i="4"/>
  <c r="Y7" i="4"/>
  <c r="Y6" i="4"/>
  <c r="Y5" i="4"/>
  <c r="Y4" i="4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Y13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Y12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Y11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Y10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Y9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Y8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Y7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Y6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Y5" i="3"/>
  <c r="Z4" i="3"/>
  <c r="AA4" i="3"/>
  <c r="AB4" i="3"/>
  <c r="AB15" i="3" s="1"/>
  <c r="AC4" i="3"/>
  <c r="AD4" i="3"/>
  <c r="AE4" i="3"/>
  <c r="AE15" i="3" s="1"/>
  <c r="AF4" i="3"/>
  <c r="AF15" i="3" s="1"/>
  <c r="AG4" i="3"/>
  <c r="AH4" i="3"/>
  <c r="AI4" i="3"/>
  <c r="AJ4" i="3"/>
  <c r="AJ15" i="3" s="1"/>
  <c r="AK4" i="3"/>
  <c r="AL4" i="3"/>
  <c r="AM4" i="3"/>
  <c r="AM15" i="3" s="1"/>
  <c r="AN4" i="3"/>
  <c r="AN15" i="3" s="1"/>
  <c r="AO4" i="3"/>
  <c r="AP4" i="3"/>
  <c r="AQ4" i="3"/>
  <c r="AR4" i="3"/>
  <c r="AR15" i="3" s="1"/>
  <c r="AS4" i="3"/>
  <c r="AT4" i="3"/>
  <c r="Y4" i="3"/>
  <c r="Y15" i="3" s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DN26" i="1"/>
  <c r="DN25" i="1"/>
  <c r="DN24" i="1"/>
  <c r="DN23" i="1"/>
  <c r="DN22" i="1"/>
  <c r="DN21" i="1"/>
  <c r="DN20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DN13" i="1"/>
  <c r="DN18" i="1"/>
  <c r="DN17" i="1"/>
  <c r="DN16" i="1"/>
  <c r="DN15" i="1"/>
  <c r="DN14" i="1"/>
  <c r="DN12" i="1"/>
  <c r="DN29" i="1" s="1"/>
  <c r="DO12" i="1"/>
  <c r="DP12" i="1"/>
  <c r="DQ12" i="1"/>
  <c r="DR12" i="1"/>
  <c r="DR29" i="1" s="1"/>
  <c r="DS12" i="1"/>
  <c r="DT12" i="1"/>
  <c r="DU12" i="1"/>
  <c r="DV12" i="1"/>
  <c r="DV29" i="1" s="1"/>
  <c r="DW12" i="1"/>
  <c r="DX12" i="1"/>
  <c r="DY12" i="1"/>
  <c r="DZ12" i="1"/>
  <c r="DZ29" i="1" s="1"/>
  <c r="EA12" i="1"/>
  <c r="EB12" i="1"/>
  <c r="EB29" i="1" s="1"/>
  <c r="EC12" i="1"/>
  <c r="ED12" i="1"/>
  <c r="ED29" i="1" s="1"/>
  <c r="EE12" i="1"/>
  <c r="EF12" i="1"/>
  <c r="EG12" i="1"/>
  <c r="EH12" i="1"/>
  <c r="EH29" i="1" s="1"/>
  <c r="EI12" i="1"/>
  <c r="DT6" i="1"/>
  <c r="DR6" i="1"/>
  <c r="DS6" i="1"/>
  <c r="DU6" i="1"/>
  <c r="DV6" i="1"/>
  <c r="DV28" i="1" s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DQ10" i="1"/>
  <c r="DQ9" i="1"/>
  <c r="DQ8" i="1"/>
  <c r="DQ7" i="1"/>
  <c r="DQ6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DQ5" i="1"/>
  <c r="DQ4" i="1"/>
  <c r="DQ28" i="1" s="1"/>
  <c r="DR4" i="1"/>
  <c r="DS4" i="1"/>
  <c r="DT4" i="1"/>
  <c r="DU4" i="1"/>
  <c r="DU28" i="1" s="1"/>
  <c r="DV4" i="1"/>
  <c r="DW4" i="1"/>
  <c r="DW28" i="1" s="1"/>
  <c r="DX4" i="1"/>
  <c r="DY4" i="1"/>
  <c r="DY28" i="1" s="1"/>
  <c r="DZ4" i="1"/>
  <c r="EA4" i="1"/>
  <c r="EA28" i="1" s="1"/>
  <c r="EB4" i="1"/>
  <c r="EC4" i="1"/>
  <c r="EC28" i="1" s="1"/>
  <c r="ED4" i="1"/>
  <c r="ED28" i="1" s="1"/>
  <c r="EE4" i="1"/>
  <c r="EE28" i="1" s="1"/>
  <c r="EF4" i="1"/>
  <c r="EG4" i="1"/>
  <c r="EG28" i="1" s="1"/>
  <c r="EH4" i="1"/>
  <c r="EI4" i="1"/>
  <c r="EI28" i="1" s="1"/>
  <c r="DP10" i="1"/>
  <c r="DP9" i="1"/>
  <c r="DP8" i="1"/>
  <c r="DP7" i="1"/>
  <c r="DP6" i="1"/>
  <c r="DP5" i="1"/>
  <c r="DP4" i="1"/>
  <c r="DN10" i="1"/>
  <c r="DN9" i="1"/>
  <c r="DO8" i="1"/>
  <c r="DN8" i="1"/>
  <c r="DO7" i="1"/>
  <c r="DO6" i="1"/>
  <c r="DO5" i="1"/>
  <c r="DO10" i="1"/>
  <c r="DO9" i="1"/>
  <c r="DO4" i="1"/>
  <c r="DN7" i="1"/>
  <c r="DN6" i="1"/>
  <c r="DN5" i="1"/>
  <c r="DN4" i="1"/>
  <c r="BO5" i="4" l="1"/>
  <c r="CM5" i="4" s="1"/>
  <c r="BE6" i="4"/>
  <c r="CC6" i="4" s="1"/>
  <c r="BQ8" i="4"/>
  <c r="CO8" i="4" s="1"/>
  <c r="BK11" i="4"/>
  <c r="CI11" i="4" s="1"/>
  <c r="BA12" i="4"/>
  <c r="BY12" i="4" s="1"/>
  <c r="EG30" i="1"/>
  <c r="EC30" i="1"/>
  <c r="DY30" i="1"/>
  <c r="DU30" i="1"/>
  <c r="DQ30" i="1"/>
  <c r="DN28" i="1"/>
  <c r="DO28" i="1"/>
  <c r="EF28" i="1"/>
  <c r="EB28" i="1"/>
  <c r="DX28" i="1"/>
  <c r="DT28" i="1"/>
  <c r="EC29" i="1"/>
  <c r="DU29" i="1"/>
  <c r="EG29" i="1"/>
  <c r="DY29" i="1"/>
  <c r="DQ29" i="1"/>
  <c r="DN30" i="1"/>
  <c r="EF30" i="1"/>
  <c r="EB30" i="1"/>
  <c r="DX30" i="1"/>
  <c r="DT30" i="1"/>
  <c r="DP30" i="1"/>
  <c r="AQ15" i="3"/>
  <c r="AI15" i="3"/>
  <c r="AA15" i="3"/>
  <c r="AW7" i="4"/>
  <c r="BU7" i="4" s="1"/>
  <c r="BI8" i="4"/>
  <c r="CG8" i="4" s="1"/>
  <c r="BC11" i="4"/>
  <c r="CA11" i="4" s="1"/>
  <c r="BI4" i="4"/>
  <c r="CG4" i="4" s="1"/>
  <c r="BK7" i="4"/>
  <c r="CI7" i="4" s="1"/>
  <c r="BA8" i="4"/>
  <c r="BY8" i="4" s="1"/>
  <c r="BQ12" i="4"/>
  <c r="CO12" i="4" s="1"/>
  <c r="DS28" i="1"/>
  <c r="EF29" i="1"/>
  <c r="DX29" i="1"/>
  <c r="DT29" i="1"/>
  <c r="DP29" i="1"/>
  <c r="EI30" i="1"/>
  <c r="EE30" i="1"/>
  <c r="EA30" i="1"/>
  <c r="DW30" i="1"/>
  <c r="DS30" i="1"/>
  <c r="DO30" i="1"/>
  <c r="AT15" i="3"/>
  <c r="AP15" i="3"/>
  <c r="AL15" i="3"/>
  <c r="AH15" i="3"/>
  <c r="AD15" i="3"/>
  <c r="Z15" i="3"/>
  <c r="DP28" i="1"/>
  <c r="EH28" i="1"/>
  <c r="DZ28" i="1"/>
  <c r="DR28" i="1"/>
  <c r="EI29" i="1"/>
  <c r="EE29" i="1"/>
  <c r="EA29" i="1"/>
  <c r="DW29" i="1"/>
  <c r="DS29" i="1"/>
  <c r="DO29" i="1"/>
  <c r="EH30" i="1"/>
  <c r="ED30" i="1"/>
  <c r="DZ30" i="1"/>
  <c r="DV30" i="1"/>
  <c r="DR30" i="1"/>
  <c r="AS15" i="3"/>
  <c r="AO15" i="3"/>
  <c r="AK15" i="3"/>
  <c r="AG15" i="3"/>
  <c r="AC15" i="3"/>
  <c r="AZ13" i="4"/>
  <c r="BX13" i="4" s="1"/>
  <c r="BM10" i="4"/>
  <c r="CK10" i="4" s="1"/>
  <c r="BE10" i="4"/>
  <c r="CC10" i="4" s="1"/>
  <c r="AZ9" i="4"/>
  <c r="BX9" i="4" s="1"/>
  <c r="AZ5" i="4"/>
  <c r="BX5" i="4" s="1"/>
  <c r="BC7" i="4"/>
  <c r="CA7" i="4" s="1"/>
  <c r="AW11" i="4"/>
  <c r="BU11" i="4" s="1"/>
  <c r="BI12" i="4"/>
  <c r="CG12" i="4" s="1"/>
  <c r="AY13" i="4"/>
  <c r="BW13" i="4" s="1"/>
  <c r="BP4" i="4"/>
  <c r="CN4" i="4" s="1"/>
  <c r="BH4" i="4"/>
  <c r="CF4" i="4" s="1"/>
  <c r="AZ4" i="4"/>
  <c r="BX4" i="4" s="1"/>
  <c r="BN5" i="4"/>
  <c r="CL5" i="4" s="1"/>
  <c r="BF5" i="4"/>
  <c r="CD5" i="4" s="1"/>
  <c r="AX5" i="4"/>
  <c r="BV5" i="4" s="1"/>
  <c r="BL6" i="4"/>
  <c r="CJ6" i="4" s="1"/>
  <c r="BD6" i="4"/>
  <c r="CB6" i="4" s="1"/>
  <c r="BR7" i="4"/>
  <c r="CP7" i="4" s="1"/>
  <c r="BJ7" i="4"/>
  <c r="CH7" i="4" s="1"/>
  <c r="BB7" i="4"/>
  <c r="BZ7" i="4" s="1"/>
  <c r="BP8" i="4"/>
  <c r="CN8" i="4" s="1"/>
  <c r="BH8" i="4"/>
  <c r="CF8" i="4" s="1"/>
  <c r="AZ8" i="4"/>
  <c r="BX8" i="4" s="1"/>
  <c r="BN9" i="4"/>
  <c r="CL9" i="4" s="1"/>
  <c r="BF9" i="4"/>
  <c r="CD9" i="4" s="1"/>
  <c r="AX9" i="4"/>
  <c r="BV9" i="4" s="1"/>
  <c r="BL10" i="4"/>
  <c r="CJ10" i="4" s="1"/>
  <c r="BD10" i="4"/>
  <c r="CB10" i="4" s="1"/>
  <c r="BR11" i="4"/>
  <c r="CP11" i="4" s="1"/>
  <c r="BJ11" i="4"/>
  <c r="CH11" i="4" s="1"/>
  <c r="BB11" i="4"/>
  <c r="BZ11" i="4" s="1"/>
  <c r="BP12" i="4"/>
  <c r="CN12" i="4" s="1"/>
  <c r="BH12" i="4"/>
  <c r="CF12" i="4" s="1"/>
  <c r="AZ12" i="4"/>
  <c r="BX12" i="4" s="1"/>
  <c r="BN13" i="4"/>
  <c r="CL13" i="4" s="1"/>
  <c r="BF13" i="4"/>
  <c r="CD13" i="4" s="1"/>
  <c r="AX13" i="4"/>
  <c r="BV13" i="4" s="1"/>
  <c r="BO9" i="4"/>
  <c r="CM9" i="4" s="1"/>
  <c r="BO4" i="4"/>
  <c r="CM4" i="4" s="1"/>
  <c r="BG4" i="4"/>
  <c r="CE4" i="4" s="1"/>
  <c r="AY4" i="4"/>
  <c r="BW4" i="4" s="1"/>
  <c r="BM5" i="4"/>
  <c r="CK5" i="4" s="1"/>
  <c r="BE5" i="4"/>
  <c r="CC5" i="4" s="1"/>
  <c r="AW6" i="4"/>
  <c r="BU6" i="4" s="1"/>
  <c r="BK6" i="4"/>
  <c r="CI6" i="4" s="1"/>
  <c r="BC6" i="4"/>
  <c r="CA6" i="4" s="1"/>
  <c r="BQ7" i="4"/>
  <c r="CO7" i="4" s="1"/>
  <c r="BI7" i="4"/>
  <c r="CG7" i="4" s="1"/>
  <c r="BA7" i="4"/>
  <c r="BY7" i="4" s="1"/>
  <c r="BO8" i="4"/>
  <c r="CM8" i="4" s="1"/>
  <c r="BG8" i="4"/>
  <c r="CE8" i="4" s="1"/>
  <c r="AY8" i="4"/>
  <c r="BW8" i="4" s="1"/>
  <c r="BM9" i="4"/>
  <c r="CK9" i="4" s="1"/>
  <c r="BE9" i="4"/>
  <c r="CC9" i="4" s="1"/>
  <c r="AW10" i="4"/>
  <c r="BU10" i="4" s="1"/>
  <c r="BK10" i="4"/>
  <c r="CI10" i="4" s="1"/>
  <c r="BC10" i="4"/>
  <c r="CA10" i="4" s="1"/>
  <c r="BQ11" i="4"/>
  <c r="CO11" i="4" s="1"/>
  <c r="BI11" i="4"/>
  <c r="CG11" i="4" s="1"/>
  <c r="BA11" i="4"/>
  <c r="BY11" i="4" s="1"/>
  <c r="BO12" i="4"/>
  <c r="CM12" i="4" s="1"/>
  <c r="BG12" i="4"/>
  <c r="CE12" i="4" s="1"/>
  <c r="AY12" i="4"/>
  <c r="BW12" i="4" s="1"/>
  <c r="BM13" i="4"/>
  <c r="CK13" i="4" s="1"/>
  <c r="BE13" i="4"/>
  <c r="CC13" i="4" s="1"/>
  <c r="BN4" i="4"/>
  <c r="CL4" i="4" s="1"/>
  <c r="BF4" i="4"/>
  <c r="CD4" i="4" s="1"/>
  <c r="AX4" i="4"/>
  <c r="BV4" i="4" s="1"/>
  <c r="BL5" i="4"/>
  <c r="CJ5" i="4" s="1"/>
  <c r="BD5" i="4"/>
  <c r="CB5" i="4" s="1"/>
  <c r="BR6" i="4"/>
  <c r="CP6" i="4" s="1"/>
  <c r="BJ6" i="4"/>
  <c r="CH6" i="4" s="1"/>
  <c r="BB6" i="4"/>
  <c r="BZ6" i="4" s="1"/>
  <c r="BP7" i="4"/>
  <c r="CN7" i="4" s="1"/>
  <c r="BH7" i="4"/>
  <c r="CF7" i="4" s="1"/>
  <c r="AZ7" i="4"/>
  <c r="BX7" i="4" s="1"/>
  <c r="BN8" i="4"/>
  <c r="CL8" i="4" s="1"/>
  <c r="BF8" i="4"/>
  <c r="CD8" i="4" s="1"/>
  <c r="AX8" i="4"/>
  <c r="BV8" i="4" s="1"/>
  <c r="BL9" i="4"/>
  <c r="CJ9" i="4" s="1"/>
  <c r="BD9" i="4"/>
  <c r="CB9" i="4" s="1"/>
  <c r="BR10" i="4"/>
  <c r="CP10" i="4" s="1"/>
  <c r="BJ10" i="4"/>
  <c r="CH10" i="4" s="1"/>
  <c r="BB10" i="4"/>
  <c r="BZ10" i="4" s="1"/>
  <c r="BP11" i="4"/>
  <c r="CN11" i="4" s="1"/>
  <c r="BH11" i="4"/>
  <c r="CF11" i="4" s="1"/>
  <c r="AZ11" i="4"/>
  <c r="BX11" i="4" s="1"/>
  <c r="BN12" i="4"/>
  <c r="CL12" i="4" s="1"/>
  <c r="BF12" i="4"/>
  <c r="CD12" i="4" s="1"/>
  <c r="AX12" i="4"/>
  <c r="BV12" i="4" s="1"/>
  <c r="BL13" i="4"/>
  <c r="CJ13" i="4" s="1"/>
  <c r="BD13" i="4"/>
  <c r="CB13" i="4" s="1"/>
  <c r="BG9" i="4"/>
  <c r="CE9" i="4" s="1"/>
  <c r="BM4" i="4"/>
  <c r="CK4" i="4" s="1"/>
  <c r="BE4" i="4"/>
  <c r="CC4" i="4" s="1"/>
  <c r="AW5" i="4"/>
  <c r="BU5" i="4" s="1"/>
  <c r="BK5" i="4"/>
  <c r="CI5" i="4" s="1"/>
  <c r="BC5" i="4"/>
  <c r="CA5" i="4" s="1"/>
  <c r="BQ6" i="4"/>
  <c r="CO6" i="4" s="1"/>
  <c r="BI6" i="4"/>
  <c r="CG6" i="4" s="1"/>
  <c r="BA6" i="4"/>
  <c r="BY6" i="4" s="1"/>
  <c r="BO7" i="4"/>
  <c r="CM7" i="4" s="1"/>
  <c r="BG7" i="4"/>
  <c r="CE7" i="4" s="1"/>
  <c r="AY7" i="4"/>
  <c r="BW7" i="4" s="1"/>
  <c r="BM8" i="4"/>
  <c r="CK8" i="4" s="1"/>
  <c r="BE8" i="4"/>
  <c r="CC8" i="4" s="1"/>
  <c r="AW9" i="4"/>
  <c r="BU9" i="4" s="1"/>
  <c r="BK9" i="4"/>
  <c r="CI9" i="4" s="1"/>
  <c r="BC9" i="4"/>
  <c r="CA9" i="4" s="1"/>
  <c r="BQ10" i="4"/>
  <c r="CO10" i="4" s="1"/>
  <c r="BI10" i="4"/>
  <c r="CG10" i="4" s="1"/>
  <c r="BA10" i="4"/>
  <c r="BY10" i="4" s="1"/>
  <c r="BO11" i="4"/>
  <c r="CM11" i="4" s="1"/>
  <c r="BG11" i="4"/>
  <c r="CE11" i="4" s="1"/>
  <c r="AY11" i="4"/>
  <c r="BW11" i="4" s="1"/>
  <c r="BM12" i="4"/>
  <c r="CK12" i="4" s="1"/>
  <c r="BE12" i="4"/>
  <c r="CC12" i="4" s="1"/>
  <c r="AW13" i="4"/>
  <c r="BU13" i="4" s="1"/>
  <c r="BK13" i="4"/>
  <c r="CI13" i="4" s="1"/>
  <c r="BC13" i="4"/>
  <c r="CA13" i="4" s="1"/>
  <c r="BL4" i="4"/>
  <c r="CJ4" i="4" s="1"/>
  <c r="BD4" i="4"/>
  <c r="CB4" i="4" s="1"/>
  <c r="BR5" i="4"/>
  <c r="CP5" i="4" s="1"/>
  <c r="BJ5" i="4"/>
  <c r="CH5" i="4" s="1"/>
  <c r="BB5" i="4"/>
  <c r="BZ5" i="4" s="1"/>
  <c r="BP6" i="4"/>
  <c r="CN6" i="4" s="1"/>
  <c r="BH6" i="4"/>
  <c r="CF6" i="4" s="1"/>
  <c r="AZ6" i="4"/>
  <c r="BX6" i="4" s="1"/>
  <c r="BN7" i="4"/>
  <c r="CL7" i="4" s="1"/>
  <c r="BF7" i="4"/>
  <c r="CD7" i="4" s="1"/>
  <c r="AX7" i="4"/>
  <c r="BV7" i="4" s="1"/>
  <c r="BL8" i="4"/>
  <c r="CJ8" i="4" s="1"/>
  <c r="BD8" i="4"/>
  <c r="CB8" i="4" s="1"/>
  <c r="BR9" i="4"/>
  <c r="CP9" i="4" s="1"/>
  <c r="BJ9" i="4"/>
  <c r="CH9" i="4" s="1"/>
  <c r="BB9" i="4"/>
  <c r="BZ9" i="4" s="1"/>
  <c r="BP10" i="4"/>
  <c r="CN10" i="4" s="1"/>
  <c r="BH10" i="4"/>
  <c r="CF10" i="4" s="1"/>
  <c r="AZ10" i="4"/>
  <c r="BX10" i="4" s="1"/>
  <c r="BN11" i="4"/>
  <c r="CL11" i="4" s="1"/>
  <c r="BF11" i="4"/>
  <c r="CD11" i="4" s="1"/>
  <c r="AX11" i="4"/>
  <c r="BV11" i="4" s="1"/>
  <c r="BL12" i="4"/>
  <c r="CJ12" i="4" s="1"/>
  <c r="BD12" i="4"/>
  <c r="CB12" i="4" s="1"/>
  <c r="BR13" i="4"/>
  <c r="CP13" i="4" s="1"/>
  <c r="BJ13" i="4"/>
  <c r="CH13" i="4" s="1"/>
  <c r="BB13" i="4"/>
  <c r="BZ13" i="4" s="1"/>
  <c r="AW4" i="4"/>
  <c r="BU4" i="4" s="1"/>
  <c r="BK4" i="4"/>
  <c r="CI4" i="4" s="1"/>
  <c r="BC4" i="4"/>
  <c r="CA4" i="4" s="1"/>
  <c r="BQ5" i="4"/>
  <c r="CO5" i="4" s="1"/>
  <c r="BI5" i="4"/>
  <c r="CG5" i="4" s="1"/>
  <c r="BA5" i="4"/>
  <c r="BY5" i="4" s="1"/>
  <c r="BO6" i="4"/>
  <c r="CM6" i="4" s="1"/>
  <c r="BG6" i="4"/>
  <c r="CE6" i="4" s="1"/>
  <c r="AY6" i="4"/>
  <c r="BW6" i="4" s="1"/>
  <c r="BM7" i="4"/>
  <c r="CK7" i="4" s="1"/>
  <c r="BE7" i="4"/>
  <c r="CC7" i="4" s="1"/>
  <c r="AW8" i="4"/>
  <c r="BU8" i="4" s="1"/>
  <c r="BK8" i="4"/>
  <c r="CI8" i="4" s="1"/>
  <c r="BC8" i="4"/>
  <c r="CA8" i="4" s="1"/>
  <c r="BQ9" i="4"/>
  <c r="CO9" i="4" s="1"/>
  <c r="BI9" i="4"/>
  <c r="CG9" i="4" s="1"/>
  <c r="BA9" i="4"/>
  <c r="BY9" i="4" s="1"/>
  <c r="BO10" i="4"/>
  <c r="CM10" i="4" s="1"/>
  <c r="BG10" i="4"/>
  <c r="CE10" i="4" s="1"/>
  <c r="AY10" i="4"/>
  <c r="BW10" i="4" s="1"/>
  <c r="BM11" i="4"/>
  <c r="CK11" i="4" s="1"/>
  <c r="BE11" i="4"/>
  <c r="CC11" i="4" s="1"/>
  <c r="AW12" i="4"/>
  <c r="BU12" i="4" s="1"/>
  <c r="BK12" i="4"/>
  <c r="CI12" i="4" s="1"/>
  <c r="BC12" i="4"/>
  <c r="CA12" i="4" s="1"/>
  <c r="BQ13" i="4"/>
  <c r="CO13" i="4" s="1"/>
  <c r="BI13" i="4"/>
  <c r="CG13" i="4" s="1"/>
  <c r="BA13" i="4"/>
  <c r="BY13" i="4" s="1"/>
  <c r="AY9" i="4"/>
  <c r="BW9" i="4" s="1"/>
  <c r="BR4" i="4"/>
  <c r="CP4" i="4" s="1"/>
  <c r="BJ4" i="4"/>
  <c r="CH4" i="4" s="1"/>
  <c r="BP5" i="4"/>
  <c r="CN5" i="4" s="1"/>
  <c r="BH5" i="4"/>
  <c r="CF5" i="4" s="1"/>
  <c r="BN6" i="4"/>
  <c r="CL6" i="4" s="1"/>
  <c r="BF6" i="4"/>
  <c r="CD6" i="4" s="1"/>
  <c r="BL7" i="4"/>
  <c r="CJ7" i="4" s="1"/>
  <c r="BR8" i="4"/>
  <c r="CP8" i="4" s="1"/>
  <c r="BJ8" i="4"/>
  <c r="CH8" i="4" s="1"/>
  <c r="BP9" i="4"/>
  <c r="CN9" i="4" s="1"/>
  <c r="BH9" i="4"/>
  <c r="CF9" i="4" s="1"/>
  <c r="BN10" i="4"/>
  <c r="CL10" i="4" s="1"/>
  <c r="BF10" i="4"/>
  <c r="CD10" i="4" s="1"/>
  <c r="BL11" i="4"/>
  <c r="CJ11" i="4" s="1"/>
  <c r="BR12" i="4"/>
  <c r="CP12" i="4" s="1"/>
  <c r="BJ12" i="4"/>
  <c r="CH12" i="4" s="1"/>
  <c r="BP13" i="4"/>
  <c r="CN13" i="4" s="1"/>
  <c r="BH13" i="4"/>
  <c r="CF13" i="4" s="1"/>
  <c r="Z150" i="1"/>
  <c r="AW150" i="1" s="1"/>
  <c r="BT150" i="1" s="1"/>
  <c r="AA150" i="1"/>
  <c r="AX150" i="1" s="1"/>
  <c r="BU150" i="1" s="1"/>
  <c r="AB150" i="1"/>
  <c r="AY150" i="1" s="1"/>
  <c r="BV150" i="1" s="1"/>
  <c r="AC150" i="1"/>
  <c r="AZ150" i="1" s="1"/>
  <c r="BW150" i="1" s="1"/>
  <c r="AD150" i="1"/>
  <c r="BA150" i="1" s="1"/>
  <c r="BX150" i="1" s="1"/>
  <c r="AE150" i="1"/>
  <c r="BB150" i="1" s="1"/>
  <c r="BY150" i="1" s="1"/>
  <c r="AF150" i="1"/>
  <c r="BC150" i="1" s="1"/>
  <c r="BZ150" i="1" s="1"/>
  <c r="AG150" i="1"/>
  <c r="BD150" i="1" s="1"/>
  <c r="CA150" i="1" s="1"/>
  <c r="AH150" i="1"/>
  <c r="BE150" i="1" s="1"/>
  <c r="CB150" i="1" s="1"/>
  <c r="AI150" i="1"/>
  <c r="BF150" i="1" s="1"/>
  <c r="CC150" i="1" s="1"/>
  <c r="AJ150" i="1"/>
  <c r="BG150" i="1" s="1"/>
  <c r="CD150" i="1" s="1"/>
  <c r="AK150" i="1"/>
  <c r="BH150" i="1" s="1"/>
  <c r="CE150" i="1" s="1"/>
  <c r="AL150" i="1"/>
  <c r="BI150" i="1" s="1"/>
  <c r="CF150" i="1" s="1"/>
  <c r="AM150" i="1"/>
  <c r="BJ150" i="1" s="1"/>
  <c r="CG150" i="1" s="1"/>
  <c r="AN150" i="1"/>
  <c r="BK150" i="1" s="1"/>
  <c r="CH150" i="1" s="1"/>
  <c r="AO150" i="1"/>
  <c r="BL150" i="1" s="1"/>
  <c r="CI150" i="1" s="1"/>
  <c r="AP150" i="1"/>
  <c r="BM150" i="1" s="1"/>
  <c r="CJ150" i="1" s="1"/>
  <c r="AQ150" i="1"/>
  <c r="BN150" i="1" s="1"/>
  <c r="CK150" i="1" s="1"/>
  <c r="AR150" i="1"/>
  <c r="BO150" i="1" s="1"/>
  <c r="CL150" i="1" s="1"/>
  <c r="AS150" i="1"/>
  <c r="BP150" i="1" s="1"/>
  <c r="CM150" i="1" s="1"/>
  <c r="AT150" i="1"/>
  <c r="BQ150" i="1" s="1"/>
  <c r="CN150" i="1" s="1"/>
  <c r="Z151" i="1"/>
  <c r="AW151" i="1" s="1"/>
  <c r="BT151" i="1" s="1"/>
  <c r="AA151" i="1"/>
  <c r="AX151" i="1" s="1"/>
  <c r="BU151" i="1" s="1"/>
  <c r="AB151" i="1"/>
  <c r="AY151" i="1" s="1"/>
  <c r="BV151" i="1" s="1"/>
  <c r="AC151" i="1"/>
  <c r="AZ151" i="1" s="1"/>
  <c r="BW151" i="1" s="1"/>
  <c r="AD151" i="1"/>
  <c r="BA151" i="1" s="1"/>
  <c r="BX151" i="1" s="1"/>
  <c r="AE151" i="1"/>
  <c r="BB151" i="1" s="1"/>
  <c r="BY151" i="1" s="1"/>
  <c r="AF151" i="1"/>
  <c r="BC151" i="1" s="1"/>
  <c r="BZ151" i="1" s="1"/>
  <c r="AG151" i="1"/>
  <c r="BD151" i="1" s="1"/>
  <c r="CA151" i="1" s="1"/>
  <c r="AH151" i="1"/>
  <c r="BE151" i="1" s="1"/>
  <c r="CB151" i="1" s="1"/>
  <c r="AI151" i="1"/>
  <c r="BF151" i="1" s="1"/>
  <c r="CC151" i="1" s="1"/>
  <c r="AJ151" i="1"/>
  <c r="BG151" i="1" s="1"/>
  <c r="CD151" i="1" s="1"/>
  <c r="AK151" i="1"/>
  <c r="BH151" i="1" s="1"/>
  <c r="CE151" i="1" s="1"/>
  <c r="AL151" i="1"/>
  <c r="BI151" i="1" s="1"/>
  <c r="CF151" i="1" s="1"/>
  <c r="AM151" i="1"/>
  <c r="BJ151" i="1" s="1"/>
  <c r="CG151" i="1" s="1"/>
  <c r="AN151" i="1"/>
  <c r="BK151" i="1" s="1"/>
  <c r="CH151" i="1" s="1"/>
  <c r="AO151" i="1"/>
  <c r="BL151" i="1" s="1"/>
  <c r="CI151" i="1" s="1"/>
  <c r="AP151" i="1"/>
  <c r="BM151" i="1" s="1"/>
  <c r="CJ151" i="1" s="1"/>
  <c r="AQ151" i="1"/>
  <c r="BN151" i="1" s="1"/>
  <c r="CK151" i="1" s="1"/>
  <c r="AR151" i="1"/>
  <c r="BO151" i="1" s="1"/>
  <c r="CL151" i="1" s="1"/>
  <c r="AS151" i="1"/>
  <c r="BP151" i="1" s="1"/>
  <c r="CM151" i="1" s="1"/>
  <c r="AT151" i="1"/>
  <c r="BQ151" i="1" s="1"/>
  <c r="CN151" i="1" s="1"/>
  <c r="Z152" i="1"/>
  <c r="AW152" i="1" s="1"/>
  <c r="BT152" i="1" s="1"/>
  <c r="AA152" i="1"/>
  <c r="AX152" i="1" s="1"/>
  <c r="BU152" i="1" s="1"/>
  <c r="AB152" i="1"/>
  <c r="AY152" i="1" s="1"/>
  <c r="BV152" i="1" s="1"/>
  <c r="AC152" i="1"/>
  <c r="AZ152" i="1" s="1"/>
  <c r="BW152" i="1" s="1"/>
  <c r="AD152" i="1"/>
  <c r="BA152" i="1" s="1"/>
  <c r="BX152" i="1" s="1"/>
  <c r="AE152" i="1"/>
  <c r="BB152" i="1" s="1"/>
  <c r="BY152" i="1" s="1"/>
  <c r="AF152" i="1"/>
  <c r="BC152" i="1" s="1"/>
  <c r="BZ152" i="1" s="1"/>
  <c r="AG152" i="1"/>
  <c r="BD152" i="1" s="1"/>
  <c r="CA152" i="1" s="1"/>
  <c r="AH152" i="1"/>
  <c r="BE152" i="1" s="1"/>
  <c r="CB152" i="1" s="1"/>
  <c r="AI152" i="1"/>
  <c r="BF152" i="1" s="1"/>
  <c r="CC152" i="1" s="1"/>
  <c r="AJ152" i="1"/>
  <c r="BG152" i="1" s="1"/>
  <c r="CD152" i="1" s="1"/>
  <c r="AK152" i="1"/>
  <c r="BH152" i="1" s="1"/>
  <c r="CE152" i="1" s="1"/>
  <c r="AL152" i="1"/>
  <c r="BI152" i="1" s="1"/>
  <c r="CF152" i="1" s="1"/>
  <c r="AM152" i="1"/>
  <c r="BJ152" i="1" s="1"/>
  <c r="CG152" i="1" s="1"/>
  <c r="AN152" i="1"/>
  <c r="BK152" i="1" s="1"/>
  <c r="CH152" i="1" s="1"/>
  <c r="AO152" i="1"/>
  <c r="BL152" i="1" s="1"/>
  <c r="CI152" i="1" s="1"/>
  <c r="AP152" i="1"/>
  <c r="BM152" i="1" s="1"/>
  <c r="CJ152" i="1" s="1"/>
  <c r="AQ152" i="1"/>
  <c r="BN152" i="1" s="1"/>
  <c r="CK152" i="1" s="1"/>
  <c r="AR152" i="1"/>
  <c r="BO152" i="1" s="1"/>
  <c r="CL152" i="1" s="1"/>
  <c r="AS152" i="1"/>
  <c r="BP152" i="1" s="1"/>
  <c r="CM152" i="1" s="1"/>
  <c r="AT152" i="1"/>
  <c r="BQ152" i="1" s="1"/>
  <c r="CN152" i="1" s="1"/>
  <c r="Y152" i="1"/>
  <c r="AV152" i="1" s="1"/>
  <c r="BS152" i="1" s="1"/>
  <c r="Y151" i="1"/>
  <c r="AV151" i="1" s="1"/>
  <c r="BS151" i="1" s="1"/>
  <c r="Y150" i="1"/>
  <c r="AV150" i="1" s="1"/>
  <c r="BS150" i="1" s="1"/>
  <c r="Z130" i="1"/>
  <c r="AW130" i="1" s="1"/>
  <c r="BT130" i="1" s="1"/>
  <c r="AA130" i="1"/>
  <c r="AX130" i="1" s="1"/>
  <c r="BU130" i="1" s="1"/>
  <c r="AB130" i="1"/>
  <c r="AY130" i="1" s="1"/>
  <c r="BV130" i="1" s="1"/>
  <c r="AC130" i="1"/>
  <c r="AZ130" i="1" s="1"/>
  <c r="BW130" i="1" s="1"/>
  <c r="AD130" i="1"/>
  <c r="BA130" i="1" s="1"/>
  <c r="BX130" i="1" s="1"/>
  <c r="AE130" i="1"/>
  <c r="BB130" i="1" s="1"/>
  <c r="BY130" i="1" s="1"/>
  <c r="AF130" i="1"/>
  <c r="BC130" i="1" s="1"/>
  <c r="BZ130" i="1" s="1"/>
  <c r="AG130" i="1"/>
  <c r="BD130" i="1" s="1"/>
  <c r="CA130" i="1" s="1"/>
  <c r="AH130" i="1"/>
  <c r="BE130" i="1" s="1"/>
  <c r="CB130" i="1" s="1"/>
  <c r="AI130" i="1"/>
  <c r="BF130" i="1" s="1"/>
  <c r="CC130" i="1" s="1"/>
  <c r="AJ130" i="1"/>
  <c r="BG130" i="1" s="1"/>
  <c r="CD130" i="1" s="1"/>
  <c r="AK130" i="1"/>
  <c r="BH130" i="1" s="1"/>
  <c r="CE130" i="1" s="1"/>
  <c r="AL130" i="1"/>
  <c r="BI130" i="1" s="1"/>
  <c r="CF130" i="1" s="1"/>
  <c r="AM130" i="1"/>
  <c r="BJ130" i="1" s="1"/>
  <c r="CG130" i="1" s="1"/>
  <c r="AN130" i="1"/>
  <c r="BK130" i="1" s="1"/>
  <c r="CH130" i="1" s="1"/>
  <c r="AO130" i="1"/>
  <c r="BL130" i="1" s="1"/>
  <c r="CI130" i="1" s="1"/>
  <c r="AP130" i="1"/>
  <c r="BM130" i="1" s="1"/>
  <c r="CJ130" i="1" s="1"/>
  <c r="AQ130" i="1"/>
  <c r="BN130" i="1" s="1"/>
  <c r="CK130" i="1" s="1"/>
  <c r="AR130" i="1"/>
  <c r="BO130" i="1" s="1"/>
  <c r="CL130" i="1" s="1"/>
  <c r="AS130" i="1"/>
  <c r="BP130" i="1" s="1"/>
  <c r="CM130" i="1" s="1"/>
  <c r="AT130" i="1"/>
  <c r="BQ130" i="1" s="1"/>
  <c r="CN130" i="1" s="1"/>
  <c r="Z131" i="1"/>
  <c r="AW131" i="1" s="1"/>
  <c r="BT131" i="1" s="1"/>
  <c r="AA131" i="1"/>
  <c r="AX131" i="1" s="1"/>
  <c r="BU131" i="1" s="1"/>
  <c r="AB131" i="1"/>
  <c r="AY131" i="1" s="1"/>
  <c r="BV131" i="1" s="1"/>
  <c r="AC131" i="1"/>
  <c r="AZ131" i="1" s="1"/>
  <c r="BW131" i="1" s="1"/>
  <c r="AD131" i="1"/>
  <c r="BA131" i="1" s="1"/>
  <c r="BX131" i="1" s="1"/>
  <c r="AE131" i="1"/>
  <c r="BB131" i="1" s="1"/>
  <c r="BY131" i="1" s="1"/>
  <c r="AF131" i="1"/>
  <c r="BC131" i="1" s="1"/>
  <c r="BZ131" i="1" s="1"/>
  <c r="AG131" i="1"/>
  <c r="BD131" i="1" s="1"/>
  <c r="CA131" i="1" s="1"/>
  <c r="AH131" i="1"/>
  <c r="BE131" i="1" s="1"/>
  <c r="CB131" i="1" s="1"/>
  <c r="AI131" i="1"/>
  <c r="BF131" i="1" s="1"/>
  <c r="CC131" i="1" s="1"/>
  <c r="AJ131" i="1"/>
  <c r="BG131" i="1" s="1"/>
  <c r="CD131" i="1" s="1"/>
  <c r="AK131" i="1"/>
  <c r="BH131" i="1" s="1"/>
  <c r="CE131" i="1" s="1"/>
  <c r="AL131" i="1"/>
  <c r="BI131" i="1" s="1"/>
  <c r="CF131" i="1" s="1"/>
  <c r="AM131" i="1"/>
  <c r="BJ131" i="1" s="1"/>
  <c r="CG131" i="1" s="1"/>
  <c r="AN131" i="1"/>
  <c r="BK131" i="1" s="1"/>
  <c r="CH131" i="1" s="1"/>
  <c r="AO131" i="1"/>
  <c r="BL131" i="1" s="1"/>
  <c r="CI131" i="1" s="1"/>
  <c r="AP131" i="1"/>
  <c r="BM131" i="1" s="1"/>
  <c r="CJ131" i="1" s="1"/>
  <c r="AQ131" i="1"/>
  <c r="BN131" i="1" s="1"/>
  <c r="CK131" i="1" s="1"/>
  <c r="AR131" i="1"/>
  <c r="BO131" i="1" s="1"/>
  <c r="CL131" i="1" s="1"/>
  <c r="AS131" i="1"/>
  <c r="BP131" i="1" s="1"/>
  <c r="CM131" i="1" s="1"/>
  <c r="AT131" i="1"/>
  <c r="BQ131" i="1" s="1"/>
  <c r="CN131" i="1" s="1"/>
  <c r="Z132" i="1"/>
  <c r="AW132" i="1" s="1"/>
  <c r="BT132" i="1" s="1"/>
  <c r="AA132" i="1"/>
  <c r="AX132" i="1" s="1"/>
  <c r="BU132" i="1" s="1"/>
  <c r="AB132" i="1"/>
  <c r="AY132" i="1" s="1"/>
  <c r="BV132" i="1" s="1"/>
  <c r="AC132" i="1"/>
  <c r="AZ132" i="1" s="1"/>
  <c r="BW132" i="1" s="1"/>
  <c r="AD132" i="1"/>
  <c r="BA132" i="1" s="1"/>
  <c r="BX132" i="1" s="1"/>
  <c r="AE132" i="1"/>
  <c r="BB132" i="1" s="1"/>
  <c r="BY132" i="1" s="1"/>
  <c r="AF132" i="1"/>
  <c r="BC132" i="1" s="1"/>
  <c r="BZ132" i="1" s="1"/>
  <c r="AG132" i="1"/>
  <c r="BD132" i="1" s="1"/>
  <c r="CA132" i="1" s="1"/>
  <c r="AH132" i="1"/>
  <c r="BE132" i="1" s="1"/>
  <c r="CB132" i="1" s="1"/>
  <c r="AI132" i="1"/>
  <c r="BF132" i="1" s="1"/>
  <c r="CC132" i="1" s="1"/>
  <c r="AJ132" i="1"/>
  <c r="BG132" i="1" s="1"/>
  <c r="CD132" i="1" s="1"/>
  <c r="AK132" i="1"/>
  <c r="BH132" i="1" s="1"/>
  <c r="CE132" i="1" s="1"/>
  <c r="AL132" i="1"/>
  <c r="BI132" i="1" s="1"/>
  <c r="CF132" i="1" s="1"/>
  <c r="AM132" i="1"/>
  <c r="BJ132" i="1" s="1"/>
  <c r="CG132" i="1" s="1"/>
  <c r="AN132" i="1"/>
  <c r="BK132" i="1" s="1"/>
  <c r="CH132" i="1" s="1"/>
  <c r="AO132" i="1"/>
  <c r="BL132" i="1" s="1"/>
  <c r="CI132" i="1" s="1"/>
  <c r="AP132" i="1"/>
  <c r="BM132" i="1" s="1"/>
  <c r="CJ132" i="1" s="1"/>
  <c r="AQ132" i="1"/>
  <c r="BN132" i="1" s="1"/>
  <c r="CK132" i="1" s="1"/>
  <c r="AR132" i="1"/>
  <c r="BO132" i="1" s="1"/>
  <c r="CL132" i="1" s="1"/>
  <c r="AS132" i="1"/>
  <c r="BP132" i="1" s="1"/>
  <c r="CM132" i="1" s="1"/>
  <c r="AT132" i="1"/>
  <c r="BQ132" i="1" s="1"/>
  <c r="CN132" i="1" s="1"/>
  <c r="Y132" i="1"/>
  <c r="AV132" i="1" s="1"/>
  <c r="BS132" i="1" s="1"/>
  <c r="Y131" i="1"/>
  <c r="AV131" i="1" s="1"/>
  <c r="BS131" i="1" s="1"/>
  <c r="Y130" i="1"/>
  <c r="AV130" i="1" s="1"/>
  <c r="BS130" i="1" s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Y116" i="1"/>
  <c r="Y115" i="1"/>
  <c r="Y114" i="1"/>
  <c r="Y113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Y98" i="1"/>
  <c r="Y97" i="1"/>
  <c r="Y96" i="1"/>
  <c r="Y95" i="1"/>
  <c r="Z75" i="1"/>
  <c r="AW75" i="1" s="1"/>
  <c r="BT75" i="1" s="1"/>
  <c r="AA75" i="1"/>
  <c r="AX75" i="1" s="1"/>
  <c r="BU75" i="1" s="1"/>
  <c r="AB75" i="1"/>
  <c r="AY75" i="1" s="1"/>
  <c r="BV75" i="1" s="1"/>
  <c r="AC75" i="1"/>
  <c r="AZ75" i="1" s="1"/>
  <c r="BW75" i="1" s="1"/>
  <c r="AD75" i="1"/>
  <c r="BA75" i="1" s="1"/>
  <c r="BX75" i="1" s="1"/>
  <c r="AE75" i="1"/>
  <c r="BB75" i="1" s="1"/>
  <c r="BY75" i="1" s="1"/>
  <c r="AF75" i="1"/>
  <c r="BC75" i="1" s="1"/>
  <c r="BZ75" i="1" s="1"/>
  <c r="AG75" i="1"/>
  <c r="BD75" i="1" s="1"/>
  <c r="CA75" i="1" s="1"/>
  <c r="AH75" i="1"/>
  <c r="BE75" i="1" s="1"/>
  <c r="CB75" i="1" s="1"/>
  <c r="AI75" i="1"/>
  <c r="BF75" i="1" s="1"/>
  <c r="CC75" i="1" s="1"/>
  <c r="AJ75" i="1"/>
  <c r="BG75" i="1" s="1"/>
  <c r="CD75" i="1" s="1"/>
  <c r="AK75" i="1"/>
  <c r="BH75" i="1" s="1"/>
  <c r="CE75" i="1" s="1"/>
  <c r="AL75" i="1"/>
  <c r="BI75" i="1" s="1"/>
  <c r="CF75" i="1" s="1"/>
  <c r="AM75" i="1"/>
  <c r="BJ75" i="1" s="1"/>
  <c r="CG75" i="1" s="1"/>
  <c r="AN75" i="1"/>
  <c r="BK75" i="1" s="1"/>
  <c r="CH75" i="1" s="1"/>
  <c r="AO75" i="1"/>
  <c r="BL75" i="1" s="1"/>
  <c r="CI75" i="1" s="1"/>
  <c r="AP75" i="1"/>
  <c r="BM75" i="1" s="1"/>
  <c r="CJ75" i="1" s="1"/>
  <c r="AQ75" i="1"/>
  <c r="BN75" i="1" s="1"/>
  <c r="CK75" i="1" s="1"/>
  <c r="AR75" i="1"/>
  <c r="BO75" i="1" s="1"/>
  <c r="CL75" i="1" s="1"/>
  <c r="AS75" i="1"/>
  <c r="BP75" i="1" s="1"/>
  <c r="CM75" i="1" s="1"/>
  <c r="AT75" i="1"/>
  <c r="BQ75" i="1" s="1"/>
  <c r="CN75" i="1" s="1"/>
  <c r="Z76" i="1"/>
  <c r="AW76" i="1" s="1"/>
  <c r="BT76" i="1" s="1"/>
  <c r="AA76" i="1"/>
  <c r="AX76" i="1" s="1"/>
  <c r="BU76" i="1" s="1"/>
  <c r="AB76" i="1"/>
  <c r="AY76" i="1" s="1"/>
  <c r="BV76" i="1" s="1"/>
  <c r="AC76" i="1"/>
  <c r="AZ76" i="1" s="1"/>
  <c r="BW76" i="1" s="1"/>
  <c r="AD76" i="1"/>
  <c r="BA76" i="1" s="1"/>
  <c r="BX76" i="1" s="1"/>
  <c r="AE76" i="1"/>
  <c r="BB76" i="1" s="1"/>
  <c r="BY76" i="1" s="1"/>
  <c r="AF76" i="1"/>
  <c r="BC76" i="1" s="1"/>
  <c r="BZ76" i="1" s="1"/>
  <c r="AG76" i="1"/>
  <c r="BD76" i="1" s="1"/>
  <c r="CA76" i="1" s="1"/>
  <c r="AH76" i="1"/>
  <c r="BE76" i="1" s="1"/>
  <c r="CB76" i="1" s="1"/>
  <c r="AI76" i="1"/>
  <c r="BF76" i="1" s="1"/>
  <c r="CC76" i="1" s="1"/>
  <c r="AJ76" i="1"/>
  <c r="BG76" i="1" s="1"/>
  <c r="CD76" i="1" s="1"/>
  <c r="AK76" i="1"/>
  <c r="BH76" i="1" s="1"/>
  <c r="CE76" i="1" s="1"/>
  <c r="AL76" i="1"/>
  <c r="BI76" i="1" s="1"/>
  <c r="CF76" i="1" s="1"/>
  <c r="AM76" i="1"/>
  <c r="BJ76" i="1" s="1"/>
  <c r="CG76" i="1" s="1"/>
  <c r="AN76" i="1"/>
  <c r="BK76" i="1" s="1"/>
  <c r="CH76" i="1" s="1"/>
  <c r="AO76" i="1"/>
  <c r="BL76" i="1" s="1"/>
  <c r="CI76" i="1" s="1"/>
  <c r="AP76" i="1"/>
  <c r="BM76" i="1" s="1"/>
  <c r="CJ76" i="1" s="1"/>
  <c r="AQ76" i="1"/>
  <c r="BN76" i="1" s="1"/>
  <c r="CK76" i="1" s="1"/>
  <c r="AR76" i="1"/>
  <c r="BO76" i="1" s="1"/>
  <c r="CL76" i="1" s="1"/>
  <c r="AS76" i="1"/>
  <c r="BP76" i="1" s="1"/>
  <c r="CM76" i="1" s="1"/>
  <c r="AT76" i="1"/>
  <c r="BQ76" i="1" s="1"/>
  <c r="CN76" i="1" s="1"/>
  <c r="Z77" i="1"/>
  <c r="AW77" i="1" s="1"/>
  <c r="BT77" i="1" s="1"/>
  <c r="AA77" i="1"/>
  <c r="AX77" i="1" s="1"/>
  <c r="BU77" i="1" s="1"/>
  <c r="AB77" i="1"/>
  <c r="AY77" i="1" s="1"/>
  <c r="BV77" i="1" s="1"/>
  <c r="AC77" i="1"/>
  <c r="AZ77" i="1" s="1"/>
  <c r="BW77" i="1" s="1"/>
  <c r="AD77" i="1"/>
  <c r="BA77" i="1" s="1"/>
  <c r="BX77" i="1" s="1"/>
  <c r="AE77" i="1"/>
  <c r="BB77" i="1" s="1"/>
  <c r="BY77" i="1" s="1"/>
  <c r="AF77" i="1"/>
  <c r="BC77" i="1" s="1"/>
  <c r="BZ77" i="1" s="1"/>
  <c r="AG77" i="1"/>
  <c r="BD77" i="1" s="1"/>
  <c r="CA77" i="1" s="1"/>
  <c r="AH77" i="1"/>
  <c r="BE77" i="1" s="1"/>
  <c r="CB77" i="1" s="1"/>
  <c r="AI77" i="1"/>
  <c r="BF77" i="1" s="1"/>
  <c r="CC77" i="1" s="1"/>
  <c r="AJ77" i="1"/>
  <c r="BG77" i="1" s="1"/>
  <c r="CD77" i="1" s="1"/>
  <c r="AK77" i="1"/>
  <c r="BH77" i="1" s="1"/>
  <c r="CE77" i="1" s="1"/>
  <c r="AL77" i="1"/>
  <c r="BI77" i="1" s="1"/>
  <c r="CF77" i="1" s="1"/>
  <c r="AM77" i="1"/>
  <c r="BJ77" i="1" s="1"/>
  <c r="CG77" i="1" s="1"/>
  <c r="AN77" i="1"/>
  <c r="BK77" i="1" s="1"/>
  <c r="CH77" i="1" s="1"/>
  <c r="AO77" i="1"/>
  <c r="BL77" i="1" s="1"/>
  <c r="CI77" i="1" s="1"/>
  <c r="AP77" i="1"/>
  <c r="BM77" i="1" s="1"/>
  <c r="CJ77" i="1" s="1"/>
  <c r="AQ77" i="1"/>
  <c r="BN77" i="1" s="1"/>
  <c r="CK77" i="1" s="1"/>
  <c r="AR77" i="1"/>
  <c r="BO77" i="1" s="1"/>
  <c r="CL77" i="1" s="1"/>
  <c r="AS77" i="1"/>
  <c r="BP77" i="1" s="1"/>
  <c r="CM77" i="1" s="1"/>
  <c r="AT77" i="1"/>
  <c r="BQ77" i="1" s="1"/>
  <c r="CN77" i="1" s="1"/>
  <c r="Y77" i="1"/>
  <c r="AV77" i="1" s="1"/>
  <c r="BS77" i="1" s="1"/>
  <c r="Y76" i="1"/>
  <c r="AV76" i="1" s="1"/>
  <c r="BS76" i="1" s="1"/>
  <c r="Y75" i="1"/>
  <c r="AV75" i="1" s="1"/>
  <c r="BS75" i="1" s="1"/>
  <c r="Z55" i="1"/>
  <c r="AW55" i="1" s="1"/>
  <c r="BT55" i="1" s="1"/>
  <c r="AA55" i="1"/>
  <c r="AX55" i="1" s="1"/>
  <c r="BU55" i="1" s="1"/>
  <c r="AB55" i="1"/>
  <c r="AY55" i="1" s="1"/>
  <c r="BV55" i="1" s="1"/>
  <c r="AC55" i="1"/>
  <c r="AZ55" i="1" s="1"/>
  <c r="BW55" i="1" s="1"/>
  <c r="AD55" i="1"/>
  <c r="BA55" i="1" s="1"/>
  <c r="BX55" i="1" s="1"/>
  <c r="AE55" i="1"/>
  <c r="BB55" i="1" s="1"/>
  <c r="BY55" i="1" s="1"/>
  <c r="AF55" i="1"/>
  <c r="BC55" i="1" s="1"/>
  <c r="BZ55" i="1" s="1"/>
  <c r="AG55" i="1"/>
  <c r="BD55" i="1" s="1"/>
  <c r="CA55" i="1" s="1"/>
  <c r="AH55" i="1"/>
  <c r="BE55" i="1" s="1"/>
  <c r="CB55" i="1" s="1"/>
  <c r="AI55" i="1"/>
  <c r="BF55" i="1" s="1"/>
  <c r="CC55" i="1" s="1"/>
  <c r="AJ55" i="1"/>
  <c r="BG55" i="1" s="1"/>
  <c r="CD55" i="1" s="1"/>
  <c r="AK55" i="1"/>
  <c r="BH55" i="1" s="1"/>
  <c r="CE55" i="1" s="1"/>
  <c r="AL55" i="1"/>
  <c r="BI55" i="1" s="1"/>
  <c r="CF55" i="1" s="1"/>
  <c r="AM55" i="1"/>
  <c r="BJ55" i="1" s="1"/>
  <c r="CG55" i="1" s="1"/>
  <c r="AN55" i="1"/>
  <c r="BK55" i="1" s="1"/>
  <c r="CH55" i="1" s="1"/>
  <c r="AO55" i="1"/>
  <c r="BL55" i="1" s="1"/>
  <c r="CI55" i="1" s="1"/>
  <c r="AP55" i="1"/>
  <c r="BM55" i="1" s="1"/>
  <c r="CJ55" i="1" s="1"/>
  <c r="AQ55" i="1"/>
  <c r="BN55" i="1" s="1"/>
  <c r="CK55" i="1" s="1"/>
  <c r="AR55" i="1"/>
  <c r="BO55" i="1" s="1"/>
  <c r="CL55" i="1" s="1"/>
  <c r="AS55" i="1"/>
  <c r="BP55" i="1" s="1"/>
  <c r="CM55" i="1" s="1"/>
  <c r="AT55" i="1"/>
  <c r="BQ55" i="1" s="1"/>
  <c r="CN55" i="1" s="1"/>
  <c r="Z56" i="1"/>
  <c r="AW56" i="1" s="1"/>
  <c r="BT56" i="1" s="1"/>
  <c r="AA56" i="1"/>
  <c r="AX56" i="1" s="1"/>
  <c r="BU56" i="1" s="1"/>
  <c r="AB56" i="1"/>
  <c r="AY56" i="1" s="1"/>
  <c r="BV56" i="1" s="1"/>
  <c r="AC56" i="1"/>
  <c r="AZ56" i="1" s="1"/>
  <c r="BW56" i="1" s="1"/>
  <c r="AD56" i="1"/>
  <c r="BA56" i="1" s="1"/>
  <c r="BX56" i="1" s="1"/>
  <c r="AE56" i="1"/>
  <c r="BB56" i="1" s="1"/>
  <c r="BY56" i="1" s="1"/>
  <c r="AF56" i="1"/>
  <c r="BC56" i="1" s="1"/>
  <c r="BZ56" i="1" s="1"/>
  <c r="AG56" i="1"/>
  <c r="BD56" i="1" s="1"/>
  <c r="CA56" i="1" s="1"/>
  <c r="AH56" i="1"/>
  <c r="BE56" i="1" s="1"/>
  <c r="CB56" i="1" s="1"/>
  <c r="AI56" i="1"/>
  <c r="BF56" i="1" s="1"/>
  <c r="CC56" i="1" s="1"/>
  <c r="AJ56" i="1"/>
  <c r="BG56" i="1" s="1"/>
  <c r="CD56" i="1" s="1"/>
  <c r="AK56" i="1"/>
  <c r="BH56" i="1" s="1"/>
  <c r="CE56" i="1" s="1"/>
  <c r="AL56" i="1"/>
  <c r="BI56" i="1" s="1"/>
  <c r="CF56" i="1" s="1"/>
  <c r="AM56" i="1"/>
  <c r="BJ56" i="1" s="1"/>
  <c r="CG56" i="1" s="1"/>
  <c r="AN56" i="1"/>
  <c r="BK56" i="1" s="1"/>
  <c r="CH56" i="1" s="1"/>
  <c r="AO56" i="1"/>
  <c r="BL56" i="1" s="1"/>
  <c r="CI56" i="1" s="1"/>
  <c r="AP56" i="1"/>
  <c r="BM56" i="1" s="1"/>
  <c r="CJ56" i="1" s="1"/>
  <c r="AQ56" i="1"/>
  <c r="BN56" i="1" s="1"/>
  <c r="CK56" i="1" s="1"/>
  <c r="AR56" i="1"/>
  <c r="BO56" i="1" s="1"/>
  <c r="CL56" i="1" s="1"/>
  <c r="AS56" i="1"/>
  <c r="BP56" i="1" s="1"/>
  <c r="CM56" i="1" s="1"/>
  <c r="AT56" i="1"/>
  <c r="BQ56" i="1" s="1"/>
  <c r="CN56" i="1" s="1"/>
  <c r="Z57" i="1"/>
  <c r="AW57" i="1" s="1"/>
  <c r="BT57" i="1" s="1"/>
  <c r="AA57" i="1"/>
  <c r="AX57" i="1" s="1"/>
  <c r="BU57" i="1" s="1"/>
  <c r="AB57" i="1"/>
  <c r="AY57" i="1" s="1"/>
  <c r="BV57" i="1" s="1"/>
  <c r="AC57" i="1"/>
  <c r="AZ57" i="1" s="1"/>
  <c r="BW57" i="1" s="1"/>
  <c r="AD57" i="1"/>
  <c r="BA57" i="1" s="1"/>
  <c r="BX57" i="1" s="1"/>
  <c r="AE57" i="1"/>
  <c r="BB57" i="1" s="1"/>
  <c r="BY57" i="1" s="1"/>
  <c r="AF57" i="1"/>
  <c r="BC57" i="1" s="1"/>
  <c r="BZ57" i="1" s="1"/>
  <c r="AG57" i="1"/>
  <c r="BD57" i="1" s="1"/>
  <c r="CA57" i="1" s="1"/>
  <c r="AH57" i="1"/>
  <c r="BE57" i="1" s="1"/>
  <c r="CB57" i="1" s="1"/>
  <c r="AI57" i="1"/>
  <c r="BF57" i="1" s="1"/>
  <c r="CC57" i="1" s="1"/>
  <c r="AJ57" i="1"/>
  <c r="BG57" i="1" s="1"/>
  <c r="CD57" i="1" s="1"/>
  <c r="AK57" i="1"/>
  <c r="BH57" i="1" s="1"/>
  <c r="CE57" i="1" s="1"/>
  <c r="AL57" i="1"/>
  <c r="BI57" i="1" s="1"/>
  <c r="CF57" i="1" s="1"/>
  <c r="AM57" i="1"/>
  <c r="BJ57" i="1" s="1"/>
  <c r="CG57" i="1" s="1"/>
  <c r="AN57" i="1"/>
  <c r="BK57" i="1" s="1"/>
  <c r="CH57" i="1" s="1"/>
  <c r="AO57" i="1"/>
  <c r="BL57" i="1" s="1"/>
  <c r="CI57" i="1" s="1"/>
  <c r="AP57" i="1"/>
  <c r="BM57" i="1" s="1"/>
  <c r="CJ57" i="1" s="1"/>
  <c r="AQ57" i="1"/>
  <c r="BN57" i="1" s="1"/>
  <c r="CK57" i="1" s="1"/>
  <c r="AR57" i="1"/>
  <c r="BO57" i="1" s="1"/>
  <c r="CL57" i="1" s="1"/>
  <c r="AS57" i="1"/>
  <c r="BP57" i="1" s="1"/>
  <c r="CM57" i="1" s="1"/>
  <c r="AT57" i="1"/>
  <c r="BQ57" i="1" s="1"/>
  <c r="CN57" i="1" s="1"/>
  <c r="Y57" i="1"/>
  <c r="AV57" i="1" s="1"/>
  <c r="BS57" i="1" s="1"/>
  <c r="Y56" i="1"/>
  <c r="AV56" i="1" s="1"/>
  <c r="BS56" i="1" s="1"/>
  <c r="Y55" i="1"/>
  <c r="AV55" i="1" s="1"/>
  <c r="BS55" i="1" s="1"/>
  <c r="Z38" i="1"/>
  <c r="AW38" i="1" s="1"/>
  <c r="BT38" i="1" s="1"/>
  <c r="AA38" i="1"/>
  <c r="AX38" i="1" s="1"/>
  <c r="BU38" i="1" s="1"/>
  <c r="AB38" i="1"/>
  <c r="AY38" i="1" s="1"/>
  <c r="BV38" i="1" s="1"/>
  <c r="AC38" i="1"/>
  <c r="AZ38" i="1" s="1"/>
  <c r="BW38" i="1" s="1"/>
  <c r="AD38" i="1"/>
  <c r="BA38" i="1" s="1"/>
  <c r="BX38" i="1" s="1"/>
  <c r="AE38" i="1"/>
  <c r="BB38" i="1" s="1"/>
  <c r="BY38" i="1" s="1"/>
  <c r="AF38" i="1"/>
  <c r="BC38" i="1" s="1"/>
  <c r="BZ38" i="1" s="1"/>
  <c r="AG38" i="1"/>
  <c r="BD38" i="1" s="1"/>
  <c r="CA38" i="1" s="1"/>
  <c r="AH38" i="1"/>
  <c r="BE38" i="1" s="1"/>
  <c r="CB38" i="1" s="1"/>
  <c r="AI38" i="1"/>
  <c r="BF38" i="1" s="1"/>
  <c r="CC38" i="1" s="1"/>
  <c r="AJ38" i="1"/>
  <c r="BG38" i="1" s="1"/>
  <c r="CD38" i="1" s="1"/>
  <c r="AK38" i="1"/>
  <c r="BH38" i="1" s="1"/>
  <c r="CE38" i="1" s="1"/>
  <c r="AL38" i="1"/>
  <c r="BI38" i="1" s="1"/>
  <c r="CF38" i="1" s="1"/>
  <c r="AM38" i="1"/>
  <c r="BJ38" i="1" s="1"/>
  <c r="CG38" i="1" s="1"/>
  <c r="AN38" i="1"/>
  <c r="BK38" i="1" s="1"/>
  <c r="CH38" i="1" s="1"/>
  <c r="AO38" i="1"/>
  <c r="BL38" i="1" s="1"/>
  <c r="CI38" i="1" s="1"/>
  <c r="AP38" i="1"/>
  <c r="BM38" i="1" s="1"/>
  <c r="CJ38" i="1" s="1"/>
  <c r="AQ38" i="1"/>
  <c r="BN38" i="1" s="1"/>
  <c r="CK38" i="1" s="1"/>
  <c r="AR38" i="1"/>
  <c r="BO38" i="1" s="1"/>
  <c r="CL38" i="1" s="1"/>
  <c r="AS38" i="1"/>
  <c r="BP38" i="1" s="1"/>
  <c r="CM38" i="1" s="1"/>
  <c r="AT38" i="1"/>
  <c r="BQ38" i="1" s="1"/>
  <c r="CN38" i="1" s="1"/>
  <c r="Z37" i="1"/>
  <c r="AW37" i="1" s="1"/>
  <c r="BT37" i="1" s="1"/>
  <c r="AA37" i="1"/>
  <c r="AX37" i="1" s="1"/>
  <c r="BU37" i="1" s="1"/>
  <c r="AB37" i="1"/>
  <c r="AY37" i="1" s="1"/>
  <c r="BV37" i="1" s="1"/>
  <c r="AC37" i="1"/>
  <c r="AZ37" i="1" s="1"/>
  <c r="BW37" i="1" s="1"/>
  <c r="AD37" i="1"/>
  <c r="BA37" i="1" s="1"/>
  <c r="BX37" i="1" s="1"/>
  <c r="AE37" i="1"/>
  <c r="BB37" i="1" s="1"/>
  <c r="BY37" i="1" s="1"/>
  <c r="AF37" i="1"/>
  <c r="BC37" i="1" s="1"/>
  <c r="BZ37" i="1" s="1"/>
  <c r="AG37" i="1"/>
  <c r="BD37" i="1" s="1"/>
  <c r="CA37" i="1" s="1"/>
  <c r="AH37" i="1"/>
  <c r="BE37" i="1" s="1"/>
  <c r="CB37" i="1" s="1"/>
  <c r="AI37" i="1"/>
  <c r="BF37" i="1" s="1"/>
  <c r="CC37" i="1" s="1"/>
  <c r="AJ37" i="1"/>
  <c r="BG37" i="1" s="1"/>
  <c r="CD37" i="1" s="1"/>
  <c r="AK37" i="1"/>
  <c r="BH37" i="1" s="1"/>
  <c r="CE37" i="1" s="1"/>
  <c r="AL37" i="1"/>
  <c r="BI37" i="1" s="1"/>
  <c r="CF37" i="1" s="1"/>
  <c r="AM37" i="1"/>
  <c r="BJ37" i="1" s="1"/>
  <c r="CG37" i="1" s="1"/>
  <c r="AN37" i="1"/>
  <c r="BK37" i="1" s="1"/>
  <c r="CH37" i="1" s="1"/>
  <c r="AO37" i="1"/>
  <c r="BL37" i="1" s="1"/>
  <c r="CI37" i="1" s="1"/>
  <c r="AP37" i="1"/>
  <c r="BM37" i="1" s="1"/>
  <c r="CJ37" i="1" s="1"/>
  <c r="AQ37" i="1"/>
  <c r="BN37" i="1" s="1"/>
  <c r="CK37" i="1" s="1"/>
  <c r="AR37" i="1"/>
  <c r="BO37" i="1" s="1"/>
  <c r="CL37" i="1" s="1"/>
  <c r="AS37" i="1"/>
  <c r="BP37" i="1" s="1"/>
  <c r="CM37" i="1" s="1"/>
  <c r="AT37" i="1"/>
  <c r="BQ37" i="1" s="1"/>
  <c r="CN37" i="1" s="1"/>
  <c r="Y38" i="1"/>
  <c r="AV38" i="1" s="1"/>
  <c r="BS38" i="1" s="1"/>
  <c r="Y37" i="1"/>
  <c r="AV37" i="1" s="1"/>
  <c r="BS37" i="1" s="1"/>
  <c r="Z36" i="1"/>
  <c r="AW36" i="1" s="1"/>
  <c r="BT36" i="1" s="1"/>
  <c r="AA36" i="1"/>
  <c r="AX36" i="1" s="1"/>
  <c r="BU36" i="1" s="1"/>
  <c r="AB36" i="1"/>
  <c r="AY36" i="1" s="1"/>
  <c r="BV36" i="1" s="1"/>
  <c r="AC36" i="1"/>
  <c r="AZ36" i="1" s="1"/>
  <c r="BW36" i="1" s="1"/>
  <c r="AD36" i="1"/>
  <c r="BA36" i="1" s="1"/>
  <c r="BX36" i="1" s="1"/>
  <c r="AE36" i="1"/>
  <c r="BB36" i="1" s="1"/>
  <c r="BY36" i="1" s="1"/>
  <c r="AF36" i="1"/>
  <c r="BC36" i="1" s="1"/>
  <c r="BZ36" i="1" s="1"/>
  <c r="AG36" i="1"/>
  <c r="BD36" i="1" s="1"/>
  <c r="CA36" i="1" s="1"/>
  <c r="AH36" i="1"/>
  <c r="BE36" i="1" s="1"/>
  <c r="CB36" i="1" s="1"/>
  <c r="AI36" i="1"/>
  <c r="BF36" i="1" s="1"/>
  <c r="CC36" i="1" s="1"/>
  <c r="AJ36" i="1"/>
  <c r="BG36" i="1" s="1"/>
  <c r="CD36" i="1" s="1"/>
  <c r="AK36" i="1"/>
  <c r="BH36" i="1" s="1"/>
  <c r="CE36" i="1" s="1"/>
  <c r="AL36" i="1"/>
  <c r="BI36" i="1" s="1"/>
  <c r="CF36" i="1" s="1"/>
  <c r="AM36" i="1"/>
  <c r="BJ36" i="1" s="1"/>
  <c r="CG36" i="1" s="1"/>
  <c r="AN36" i="1"/>
  <c r="BK36" i="1" s="1"/>
  <c r="CH36" i="1" s="1"/>
  <c r="AO36" i="1"/>
  <c r="BL36" i="1" s="1"/>
  <c r="CI36" i="1" s="1"/>
  <c r="AP36" i="1"/>
  <c r="BM36" i="1" s="1"/>
  <c r="CJ36" i="1" s="1"/>
  <c r="AQ36" i="1"/>
  <c r="BN36" i="1" s="1"/>
  <c r="CK36" i="1" s="1"/>
  <c r="AR36" i="1"/>
  <c r="BO36" i="1" s="1"/>
  <c r="CL36" i="1" s="1"/>
  <c r="AS36" i="1"/>
  <c r="BP36" i="1" s="1"/>
  <c r="CM36" i="1" s="1"/>
  <c r="AT36" i="1"/>
  <c r="BQ36" i="1" s="1"/>
  <c r="CN36" i="1" s="1"/>
  <c r="Y36" i="1"/>
  <c r="AV36" i="1" s="1"/>
  <c r="BS36" i="1" s="1"/>
  <c r="Z20" i="1"/>
  <c r="AW20" i="1" s="1"/>
  <c r="BT20" i="1" s="1"/>
  <c r="AA20" i="1"/>
  <c r="AX20" i="1" s="1"/>
  <c r="BU20" i="1" s="1"/>
  <c r="AB20" i="1"/>
  <c r="AY20" i="1" s="1"/>
  <c r="BV20" i="1" s="1"/>
  <c r="AC20" i="1"/>
  <c r="AZ20" i="1" s="1"/>
  <c r="BW20" i="1" s="1"/>
  <c r="AD20" i="1"/>
  <c r="BA20" i="1" s="1"/>
  <c r="BX20" i="1" s="1"/>
  <c r="AE20" i="1"/>
  <c r="BB20" i="1" s="1"/>
  <c r="BY20" i="1" s="1"/>
  <c r="AF20" i="1"/>
  <c r="BC20" i="1" s="1"/>
  <c r="BZ20" i="1" s="1"/>
  <c r="AG20" i="1"/>
  <c r="BD20" i="1" s="1"/>
  <c r="CA20" i="1" s="1"/>
  <c r="AH20" i="1"/>
  <c r="BE20" i="1" s="1"/>
  <c r="CB20" i="1" s="1"/>
  <c r="AI20" i="1"/>
  <c r="BF20" i="1" s="1"/>
  <c r="CC20" i="1" s="1"/>
  <c r="AJ20" i="1"/>
  <c r="BG20" i="1" s="1"/>
  <c r="CD20" i="1" s="1"/>
  <c r="AK20" i="1"/>
  <c r="BH20" i="1" s="1"/>
  <c r="CE20" i="1" s="1"/>
  <c r="AL20" i="1"/>
  <c r="BI20" i="1" s="1"/>
  <c r="CF20" i="1" s="1"/>
  <c r="AM20" i="1"/>
  <c r="BJ20" i="1" s="1"/>
  <c r="CG20" i="1" s="1"/>
  <c r="AN20" i="1"/>
  <c r="BK20" i="1" s="1"/>
  <c r="CH20" i="1" s="1"/>
  <c r="AO20" i="1"/>
  <c r="BL20" i="1" s="1"/>
  <c r="CI20" i="1" s="1"/>
  <c r="AP20" i="1"/>
  <c r="BM20" i="1" s="1"/>
  <c r="CJ20" i="1" s="1"/>
  <c r="AQ20" i="1"/>
  <c r="BN20" i="1" s="1"/>
  <c r="CK20" i="1" s="1"/>
  <c r="AR20" i="1"/>
  <c r="BO20" i="1" s="1"/>
  <c r="CL20" i="1" s="1"/>
  <c r="AS20" i="1"/>
  <c r="BP20" i="1" s="1"/>
  <c r="CM20" i="1" s="1"/>
  <c r="AT20" i="1"/>
  <c r="BQ20" i="1" s="1"/>
  <c r="CN20" i="1" s="1"/>
  <c r="Y20" i="1"/>
  <c r="AV20" i="1" s="1"/>
  <c r="BS20" i="1" s="1"/>
  <c r="Z19" i="1"/>
  <c r="AW19" i="1" s="1"/>
  <c r="BT19" i="1" s="1"/>
  <c r="AA19" i="1"/>
  <c r="AX19" i="1" s="1"/>
  <c r="BU19" i="1" s="1"/>
  <c r="AB19" i="1"/>
  <c r="AY19" i="1" s="1"/>
  <c r="BV19" i="1" s="1"/>
  <c r="AC19" i="1"/>
  <c r="AZ19" i="1" s="1"/>
  <c r="BW19" i="1" s="1"/>
  <c r="AD19" i="1"/>
  <c r="BA19" i="1" s="1"/>
  <c r="BX19" i="1" s="1"/>
  <c r="AE19" i="1"/>
  <c r="BB19" i="1" s="1"/>
  <c r="BY19" i="1" s="1"/>
  <c r="AF19" i="1"/>
  <c r="BC19" i="1" s="1"/>
  <c r="BZ19" i="1" s="1"/>
  <c r="AG19" i="1"/>
  <c r="BD19" i="1" s="1"/>
  <c r="CA19" i="1" s="1"/>
  <c r="AH19" i="1"/>
  <c r="BE19" i="1" s="1"/>
  <c r="CB19" i="1" s="1"/>
  <c r="AI19" i="1"/>
  <c r="BF19" i="1" s="1"/>
  <c r="CC19" i="1" s="1"/>
  <c r="AJ19" i="1"/>
  <c r="BG19" i="1" s="1"/>
  <c r="CD19" i="1" s="1"/>
  <c r="AK19" i="1"/>
  <c r="BH19" i="1" s="1"/>
  <c r="CE19" i="1" s="1"/>
  <c r="AL19" i="1"/>
  <c r="BI19" i="1" s="1"/>
  <c r="CF19" i="1" s="1"/>
  <c r="AM19" i="1"/>
  <c r="BJ19" i="1" s="1"/>
  <c r="CG19" i="1" s="1"/>
  <c r="AN19" i="1"/>
  <c r="BK19" i="1" s="1"/>
  <c r="CH19" i="1" s="1"/>
  <c r="AO19" i="1"/>
  <c r="BL19" i="1" s="1"/>
  <c r="CI19" i="1" s="1"/>
  <c r="AP19" i="1"/>
  <c r="BM19" i="1" s="1"/>
  <c r="CJ19" i="1" s="1"/>
  <c r="AQ19" i="1"/>
  <c r="BN19" i="1" s="1"/>
  <c r="CK19" i="1" s="1"/>
  <c r="AR19" i="1"/>
  <c r="BO19" i="1" s="1"/>
  <c r="CL19" i="1" s="1"/>
  <c r="AS19" i="1"/>
  <c r="BP19" i="1" s="1"/>
  <c r="CM19" i="1" s="1"/>
  <c r="AT19" i="1"/>
  <c r="BQ19" i="1" s="1"/>
  <c r="CN19" i="1" s="1"/>
  <c r="Y19" i="1"/>
  <c r="AV19" i="1" s="1"/>
  <c r="BS19" i="1" s="1"/>
  <c r="Z18" i="1"/>
  <c r="AW18" i="1" s="1"/>
  <c r="BT18" i="1" s="1"/>
  <c r="AA18" i="1"/>
  <c r="AX18" i="1" s="1"/>
  <c r="BU18" i="1" s="1"/>
  <c r="AB18" i="1"/>
  <c r="AY18" i="1" s="1"/>
  <c r="BV18" i="1" s="1"/>
  <c r="AC18" i="1"/>
  <c r="AZ18" i="1" s="1"/>
  <c r="BW18" i="1" s="1"/>
  <c r="AD18" i="1"/>
  <c r="BA18" i="1" s="1"/>
  <c r="BX18" i="1" s="1"/>
  <c r="AE18" i="1"/>
  <c r="BB18" i="1" s="1"/>
  <c r="BY18" i="1" s="1"/>
  <c r="AF18" i="1"/>
  <c r="BC18" i="1" s="1"/>
  <c r="BZ18" i="1" s="1"/>
  <c r="AG18" i="1"/>
  <c r="BD18" i="1" s="1"/>
  <c r="CA18" i="1" s="1"/>
  <c r="AH18" i="1"/>
  <c r="BE18" i="1" s="1"/>
  <c r="CB18" i="1" s="1"/>
  <c r="AI18" i="1"/>
  <c r="BF18" i="1" s="1"/>
  <c r="CC18" i="1" s="1"/>
  <c r="AJ18" i="1"/>
  <c r="BG18" i="1" s="1"/>
  <c r="CD18" i="1" s="1"/>
  <c r="AK18" i="1"/>
  <c r="BH18" i="1" s="1"/>
  <c r="CE18" i="1" s="1"/>
  <c r="AL18" i="1"/>
  <c r="BI18" i="1" s="1"/>
  <c r="CF18" i="1" s="1"/>
  <c r="AM18" i="1"/>
  <c r="BJ18" i="1" s="1"/>
  <c r="CG18" i="1" s="1"/>
  <c r="AN18" i="1"/>
  <c r="BK18" i="1" s="1"/>
  <c r="CH18" i="1" s="1"/>
  <c r="AO18" i="1"/>
  <c r="BL18" i="1" s="1"/>
  <c r="CI18" i="1" s="1"/>
  <c r="AP18" i="1"/>
  <c r="BM18" i="1" s="1"/>
  <c r="CJ18" i="1" s="1"/>
  <c r="AQ18" i="1"/>
  <c r="BN18" i="1" s="1"/>
  <c r="CK18" i="1" s="1"/>
  <c r="AR18" i="1"/>
  <c r="BO18" i="1" s="1"/>
  <c r="CL18" i="1" s="1"/>
  <c r="AS18" i="1"/>
  <c r="BP18" i="1" s="1"/>
  <c r="CM18" i="1" s="1"/>
  <c r="AT18" i="1"/>
  <c r="BQ18" i="1" s="1"/>
  <c r="CN18" i="1" s="1"/>
  <c r="Y18" i="1"/>
  <c r="AV18" i="1" s="1"/>
  <c r="BS18" i="1" s="1"/>
  <c r="Z6" i="1"/>
  <c r="AW6" i="1" s="1"/>
  <c r="AA6" i="1"/>
  <c r="AX6" i="1" s="1"/>
  <c r="AB6" i="1"/>
  <c r="AY6" i="1" s="1"/>
  <c r="AC6" i="1"/>
  <c r="AZ6" i="1" s="1"/>
  <c r="AD6" i="1"/>
  <c r="BA6" i="1" s="1"/>
  <c r="AE6" i="1"/>
  <c r="BB6" i="1" s="1"/>
  <c r="AF6" i="1"/>
  <c r="BC6" i="1" s="1"/>
  <c r="AG6" i="1"/>
  <c r="BD6" i="1" s="1"/>
  <c r="AH6" i="1"/>
  <c r="BE6" i="1" s="1"/>
  <c r="AI6" i="1"/>
  <c r="BF6" i="1" s="1"/>
  <c r="AJ6" i="1"/>
  <c r="BG6" i="1" s="1"/>
  <c r="AK6" i="1"/>
  <c r="BH6" i="1" s="1"/>
  <c r="AL6" i="1"/>
  <c r="BI6" i="1" s="1"/>
  <c r="AM6" i="1"/>
  <c r="BJ6" i="1" s="1"/>
  <c r="AN6" i="1"/>
  <c r="BK6" i="1" s="1"/>
  <c r="AO6" i="1"/>
  <c r="BL6" i="1" s="1"/>
  <c r="AP6" i="1"/>
  <c r="BM6" i="1" s="1"/>
  <c r="AQ6" i="1"/>
  <c r="BN6" i="1" s="1"/>
  <c r="AR6" i="1"/>
  <c r="BO6" i="1" s="1"/>
  <c r="AS6" i="1"/>
  <c r="BP6" i="1" s="1"/>
  <c r="AT6" i="1"/>
  <c r="BQ6" i="1" s="1"/>
  <c r="Z7" i="1"/>
  <c r="AW7" i="1" s="1"/>
  <c r="AA7" i="1"/>
  <c r="AX7" i="1" s="1"/>
  <c r="AB7" i="1"/>
  <c r="AY7" i="1" s="1"/>
  <c r="AC7" i="1"/>
  <c r="AZ7" i="1" s="1"/>
  <c r="AD7" i="1"/>
  <c r="BA7" i="1" s="1"/>
  <c r="AE7" i="1"/>
  <c r="BB7" i="1" s="1"/>
  <c r="AF7" i="1"/>
  <c r="BC7" i="1" s="1"/>
  <c r="AG7" i="1"/>
  <c r="BD7" i="1" s="1"/>
  <c r="AH7" i="1"/>
  <c r="BE7" i="1" s="1"/>
  <c r="AI7" i="1"/>
  <c r="BF7" i="1" s="1"/>
  <c r="AJ7" i="1"/>
  <c r="BG7" i="1" s="1"/>
  <c r="AK7" i="1"/>
  <c r="BH7" i="1" s="1"/>
  <c r="AL7" i="1"/>
  <c r="BI7" i="1" s="1"/>
  <c r="AM7" i="1"/>
  <c r="BJ7" i="1" s="1"/>
  <c r="AN7" i="1"/>
  <c r="BK7" i="1" s="1"/>
  <c r="AO7" i="1"/>
  <c r="BL7" i="1" s="1"/>
  <c r="AP7" i="1"/>
  <c r="BM7" i="1" s="1"/>
  <c r="AQ7" i="1"/>
  <c r="BN7" i="1" s="1"/>
  <c r="AR7" i="1"/>
  <c r="BO7" i="1" s="1"/>
  <c r="AS7" i="1"/>
  <c r="BP7" i="1" s="1"/>
  <c r="AT7" i="1"/>
  <c r="BQ7" i="1" s="1"/>
  <c r="Y7" i="1"/>
  <c r="AV7" i="1" s="1"/>
  <c r="Y6" i="1"/>
  <c r="AV6" i="1" s="1"/>
  <c r="Z5" i="1"/>
  <c r="AW5" i="1" s="1"/>
  <c r="AA5" i="1"/>
  <c r="AX5" i="1" s="1"/>
  <c r="AB5" i="1"/>
  <c r="AY5" i="1" s="1"/>
  <c r="AC5" i="1"/>
  <c r="AZ5" i="1" s="1"/>
  <c r="AD5" i="1"/>
  <c r="BA5" i="1" s="1"/>
  <c r="AE5" i="1"/>
  <c r="BB5" i="1" s="1"/>
  <c r="AF5" i="1"/>
  <c r="BC5" i="1" s="1"/>
  <c r="AG5" i="1"/>
  <c r="BD5" i="1" s="1"/>
  <c r="AH5" i="1"/>
  <c r="BE5" i="1" s="1"/>
  <c r="AI5" i="1"/>
  <c r="BF5" i="1" s="1"/>
  <c r="AJ5" i="1"/>
  <c r="BG5" i="1" s="1"/>
  <c r="AK5" i="1"/>
  <c r="BH5" i="1" s="1"/>
  <c r="AL5" i="1"/>
  <c r="BI5" i="1" s="1"/>
  <c r="AM5" i="1"/>
  <c r="BJ5" i="1" s="1"/>
  <c r="AN5" i="1"/>
  <c r="BK5" i="1" s="1"/>
  <c r="AO5" i="1"/>
  <c r="BL5" i="1" s="1"/>
  <c r="AP5" i="1"/>
  <c r="BM5" i="1" s="1"/>
  <c r="AQ5" i="1"/>
  <c r="BN5" i="1" s="1"/>
  <c r="AR5" i="1"/>
  <c r="BO5" i="1" s="1"/>
  <c r="AS5" i="1"/>
  <c r="BP5" i="1" s="1"/>
  <c r="AT5" i="1"/>
  <c r="BQ5" i="1" s="1"/>
  <c r="Y5" i="1"/>
  <c r="BY15" i="4" l="1"/>
  <c r="CI15" i="4"/>
  <c r="BZ15" i="4"/>
  <c r="CG15" i="4"/>
  <c r="BU15" i="4"/>
  <c r="BV15" i="4"/>
  <c r="CO15" i="4"/>
  <c r="BX15" i="4"/>
  <c r="CD15" i="4"/>
  <c r="CF15" i="4"/>
  <c r="CH15" i="4"/>
  <c r="CB15" i="4"/>
  <c r="CL15" i="4"/>
  <c r="CN15" i="4"/>
  <c r="CP15" i="4"/>
  <c r="CJ15" i="4"/>
  <c r="BW15" i="4"/>
  <c r="CE15" i="4"/>
  <c r="CC15" i="4"/>
  <c r="CM15" i="4"/>
  <c r="CA15" i="4"/>
  <c r="CK15" i="4"/>
  <c r="BL180" i="1"/>
  <c r="BD180" i="1"/>
  <c r="BK180" i="1"/>
  <c r="BC180" i="1"/>
  <c r="BA180" i="1"/>
  <c r="BQ180" i="1"/>
  <c r="BI180" i="1"/>
  <c r="BZ7" i="1"/>
  <c r="BC184" i="1"/>
  <c r="BJ180" i="1"/>
  <c r="BB180" i="1"/>
  <c r="CN7" i="1"/>
  <c r="BQ184" i="1"/>
  <c r="CF7" i="1"/>
  <c r="BI184" i="1"/>
  <c r="BX7" i="1"/>
  <c r="BA184" i="1"/>
  <c r="CK6" i="1"/>
  <c r="BN182" i="1"/>
  <c r="CC6" i="1"/>
  <c r="BF182" i="1"/>
  <c r="BU6" i="1"/>
  <c r="AX182" i="1"/>
  <c r="BS6" i="1"/>
  <c r="AV182" i="1"/>
  <c r="CE6" i="1"/>
  <c r="BH182" i="1"/>
  <c r="CD6" i="1"/>
  <c r="BG182" i="1"/>
  <c r="CE7" i="1"/>
  <c r="BH184" i="1"/>
  <c r="BT6" i="1"/>
  <c r="AW182" i="1"/>
  <c r="BP180" i="1"/>
  <c r="BH180" i="1"/>
  <c r="AZ180" i="1"/>
  <c r="CL7" i="1"/>
  <c r="BO184" i="1"/>
  <c r="CD7" i="1"/>
  <c r="BG184" i="1"/>
  <c r="BV7" i="1"/>
  <c r="AY184" i="1"/>
  <c r="CI6" i="1"/>
  <c r="BL182" i="1"/>
  <c r="CA6" i="1"/>
  <c r="BD182" i="1"/>
  <c r="BW6" i="1"/>
  <c r="AZ182" i="1"/>
  <c r="BY7" i="1"/>
  <c r="BB184" i="1"/>
  <c r="CB6" i="1"/>
  <c r="BE182" i="1"/>
  <c r="BO180" i="1"/>
  <c r="BU7" i="1"/>
  <c r="AX184" i="1"/>
  <c r="CH7" i="1"/>
  <c r="BK184" i="1"/>
  <c r="BS7" i="1"/>
  <c r="AV184" i="1"/>
  <c r="CL6" i="1"/>
  <c r="BO182" i="1"/>
  <c r="BW7" i="1"/>
  <c r="AZ184" i="1"/>
  <c r="AY180" i="1"/>
  <c r="CC7" i="1"/>
  <c r="BF184" i="1"/>
  <c r="CH6" i="1"/>
  <c r="BK182" i="1"/>
  <c r="BZ6" i="1"/>
  <c r="BC182" i="1"/>
  <c r="BN180" i="1"/>
  <c r="BF180" i="1"/>
  <c r="AX180" i="1"/>
  <c r="CJ7" i="1"/>
  <c r="BM184" i="1"/>
  <c r="CB7" i="1"/>
  <c r="BE184" i="1"/>
  <c r="BT7" i="1"/>
  <c r="AW184" i="1"/>
  <c r="CG6" i="1"/>
  <c r="BJ182" i="1"/>
  <c r="BY6" i="1"/>
  <c r="BB182" i="1"/>
  <c r="CM6" i="1"/>
  <c r="BP182" i="1"/>
  <c r="CG7" i="1"/>
  <c r="BJ184" i="1"/>
  <c r="BV6" i="1"/>
  <c r="AY182" i="1"/>
  <c r="CM7" i="1"/>
  <c r="BP184" i="1"/>
  <c r="CJ6" i="1"/>
  <c r="BM182" i="1"/>
  <c r="BG180" i="1"/>
  <c r="CK7" i="1"/>
  <c r="BN184" i="1"/>
  <c r="BM180" i="1"/>
  <c r="BE180" i="1"/>
  <c r="BT5" i="1"/>
  <c r="AW180" i="1"/>
  <c r="CI7" i="1"/>
  <c r="BL184" i="1"/>
  <c r="CA7" i="1"/>
  <c r="BD184" i="1"/>
  <c r="CN6" i="1"/>
  <c r="BQ182" i="1"/>
  <c r="CF6" i="1"/>
  <c r="BI182" i="1"/>
  <c r="BX6" i="1"/>
  <c r="BA182" i="1"/>
  <c r="CC5" i="1"/>
  <c r="BF176" i="1"/>
  <c r="CI5" i="1"/>
  <c r="BL176" i="1"/>
  <c r="CA5" i="1"/>
  <c r="BD176" i="1"/>
  <c r="AV5" i="1"/>
  <c r="AV180" i="1" s="1"/>
  <c r="Y205" i="1"/>
  <c r="CK5" i="1"/>
  <c r="BN176" i="1"/>
  <c r="BU5" i="1"/>
  <c r="AX176" i="1"/>
  <c r="CH5" i="1"/>
  <c r="BK176" i="1"/>
  <c r="BZ5" i="1"/>
  <c r="BC176" i="1"/>
  <c r="CN5" i="1"/>
  <c r="BQ176" i="1"/>
  <c r="CF5" i="1"/>
  <c r="BI176" i="1"/>
  <c r="BX5" i="1"/>
  <c r="BA176" i="1"/>
  <c r="CE5" i="1"/>
  <c r="BH176" i="1"/>
  <c r="BW5" i="1"/>
  <c r="AZ176" i="1"/>
  <c r="AW176" i="1"/>
  <c r="CM5" i="1"/>
  <c r="BP176" i="1"/>
  <c r="CL5" i="1"/>
  <c r="BO176" i="1"/>
  <c r="CD5" i="1"/>
  <c r="BG176" i="1"/>
  <c r="BV5" i="1"/>
  <c r="AY176" i="1"/>
  <c r="CG5" i="1"/>
  <c r="BJ176" i="1"/>
  <c r="BY5" i="1"/>
  <c r="BB176" i="1"/>
  <c r="CJ5" i="1"/>
  <c r="BM176" i="1"/>
  <c r="CB5" i="1"/>
  <c r="BE176" i="1"/>
  <c r="BT176" i="1" l="1"/>
  <c r="BY176" i="1"/>
  <c r="CL176" i="1"/>
  <c r="CJ176" i="1"/>
  <c r="CD176" i="1"/>
  <c r="CH176" i="1"/>
  <c r="CE176" i="1"/>
  <c r="CG176" i="1"/>
  <c r="CM176" i="1"/>
  <c r="CF176" i="1"/>
  <c r="BU176" i="1"/>
  <c r="CI176" i="1"/>
  <c r="BZ176" i="1"/>
  <c r="BX176" i="1"/>
  <c r="CA176" i="1"/>
  <c r="BW176" i="1"/>
  <c r="CB176" i="1"/>
  <c r="BV176" i="1"/>
  <c r="CN176" i="1"/>
  <c r="CK176" i="1"/>
  <c r="CC176" i="1"/>
  <c r="AV176" i="1"/>
  <c r="BS5" i="1"/>
  <c r="BS176" i="1" s="1"/>
</calcChain>
</file>

<file path=xl/sharedStrings.xml><?xml version="1.0" encoding="utf-8"?>
<sst xmlns="http://schemas.openxmlformats.org/spreadsheetml/2006/main" count="677" uniqueCount="107">
  <si>
    <t>B3LYP</t>
  </si>
  <si>
    <t>B3P86</t>
  </si>
  <si>
    <t>B3PW91</t>
  </si>
  <si>
    <t>tHCTHhyb</t>
  </si>
  <si>
    <t>X3LYP</t>
  </si>
  <si>
    <t>OVGF</t>
  </si>
  <si>
    <t>P3+</t>
  </si>
  <si>
    <t xml:space="preserve">P3 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</si>
  <si>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</si>
  <si>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</si>
  <si>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</si>
  <si>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</si>
  <si>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</si>
  <si>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</si>
  <si>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</si>
  <si>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</si>
  <si>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</si>
  <si>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</si>
  <si>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B2PLYP</t>
  </si>
  <si>
    <t>B3LYPV3</t>
  </si>
  <si>
    <t>B3P86V1R</t>
  </si>
  <si>
    <t>B97-1</t>
  </si>
  <si>
    <t>B97-3</t>
  </si>
  <si>
    <t>B97</t>
  </si>
  <si>
    <t>B98</t>
  </si>
  <si>
    <t>BHHLYP</t>
  </si>
  <si>
    <t>CAMB3LYP</t>
  </si>
  <si>
    <t>M06-2X</t>
  </si>
  <si>
    <t>PBE0</t>
  </si>
  <si>
    <t>TPSSH</t>
  </si>
  <si>
    <t>WB97</t>
  </si>
  <si>
    <t>WB97X</t>
  </si>
  <si>
    <t xml:space="preserve">-1,22996432     </t>
  </si>
  <si>
    <t xml:space="preserve">-1,00955036     </t>
  </si>
  <si>
    <t xml:space="preserve">-1,6599076      </t>
  </si>
  <si>
    <t xml:space="preserve">-1,46126292     </t>
  </si>
  <si>
    <t xml:space="preserve"> '-0,903  </t>
  </si>
  <si>
    <t xml:space="preserve"> '-0,829  </t>
  </si>
  <si>
    <t xml:space="preserve">Exp. </t>
  </si>
  <si>
    <r>
      <rPr>
        <sz val="11"/>
        <color theme="1"/>
        <rFont val="Times New Roman"/>
        <family val="1"/>
        <charset val="204"/>
      </rPr>
      <t>∆</t>
    </r>
    <r>
      <rPr>
        <sz val="11"/>
        <color theme="1"/>
        <rFont val="Calibri"/>
        <family val="2"/>
        <scheme val="minor"/>
      </rPr>
      <t>B2PLYP</t>
    </r>
  </si>
  <si>
    <t>∆B3LYP</t>
  </si>
  <si>
    <t>∆B3LYPV3</t>
  </si>
  <si>
    <t>∆B3P86</t>
  </si>
  <si>
    <t>∆B3P86V1R</t>
  </si>
  <si>
    <t>∆B3PW91</t>
  </si>
  <si>
    <t>∆B97-1</t>
  </si>
  <si>
    <t>∆B97-3</t>
  </si>
  <si>
    <t>∆B97</t>
  </si>
  <si>
    <t>∆B98</t>
  </si>
  <si>
    <t>∆BHHLYP</t>
  </si>
  <si>
    <t>∆CAMB3LYP</t>
  </si>
  <si>
    <t>∆M06-2X</t>
  </si>
  <si>
    <t>∆PBE0</t>
  </si>
  <si>
    <t>∆tHCTHhyb</t>
  </si>
  <si>
    <t>∆TPSSH</t>
  </si>
  <si>
    <t>∆WB97</t>
  </si>
  <si>
    <t>∆WB97X</t>
  </si>
  <si>
    <t>∆X3LYP</t>
  </si>
  <si>
    <t>∆OVGF</t>
  </si>
  <si>
    <t xml:space="preserve">∆P3 </t>
  </si>
  <si>
    <t>∆P3+</t>
  </si>
  <si>
    <t xml:space="preserve">отклонение от среднего </t>
  </si>
  <si>
    <t>модули ошибок</t>
  </si>
  <si>
    <t>сред.</t>
  </si>
  <si>
    <t>+-</t>
  </si>
  <si>
    <t>∆B2PLYP</t>
  </si>
  <si>
    <t>I1</t>
  </si>
  <si>
    <t>I2</t>
  </si>
  <si>
    <t>I3</t>
  </si>
  <si>
    <t xml:space="preserve">I1-дельта </t>
  </si>
  <si>
    <t xml:space="preserve">I2-дельта </t>
  </si>
  <si>
    <t xml:space="preserve">I3-дельта </t>
  </si>
  <si>
    <t xml:space="preserve">Отклонение от среднего для I1 I2 I3 </t>
  </si>
  <si>
    <r>
      <rPr>
        <sz val="11"/>
        <color theme="1"/>
        <rFont val="Times New Roman"/>
        <family val="1"/>
        <charset val="204"/>
      </rPr>
      <t>∆</t>
    </r>
    <r>
      <rPr>
        <sz val="11"/>
        <color theme="1"/>
        <rFont val="Calibri"/>
        <family val="2"/>
        <scheme val="minor"/>
      </rPr>
      <t>I1 ве-во 1</t>
    </r>
  </si>
  <si>
    <t>∆I1 ве-во 3</t>
  </si>
  <si>
    <t>∆I1 ве-во 2</t>
  </si>
  <si>
    <t>∆I1 ве-во 4</t>
  </si>
  <si>
    <t>∆I1 ве-во 5</t>
  </si>
  <si>
    <t>∆I3 ве-во 7</t>
  </si>
  <si>
    <t>∆I2 ве-во 6</t>
  </si>
  <si>
    <t>∆I1 ве-во 6</t>
  </si>
  <si>
    <t>∆I1 ве-во 7</t>
  </si>
  <si>
    <r>
      <rPr>
        <sz val="11"/>
        <color theme="1"/>
        <rFont val="Times New Roman"/>
        <family val="1"/>
        <charset val="204"/>
      </rPr>
      <t>∆</t>
    </r>
    <r>
      <rPr>
        <sz val="11"/>
        <color theme="1"/>
        <rFont val="Calibri"/>
        <family val="2"/>
        <scheme val="minor"/>
      </rPr>
      <t>I2 ве-во 1</t>
    </r>
  </si>
  <si>
    <t>∆I2 ве-во 2</t>
  </si>
  <si>
    <t>∆I2 ве-во 3</t>
  </si>
  <si>
    <t>∆I2 ве-во 4</t>
  </si>
  <si>
    <t>∆I2 ве-во 5</t>
  </si>
  <si>
    <t>∆I2 ве-во 7</t>
  </si>
  <si>
    <r>
      <rPr>
        <sz val="11"/>
        <color theme="1"/>
        <rFont val="Times New Roman"/>
        <family val="1"/>
        <charset val="204"/>
      </rPr>
      <t>∆</t>
    </r>
    <r>
      <rPr>
        <sz val="11"/>
        <color theme="1"/>
        <rFont val="Calibri"/>
        <family val="2"/>
        <scheme val="minor"/>
      </rPr>
      <t>I3 ве-во 1</t>
    </r>
  </si>
  <si>
    <t>∆I3 ве-во 2</t>
  </si>
  <si>
    <t>∆I3 ве-во 3</t>
  </si>
  <si>
    <t>∆I3 ве-во 4</t>
  </si>
  <si>
    <t>∆I3 ве-во 5</t>
  </si>
  <si>
    <t>∆I3 ве-во 6</t>
  </si>
  <si>
    <t>среднее I1</t>
  </si>
  <si>
    <t>среднее I2</t>
  </si>
  <si>
    <t>среднее I3</t>
  </si>
  <si>
    <t>Модули отклонений</t>
  </si>
  <si>
    <t>ср. откл</t>
  </si>
  <si>
    <t>Величина значения энергетической щели</t>
  </si>
  <si>
    <t>отклонение значения от P3+</t>
  </si>
  <si>
    <t>модули отклонение значения от P3+</t>
  </si>
  <si>
    <t>среднее</t>
  </si>
  <si>
    <t>сред</t>
  </si>
  <si>
    <t>'+-</t>
  </si>
  <si>
    <t>плюс</t>
  </si>
  <si>
    <t>минус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</si>
</sst>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2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Calibri"/>
      <family val="1"/>
      <charset val="204"/>
      <scheme val="minor"/>
    </font>
    <font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0" fillId="0" borderId="0" xfId="0" applyFill="1"/>
    <xf numFmtId="2" fontId="0" fillId="0" borderId="0" xfId="0" applyNumberFormat="1" applyFill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4" borderId="0" xfId="0" quotePrefix="1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4" borderId="0" xfId="0" quotePrefix="1" applyNumberFormat="1" applyFill="1" applyAlignment="1">
      <alignment horizontal="center" vertical="center"/>
    </xf>
    <xf numFmtId="2" fontId="0" fillId="0" borderId="0" xfId="0" applyNumberFormat="1"/>
    <xf numFmtId="2" fontId="0" fillId="0" borderId="0" xfId="0" applyNumberFormat="1" applyBorder="1"/>
    <xf numFmtId="2" fontId="0" fillId="5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6" borderId="0" xfId="0" applyNumberFormat="1" applyFill="1"/>
    <xf numFmtId="2" fontId="0" fillId="6" borderId="0" xfId="0" applyNumberFormat="1" applyFill="1" applyAlignment="1">
      <alignment horizontal="center" vertical="center"/>
    </xf>
    <xf numFmtId="2" fontId="0" fillId="0" borderId="0" xfId="0" applyNumberFormat="1" applyFill="1"/>
    <xf numFmtId="0" fontId="0" fillId="0" borderId="0" xfId="0" applyFill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quotePrefix="1" applyAlignment="1">
      <alignment horizontal="center" vertical="center"/>
    </xf>
    <xf numFmtId="2" fontId="0" fillId="0" borderId="0" xfId="0" applyNumberFormat="1" applyAlignment="1"/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7" borderId="0" xfId="0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0" fontId="0" fillId="7" borderId="0" xfId="0" quotePrefix="1" applyFill="1" applyAlignment="1">
      <alignment horizontal="center" vertical="center"/>
    </xf>
    <xf numFmtId="0" fontId="3" fillId="0" borderId="0" xfId="0" applyFont="1"/>
    <xf numFmtId="0" fontId="0" fillId="7" borderId="0" xfId="0" applyFill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2" fontId="0" fillId="0" borderId="0" xfId="0" quotePrefix="1" applyNumberFormat="1" applyFill="1" applyAlignment="1">
      <alignment horizontal="center" vertical="center"/>
    </xf>
    <xf numFmtId="0" fontId="0" fillId="4" borderId="0" xfId="0" applyFill="1"/>
    <xf numFmtId="0" fontId="1" fillId="0" borderId="0" xfId="0" applyFont="1" applyAlignment="1">
      <alignment vertical="center"/>
    </xf>
    <xf numFmtId="0" fontId="6" fillId="8" borderId="0" xfId="0" applyFont="1" applyFill="1" applyAlignment="1">
      <alignment vertical="center"/>
    </xf>
    <xf numFmtId="2" fontId="0" fillId="8" borderId="0" xfId="0" applyNumberFormat="1" applyFill="1" applyAlignment="1">
      <alignment horizontal="center" vertical="center"/>
    </xf>
    <xf numFmtId="0" fontId="2" fillId="0" borderId="0" xfId="0" applyFont="1" applyAlignment="1">
      <alignment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1" xfId="0" applyNumberFormat="1" applyBorder="1"/>
    <xf numFmtId="0" fontId="0" fillId="0" borderId="2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I205"/>
  <sheetViews>
    <sheetView tabSelected="1" topLeftCell="Q103" zoomScale="85" zoomScaleNormal="85" workbookViewId="0">
      <selection activeCell="X150" sqref="X150:X152"/>
    </sheetView>
  </sheetViews>
  <sheetFormatPr defaultRowHeight="15" x14ac:dyDescent="0.25"/>
  <cols>
    <col min="2" max="19" width="13.7109375" bestFit="1" customWidth="1"/>
    <col min="20" max="20" width="15.140625" bestFit="1" customWidth="1"/>
    <col min="21" max="21" width="10.85546875" bestFit="1" customWidth="1"/>
    <col min="22" max="23" width="8.5703125" bestFit="1" customWidth="1"/>
    <col min="24" max="24" width="20.140625" style="13" customWidth="1"/>
    <col min="25" max="25" width="8.5703125" style="17" bestFit="1" customWidth="1"/>
    <col min="26" max="26" width="9.85546875" style="17" customWidth="1"/>
    <col min="27" max="27" width="13.28515625" style="17" customWidth="1"/>
    <col min="28" max="28" width="9.140625" style="17"/>
    <col min="29" max="29" width="13.5703125" style="17" customWidth="1"/>
    <col min="30" max="30" width="11.7109375" style="17" customWidth="1"/>
    <col min="31" max="35" width="9.140625" style="17"/>
    <col min="36" max="36" width="17" style="17" customWidth="1"/>
    <col min="37" max="37" width="11" style="17" customWidth="1"/>
    <col min="38" max="38" width="9.140625" style="17"/>
    <col min="39" max="39" width="13.140625" style="17" customWidth="1"/>
    <col min="40" max="46" width="9.140625" style="17"/>
    <col min="59" max="59" width="11.42578125" bestFit="1" customWidth="1"/>
    <col min="82" max="82" width="10.7109375" customWidth="1"/>
    <col min="84" max="84" width="9.42578125" customWidth="1"/>
    <col min="85" max="85" width="10.42578125" customWidth="1"/>
    <col min="117" max="117" width="11" bestFit="1" customWidth="1"/>
  </cols>
  <sheetData>
    <row r="1" spans="1:139" ht="31.5" x14ac:dyDescent="0.5">
      <c r="B1" s="44" t="s">
        <v>8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14"/>
      <c r="Y1" s="16"/>
      <c r="Z1" s="16"/>
      <c r="AV1" s="45" t="s">
        <v>62</v>
      </c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S1" s="45" t="s">
        <v>61</v>
      </c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Q1" s="45" t="s">
        <v>62</v>
      </c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N1" s="45" t="s">
        <v>72</v>
      </c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5"/>
      <c r="DZ1" s="45"/>
      <c r="EA1" s="45"/>
      <c r="EB1" s="45"/>
      <c r="EC1" s="45"/>
      <c r="ED1" s="45"/>
      <c r="EE1" s="45"/>
      <c r="EF1" s="45"/>
      <c r="EG1" s="45"/>
      <c r="EH1" s="45"/>
      <c r="EI1" s="45"/>
    </row>
    <row r="2" spans="1:139" x14ac:dyDescent="0.25">
      <c r="B2" s="1" t="s">
        <v>18</v>
      </c>
      <c r="C2" s="1" t="s">
        <v>0</v>
      </c>
      <c r="D2" s="1" t="s">
        <v>19</v>
      </c>
      <c r="E2" s="1" t="s">
        <v>1</v>
      </c>
      <c r="F2" s="1" t="s">
        <v>20</v>
      </c>
      <c r="G2" s="1" t="s">
        <v>2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3</v>
      </c>
      <c r="Q2" s="1" t="s">
        <v>29</v>
      </c>
      <c r="R2" s="1" t="s">
        <v>30</v>
      </c>
      <c r="S2" s="1" t="s">
        <v>31</v>
      </c>
      <c r="T2" s="1" t="s">
        <v>4</v>
      </c>
      <c r="U2" s="2" t="s">
        <v>5</v>
      </c>
      <c r="V2" s="2" t="s">
        <v>7</v>
      </c>
      <c r="W2" s="2" t="s">
        <v>6</v>
      </c>
      <c r="X2" s="15" t="s">
        <v>38</v>
      </c>
      <c r="Y2" s="18" t="s">
        <v>39</v>
      </c>
      <c r="Z2" s="19" t="s">
        <v>40</v>
      </c>
      <c r="AA2" s="19" t="s">
        <v>41</v>
      </c>
      <c r="AB2" s="19" t="s">
        <v>42</v>
      </c>
      <c r="AC2" s="19" t="s">
        <v>43</v>
      </c>
      <c r="AD2" s="19" t="s">
        <v>44</v>
      </c>
      <c r="AE2" s="19" t="s">
        <v>45</v>
      </c>
      <c r="AF2" s="19" t="s">
        <v>46</v>
      </c>
      <c r="AG2" s="19" t="s">
        <v>47</v>
      </c>
      <c r="AH2" s="19" t="s">
        <v>48</v>
      </c>
      <c r="AI2" s="19" t="s">
        <v>49</v>
      </c>
      <c r="AJ2" s="19" t="s">
        <v>50</v>
      </c>
      <c r="AK2" s="19" t="s">
        <v>51</v>
      </c>
      <c r="AL2" s="19" t="s">
        <v>52</v>
      </c>
      <c r="AM2" s="19" t="s">
        <v>53</v>
      </c>
      <c r="AN2" s="19" t="s">
        <v>54</v>
      </c>
      <c r="AO2" s="19" t="s">
        <v>55</v>
      </c>
      <c r="AP2" s="19" t="s">
        <v>56</v>
      </c>
      <c r="AQ2" s="19" t="s">
        <v>57</v>
      </c>
      <c r="AR2" s="20" t="s">
        <v>58</v>
      </c>
      <c r="AS2" s="20" t="s">
        <v>59</v>
      </c>
      <c r="AT2" s="20" t="s">
        <v>60</v>
      </c>
      <c r="AV2" s="18" t="s">
        <v>39</v>
      </c>
      <c r="AW2" s="19" t="s">
        <v>40</v>
      </c>
      <c r="AX2" s="19" t="s">
        <v>41</v>
      </c>
      <c r="AY2" s="19" t="s">
        <v>42</v>
      </c>
      <c r="AZ2" s="19" t="s">
        <v>43</v>
      </c>
      <c r="BA2" s="19" t="s">
        <v>44</v>
      </c>
      <c r="BB2" s="19" t="s">
        <v>45</v>
      </c>
      <c r="BC2" s="19" t="s">
        <v>46</v>
      </c>
      <c r="BD2" s="19" t="s">
        <v>47</v>
      </c>
      <c r="BE2" s="19" t="s">
        <v>48</v>
      </c>
      <c r="BF2" s="19" t="s">
        <v>49</v>
      </c>
      <c r="BG2" s="19" t="s">
        <v>50</v>
      </c>
      <c r="BH2" s="19" t="s">
        <v>51</v>
      </c>
      <c r="BI2" s="19" t="s">
        <v>52</v>
      </c>
      <c r="BJ2" s="19" t="s">
        <v>53</v>
      </c>
      <c r="BK2" s="19" t="s">
        <v>54</v>
      </c>
      <c r="BL2" s="19" t="s">
        <v>55</v>
      </c>
      <c r="BM2" s="19" t="s">
        <v>56</v>
      </c>
      <c r="BN2" s="19" t="s">
        <v>57</v>
      </c>
      <c r="BO2" s="20" t="s">
        <v>58</v>
      </c>
      <c r="BP2" s="20" t="s">
        <v>59</v>
      </c>
      <c r="BQ2" s="20" t="s">
        <v>60</v>
      </c>
      <c r="BS2" s="18" t="s">
        <v>39</v>
      </c>
      <c r="BT2" s="19" t="s">
        <v>40</v>
      </c>
      <c r="BU2" s="19" t="s">
        <v>41</v>
      </c>
      <c r="BV2" s="19" t="s">
        <v>42</v>
      </c>
      <c r="BW2" s="19" t="s">
        <v>43</v>
      </c>
      <c r="BX2" s="19" t="s">
        <v>44</v>
      </c>
      <c r="BY2" s="19" t="s">
        <v>45</v>
      </c>
      <c r="BZ2" s="19" t="s">
        <v>46</v>
      </c>
      <c r="CA2" s="19" t="s">
        <v>47</v>
      </c>
      <c r="CB2" s="19" t="s">
        <v>48</v>
      </c>
      <c r="CC2" s="19" t="s">
        <v>49</v>
      </c>
      <c r="CD2" s="19" t="s">
        <v>50</v>
      </c>
      <c r="CE2" s="19" t="s">
        <v>51</v>
      </c>
      <c r="CF2" s="19" t="s">
        <v>52</v>
      </c>
      <c r="CG2" s="19" t="s">
        <v>53</v>
      </c>
      <c r="CH2" s="19" t="s">
        <v>54</v>
      </c>
      <c r="CI2" s="19" t="s">
        <v>55</v>
      </c>
      <c r="CJ2" s="19" t="s">
        <v>56</v>
      </c>
      <c r="CK2" s="19" t="s">
        <v>57</v>
      </c>
      <c r="CL2" s="20" t="s">
        <v>58</v>
      </c>
      <c r="CM2" s="20" t="s">
        <v>59</v>
      </c>
      <c r="CN2" s="20" t="s">
        <v>60</v>
      </c>
      <c r="CQ2" s="18" t="s">
        <v>39</v>
      </c>
      <c r="CR2" s="19" t="s">
        <v>40</v>
      </c>
      <c r="CS2" s="19" t="s">
        <v>41</v>
      </c>
      <c r="CT2" s="19" t="s">
        <v>42</v>
      </c>
      <c r="CU2" s="19" t="s">
        <v>43</v>
      </c>
      <c r="CV2" s="19" t="s">
        <v>44</v>
      </c>
      <c r="CW2" s="19" t="s">
        <v>45</v>
      </c>
      <c r="CX2" s="19" t="s">
        <v>46</v>
      </c>
      <c r="CY2" s="19" t="s">
        <v>47</v>
      </c>
      <c r="CZ2" s="19" t="s">
        <v>48</v>
      </c>
      <c r="DA2" s="19" t="s">
        <v>49</v>
      </c>
      <c r="DB2" s="19" t="s">
        <v>50</v>
      </c>
      <c r="DC2" s="19" t="s">
        <v>51</v>
      </c>
      <c r="DD2" s="19" t="s">
        <v>52</v>
      </c>
      <c r="DE2" s="19" t="s">
        <v>53</v>
      </c>
      <c r="DF2" s="19" t="s">
        <v>54</v>
      </c>
      <c r="DG2" s="19" t="s">
        <v>55</v>
      </c>
      <c r="DH2" s="19" t="s">
        <v>56</v>
      </c>
      <c r="DI2" s="19" t="s">
        <v>57</v>
      </c>
      <c r="DJ2" s="20" t="s">
        <v>58</v>
      </c>
      <c r="DK2" s="20" t="s">
        <v>59</v>
      </c>
      <c r="DL2" s="20" t="s">
        <v>60</v>
      </c>
      <c r="DN2" s="18" t="s">
        <v>39</v>
      </c>
      <c r="DO2" s="19" t="s">
        <v>40</v>
      </c>
      <c r="DP2" s="19" t="s">
        <v>41</v>
      </c>
      <c r="DQ2" s="19" t="s">
        <v>42</v>
      </c>
      <c r="DR2" s="19" t="s">
        <v>43</v>
      </c>
      <c r="DS2" s="19" t="s">
        <v>44</v>
      </c>
      <c r="DT2" s="19" t="s">
        <v>45</v>
      </c>
      <c r="DU2" s="19" t="s">
        <v>46</v>
      </c>
      <c r="DV2" s="19" t="s">
        <v>47</v>
      </c>
      <c r="DW2" s="19" t="s">
        <v>48</v>
      </c>
      <c r="DX2" s="19" t="s">
        <v>49</v>
      </c>
      <c r="DY2" s="19" t="s">
        <v>50</v>
      </c>
      <c r="DZ2" s="19" t="s">
        <v>51</v>
      </c>
      <c r="EA2" s="19" t="s">
        <v>52</v>
      </c>
      <c r="EB2" s="19" t="s">
        <v>53</v>
      </c>
      <c r="EC2" s="19" t="s">
        <v>54</v>
      </c>
      <c r="ED2" s="19" t="s">
        <v>55</v>
      </c>
      <c r="EE2" s="19" t="s">
        <v>56</v>
      </c>
      <c r="EF2" s="19" t="s">
        <v>57</v>
      </c>
      <c r="EG2" s="20" t="s">
        <v>58</v>
      </c>
      <c r="EH2" s="20" t="s">
        <v>59</v>
      </c>
      <c r="EI2" s="20" t="s">
        <v>60</v>
      </c>
    </row>
    <row r="3" spans="1:139" x14ac:dyDescent="0.25">
      <c r="X3" s="14"/>
      <c r="Y3" s="16"/>
      <c r="Z3" s="16"/>
      <c r="BR3" s="30" t="s">
        <v>63</v>
      </c>
      <c r="BS3" s="31">
        <v>1.0017415428571423</v>
      </c>
      <c r="BT3" s="31">
        <v>2.5953046704761906</v>
      </c>
      <c r="BU3" s="31">
        <v>2.5953046704761906</v>
      </c>
      <c r="BV3" s="31">
        <v>2.4054713657142854</v>
      </c>
      <c r="BW3" s="31">
        <v>2.3123040304761906</v>
      </c>
      <c r="BX3" s="31">
        <v>2.4671509923809518</v>
      </c>
      <c r="BY3" s="31">
        <v>2.5599295904761905</v>
      </c>
      <c r="BZ3" s="31">
        <v>2.2046238419047612</v>
      </c>
      <c r="CA3" s="31">
        <v>2.6419531276190478</v>
      </c>
      <c r="CB3" s="31">
        <v>2.4534156133333331</v>
      </c>
      <c r="CC3" s="31">
        <v>0.93332380571428586</v>
      </c>
      <c r="CD3" s="31">
        <v>0.86633143809523816</v>
      </c>
      <c r="CE3" s="31">
        <v>0.79584043619047606</v>
      </c>
      <c r="CF3" s="31">
        <v>2.2635823085714284</v>
      </c>
      <c r="CG3" s="31">
        <v>2.732269723809523</v>
      </c>
      <c r="CH3" s="31">
        <v>3.0607526095238096</v>
      </c>
      <c r="CI3" s="31">
        <v>0.35210034666666679</v>
      </c>
      <c r="CJ3" s="31">
        <v>0.17291595047619029</v>
      </c>
      <c r="CK3" s="31">
        <v>2.4462887657142849</v>
      </c>
      <c r="CL3" s="31">
        <v>0.17399857142857109</v>
      </c>
      <c r="CM3" s="31">
        <v>0.15638095238095262</v>
      </c>
      <c r="CN3" s="31">
        <v>0.1259047619047618</v>
      </c>
    </row>
    <row r="4" spans="1:139" x14ac:dyDescent="0.25">
      <c r="A4" s="5"/>
      <c r="B4" s="4">
        <v>0.26939484000000002</v>
      </c>
      <c r="C4" s="4">
        <v>1.8531099600000001</v>
      </c>
      <c r="D4" s="4">
        <v>1.8531099600000001</v>
      </c>
      <c r="E4" s="4">
        <v>2.0463123200000002</v>
      </c>
      <c r="F4" s="4">
        <v>2.13883176</v>
      </c>
      <c r="G4" s="4">
        <v>1.95379288</v>
      </c>
      <c r="H4" s="4">
        <v>1.7823598</v>
      </c>
      <c r="I4" s="4">
        <v>1.57555164</v>
      </c>
      <c r="J4" s="4">
        <v>1.8449464799999999</v>
      </c>
      <c r="K4" s="4">
        <v>1.7905232799999999</v>
      </c>
      <c r="L4" s="4">
        <v>0.62586679999999995</v>
      </c>
      <c r="M4" s="4">
        <v>0.57688592000000005</v>
      </c>
      <c r="N4" s="4">
        <v>0.78913639999999996</v>
      </c>
      <c r="O4" s="4">
        <v>1.7197731199999999</v>
      </c>
      <c r="P4" s="4">
        <v>2.1578798799999999</v>
      </c>
      <c r="Q4" s="4">
        <v>2.1551587200000002</v>
      </c>
      <c r="R4" s="9">
        <v>-0.73199203999999995</v>
      </c>
      <c r="S4" s="9">
        <v>-0.50341460000000005</v>
      </c>
      <c r="T4" s="4">
        <v>1.8340618399999999</v>
      </c>
      <c r="U4" s="12">
        <v>-0.86190999999999995</v>
      </c>
      <c r="V4" s="12">
        <v>-0.73799999999999999</v>
      </c>
      <c r="W4" s="12">
        <v>-0.69899999999999995</v>
      </c>
      <c r="BR4" s="32" t="s">
        <v>64</v>
      </c>
      <c r="BS4" s="31">
        <v>0.21950000870748285</v>
      </c>
      <c r="BT4" s="31">
        <v>0.1871740680272109</v>
      </c>
      <c r="BU4" s="31">
        <v>0.1871740680272109</v>
      </c>
      <c r="BV4" s="31">
        <v>0.19939152108843528</v>
      </c>
      <c r="BW4" s="31">
        <v>0.19883618231292524</v>
      </c>
      <c r="BX4" s="31">
        <v>0.22945386013605443</v>
      </c>
      <c r="BY4" s="31">
        <v>0.1933938623129251</v>
      </c>
      <c r="BZ4" s="31">
        <v>0.15786554884353737</v>
      </c>
      <c r="CA4" s="31">
        <v>0.2038342312925169</v>
      </c>
      <c r="CB4" s="31">
        <v>0.18088022857142855</v>
      </c>
      <c r="CC4" s="31">
        <v>0.20017421931972776</v>
      </c>
      <c r="CD4" s="31">
        <v>0.14399918294784569</v>
      </c>
      <c r="CE4" s="31">
        <v>0.16344227029478431</v>
      </c>
      <c r="CF4" s="31">
        <v>0.17558038149659844</v>
      </c>
      <c r="CG4" s="31">
        <v>0.22527030802721085</v>
      </c>
      <c r="CH4" s="31">
        <v>0.25597929668934244</v>
      </c>
      <c r="CI4" s="31">
        <v>0.16442340571428557</v>
      </c>
      <c r="CJ4" s="31">
        <v>0.11093002068027202</v>
      </c>
      <c r="CK4" s="31">
        <v>0.17543388027210874</v>
      </c>
      <c r="CL4" s="31">
        <v>0.10346598639455774</v>
      </c>
      <c r="CM4" s="31">
        <v>0.10847165532879789</v>
      </c>
      <c r="CN4" s="31">
        <v>7.5301587301587106E-2</v>
      </c>
      <c r="CP4" s="34" t="s">
        <v>66</v>
      </c>
      <c r="CQ4" s="31">
        <v>1.2781593085714285</v>
      </c>
      <c r="CR4" s="31">
        <v>2.4669174914285708</v>
      </c>
      <c r="CS4" s="31">
        <v>2.4669174914285708</v>
      </c>
      <c r="CT4" s="31">
        <v>2.2601093314285707</v>
      </c>
      <c r="CU4" s="31">
        <v>2.1675898914285709</v>
      </c>
      <c r="CV4" s="31">
        <v>2.3211410628571429</v>
      </c>
      <c r="CW4" s="31">
        <v>2.4330973600000001</v>
      </c>
      <c r="CX4" s="31">
        <v>2.1489305085714281</v>
      </c>
      <c r="CY4" s="31">
        <v>2.4960727771428566</v>
      </c>
      <c r="CZ4" s="31">
        <v>2.3448540285714281</v>
      </c>
      <c r="DA4" s="31">
        <v>1.1786425999999997</v>
      </c>
      <c r="DB4" s="31">
        <v>0.90302796571428512</v>
      </c>
      <c r="DC4" s="31">
        <v>0.98893887428571392</v>
      </c>
      <c r="DD4" s="31">
        <v>2.1730322114285712</v>
      </c>
      <c r="DE4" s="31">
        <v>2.5345577542857143</v>
      </c>
      <c r="DF4" s="31">
        <v>2.8230007142857132</v>
      </c>
      <c r="DG4" s="31">
        <v>0.24996640000000006</v>
      </c>
      <c r="DH4" s="31">
        <v>0.13285387428571419</v>
      </c>
      <c r="DI4" s="31">
        <v>2.3409666571428565</v>
      </c>
      <c r="DJ4" s="31">
        <v>0.26528428571428503</v>
      </c>
      <c r="DK4" s="31">
        <v>0.12128571428571444</v>
      </c>
      <c r="DL4" s="31">
        <v>0.10757142857142846</v>
      </c>
      <c r="DM4" s="33" t="s">
        <v>73</v>
      </c>
      <c r="DN4" s="25">
        <f>ABS($CQ$4-CQ11)</f>
        <v>0.19869689142857005</v>
      </c>
      <c r="DO4" s="25">
        <f>ABS($CR$4-CR11)</f>
        <v>0.20997026857142798</v>
      </c>
      <c r="DP4" s="25">
        <f t="shared" ref="DP4:EI4" si="0">ABS(CS4-CS11)</f>
        <v>0.20997026857142798</v>
      </c>
      <c r="DQ4" s="25">
        <f t="shared" si="0"/>
        <v>0.2045279485714282</v>
      </c>
      <c r="DR4" s="25">
        <f t="shared" si="0"/>
        <v>0.20452794857142864</v>
      </c>
      <c r="DS4" s="25">
        <f t="shared" si="0"/>
        <v>0.22785217714285588</v>
      </c>
      <c r="DT4" s="25">
        <f t="shared" si="0"/>
        <v>0.21113647999999907</v>
      </c>
      <c r="DU4" s="25">
        <f t="shared" si="0"/>
        <v>0.20413921142857072</v>
      </c>
      <c r="DV4" s="25">
        <f t="shared" si="0"/>
        <v>0.20802658285714237</v>
      </c>
      <c r="DW4" s="25">
        <f t="shared" si="0"/>
        <v>0.20958153142857094</v>
      </c>
      <c r="DX4" s="25">
        <f t="shared" si="0"/>
        <v>0.20025184000000018</v>
      </c>
      <c r="DY4" s="25">
        <f t="shared" si="0"/>
        <v>0.19014467428571369</v>
      </c>
      <c r="DZ4" s="25">
        <f t="shared" si="0"/>
        <v>0.20763784571428556</v>
      </c>
      <c r="EA4" s="25">
        <f t="shared" si="0"/>
        <v>0.20180678857142764</v>
      </c>
      <c r="EB4" s="25">
        <f t="shared" si="0"/>
        <v>0.21308016571428468</v>
      </c>
      <c r="EC4" s="25">
        <f t="shared" si="0"/>
        <v>0.22124364571428634</v>
      </c>
      <c r="ED4" s="25">
        <f t="shared" si="0"/>
        <v>0.19480951999999988</v>
      </c>
      <c r="EE4" s="25">
        <f t="shared" si="0"/>
        <v>7.9127657142847585E-3</v>
      </c>
      <c r="EF4" s="25">
        <f t="shared" si="0"/>
        <v>0.20802658285714237</v>
      </c>
      <c r="EG4" s="25">
        <f t="shared" si="0"/>
        <v>3.322571428571347E-2</v>
      </c>
      <c r="EH4" s="25">
        <f t="shared" si="0"/>
        <v>0.10628571428571387</v>
      </c>
      <c r="EI4" s="25">
        <f t="shared" si="0"/>
        <v>5.7571428571429523E-2</v>
      </c>
    </row>
    <row r="5" spans="1:139" x14ac:dyDescent="0.25">
      <c r="A5" s="5"/>
      <c r="B5" s="3">
        <v>8.3131438000000006</v>
      </c>
      <c r="C5" s="3">
        <v>7.1131122400000004</v>
      </c>
      <c r="D5" s="3">
        <v>7.1131122400000004</v>
      </c>
      <c r="E5" s="3">
        <v>7.3253627200000002</v>
      </c>
      <c r="F5" s="3">
        <v>7.4178821599999996</v>
      </c>
      <c r="G5" s="3">
        <v>7.2410067600000003</v>
      </c>
      <c r="H5" s="3">
        <v>7.14576616</v>
      </c>
      <c r="I5" s="3">
        <v>7.4369302800000003</v>
      </c>
      <c r="J5" s="3">
        <v>7.0859006400000002</v>
      </c>
      <c r="K5" s="3">
        <v>7.2355644400000001</v>
      </c>
      <c r="L5" s="3">
        <v>8.4111055599999993</v>
      </c>
      <c r="M5" s="3">
        <v>8.6968273600000003</v>
      </c>
      <c r="N5" s="7">
        <v>8.5934232799999997</v>
      </c>
      <c r="O5" s="7">
        <v>7.4151610000000003</v>
      </c>
      <c r="P5" s="3">
        <v>7.0423620800000002</v>
      </c>
      <c r="Q5" s="3">
        <v>6.7457556399999996</v>
      </c>
      <c r="R5" s="3">
        <v>9.8451568799999993</v>
      </c>
      <c r="S5" s="3">
        <v>9.6492333600000002</v>
      </c>
      <c r="T5" s="3">
        <v>7.2410067600000003</v>
      </c>
      <c r="U5" s="3">
        <v>9.4914900000000006</v>
      </c>
      <c r="V5" s="3">
        <v>9.8049999999999997</v>
      </c>
      <c r="W5" s="3">
        <v>9.74</v>
      </c>
      <c r="X5" s="13">
        <v>9.7899999999999991</v>
      </c>
      <c r="Y5" s="3">
        <f>$X$5-B5</f>
        <v>1.4768561999999985</v>
      </c>
      <c r="Z5" s="3">
        <f t="shared" ref="Z5:AT5" si="1">$X$5-C5</f>
        <v>2.6768877599999987</v>
      </c>
      <c r="AA5" s="3">
        <f t="shared" si="1"/>
        <v>2.6768877599999987</v>
      </c>
      <c r="AB5" s="3">
        <f t="shared" si="1"/>
        <v>2.4646372799999989</v>
      </c>
      <c r="AC5" s="3">
        <f t="shared" si="1"/>
        <v>2.3721178399999996</v>
      </c>
      <c r="AD5" s="3">
        <f t="shared" si="1"/>
        <v>2.5489932399999988</v>
      </c>
      <c r="AE5" s="3">
        <f t="shared" si="1"/>
        <v>2.6442338399999992</v>
      </c>
      <c r="AF5" s="3">
        <f t="shared" si="1"/>
        <v>2.3530697199999988</v>
      </c>
      <c r="AG5" s="3">
        <f t="shared" si="1"/>
        <v>2.704099359999999</v>
      </c>
      <c r="AH5" s="3">
        <f t="shared" si="1"/>
        <v>2.5544355599999991</v>
      </c>
      <c r="AI5" s="3">
        <f t="shared" si="1"/>
        <v>1.3788944399999998</v>
      </c>
      <c r="AJ5" s="3">
        <f t="shared" si="1"/>
        <v>1.0931726399999988</v>
      </c>
      <c r="AK5" s="3">
        <f t="shared" si="1"/>
        <v>1.1965767199999995</v>
      </c>
      <c r="AL5" s="3">
        <f t="shared" si="1"/>
        <v>2.3748389999999988</v>
      </c>
      <c r="AM5" s="3">
        <f t="shared" si="1"/>
        <v>2.747637919999999</v>
      </c>
      <c r="AN5" s="3">
        <f t="shared" si="1"/>
        <v>3.0442443599999995</v>
      </c>
      <c r="AO5" s="3">
        <f t="shared" si="1"/>
        <v>-5.5156880000000186E-2</v>
      </c>
      <c r="AP5" s="3">
        <f t="shared" si="1"/>
        <v>0.14076663999999894</v>
      </c>
      <c r="AQ5" s="3">
        <f t="shared" si="1"/>
        <v>2.5489932399999988</v>
      </c>
      <c r="AR5" s="3">
        <f t="shared" si="1"/>
        <v>0.2985099999999985</v>
      </c>
      <c r="AS5" s="3">
        <f t="shared" si="1"/>
        <v>-1.5000000000000568E-2</v>
      </c>
      <c r="AT5" s="3">
        <f t="shared" si="1"/>
        <v>4.9999999999998934E-2</v>
      </c>
      <c r="AV5" s="3">
        <f>ABS(Y5)</f>
        <v>1.4768561999999985</v>
      </c>
      <c r="AW5" s="3">
        <f>ABS(Z5)</f>
        <v>2.6768877599999987</v>
      </c>
      <c r="AX5" s="3">
        <f t="shared" ref="AW5:BQ7" si="2">ABS(AA5)</f>
        <v>2.6768877599999987</v>
      </c>
      <c r="AY5" s="3">
        <f t="shared" si="2"/>
        <v>2.4646372799999989</v>
      </c>
      <c r="AZ5" s="3">
        <f t="shared" si="2"/>
        <v>2.3721178399999996</v>
      </c>
      <c r="BA5" s="3">
        <f t="shared" si="2"/>
        <v>2.5489932399999988</v>
      </c>
      <c r="BB5" s="3">
        <f>ABS(AE5)</f>
        <v>2.6442338399999992</v>
      </c>
      <c r="BC5" s="3">
        <f t="shared" si="2"/>
        <v>2.3530697199999988</v>
      </c>
      <c r="BD5" s="3">
        <f t="shared" si="2"/>
        <v>2.704099359999999</v>
      </c>
      <c r="BE5" s="3">
        <f t="shared" si="2"/>
        <v>2.5544355599999991</v>
      </c>
      <c r="BF5" s="3">
        <f t="shared" si="2"/>
        <v>1.3788944399999998</v>
      </c>
      <c r="BG5" s="3">
        <f t="shared" si="2"/>
        <v>1.0931726399999988</v>
      </c>
      <c r="BH5" s="3">
        <f t="shared" si="2"/>
        <v>1.1965767199999995</v>
      </c>
      <c r="BI5" s="3">
        <f t="shared" si="2"/>
        <v>2.3748389999999988</v>
      </c>
      <c r="BJ5" s="3">
        <f t="shared" si="2"/>
        <v>2.747637919999999</v>
      </c>
      <c r="BK5" s="3">
        <f t="shared" si="2"/>
        <v>3.0442443599999995</v>
      </c>
      <c r="BL5" s="3">
        <f t="shared" si="2"/>
        <v>5.5156880000000186E-2</v>
      </c>
      <c r="BM5" s="3">
        <f t="shared" si="2"/>
        <v>0.14076663999999894</v>
      </c>
      <c r="BN5" s="3">
        <f t="shared" si="2"/>
        <v>2.5489932399999988</v>
      </c>
      <c r="BO5" s="3">
        <f t="shared" si="2"/>
        <v>0.2985099999999985</v>
      </c>
      <c r="BP5" s="3">
        <f t="shared" si="2"/>
        <v>1.5000000000000568E-2</v>
      </c>
      <c r="BQ5" s="3">
        <f t="shared" si="2"/>
        <v>4.9999999999998934E-2</v>
      </c>
      <c r="BS5" s="3">
        <f>ABS(AV5-$BS$3)</f>
        <v>0.47511465714285617</v>
      </c>
      <c r="BT5" s="3">
        <f>ABS(AW5-$BT$3)</f>
        <v>8.1583089523808106E-2</v>
      </c>
      <c r="BU5" s="3">
        <f>ABS(AX5-$BU$3)</f>
        <v>8.1583089523808106E-2</v>
      </c>
      <c r="BV5" s="3">
        <f>ABS(AY5-$BV$3)</f>
        <v>5.9165914285713495E-2</v>
      </c>
      <c r="BW5" s="3">
        <f>ABS(AZ5-$BW$3)</f>
        <v>5.9813809523808992E-2</v>
      </c>
      <c r="BX5" s="3">
        <f>ABS(BA5-$BX$3)</f>
        <v>8.1842247619047015E-2</v>
      </c>
      <c r="BY5" s="3">
        <f>ABS(BB5-$BY$3)</f>
        <v>8.4304249523808661E-2</v>
      </c>
      <c r="BZ5" s="3">
        <f>ABS(BC5-$BZ$3)</f>
        <v>0.14844587809523757</v>
      </c>
      <c r="CA5" s="3">
        <f>ABS(BD5-$CA$3)</f>
        <v>6.2146232380951183E-2</v>
      </c>
      <c r="CB5" s="3">
        <f>ABS(BE5-$CB$3)</f>
        <v>0.10101994666666592</v>
      </c>
      <c r="CC5" s="3">
        <f>ABS(BF5-$CC$3)</f>
        <v>0.44557063428571397</v>
      </c>
      <c r="CD5" s="3">
        <f>ABS(BG5-$CD$3)</f>
        <v>0.22684120190476065</v>
      </c>
      <c r="CE5" s="3">
        <f>ABS(BH5-$CE$3)</f>
        <v>0.40073628380952342</v>
      </c>
      <c r="CF5" s="3">
        <f>ABS(BI5-$CF$3)</f>
        <v>0.11125669142857042</v>
      </c>
      <c r="CG5" s="3">
        <f>ABS(BJ5-$CG$3)</f>
        <v>1.5368196190475913E-2</v>
      </c>
      <c r="CH5" s="3">
        <f>ABS(BK5-$CH$3)</f>
        <v>1.6508249523810026E-2</v>
      </c>
      <c r="CI5" s="3">
        <f>ABS(BL5-$CI$3)</f>
        <v>0.2969434666666666</v>
      </c>
      <c r="CJ5" s="3">
        <f>ABS(BM5-$CJ$3)</f>
        <v>3.2149310476191351E-2</v>
      </c>
      <c r="CK5" s="3">
        <f>ABS(BN5-$CK$3)</f>
        <v>0.10270447428571394</v>
      </c>
      <c r="CL5" s="3">
        <f>ABS(BO5-$CL$3)</f>
        <v>0.12451142857142741</v>
      </c>
      <c r="CM5" s="3">
        <f>ABS(BP5-$CM$3)</f>
        <v>0.14138095238095205</v>
      </c>
      <c r="CN5" s="3">
        <f>ABS(BQ5-$CN$3)</f>
        <v>7.5904761904762863E-2</v>
      </c>
      <c r="CP5" s="34" t="s">
        <v>69</v>
      </c>
      <c r="CQ5" s="31">
        <v>0.12069075265306076</v>
      </c>
      <c r="CR5" s="31">
        <v>0.13891357551020386</v>
      </c>
      <c r="CS5" s="31">
        <v>0.13891357551020386</v>
      </c>
      <c r="CT5" s="31">
        <v>0.13813610122448963</v>
      </c>
      <c r="CU5" s="31">
        <v>0.13813610122448955</v>
      </c>
      <c r="CV5" s="31">
        <v>0.16634731102040773</v>
      </c>
      <c r="CW5" s="31">
        <v>0.13946891428571404</v>
      </c>
      <c r="CX5" s="31">
        <v>0.12913961306122429</v>
      </c>
      <c r="CY5" s="31">
        <v>0.14135706612244878</v>
      </c>
      <c r="CZ5" s="31">
        <v>0.13691435591836706</v>
      </c>
      <c r="DA5" s="31">
        <v>0.12046861714285684</v>
      </c>
      <c r="DB5" s="31">
        <v>0.1257998693877547</v>
      </c>
      <c r="DC5" s="31">
        <v>0.12602200489795906</v>
      </c>
      <c r="DD5" s="31">
        <v>0.13347125551020378</v>
      </c>
      <c r="DE5" s="31">
        <v>0.14402269224489764</v>
      </c>
      <c r="DF5" s="31">
        <v>0.15650738775510201</v>
      </c>
      <c r="DG5" s="31">
        <v>0.12513346285714239</v>
      </c>
      <c r="DH5" s="31">
        <v>4.9298246530612287E-2</v>
      </c>
      <c r="DI5" s="31">
        <v>0.13669222040816312</v>
      </c>
      <c r="DJ5" s="31">
        <v>7.7935102040816204E-2</v>
      </c>
      <c r="DK5" s="31">
        <v>8.1469387755101666E-2</v>
      </c>
      <c r="DL5" s="31">
        <v>8.2530612244897897E-2</v>
      </c>
      <c r="DM5" t="s">
        <v>75</v>
      </c>
      <c r="DN5" s="25">
        <f>ABS($CQ$4-CQ16)</f>
        <v>8.1359828571428316E-2</v>
      </c>
      <c r="DO5" s="25">
        <f>ABS($CR$4-CR16)</f>
        <v>6.4644131428571061E-2</v>
      </c>
      <c r="DP5" s="25">
        <f>ABS(CS4-CS16)</f>
        <v>6.4644131428571061E-2</v>
      </c>
      <c r="DQ5" s="25">
        <f>ABS(CT4-CT16)</f>
        <v>6.1922971428570506E-2</v>
      </c>
      <c r="DR5" s="25">
        <f t="shared" ref="DR5:EI5" si="3">ABS(CU4-CU16)</f>
        <v>6.192297142857095E-2</v>
      </c>
      <c r="DS5" s="25">
        <f t="shared" si="3"/>
        <v>3.5877582857142709E-2</v>
      </c>
      <c r="DT5" s="25">
        <f t="shared" si="3"/>
        <v>6.3477919999999965E-2</v>
      </c>
      <c r="DU5" s="25">
        <f t="shared" si="3"/>
        <v>6.7754028571428204E-2</v>
      </c>
      <c r="DV5" s="25">
        <f t="shared" si="3"/>
        <v>6.3866657142856553E-2</v>
      </c>
      <c r="DW5" s="25">
        <f t="shared" si="3"/>
        <v>6.5032868571428093E-2</v>
      </c>
      <c r="DX5" s="25">
        <f t="shared" si="3"/>
        <v>7.7083719999999856E-2</v>
      </c>
      <c r="DY5" s="25">
        <f t="shared" si="3"/>
        <v>8.1748565714285237E-2</v>
      </c>
      <c r="DZ5" s="25">
        <f t="shared" si="3"/>
        <v>8.0582354285714031E-2</v>
      </c>
      <c r="EA5" s="25">
        <f t="shared" si="3"/>
        <v>6.4644131428571061E-2</v>
      </c>
      <c r="EB5" s="25">
        <f t="shared" si="3"/>
        <v>5.8813074285714251E-2</v>
      </c>
      <c r="EC5" s="25">
        <f t="shared" si="3"/>
        <v>5.6091914285712807E-2</v>
      </c>
      <c r="ED5" s="25">
        <f t="shared" si="3"/>
        <v>9.613183999999983E-2</v>
      </c>
      <c r="EE5" s="25">
        <f t="shared" si="3"/>
        <v>6.4362057142861306E-3</v>
      </c>
      <c r="EF5" s="25">
        <f t="shared" si="3"/>
        <v>6.6587817142856665E-2</v>
      </c>
      <c r="EG5" s="25">
        <f t="shared" si="3"/>
        <v>8.9454285714285542E-2</v>
      </c>
      <c r="EH5" s="25">
        <f t="shared" si="3"/>
        <v>2.7142857142861132E-3</v>
      </c>
      <c r="EI5" s="25">
        <f t="shared" si="3"/>
        <v>5.3571428571428187E-2</v>
      </c>
    </row>
    <row r="6" spans="1:139" x14ac:dyDescent="0.25">
      <c r="A6" s="5"/>
      <c r="B6" s="3">
        <v>9.2873190799999996</v>
      </c>
      <c r="C6" s="3">
        <v>7.3988340399999997</v>
      </c>
      <c r="D6" s="3">
        <v>7.3988340399999997</v>
      </c>
      <c r="E6" s="3">
        <v>7.5648248000000002</v>
      </c>
      <c r="F6" s="3">
        <v>7.6573442399999996</v>
      </c>
      <c r="G6" s="3">
        <v>7.4777476800000002</v>
      </c>
      <c r="H6" s="3">
        <v>7.4233244799999998</v>
      </c>
      <c r="I6" s="3">
        <v>7.8233350000000002</v>
      </c>
      <c r="J6" s="3">
        <v>7.3308050400000004</v>
      </c>
      <c r="K6" s="3">
        <v>7.5484978399999996</v>
      </c>
      <c r="L6" s="3">
        <v>9.3281364799999995</v>
      </c>
      <c r="M6" s="3">
        <v>9.2111266000000001</v>
      </c>
      <c r="N6" s="7">
        <v>9.4043289600000008</v>
      </c>
      <c r="O6" s="7">
        <v>7.73353672</v>
      </c>
      <c r="P6" s="3">
        <v>7.211074</v>
      </c>
      <c r="Q6" s="3">
        <v>6.8464385600000002</v>
      </c>
      <c r="R6" s="3">
        <v>10.402994680000001</v>
      </c>
      <c r="S6" s="3">
        <v>10.185301880000001</v>
      </c>
      <c r="T6" s="3">
        <v>7.5621036400000001</v>
      </c>
      <c r="U6" s="3">
        <v>10.33703</v>
      </c>
      <c r="V6" s="3">
        <v>10.393000000000001</v>
      </c>
      <c r="W6" s="3">
        <v>10.167</v>
      </c>
      <c r="X6" s="13">
        <v>10.24</v>
      </c>
      <c r="Y6" s="3">
        <f>$X$6-B6</f>
        <v>0.9526809200000006</v>
      </c>
      <c r="Z6" s="3">
        <f t="shared" ref="Z6:AT6" si="4">$X$6-C6</f>
        <v>2.8411659600000005</v>
      </c>
      <c r="AA6" s="3">
        <f t="shared" si="4"/>
        <v>2.8411659600000005</v>
      </c>
      <c r="AB6" s="3">
        <f t="shared" si="4"/>
        <v>2.6751752</v>
      </c>
      <c r="AC6" s="3">
        <f t="shared" si="4"/>
        <v>2.5826557600000006</v>
      </c>
      <c r="AD6" s="3">
        <f t="shared" si="4"/>
        <v>2.76225232</v>
      </c>
      <c r="AE6" s="3">
        <f t="shared" si="4"/>
        <v>2.8166755200000004</v>
      </c>
      <c r="AF6" s="3">
        <f t="shared" si="4"/>
        <v>2.4166650000000001</v>
      </c>
      <c r="AG6" s="3">
        <f t="shared" si="4"/>
        <v>2.9091949599999998</v>
      </c>
      <c r="AH6" s="3">
        <f t="shared" si="4"/>
        <v>2.6915021600000006</v>
      </c>
      <c r="AI6" s="3">
        <f t="shared" si="4"/>
        <v>0.9118635200000007</v>
      </c>
      <c r="AJ6" s="3">
        <f t="shared" si="4"/>
        <v>1.0288734000000002</v>
      </c>
      <c r="AK6" s="3">
        <f t="shared" si="4"/>
        <v>0.83567103999999937</v>
      </c>
      <c r="AL6" s="3">
        <f t="shared" si="4"/>
        <v>2.5064632800000002</v>
      </c>
      <c r="AM6" s="3">
        <f t="shared" si="4"/>
        <v>3.0289260000000002</v>
      </c>
      <c r="AN6" s="3">
        <f t="shared" si="4"/>
        <v>3.39356144</v>
      </c>
      <c r="AO6" s="3">
        <f t="shared" si="4"/>
        <v>-0.16299468000000061</v>
      </c>
      <c r="AP6" s="3">
        <f t="shared" si="4"/>
        <v>5.4698119999999406E-2</v>
      </c>
      <c r="AQ6" s="3">
        <f t="shared" si="4"/>
        <v>2.6778963600000001</v>
      </c>
      <c r="AR6" s="3">
        <f t="shared" si="4"/>
        <v>-9.7030000000000172E-2</v>
      </c>
      <c r="AS6" s="3">
        <f t="shared" si="4"/>
        <v>-0.15300000000000047</v>
      </c>
      <c r="AT6" s="3">
        <f t="shared" si="4"/>
        <v>7.3000000000000398E-2</v>
      </c>
      <c r="AV6" s="3">
        <f t="shared" ref="AV6:AV7" si="5">ABS(Y6)</f>
        <v>0.9526809200000006</v>
      </c>
      <c r="AW6" s="3">
        <f t="shared" si="2"/>
        <v>2.8411659600000005</v>
      </c>
      <c r="AX6" s="3">
        <f t="shared" si="2"/>
        <v>2.8411659600000005</v>
      </c>
      <c r="AY6" s="3">
        <f t="shared" si="2"/>
        <v>2.6751752</v>
      </c>
      <c r="AZ6" s="3">
        <f t="shared" si="2"/>
        <v>2.5826557600000006</v>
      </c>
      <c r="BA6" s="3">
        <f t="shared" si="2"/>
        <v>2.76225232</v>
      </c>
      <c r="BB6" s="3">
        <f t="shared" si="2"/>
        <v>2.8166755200000004</v>
      </c>
      <c r="BC6" s="3">
        <f t="shared" si="2"/>
        <v>2.4166650000000001</v>
      </c>
      <c r="BD6" s="3">
        <f t="shared" si="2"/>
        <v>2.9091949599999998</v>
      </c>
      <c r="BE6" s="3">
        <f t="shared" si="2"/>
        <v>2.6915021600000006</v>
      </c>
      <c r="BF6" s="3">
        <f t="shared" si="2"/>
        <v>0.9118635200000007</v>
      </c>
      <c r="BG6" s="3">
        <f t="shared" si="2"/>
        <v>1.0288734000000002</v>
      </c>
      <c r="BH6" s="3">
        <f t="shared" si="2"/>
        <v>0.83567103999999937</v>
      </c>
      <c r="BI6" s="3">
        <f t="shared" si="2"/>
        <v>2.5064632800000002</v>
      </c>
      <c r="BJ6" s="3">
        <f t="shared" si="2"/>
        <v>3.0289260000000002</v>
      </c>
      <c r="BK6" s="3">
        <f t="shared" si="2"/>
        <v>3.39356144</v>
      </c>
      <c r="BL6" s="3">
        <f t="shared" si="2"/>
        <v>0.16299468000000061</v>
      </c>
      <c r="BM6" s="3">
        <f t="shared" si="2"/>
        <v>5.4698119999999406E-2</v>
      </c>
      <c r="BN6" s="3">
        <f t="shared" si="2"/>
        <v>2.6778963600000001</v>
      </c>
      <c r="BO6" s="3">
        <f t="shared" si="2"/>
        <v>9.7030000000000172E-2</v>
      </c>
      <c r="BP6" s="3">
        <f t="shared" si="2"/>
        <v>0.15300000000000047</v>
      </c>
      <c r="BQ6" s="3">
        <f t="shared" si="2"/>
        <v>7.3000000000000398E-2</v>
      </c>
      <c r="BS6" s="3">
        <f t="shared" ref="BS6" si="6">ABS(AV6-$BS$3)</f>
        <v>4.9060622857141745E-2</v>
      </c>
      <c r="BT6" s="3">
        <f>ABS(AW6-$BT$3)</f>
        <v>0.24586128952380992</v>
      </c>
      <c r="BU6" s="3">
        <f t="shared" ref="BU6:BU7" si="7">ABS(AX6-$BU$3)</f>
        <v>0.24586128952380992</v>
      </c>
      <c r="BV6" s="3">
        <f t="shared" ref="BV6:BV7" si="8">ABS(AY6-$BV$3)</f>
        <v>0.26970383428571454</v>
      </c>
      <c r="BW6" s="3">
        <f t="shared" ref="BW6:BW7" si="9">ABS(AZ6-$BW$3)</f>
        <v>0.27035172952381004</v>
      </c>
      <c r="BX6" s="3">
        <f t="shared" ref="BX6:BX7" si="10">ABS(BA6-$BX$3)</f>
        <v>0.29510132761904817</v>
      </c>
      <c r="BY6" s="3">
        <f t="shared" ref="BY6:BY7" si="11">ABS(BB6-$BY$3)</f>
        <v>0.25674592952380992</v>
      </c>
      <c r="BZ6" s="3">
        <f t="shared" ref="BZ6:BZ7" si="12">ABS(BC6-$BZ$3)</f>
        <v>0.21204115809523882</v>
      </c>
      <c r="CA6" s="3">
        <f t="shared" ref="CA6:CA7" si="13">ABS(BD6-$CA$3)</f>
        <v>0.267241832380952</v>
      </c>
      <c r="CB6" s="3">
        <f t="shared" ref="CB6:CB7" si="14">ABS(BE6-$CB$3)</f>
        <v>0.23808654666666751</v>
      </c>
      <c r="CC6" s="3">
        <f t="shared" ref="CC6:CC7" si="15">ABS(BF6-$CC$3)</f>
        <v>2.1460285714285154E-2</v>
      </c>
      <c r="CD6" s="3">
        <f t="shared" ref="CD6:CD7" si="16">ABS(BG6-$CD$3)</f>
        <v>0.162541961904762</v>
      </c>
      <c r="CE6" s="3">
        <f t="shared" ref="CE6:CE7" si="17">ABS(BH6-$CE$3)</f>
        <v>3.9830603809523302E-2</v>
      </c>
      <c r="CF6" s="3">
        <f t="shared" ref="CF6:CF7" si="18">ABS(BI6-$CF$3)</f>
        <v>0.24288097142857179</v>
      </c>
      <c r="CG6" s="3">
        <f t="shared" ref="CG6:CG7" si="19">ABS(BJ6-$CG$3)</f>
        <v>0.29665627619047719</v>
      </c>
      <c r="CH6" s="3">
        <f t="shared" ref="CH6:CH7" si="20">ABS(BK6-$CH$3)</f>
        <v>0.33280883047619048</v>
      </c>
      <c r="CI6" s="3">
        <f t="shared" ref="CI6:CI7" si="21">ABS(BL6-$CI$3)</f>
        <v>0.18910566666666617</v>
      </c>
      <c r="CJ6" s="3">
        <f t="shared" ref="CJ6:CJ7" si="22">ABS(BM6-$CJ$3)</f>
        <v>0.11821783047619089</v>
      </c>
      <c r="CK6" s="3">
        <f t="shared" ref="CK6:CK7" si="23">ABS(BN6-$CK$3)</f>
        <v>0.2316075942857152</v>
      </c>
      <c r="CL6" s="3">
        <f t="shared" ref="CL6:CL7" si="24">ABS(BO6-$CL$3)</f>
        <v>7.6968571428570914E-2</v>
      </c>
      <c r="CM6" s="3">
        <f>ABS(BP6-$CM$3)</f>
        <v>3.3809523809521513E-3</v>
      </c>
      <c r="CN6" s="3">
        <f t="shared" ref="CN6:CN7" si="25">ABS(BQ6-$CN$3)</f>
        <v>5.2904761904761399E-2</v>
      </c>
      <c r="CP6" s="34" t="s">
        <v>67</v>
      </c>
      <c r="CQ6" s="31">
        <v>0.80387385714285686</v>
      </c>
      <c r="CR6" s="31">
        <v>2.6826404685714285</v>
      </c>
      <c r="CS6" s="31">
        <v>2.6826404685714285</v>
      </c>
      <c r="CT6" s="31">
        <v>2.5135398114285716</v>
      </c>
      <c r="CU6" s="31">
        <v>2.4198541599999999</v>
      </c>
      <c r="CV6" s="31">
        <v>2.5780701771428576</v>
      </c>
      <c r="CW6" s="31">
        <v>2.6581500285714283</v>
      </c>
      <c r="CX6" s="31">
        <v>2.2612494057142856</v>
      </c>
      <c r="CY6" s="31">
        <v>2.7537793657142857</v>
      </c>
      <c r="CZ6" s="31">
        <v>2.5360865657142857</v>
      </c>
      <c r="DA6" s="31">
        <v>0.75683666285714324</v>
      </c>
      <c r="DB6" s="31">
        <v>0.87073664571428588</v>
      </c>
      <c r="DC6" s="31">
        <v>0.67092575428571422</v>
      </c>
      <c r="DD6" s="31">
        <v>2.3428842057142854</v>
      </c>
      <c r="DE6" s="31">
        <v>2.8715667200000001</v>
      </c>
      <c r="DF6" s="31">
        <v>3.2404782685714286</v>
      </c>
      <c r="DG6" s="31">
        <v>0.3269624914285717</v>
      </c>
      <c r="DH6" s="31">
        <v>0.1357530342857142</v>
      </c>
      <c r="DI6" s="31">
        <v>2.5178159199999999</v>
      </c>
      <c r="DJ6" s="31">
        <v>7.3567142857142595E-2</v>
      </c>
      <c r="DK6" s="31">
        <v>0.14057142857142882</v>
      </c>
      <c r="DL6" s="31">
        <v>0.10014285714285696</v>
      </c>
      <c r="DM6" t="s">
        <v>74</v>
      </c>
      <c r="DN6" s="25">
        <f>ABS($CQ$4-CQ21)</f>
        <v>5.6030948571428318E-2</v>
      </c>
      <c r="DO6" s="25">
        <f>ABS($CR$4-CR21)</f>
        <v>0.11822889142857074</v>
      </c>
      <c r="DP6" s="25">
        <f>ABS(CS4-CS21)</f>
        <v>0.11822889142857074</v>
      </c>
      <c r="DQ6" s="25">
        <f>ABS(CT4-CT21)</f>
        <v>0.1209500514285704</v>
      </c>
      <c r="DR6" s="25">
        <f>ABS(CU4-CU21)</f>
        <v>0.12095005142857085</v>
      </c>
      <c r="DS6" s="25">
        <f t="shared" ref="DS6:EI6" si="26">ABS(CV4-CV21)</f>
        <v>9.2183502857142496E-2</v>
      </c>
      <c r="DT6" s="25">
        <f>ABS(CW4-CW21)</f>
        <v>0.11978383999999975</v>
      </c>
      <c r="DU6" s="25">
        <f t="shared" si="26"/>
        <v>0.1050118285714281</v>
      </c>
      <c r="DV6" s="25">
        <f t="shared" si="26"/>
        <v>0.12289373714285645</v>
      </c>
      <c r="DW6" s="25">
        <f t="shared" si="26"/>
        <v>0.11589646857142766</v>
      </c>
      <c r="DX6" s="25">
        <f t="shared" si="26"/>
        <v>5.7197159999999192E-2</v>
      </c>
      <c r="DY6" s="25">
        <f t="shared" si="26"/>
        <v>9.1794765714284909E-2</v>
      </c>
      <c r="DZ6" s="25">
        <f t="shared" si="26"/>
        <v>7.9743914285714146E-2</v>
      </c>
      <c r="EA6" s="25">
        <f t="shared" si="26"/>
        <v>0.11278657142857051</v>
      </c>
      <c r="EB6" s="25">
        <f t="shared" si="26"/>
        <v>0.12872479428571371</v>
      </c>
      <c r="EC6" s="25">
        <f t="shared" si="26"/>
        <v>0.12600363428571315</v>
      </c>
      <c r="ED6" s="25">
        <f t="shared" si="26"/>
        <v>9.2572239999998945E-2</v>
      </c>
      <c r="EE6" s="25">
        <f t="shared" si="26"/>
        <v>8.3189257142854689E-3</v>
      </c>
      <c r="EF6" s="25">
        <f t="shared" si="26"/>
        <v>0.11473025714285612</v>
      </c>
      <c r="EG6" s="25">
        <f t="shared" si="26"/>
        <v>2.0545714285714778E-2</v>
      </c>
      <c r="EH6" s="25">
        <f t="shared" si="26"/>
        <v>0.11028571428571343</v>
      </c>
      <c r="EI6" s="25">
        <f t="shared" si="26"/>
        <v>2.7571428571428386E-2</v>
      </c>
    </row>
    <row r="7" spans="1:139" x14ac:dyDescent="0.25">
      <c r="A7" s="5"/>
      <c r="B7" s="3">
        <v>12.32957596</v>
      </c>
      <c r="C7" s="3">
        <v>10.50639876</v>
      </c>
      <c r="D7" s="3">
        <v>10.50639876</v>
      </c>
      <c r="E7" s="3">
        <v>10.67783184</v>
      </c>
      <c r="F7" s="3">
        <v>10.77307244</v>
      </c>
      <c r="G7" s="3">
        <v>10.59347588</v>
      </c>
      <c r="H7" s="3">
        <v>10.55265848</v>
      </c>
      <c r="I7" s="3">
        <v>10.98260176</v>
      </c>
      <c r="J7" s="3">
        <v>10.454696719999999</v>
      </c>
      <c r="K7" s="3">
        <v>10.67511068</v>
      </c>
      <c r="L7" s="3">
        <v>12.38944148</v>
      </c>
      <c r="M7" s="3">
        <v>12.359508719999999</v>
      </c>
      <c r="N7" s="3">
        <v>12.51461484</v>
      </c>
      <c r="O7" s="3">
        <v>10.876476520000001</v>
      </c>
      <c r="P7" s="3">
        <v>10.30231176</v>
      </c>
      <c r="Q7" s="3">
        <v>9.9403974799999997</v>
      </c>
      <c r="R7" s="3">
        <v>13.616684640000001</v>
      </c>
      <c r="S7" s="3">
        <v>13.37994372</v>
      </c>
      <c r="T7" s="3">
        <v>10.67511068</v>
      </c>
      <c r="U7" s="3">
        <v>13.492039999999999</v>
      </c>
      <c r="V7" s="3">
        <v>13.535</v>
      </c>
      <c r="W7" s="3">
        <v>13.404999999999999</v>
      </c>
      <c r="X7" s="13">
        <v>13.23</v>
      </c>
      <c r="Y7" s="3">
        <f>$X$7-B7</f>
        <v>0.90042404000000076</v>
      </c>
      <c r="Z7" s="3">
        <f t="shared" ref="Z7:AT7" si="27">$X$7-C7</f>
        <v>2.7236012400000007</v>
      </c>
      <c r="AA7" s="3">
        <f t="shared" si="27"/>
        <v>2.7236012400000007</v>
      </c>
      <c r="AB7" s="3">
        <f t="shared" si="27"/>
        <v>2.5521681600000008</v>
      </c>
      <c r="AC7" s="3">
        <f t="shared" si="27"/>
        <v>2.4569275600000005</v>
      </c>
      <c r="AD7" s="3">
        <f t="shared" si="27"/>
        <v>2.6365241200000007</v>
      </c>
      <c r="AE7" s="3">
        <f t="shared" si="27"/>
        <v>2.6773415200000006</v>
      </c>
      <c r="AF7" s="3">
        <f t="shared" si="27"/>
        <v>2.2473982400000008</v>
      </c>
      <c r="AG7" s="3">
        <f t="shared" si="27"/>
        <v>2.775303280000001</v>
      </c>
      <c r="AH7" s="3">
        <f t="shared" si="27"/>
        <v>2.5548893200000009</v>
      </c>
      <c r="AI7" s="3">
        <f t="shared" si="27"/>
        <v>0.84055852000000009</v>
      </c>
      <c r="AJ7" s="3">
        <f t="shared" si="27"/>
        <v>0.87049128000000131</v>
      </c>
      <c r="AK7" s="3">
        <f t="shared" si="27"/>
        <v>0.7153851600000003</v>
      </c>
      <c r="AL7" s="3">
        <f t="shared" si="27"/>
        <v>2.3535234799999998</v>
      </c>
      <c r="AM7" s="3">
        <f t="shared" si="27"/>
        <v>2.9276882400000002</v>
      </c>
      <c r="AN7" s="3">
        <f t="shared" si="27"/>
        <v>3.2896025200000008</v>
      </c>
      <c r="AO7" s="3">
        <f t="shared" si="27"/>
        <v>-0.38668464000000036</v>
      </c>
      <c r="AP7" s="3">
        <f t="shared" si="27"/>
        <v>-0.14994371999999956</v>
      </c>
      <c r="AQ7" s="3">
        <f t="shared" si="27"/>
        <v>2.5548893200000009</v>
      </c>
      <c r="AR7" s="3">
        <f t="shared" si="27"/>
        <v>-0.26203999999999894</v>
      </c>
      <c r="AS7" s="3">
        <f t="shared" si="27"/>
        <v>-0.30499999999999972</v>
      </c>
      <c r="AT7" s="3">
        <f t="shared" si="27"/>
        <v>-0.17499999999999893</v>
      </c>
      <c r="AV7" s="3">
        <f t="shared" si="5"/>
        <v>0.90042404000000076</v>
      </c>
      <c r="AW7" s="3">
        <f t="shared" si="2"/>
        <v>2.7236012400000007</v>
      </c>
      <c r="AX7" s="3">
        <f t="shared" si="2"/>
        <v>2.7236012400000007</v>
      </c>
      <c r="AY7" s="3">
        <f t="shared" si="2"/>
        <v>2.5521681600000008</v>
      </c>
      <c r="AZ7" s="3">
        <f t="shared" si="2"/>
        <v>2.4569275600000005</v>
      </c>
      <c r="BA7" s="3">
        <f t="shared" si="2"/>
        <v>2.6365241200000007</v>
      </c>
      <c r="BB7" s="3">
        <f t="shared" si="2"/>
        <v>2.6773415200000006</v>
      </c>
      <c r="BC7" s="3">
        <f t="shared" si="2"/>
        <v>2.2473982400000008</v>
      </c>
      <c r="BD7" s="3">
        <f t="shared" si="2"/>
        <v>2.775303280000001</v>
      </c>
      <c r="BE7" s="3">
        <f t="shared" si="2"/>
        <v>2.5548893200000009</v>
      </c>
      <c r="BF7" s="3">
        <f t="shared" si="2"/>
        <v>0.84055852000000009</v>
      </c>
      <c r="BG7" s="3">
        <f t="shared" si="2"/>
        <v>0.87049128000000131</v>
      </c>
      <c r="BH7" s="3">
        <f t="shared" si="2"/>
        <v>0.7153851600000003</v>
      </c>
      <c r="BI7" s="3">
        <f t="shared" si="2"/>
        <v>2.3535234799999998</v>
      </c>
      <c r="BJ7" s="3">
        <f t="shared" si="2"/>
        <v>2.9276882400000002</v>
      </c>
      <c r="BK7" s="3">
        <f t="shared" si="2"/>
        <v>3.2896025200000008</v>
      </c>
      <c r="BL7" s="3">
        <f t="shared" si="2"/>
        <v>0.38668464000000036</v>
      </c>
      <c r="BM7" s="3">
        <f t="shared" si="2"/>
        <v>0.14994371999999956</v>
      </c>
      <c r="BN7" s="3">
        <f t="shared" si="2"/>
        <v>2.5548893200000009</v>
      </c>
      <c r="BO7" s="3">
        <f t="shared" si="2"/>
        <v>0.26203999999999894</v>
      </c>
      <c r="BP7" s="3">
        <f t="shared" si="2"/>
        <v>0.30499999999999972</v>
      </c>
      <c r="BQ7" s="3">
        <f t="shared" si="2"/>
        <v>0.17499999999999893</v>
      </c>
      <c r="BS7" s="3">
        <f>ABS(AV7-$BS$3)</f>
        <v>0.10131750285714158</v>
      </c>
      <c r="BT7" s="3">
        <f>ABS(AW7-$BT$3)</f>
        <v>0.12829656952381008</v>
      </c>
      <c r="BU7" s="3">
        <f t="shared" si="7"/>
        <v>0.12829656952381008</v>
      </c>
      <c r="BV7" s="3">
        <f t="shared" si="8"/>
        <v>0.14669679428571536</v>
      </c>
      <c r="BW7" s="3">
        <f t="shared" si="9"/>
        <v>0.14462352952380986</v>
      </c>
      <c r="BX7" s="3">
        <f t="shared" si="10"/>
        <v>0.16937312761904888</v>
      </c>
      <c r="BY7" s="3">
        <f t="shared" si="11"/>
        <v>0.11741192952381008</v>
      </c>
      <c r="BZ7" s="3">
        <f t="shared" si="12"/>
        <v>4.277439809523953E-2</v>
      </c>
      <c r="CA7" s="3">
        <f t="shared" si="13"/>
        <v>0.13335015238095327</v>
      </c>
      <c r="CB7" s="3">
        <f t="shared" si="14"/>
        <v>0.10147370666666777</v>
      </c>
      <c r="CC7" s="3">
        <f t="shared" si="15"/>
        <v>9.2765285714285772E-2</v>
      </c>
      <c r="CD7" s="3">
        <f t="shared" si="16"/>
        <v>4.1598419047631507E-3</v>
      </c>
      <c r="CE7" s="3">
        <f t="shared" si="17"/>
        <v>8.0455276190475766E-2</v>
      </c>
      <c r="CF7" s="3">
        <f t="shared" si="18"/>
        <v>8.9941171428571387E-2</v>
      </c>
      <c r="CG7" s="3">
        <f t="shared" si="19"/>
        <v>0.19541851619047712</v>
      </c>
      <c r="CH7" s="3">
        <f t="shared" si="20"/>
        <v>0.22884991047619119</v>
      </c>
      <c r="CI7" s="3">
        <f t="shared" si="21"/>
        <v>3.4584293333333571E-2</v>
      </c>
      <c r="CJ7" s="3">
        <f t="shared" si="22"/>
        <v>2.2972230476190736E-2</v>
      </c>
      <c r="CK7" s="3">
        <f t="shared" si="23"/>
        <v>0.10860055428571602</v>
      </c>
      <c r="CL7" s="3">
        <f t="shared" si="24"/>
        <v>8.8041428571427854E-2</v>
      </c>
      <c r="CM7" s="3">
        <f>ABS(BP7-$CM$3)</f>
        <v>0.1486190476190471</v>
      </c>
      <c r="CN7" s="3">
        <f t="shared" si="25"/>
        <v>4.9095238095237137E-2</v>
      </c>
      <c r="CP7" s="34" t="s">
        <v>70</v>
      </c>
      <c r="CQ7" s="31">
        <v>8.0598298775510169E-2</v>
      </c>
      <c r="CR7" s="31">
        <v>0.12519666122448983</v>
      </c>
      <c r="CS7" s="31">
        <v>0.12519666122448983</v>
      </c>
      <c r="CT7" s="31">
        <v>0.13019471020408174</v>
      </c>
      <c r="CU7" s="31">
        <v>0.12963937142857176</v>
      </c>
      <c r="CV7" s="31">
        <v>0.15185292244897974</v>
      </c>
      <c r="CW7" s="31">
        <v>0.1329714040816326</v>
      </c>
      <c r="CX7" s="31">
        <v>0.11864366367346932</v>
      </c>
      <c r="CY7" s="31">
        <v>0.13574809795918386</v>
      </c>
      <c r="CZ7" s="31">
        <v>0.12641840653061218</v>
      </c>
      <c r="DA7" s="31">
        <v>8.1042569795918437E-2</v>
      </c>
      <c r="DB7" s="31">
        <v>0.10620407510204079</v>
      </c>
      <c r="DC7" s="31">
        <v>8.8544302040815953E-2</v>
      </c>
      <c r="DD7" s="31">
        <v>0.12797335510204061</v>
      </c>
      <c r="DE7" s="31">
        <v>0.13508169142857143</v>
      </c>
      <c r="DF7" s="31">
        <v>0.14307856979591843</v>
      </c>
      <c r="DG7" s="31">
        <v>0.12675160979591824</v>
      </c>
      <c r="DH7" s="31">
        <v>8.7155240816326432E-2</v>
      </c>
      <c r="DI7" s="31">
        <v>0.12264210285714285</v>
      </c>
      <c r="DJ7" s="31">
        <v>3.4156734693877575E-2</v>
      </c>
      <c r="DK7" s="31">
        <v>5.6204081632652877E-2</v>
      </c>
      <c r="DL7" s="31">
        <v>4.4163265306122121E-2</v>
      </c>
      <c r="DM7" t="s">
        <v>76</v>
      </c>
      <c r="DN7" s="25">
        <f>ABS($CQ$4-CQ26)</f>
        <v>0.21935726857142868</v>
      </c>
      <c r="DO7" s="25">
        <f>ABS($CR$4-CR26)</f>
        <v>0.3033244914285711</v>
      </c>
      <c r="DP7" s="25">
        <f>ABS(CS4-CS26)</f>
        <v>0.3033244914285711</v>
      </c>
      <c r="DQ7" s="25">
        <f>ABS(CT4-CT26)</f>
        <v>0.30060333142857143</v>
      </c>
      <c r="DR7" s="25">
        <f t="shared" ref="DR7:EI7" si="28">ABS(CU4-CU26)</f>
        <v>0.30060333142857099</v>
      </c>
      <c r="DS7" s="25">
        <f t="shared" si="28"/>
        <v>0.45415450285714298</v>
      </c>
      <c r="DT7" s="25">
        <f t="shared" si="28"/>
        <v>0.30487944000000011</v>
      </c>
      <c r="DU7" s="25">
        <f t="shared" si="28"/>
        <v>0.2792227885714289</v>
      </c>
      <c r="DV7" s="25">
        <f t="shared" si="28"/>
        <v>0.30798933714285681</v>
      </c>
      <c r="DW7" s="25">
        <f t="shared" si="28"/>
        <v>0.29827090857142879</v>
      </c>
      <c r="DX7" s="25">
        <f t="shared" si="28"/>
        <v>0.22052348000000044</v>
      </c>
      <c r="DY7" s="25">
        <f t="shared" si="28"/>
        <v>0.24695760571428582</v>
      </c>
      <c r="DZ7" s="25">
        <f t="shared" si="28"/>
        <v>0.21313747428571417</v>
      </c>
      <c r="EA7" s="25">
        <f t="shared" si="28"/>
        <v>0.28971869142857143</v>
      </c>
      <c r="EB7" s="25">
        <f t="shared" si="28"/>
        <v>0.31654155428571507</v>
      </c>
      <c r="EC7" s="25">
        <f t="shared" si="28"/>
        <v>0.32198387428571396</v>
      </c>
      <c r="ED7" s="25">
        <f t="shared" si="28"/>
        <v>0.22596579999999986</v>
      </c>
      <c r="EE7" s="25">
        <f t="shared" si="28"/>
        <v>0.14987596571428671</v>
      </c>
      <c r="EF7" s="25">
        <f t="shared" si="28"/>
        <v>0.29710469714285725</v>
      </c>
      <c r="EG7" s="25">
        <f t="shared" si="28"/>
        <v>4.6014285714285175E-2</v>
      </c>
      <c r="EH7" s="25">
        <f t="shared" si="28"/>
        <v>6.3285714285713723E-2</v>
      </c>
      <c r="EI7" s="25">
        <f t="shared" si="28"/>
        <v>8.9571428571428663E-2</v>
      </c>
    </row>
    <row r="8" spans="1:139" x14ac:dyDescent="0.25">
      <c r="A8" s="5"/>
      <c r="B8" s="3">
        <v>12.528220640000001</v>
      </c>
      <c r="C8" s="3">
        <v>10.59347588</v>
      </c>
      <c r="D8" s="3">
        <v>10.59347588</v>
      </c>
      <c r="E8" s="3">
        <v>10.82205332</v>
      </c>
      <c r="F8" s="3">
        <v>10.91457276</v>
      </c>
      <c r="G8" s="3">
        <v>10.7349762</v>
      </c>
      <c r="H8" s="3">
        <v>10.6533414</v>
      </c>
      <c r="I8" s="3">
        <v>11.04518844</v>
      </c>
      <c r="J8" s="3">
        <v>10.56626428</v>
      </c>
      <c r="K8" s="3">
        <v>10.7621878</v>
      </c>
      <c r="L8" s="3">
        <v>12.5581534</v>
      </c>
      <c r="M8" s="3">
        <v>12.47379744</v>
      </c>
      <c r="N8" s="3">
        <v>12.620740079999999</v>
      </c>
      <c r="O8" s="3">
        <v>10.99892872</v>
      </c>
      <c r="P8" s="3">
        <v>10.449254399999999</v>
      </c>
      <c r="Q8" s="3">
        <v>10.095503600000001</v>
      </c>
      <c r="R8" s="3">
        <v>13.842540919999999</v>
      </c>
      <c r="S8" s="3">
        <v>13.537770999999999</v>
      </c>
      <c r="T8" s="3">
        <v>10.751303160000001</v>
      </c>
      <c r="U8" s="3">
        <v>13.65194</v>
      </c>
      <c r="V8" s="3">
        <v>13.754</v>
      </c>
      <c r="W8" s="3">
        <v>13.574999999999999</v>
      </c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P8" s="34" t="s">
        <v>68</v>
      </c>
      <c r="CQ8" s="31">
        <v>0.92319146285714304</v>
      </c>
      <c r="CR8" s="31">
        <v>2.6363560514285718</v>
      </c>
      <c r="CS8" s="31">
        <v>2.6363560514285718</v>
      </c>
      <c r="CT8" s="31">
        <v>2.4427649542857139</v>
      </c>
      <c r="CU8" s="31">
        <v>2.3494680400000001</v>
      </c>
      <c r="CV8" s="31">
        <v>2.5022417371428571</v>
      </c>
      <c r="CW8" s="31">
        <v>2.5885413828571435</v>
      </c>
      <c r="CX8" s="31">
        <v>2.2036916114285718</v>
      </c>
      <c r="CY8" s="31">
        <v>2.6760072400000006</v>
      </c>
      <c r="CZ8" s="31">
        <v>2.479306245714286</v>
      </c>
      <c r="DA8" s="31">
        <v>0.86449215428571458</v>
      </c>
      <c r="DB8" s="31">
        <v>0.82522970285714337</v>
      </c>
      <c r="DC8" s="31">
        <v>0.72765667999999983</v>
      </c>
      <c r="DD8" s="31">
        <v>2.2748305085714287</v>
      </c>
      <c r="DE8" s="31">
        <v>2.7906846971428569</v>
      </c>
      <c r="DF8" s="31">
        <v>3.118778845714286</v>
      </c>
      <c r="DG8" s="31">
        <v>0.47937214857142862</v>
      </c>
      <c r="DH8" s="31">
        <v>0.2501409428571425</v>
      </c>
      <c r="DI8" s="31">
        <v>2.4800837200000001</v>
      </c>
      <c r="DJ8" s="31">
        <v>0.18314428571428568</v>
      </c>
      <c r="DK8" s="31">
        <v>0.2072857142857146</v>
      </c>
      <c r="DL8" s="31">
        <v>0.16999999999999993</v>
      </c>
      <c r="DM8" t="s">
        <v>77</v>
      </c>
      <c r="DN8" s="25">
        <f>ABS($CQ$4-CQ32)</f>
        <v>0.12423801142857105</v>
      </c>
      <c r="DO8" s="25">
        <f>ABS($CR$4-CR32)</f>
        <v>2.9386148571428183E-2</v>
      </c>
      <c r="DP8" s="25">
        <f>ABS(CS4-CS32)</f>
        <v>2.9386148571428183E-2</v>
      </c>
      <c r="DQ8" s="25">
        <f>ABS(CT4-CT32)</f>
        <v>2.6664988571428516E-2</v>
      </c>
      <c r="DR8" s="25">
        <f t="shared" ref="DR8:EI8" si="29">ABS(CU4-CU32)</f>
        <v>2.6664988571428072E-2</v>
      </c>
      <c r="DS8" s="25">
        <f t="shared" si="29"/>
        <v>4.9989217142856202E-2</v>
      </c>
      <c r="DT8" s="25">
        <f t="shared" si="29"/>
        <v>1.1504239999999388E-2</v>
      </c>
      <c r="DU8" s="25">
        <f t="shared" si="29"/>
        <v>4.260321142857082E-2</v>
      </c>
      <c r="DV8" s="25">
        <f t="shared" si="29"/>
        <v>5.673182857142578E-3</v>
      </c>
      <c r="DW8" s="25">
        <f t="shared" si="29"/>
        <v>2.3555091428570929E-2</v>
      </c>
      <c r="DX8" s="25">
        <f t="shared" si="29"/>
        <v>0.12851411999999951</v>
      </c>
      <c r="DY8" s="25">
        <f t="shared" si="29"/>
        <v>9.1195354285713681E-2</v>
      </c>
      <c r="DZ8" s="25">
        <f t="shared" si="29"/>
        <v>0.14406360571428523</v>
      </c>
      <c r="EA8" s="25">
        <f t="shared" si="29"/>
        <v>3.4828468571428406E-2</v>
      </c>
      <c r="EB8" s="25">
        <f t="shared" si="29"/>
        <v>5.2844457142846579E-3</v>
      </c>
      <c r="EC8" s="25">
        <f t="shared" si="29"/>
        <v>4.3696434285714236E-2</v>
      </c>
      <c r="ED8" s="25">
        <f t="shared" si="29"/>
        <v>6.3206279999999421E-2</v>
      </c>
      <c r="EE8" s="25">
        <f t="shared" si="29"/>
        <v>0.10464235428571492</v>
      </c>
      <c r="EF8" s="25">
        <f t="shared" si="29"/>
        <v>3.5605942857142914E-2</v>
      </c>
      <c r="EG8" s="25">
        <f t="shared" si="29"/>
        <v>0.19379571428571335</v>
      </c>
      <c r="EH8" s="25">
        <f t="shared" si="29"/>
        <v>0.15971428571428437</v>
      </c>
      <c r="EI8" s="25">
        <f t="shared" si="29"/>
        <v>0.22442857142857051</v>
      </c>
    </row>
    <row r="9" spans="1:139" x14ac:dyDescent="0.25">
      <c r="A9" s="5"/>
      <c r="B9" s="3">
        <v>13.7690696</v>
      </c>
      <c r="C9" s="3">
        <v>11.82616136</v>
      </c>
      <c r="D9" s="3">
        <v>11.82616136</v>
      </c>
      <c r="E9" s="3">
        <v>12.057459959999999</v>
      </c>
      <c r="F9" s="3">
        <v>12.149979399999999</v>
      </c>
      <c r="G9" s="3">
        <v>11.964940520000001</v>
      </c>
      <c r="H9" s="3">
        <v>11.89419036</v>
      </c>
      <c r="I9" s="3">
        <v>12.313249000000001</v>
      </c>
      <c r="J9" s="3">
        <v>11.796228599999999</v>
      </c>
      <c r="K9" s="3">
        <v>12.005757920000001</v>
      </c>
      <c r="L9" s="3">
        <v>13.80444468</v>
      </c>
      <c r="M9" s="3">
        <v>13.831656280000001</v>
      </c>
      <c r="N9" s="3">
        <v>13.967714279999999</v>
      </c>
      <c r="O9" s="3">
        <v>12.26154696</v>
      </c>
      <c r="P9" s="3">
        <v>11.65472828</v>
      </c>
      <c r="Q9" s="3">
        <v>11.29825632</v>
      </c>
      <c r="R9" s="3">
        <v>15.20039976</v>
      </c>
      <c r="S9" s="3">
        <v>14.931004919999999</v>
      </c>
      <c r="T9" s="3">
        <v>11.99487328</v>
      </c>
      <c r="U9" s="3">
        <v>14.754910000000001</v>
      </c>
      <c r="V9" s="3">
        <v>14.768000000000001</v>
      </c>
      <c r="W9" s="3">
        <v>14.61</v>
      </c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4" t="s">
        <v>66</v>
      </c>
      <c r="BS9" s="31">
        <v>1.2781593085714285</v>
      </c>
      <c r="BT9" s="31">
        <v>2.4669174914285708</v>
      </c>
      <c r="BU9" s="31">
        <v>2.4669174914285708</v>
      </c>
      <c r="BV9" s="31">
        <v>2.2601093314285707</v>
      </c>
      <c r="BW9" s="31">
        <v>2.1675898914285709</v>
      </c>
      <c r="BX9" s="31">
        <v>2.3211410628571429</v>
      </c>
      <c r="BY9" s="31">
        <v>2.4330973600000001</v>
      </c>
      <c r="BZ9" s="31">
        <v>2.1489305085714281</v>
      </c>
      <c r="CA9" s="31">
        <v>2.4960727771428566</v>
      </c>
      <c r="CB9" s="31">
        <v>2.3448540285714281</v>
      </c>
      <c r="CC9" s="31">
        <v>1.1786425999999997</v>
      </c>
      <c r="CD9" s="31">
        <v>0.90302796571428512</v>
      </c>
      <c r="CE9" s="31">
        <v>0.98893887428571392</v>
      </c>
      <c r="CF9" s="31">
        <v>2.1730322114285712</v>
      </c>
      <c r="CG9" s="31">
        <v>2.5345577542857143</v>
      </c>
      <c r="CH9" s="31">
        <v>2.8230007142857132</v>
      </c>
      <c r="CI9" s="31">
        <v>0.24996640000000006</v>
      </c>
      <c r="CJ9" s="31">
        <v>0.13285387428571419</v>
      </c>
      <c r="CK9" s="31">
        <v>2.3409666571428565</v>
      </c>
      <c r="CL9" s="31">
        <v>0.26528428571428503</v>
      </c>
      <c r="CM9" s="31">
        <v>0.12128571428571444</v>
      </c>
      <c r="CN9" s="31">
        <v>0.10757142857142846</v>
      </c>
      <c r="CP9" s="34" t="s">
        <v>71</v>
      </c>
      <c r="CQ9" s="31">
        <v>0.1729931346938772</v>
      </c>
      <c r="CR9" s="31">
        <v>0.25566772408163285</v>
      </c>
      <c r="CS9" s="31">
        <v>0.25566772408163285</v>
      </c>
      <c r="CT9" s="31">
        <v>0.26932905795918344</v>
      </c>
      <c r="CU9" s="31">
        <v>0.26866265142857154</v>
      </c>
      <c r="CV9" s="31">
        <v>0.29853987755102013</v>
      </c>
      <c r="CW9" s="31">
        <v>0.26288712816326498</v>
      </c>
      <c r="CX9" s="31">
        <v>0.22612370122448983</v>
      </c>
      <c r="CY9" s="31">
        <v>0.27332749714285703</v>
      </c>
      <c r="CZ9" s="31">
        <v>0.25011433632653046</v>
      </c>
      <c r="DA9" s="31">
        <v>0.16888362775510243</v>
      </c>
      <c r="DB9" s="31">
        <v>0.20690897959183679</v>
      </c>
      <c r="DC9" s="31">
        <v>0.15940862857142854</v>
      </c>
      <c r="DD9" s="31">
        <v>0.24978113306122415</v>
      </c>
      <c r="DE9" s="31">
        <v>0.29076513469387738</v>
      </c>
      <c r="DF9" s="31">
        <v>0.32241944489795937</v>
      </c>
      <c r="DG9" s="31">
        <v>0.2408957126530607</v>
      </c>
      <c r="DH9" s="31">
        <v>0.18858783183673453</v>
      </c>
      <c r="DI9" s="31">
        <v>0.24456094857142821</v>
      </c>
      <c r="DJ9" s="31">
        <v>0.10683918367346949</v>
      </c>
      <c r="DK9" s="31">
        <v>0.16653061224489779</v>
      </c>
      <c r="DL9" s="31">
        <v>9.1142857142856873E-2</v>
      </c>
      <c r="DM9" t="s">
        <v>80</v>
      </c>
      <c r="DN9" s="25">
        <f>ABS($CQ$4-CQ36)</f>
        <v>6.5669588571427795E-2</v>
      </c>
      <c r="DO9" s="25">
        <f>ABS($CR$4-CR36)</f>
        <v>3.2680908571429246E-2</v>
      </c>
      <c r="DP9" s="25">
        <f>ABS(CS4-CS36)</f>
        <v>3.2680908571429246E-2</v>
      </c>
      <c r="DQ9" s="25">
        <f>ABS(CT4-CT36)</f>
        <v>3.5402068571428913E-2</v>
      </c>
      <c r="DR9" s="25">
        <f t="shared" ref="DR9:EI9" si="30">ABS(CU4-CU36)</f>
        <v>3.5402068571428469E-2</v>
      </c>
      <c r="DS9" s="25">
        <f t="shared" si="30"/>
        <v>6.144745714285671E-2</v>
      </c>
      <c r="DT9" s="25">
        <f t="shared" si="30"/>
        <v>3.9289439999999676E-2</v>
      </c>
      <c r="DU9" s="25">
        <f t="shared" si="30"/>
        <v>1.3244051428571435E-2</v>
      </c>
      <c r="DV9" s="25">
        <f t="shared" si="30"/>
        <v>4.7064182857143422E-2</v>
      </c>
      <c r="DW9" s="25">
        <f t="shared" si="30"/>
        <v>3.2292171428571326E-2</v>
      </c>
      <c r="DX9" s="25">
        <f t="shared" si="30"/>
        <v>6.6835799999999557E-2</v>
      </c>
      <c r="DY9" s="25">
        <f t="shared" si="30"/>
        <v>1.9798605714285489E-2</v>
      </c>
      <c r="DZ9" s="25">
        <f t="shared" si="30"/>
        <v>6.7613274285714509E-2</v>
      </c>
      <c r="EA9" s="25">
        <f t="shared" si="30"/>
        <v>2.4517428571428912E-2</v>
      </c>
      <c r="EB9" s="25">
        <f t="shared" si="30"/>
        <v>5.2117765714285724E-2</v>
      </c>
      <c r="EC9" s="25">
        <f t="shared" si="30"/>
        <v>6.8444725714286836E-2</v>
      </c>
      <c r="ED9" s="25">
        <f t="shared" si="30"/>
        <v>2.3297239999999636E-2</v>
      </c>
      <c r="EE9" s="25">
        <f t="shared" si="30"/>
        <v>6.095607428571384E-2</v>
      </c>
      <c r="EF9" s="25">
        <f t="shared" si="30"/>
        <v>2.8016062857143531E-2</v>
      </c>
      <c r="EG9" s="25">
        <f t="shared" si="30"/>
        <v>0.13730428571428593</v>
      </c>
      <c r="EH9" s="25">
        <f t="shared" si="30"/>
        <v>0.12271428571428533</v>
      </c>
      <c r="EI9" s="25">
        <f t="shared" si="30"/>
        <v>6.442857142857214E-2</v>
      </c>
    </row>
    <row r="10" spans="1:139" x14ac:dyDescent="0.25">
      <c r="A10" s="5"/>
      <c r="B10" s="3">
        <v>14.03574328</v>
      </c>
      <c r="C10" s="3">
        <v>11.970382839999999</v>
      </c>
      <c r="D10" s="3">
        <v>11.970382839999999</v>
      </c>
      <c r="E10" s="3">
        <v>12.141815920000001</v>
      </c>
      <c r="F10" s="3">
        <v>12.237056519999999</v>
      </c>
      <c r="G10" s="3">
        <v>12.060181119999999</v>
      </c>
      <c r="H10" s="3">
        <v>12.016642559999999</v>
      </c>
      <c r="I10" s="3">
        <v>12.452028159999999</v>
      </c>
      <c r="J10" s="3">
        <v>11.915959640000001</v>
      </c>
      <c r="K10" s="3">
        <v>12.141815920000001</v>
      </c>
      <c r="L10" s="3">
        <v>14.062954879999999</v>
      </c>
      <c r="M10" s="3">
        <v>13.883358319999999</v>
      </c>
      <c r="N10" s="3">
        <v>13.99492588</v>
      </c>
      <c r="O10" s="3">
        <v>12.34862408</v>
      </c>
      <c r="P10" s="3">
        <v>11.758132359999999</v>
      </c>
      <c r="Q10" s="3">
        <v>11.407102719999999</v>
      </c>
      <c r="R10" s="3">
        <v>15.32829428</v>
      </c>
      <c r="S10" s="3">
        <v>14.966379999999999</v>
      </c>
      <c r="T10" s="3">
        <v>12.141815920000001</v>
      </c>
      <c r="U10" s="3">
        <v>15.189920000000001</v>
      </c>
      <c r="V10" s="3">
        <v>15.266</v>
      </c>
      <c r="W10" s="3">
        <v>15.121</v>
      </c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4" t="s">
        <v>69</v>
      </c>
      <c r="BS10" s="31">
        <v>0.12069075265306076</v>
      </c>
      <c r="BT10" s="31">
        <v>0.13891357551020386</v>
      </c>
      <c r="BU10" s="31">
        <v>0.13891357551020386</v>
      </c>
      <c r="BV10" s="31">
        <v>0.13813610122448963</v>
      </c>
      <c r="BW10" s="31">
        <v>0.13813610122448955</v>
      </c>
      <c r="BX10" s="31">
        <v>0.16634731102040773</v>
      </c>
      <c r="BY10" s="31">
        <v>0.13946891428571404</v>
      </c>
      <c r="BZ10" s="31">
        <v>0.12913961306122429</v>
      </c>
      <c r="CA10" s="31">
        <v>0.14135706612244878</v>
      </c>
      <c r="CB10" s="31">
        <v>0.13691435591836706</v>
      </c>
      <c r="CC10" s="31">
        <v>0.12046861714285684</v>
      </c>
      <c r="CD10" s="31">
        <v>0.1257998693877547</v>
      </c>
      <c r="CE10" s="31">
        <v>0.12602200489795906</v>
      </c>
      <c r="CF10" s="31">
        <v>0.13347125551020378</v>
      </c>
      <c r="CG10" s="31">
        <v>0.14402269224489764</v>
      </c>
      <c r="CH10" s="31">
        <v>0.15650738775510201</v>
      </c>
      <c r="CI10" s="31">
        <v>0.12513346285714239</v>
      </c>
      <c r="CJ10" s="31">
        <v>4.9298246530612287E-2</v>
      </c>
      <c r="CK10" s="31">
        <v>0.13669222040816312</v>
      </c>
      <c r="CL10" s="31">
        <v>7.7935102040816204E-2</v>
      </c>
      <c r="CM10" s="31">
        <v>8.1469387755101666E-2</v>
      </c>
      <c r="CN10" s="31">
        <v>8.2530612244897897E-2</v>
      </c>
      <c r="DM10" t="s">
        <v>81</v>
      </c>
      <c r="DN10" s="25">
        <f>ABS($CQ$4-CQ41)</f>
        <v>9.9482731428571114E-2</v>
      </c>
      <c r="DO10" s="25">
        <f>ABS($CR$4-CR41)</f>
        <v>0.21416018857142882</v>
      </c>
      <c r="DP10" s="25">
        <f>ABS(CS4-CS41)</f>
        <v>0.21416018857142882</v>
      </c>
      <c r="DQ10" s="25">
        <f>ABS(CT4-CT41)</f>
        <v>0.21688134857142938</v>
      </c>
      <c r="DR10" s="25">
        <f t="shared" ref="DR10:EI10" si="31">ABS(CU4-CU41)</f>
        <v>0.21688134857142893</v>
      </c>
      <c r="DS10" s="25">
        <f t="shared" si="31"/>
        <v>0.24292673714285717</v>
      </c>
      <c r="DT10" s="25">
        <f t="shared" si="31"/>
        <v>0.22621104000000036</v>
      </c>
      <c r="DU10" s="25">
        <f t="shared" si="31"/>
        <v>0.19200217142857179</v>
      </c>
      <c r="DV10" s="25">
        <f t="shared" si="31"/>
        <v>0.23398578285714322</v>
      </c>
      <c r="DW10" s="25">
        <f t="shared" si="31"/>
        <v>0.21377145142857179</v>
      </c>
      <c r="DX10" s="25">
        <f t="shared" si="31"/>
        <v>9.287419999999913E-2</v>
      </c>
      <c r="DY10" s="25">
        <f t="shared" si="31"/>
        <v>0.15895951428571398</v>
      </c>
      <c r="DZ10" s="25">
        <f t="shared" si="31"/>
        <v>8.9375565714285843E-2</v>
      </c>
      <c r="EA10" s="25">
        <f t="shared" si="31"/>
        <v>0.20599670857142849</v>
      </c>
      <c r="EB10" s="25">
        <f t="shared" si="31"/>
        <v>0.2335970457142853</v>
      </c>
      <c r="EC10" s="25">
        <f t="shared" si="31"/>
        <v>0.25808748571428675</v>
      </c>
      <c r="ED10" s="25">
        <f t="shared" si="31"/>
        <v>0.17995131999999905</v>
      </c>
      <c r="EE10" s="25">
        <f t="shared" si="31"/>
        <v>6.9454342857142859E-3</v>
      </c>
      <c r="EF10" s="25">
        <f t="shared" si="31"/>
        <v>0.206774182857143</v>
      </c>
      <c r="EG10" s="25">
        <f t="shared" si="31"/>
        <v>2.5205714285715108E-2</v>
      </c>
      <c r="EH10" s="25">
        <f t="shared" si="31"/>
        <v>5.2857142857147821E-3</v>
      </c>
      <c r="EI10" s="25">
        <f t="shared" si="31"/>
        <v>6.057142857142786E-2</v>
      </c>
    </row>
    <row r="11" spans="1:139" x14ac:dyDescent="0.25">
      <c r="A11" s="5"/>
      <c r="B11" s="3">
        <v>14.612629200000001</v>
      </c>
      <c r="C11" s="3">
        <v>12.42481656</v>
      </c>
      <c r="D11" s="3">
        <v>12.42481656</v>
      </c>
      <c r="E11" s="3">
        <v>12.60441312</v>
      </c>
      <c r="F11" s="3">
        <v>12.69693256</v>
      </c>
      <c r="G11" s="3">
        <v>12.52005716</v>
      </c>
      <c r="H11" s="3">
        <v>12.4765186</v>
      </c>
      <c r="I11" s="3">
        <v>12.93639464</v>
      </c>
      <c r="J11" s="3">
        <v>12.37039336</v>
      </c>
      <c r="K11" s="3">
        <v>12.60441312</v>
      </c>
      <c r="L11" s="3">
        <v>14.626234999999999</v>
      </c>
      <c r="M11" s="3">
        <v>14.37860944</v>
      </c>
      <c r="N11" s="3">
        <v>14.615350360000001</v>
      </c>
      <c r="O11" s="3">
        <v>12.830269400000001</v>
      </c>
      <c r="P11" s="3">
        <v>12.19896028</v>
      </c>
      <c r="Q11" s="3">
        <v>11.84793064</v>
      </c>
      <c r="R11" s="3">
        <v>15.73646828</v>
      </c>
      <c r="S11" s="3">
        <v>15.445304159999999</v>
      </c>
      <c r="T11" s="3">
        <v>12.60441312</v>
      </c>
      <c r="U11" s="3">
        <v>15.75874</v>
      </c>
      <c r="V11" s="3">
        <v>15.792999999999999</v>
      </c>
      <c r="W11" s="3">
        <v>15.558999999999999</v>
      </c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4" t="s">
        <v>67</v>
      </c>
      <c r="BS11" s="31">
        <v>0.80387385714285686</v>
      </c>
      <c r="BT11" s="31">
        <v>2.6826404685714285</v>
      </c>
      <c r="BU11" s="31">
        <v>2.6826404685714285</v>
      </c>
      <c r="BV11" s="31">
        <v>2.5135398114285716</v>
      </c>
      <c r="BW11" s="31">
        <v>2.4198541599999999</v>
      </c>
      <c r="BX11" s="31">
        <v>2.5780701771428576</v>
      </c>
      <c r="BY11" s="31">
        <v>2.6581500285714283</v>
      </c>
      <c r="BZ11" s="31">
        <v>2.2612494057142856</v>
      </c>
      <c r="CA11" s="31">
        <v>2.7537793657142857</v>
      </c>
      <c r="CB11" s="31">
        <v>2.5360865657142857</v>
      </c>
      <c r="CC11" s="31">
        <v>0.75683666285714324</v>
      </c>
      <c r="CD11" s="31">
        <v>0.87073664571428588</v>
      </c>
      <c r="CE11" s="31">
        <v>0.67092575428571422</v>
      </c>
      <c r="CF11" s="31">
        <v>2.3428842057142854</v>
      </c>
      <c r="CG11" s="31">
        <v>2.8715667200000001</v>
      </c>
      <c r="CH11" s="31">
        <v>3.2404782685714286</v>
      </c>
      <c r="CI11" s="31">
        <v>0.3269624914285717</v>
      </c>
      <c r="CJ11" s="31">
        <v>0.1357530342857142</v>
      </c>
      <c r="CK11" s="31">
        <v>2.5178159199999999</v>
      </c>
      <c r="CL11" s="31">
        <v>7.3567142857142595E-2</v>
      </c>
      <c r="CM11" s="31">
        <v>0.14057142857142882</v>
      </c>
      <c r="CN11" s="31">
        <v>0.10014285714285696</v>
      </c>
      <c r="CQ11" s="3">
        <v>1.4768561999999985</v>
      </c>
      <c r="CR11" s="3">
        <v>2.6768877599999987</v>
      </c>
      <c r="CS11" s="3">
        <v>2.6768877599999987</v>
      </c>
      <c r="CT11" s="3">
        <v>2.4646372799999989</v>
      </c>
      <c r="CU11" s="3">
        <v>2.3721178399999996</v>
      </c>
      <c r="CV11" s="3">
        <v>2.5489932399999988</v>
      </c>
      <c r="CW11" s="3">
        <v>2.6442338399999992</v>
      </c>
      <c r="CX11" s="3">
        <v>2.3530697199999988</v>
      </c>
      <c r="CY11" s="3">
        <v>2.704099359999999</v>
      </c>
      <c r="CZ11" s="3">
        <v>2.5544355599999991</v>
      </c>
      <c r="DA11" s="3">
        <v>1.3788944399999998</v>
      </c>
      <c r="DB11" s="3">
        <v>1.0931726399999988</v>
      </c>
      <c r="DC11" s="3">
        <v>1.1965767199999995</v>
      </c>
      <c r="DD11" s="3">
        <v>2.3748389999999988</v>
      </c>
      <c r="DE11" s="3">
        <v>2.747637919999999</v>
      </c>
      <c r="DF11" s="3">
        <v>3.0442443599999995</v>
      </c>
      <c r="DG11" s="3">
        <v>5.5156880000000186E-2</v>
      </c>
      <c r="DH11" s="3">
        <v>0.14076663999999894</v>
      </c>
      <c r="DI11" s="3">
        <v>2.5489932399999988</v>
      </c>
      <c r="DJ11" s="3">
        <v>0.2985099999999985</v>
      </c>
      <c r="DK11" s="3">
        <v>1.5000000000000568E-2</v>
      </c>
      <c r="DL11" s="3">
        <v>4.9999999999998934E-2</v>
      </c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</row>
    <row r="12" spans="1:139" x14ac:dyDescent="0.25">
      <c r="A12" s="5"/>
      <c r="B12" s="3">
        <v>15.41809256</v>
      </c>
      <c r="C12" s="3">
        <v>13.2384434</v>
      </c>
      <c r="D12" s="3">
        <v>13.2384434</v>
      </c>
      <c r="E12" s="3">
        <v>13.43164576</v>
      </c>
      <c r="F12" s="3">
        <v>13.526886360000001</v>
      </c>
      <c r="G12" s="3">
        <v>13.350010960000001</v>
      </c>
      <c r="H12" s="3">
        <v>13.311914720000001</v>
      </c>
      <c r="I12" s="3">
        <v>13.77179076</v>
      </c>
      <c r="J12" s="3">
        <v>13.20851064</v>
      </c>
      <c r="K12" s="3">
        <v>13.437088080000001</v>
      </c>
      <c r="L12" s="3">
        <v>15.434419520000001</v>
      </c>
      <c r="M12" s="6">
        <v>15.175909320000001</v>
      </c>
      <c r="N12" s="3">
        <v>15.352784720000001</v>
      </c>
      <c r="O12" s="3">
        <v>13.665665519999999</v>
      </c>
      <c r="P12" s="3">
        <v>13.03163524</v>
      </c>
      <c r="Q12" s="3">
        <v>12.710538359999999</v>
      </c>
      <c r="R12" s="3">
        <v>16.528325840000001</v>
      </c>
      <c r="S12" s="3">
        <v>16.25348868</v>
      </c>
      <c r="T12" s="3">
        <v>13.4153188</v>
      </c>
      <c r="U12" s="3">
        <v>16.545559999999998</v>
      </c>
      <c r="V12" s="3">
        <v>16.643000000000001</v>
      </c>
      <c r="W12" s="3">
        <v>16.449000000000002</v>
      </c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4" t="s">
        <v>70</v>
      </c>
      <c r="BS12" s="31">
        <v>8.0598298775510169E-2</v>
      </c>
      <c r="BT12" s="31">
        <v>0.12519666122448983</v>
      </c>
      <c r="BU12" s="31">
        <v>0.12519666122448983</v>
      </c>
      <c r="BV12" s="31">
        <v>0.13019471020408174</v>
      </c>
      <c r="BW12" s="31">
        <v>0.12963937142857176</v>
      </c>
      <c r="BX12" s="31">
        <v>0.15185292244897974</v>
      </c>
      <c r="BY12" s="31">
        <v>0.1329714040816326</v>
      </c>
      <c r="BZ12" s="31">
        <v>0.11864366367346932</v>
      </c>
      <c r="CA12" s="31">
        <v>0.13574809795918386</v>
      </c>
      <c r="CB12" s="31">
        <v>0.12641840653061218</v>
      </c>
      <c r="CC12" s="31">
        <v>8.1042569795918437E-2</v>
      </c>
      <c r="CD12" s="31">
        <v>0.10620407510204079</v>
      </c>
      <c r="CE12" s="31">
        <v>8.8544302040815953E-2</v>
      </c>
      <c r="CF12" s="31">
        <v>0.12797335510204061</v>
      </c>
      <c r="CG12" s="31">
        <v>0.13508169142857143</v>
      </c>
      <c r="CH12" s="31">
        <v>0.14307856979591843</v>
      </c>
      <c r="CI12" s="31">
        <v>0.12675160979591824</v>
      </c>
      <c r="CJ12" s="31">
        <v>8.7155240816326432E-2</v>
      </c>
      <c r="CK12" s="31">
        <v>0.12264210285714285</v>
      </c>
      <c r="CL12" s="31">
        <v>3.4156734693877575E-2</v>
      </c>
      <c r="CM12" s="31">
        <v>5.6204081632652877E-2</v>
      </c>
      <c r="CN12" s="31">
        <v>4.4163265306122121E-2</v>
      </c>
      <c r="CQ12" s="3">
        <v>0.9526809200000006</v>
      </c>
      <c r="CR12" s="3">
        <v>2.8411659600000005</v>
      </c>
      <c r="CS12" s="3">
        <v>2.8411659600000005</v>
      </c>
      <c r="CT12" s="3">
        <v>2.6751752</v>
      </c>
      <c r="CU12" s="3">
        <v>2.5826557600000006</v>
      </c>
      <c r="CV12" s="3">
        <v>2.76225232</v>
      </c>
      <c r="CW12" s="3">
        <v>2.8166755200000004</v>
      </c>
      <c r="CX12" s="3">
        <v>2.4166650000000001</v>
      </c>
      <c r="CY12" s="3">
        <v>2.9091949599999998</v>
      </c>
      <c r="CZ12" s="3">
        <v>2.6915021600000006</v>
      </c>
      <c r="DA12" s="3">
        <v>0.9118635200000007</v>
      </c>
      <c r="DB12" s="3">
        <v>1.0288734000000002</v>
      </c>
      <c r="DC12" s="3">
        <v>0.83567103999999937</v>
      </c>
      <c r="DD12" s="3">
        <v>2.5064632800000002</v>
      </c>
      <c r="DE12" s="3">
        <v>3.0289260000000002</v>
      </c>
      <c r="DF12" s="3">
        <v>3.39356144</v>
      </c>
      <c r="DG12" s="3">
        <v>0.16299468000000061</v>
      </c>
      <c r="DH12" s="3">
        <v>5.4698119999999406E-2</v>
      </c>
      <c r="DI12" s="3">
        <v>2.6778963600000001</v>
      </c>
      <c r="DJ12" s="3">
        <v>9.7030000000000172E-2</v>
      </c>
      <c r="DK12" s="3">
        <v>0.15300000000000047</v>
      </c>
      <c r="DL12" s="3">
        <v>7.3000000000000398E-2</v>
      </c>
      <c r="DM12" s="33" t="s">
        <v>82</v>
      </c>
      <c r="DN12" s="25">
        <f>ABS(CQ6-CQ12)</f>
        <v>0.14880706285714373</v>
      </c>
      <c r="DO12" s="25">
        <f t="shared" ref="DO12:EI12" si="32">ABS(CR6-CR12)</f>
        <v>0.15852549142857209</v>
      </c>
      <c r="DP12" s="25">
        <f t="shared" si="32"/>
        <v>0.15852549142857209</v>
      </c>
      <c r="DQ12" s="25">
        <f t="shared" si="32"/>
        <v>0.16163538857142834</v>
      </c>
      <c r="DR12" s="25">
        <f t="shared" si="32"/>
        <v>0.16280160000000077</v>
      </c>
      <c r="DS12" s="25">
        <f t="shared" si="32"/>
        <v>0.18418214285714241</v>
      </c>
      <c r="DT12" s="25">
        <f t="shared" si="32"/>
        <v>0.15852549142857209</v>
      </c>
      <c r="DU12" s="25">
        <f t="shared" si="32"/>
        <v>0.1554155942857145</v>
      </c>
      <c r="DV12" s="25">
        <f t="shared" si="32"/>
        <v>0.15541559428571405</v>
      </c>
      <c r="DW12" s="25">
        <f t="shared" si="32"/>
        <v>0.15541559428571494</v>
      </c>
      <c r="DX12" s="25">
        <f t="shared" si="32"/>
        <v>0.15502685714285747</v>
      </c>
      <c r="DY12" s="25">
        <f t="shared" si="32"/>
        <v>0.15813675428571428</v>
      </c>
      <c r="DZ12" s="25">
        <f t="shared" si="32"/>
        <v>0.16474528571428515</v>
      </c>
      <c r="EA12" s="25">
        <f t="shared" si="32"/>
        <v>0.16357907428571483</v>
      </c>
      <c r="EB12" s="25">
        <f t="shared" si="32"/>
        <v>0.1573592800000001</v>
      </c>
      <c r="EC12" s="25">
        <f t="shared" si="32"/>
        <v>0.15308317142857142</v>
      </c>
      <c r="ED12" s="25">
        <f t="shared" si="32"/>
        <v>0.16396781142857109</v>
      </c>
      <c r="EE12" s="25">
        <f t="shared" si="32"/>
        <v>8.1054914285714791E-2</v>
      </c>
      <c r="EF12" s="25">
        <f t="shared" si="32"/>
        <v>0.16008044000000021</v>
      </c>
      <c r="EG12" s="25">
        <f t="shared" si="32"/>
        <v>2.3462857142857577E-2</v>
      </c>
      <c r="EH12" s="25">
        <f t="shared" si="32"/>
        <v>1.242857142857165E-2</v>
      </c>
      <c r="EI12" s="25">
        <f t="shared" si="32"/>
        <v>2.7142857142856566E-2</v>
      </c>
    </row>
    <row r="13" spans="1:139" x14ac:dyDescent="0.25">
      <c r="A13" s="5"/>
      <c r="B13" s="6">
        <v>16.574585559999999</v>
      </c>
      <c r="C13" s="6">
        <v>14.359561319999999</v>
      </c>
      <c r="D13" s="6">
        <v>14.359561319999999</v>
      </c>
      <c r="E13" s="6">
        <v>14.569090640000001</v>
      </c>
      <c r="F13" s="6">
        <v>14.661610080000001</v>
      </c>
      <c r="G13" s="6">
        <v>14.484734680000001</v>
      </c>
      <c r="H13" s="6">
        <v>14.438474960000001</v>
      </c>
      <c r="I13" s="6">
        <v>14.90107216</v>
      </c>
      <c r="J13" s="6">
        <v>14.3269074</v>
      </c>
      <c r="K13" s="6">
        <v>14.56092716</v>
      </c>
      <c r="L13" s="6">
        <v>16.58819136</v>
      </c>
      <c r="M13" s="6">
        <v>16.378662039999998</v>
      </c>
      <c r="N13" s="8">
        <v>16.566422079999999</v>
      </c>
      <c r="O13" s="8">
        <v>14.81399504</v>
      </c>
      <c r="P13" s="3">
        <v>14.147310839999999</v>
      </c>
      <c r="Q13" s="3">
        <v>13.81532932</v>
      </c>
      <c r="R13" s="3">
        <v>17.82087684</v>
      </c>
      <c r="S13" s="3">
        <v>17.494337640000001</v>
      </c>
      <c r="T13" s="3">
        <v>14.54187904</v>
      </c>
      <c r="U13" s="3">
        <v>17.666440000000001</v>
      </c>
      <c r="V13" s="3">
        <v>17.684000000000001</v>
      </c>
      <c r="W13" s="3">
        <v>17.506</v>
      </c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4" t="s">
        <v>68</v>
      </c>
      <c r="BS13" s="31">
        <v>0.92319146285714304</v>
      </c>
      <c r="BT13" s="31">
        <v>2.6363560514285718</v>
      </c>
      <c r="BU13" s="31">
        <v>2.6363560514285718</v>
      </c>
      <c r="BV13" s="31">
        <v>2.4427649542857139</v>
      </c>
      <c r="BW13" s="31">
        <v>2.3494680400000001</v>
      </c>
      <c r="BX13" s="31">
        <v>2.5022417371428571</v>
      </c>
      <c r="BY13" s="31">
        <v>2.5885413828571435</v>
      </c>
      <c r="BZ13" s="31">
        <v>2.2036916114285718</v>
      </c>
      <c r="CA13" s="31">
        <v>2.6760072400000006</v>
      </c>
      <c r="CB13" s="31">
        <v>2.479306245714286</v>
      </c>
      <c r="CC13" s="31">
        <v>0.86449215428571458</v>
      </c>
      <c r="CD13" s="31">
        <v>0.82522970285714337</v>
      </c>
      <c r="CE13" s="31">
        <v>0.72765667999999983</v>
      </c>
      <c r="CF13" s="31">
        <v>2.2748305085714287</v>
      </c>
      <c r="CG13" s="31">
        <v>2.7906846971428569</v>
      </c>
      <c r="CH13" s="31">
        <v>3.118778845714286</v>
      </c>
      <c r="CI13" s="31">
        <v>0.47937214857142862</v>
      </c>
      <c r="CJ13" s="31">
        <v>0.2501409428571425</v>
      </c>
      <c r="CK13" s="31">
        <v>2.4800837200000001</v>
      </c>
      <c r="CL13" s="31">
        <v>0.18314428571428568</v>
      </c>
      <c r="CM13" s="31">
        <v>0.2072857142857146</v>
      </c>
      <c r="CN13" s="31">
        <v>0.16999999999999993</v>
      </c>
      <c r="CQ13" s="3">
        <v>0.90042404000000076</v>
      </c>
      <c r="CR13" s="3">
        <v>2.7236012400000007</v>
      </c>
      <c r="CS13" s="3">
        <v>2.7236012400000007</v>
      </c>
      <c r="CT13" s="3">
        <v>2.5521681600000008</v>
      </c>
      <c r="CU13" s="3">
        <v>2.4569275600000005</v>
      </c>
      <c r="CV13" s="3">
        <v>2.6365241200000007</v>
      </c>
      <c r="CW13" s="3">
        <v>2.6773415200000006</v>
      </c>
      <c r="CX13" s="3">
        <v>2.2473982400000008</v>
      </c>
      <c r="CY13" s="3">
        <v>2.775303280000001</v>
      </c>
      <c r="CZ13" s="3">
        <v>2.5548893200000009</v>
      </c>
      <c r="DA13" s="3">
        <v>0.84055852000000009</v>
      </c>
      <c r="DB13" s="3">
        <v>0.87049128000000131</v>
      </c>
      <c r="DC13" s="3">
        <v>0.7153851600000003</v>
      </c>
      <c r="DD13" s="3">
        <v>2.3535234799999998</v>
      </c>
      <c r="DE13" s="3">
        <v>2.9276882400000002</v>
      </c>
      <c r="DF13" s="3">
        <v>3.2896025200000008</v>
      </c>
      <c r="DG13" s="3">
        <v>0.38668464000000036</v>
      </c>
      <c r="DH13" s="3">
        <v>0.14994371999999956</v>
      </c>
      <c r="DI13" s="3">
        <v>2.5548893200000009</v>
      </c>
      <c r="DJ13" s="3">
        <v>0.26203999999999894</v>
      </c>
      <c r="DK13" s="3">
        <v>0.30499999999999972</v>
      </c>
      <c r="DL13" s="3">
        <v>0.17499999999999893</v>
      </c>
      <c r="DM13" t="s">
        <v>83</v>
      </c>
      <c r="DN13" s="25">
        <f>ABS(CQ6-CQ17)</f>
        <v>3.6557497142858053E-2</v>
      </c>
      <c r="DO13" s="25">
        <f t="shared" ref="DO13:EI13" si="33">ABS(CR6-CR17)</f>
        <v>7.5819948571429041E-2</v>
      </c>
      <c r="DP13" s="25">
        <f t="shared" si="33"/>
        <v>7.5819948571429041E-2</v>
      </c>
      <c r="DQ13" s="25">
        <f t="shared" si="33"/>
        <v>7.5431211428572009E-2</v>
      </c>
      <c r="DR13" s="25">
        <f t="shared" si="33"/>
        <v>7.6986160000000581E-2</v>
      </c>
      <c r="DS13" s="25">
        <f t="shared" si="33"/>
        <v>5.0163297142857832E-2</v>
      </c>
      <c r="DT13" s="25">
        <f t="shared" si="33"/>
        <v>7.5819948571429041E-2</v>
      </c>
      <c r="DU13" s="25">
        <f t="shared" si="33"/>
        <v>6.8045205714286183E-2</v>
      </c>
      <c r="DV13" s="25">
        <f t="shared" si="33"/>
        <v>7.8929845714286184E-2</v>
      </c>
      <c r="DW13" s="25">
        <f t="shared" si="33"/>
        <v>7.3487525714285962E-2</v>
      </c>
      <c r="DX13" s="25">
        <f t="shared" si="33"/>
        <v>3.8501182857142879E-2</v>
      </c>
      <c r="DY13" s="25">
        <f t="shared" si="33"/>
        <v>6.5324045714285517E-2</v>
      </c>
      <c r="DZ13" s="25">
        <f t="shared" si="33"/>
        <v>4.2388554285713975E-2</v>
      </c>
      <c r="EA13" s="25">
        <f t="shared" si="33"/>
        <v>7.3487525714285518E-2</v>
      </c>
      <c r="EB13" s="25">
        <f t="shared" si="33"/>
        <v>7.6986160000001025E-2</v>
      </c>
      <c r="EC13" s="25">
        <f t="shared" si="33"/>
        <v>7.5819948571429485E-2</v>
      </c>
      <c r="ED13" s="25">
        <f t="shared" si="33"/>
        <v>6.4935308571428929E-2</v>
      </c>
      <c r="EE13" s="25">
        <f t="shared" si="33"/>
        <v>3.5730805714286301E-2</v>
      </c>
      <c r="EF13" s="25">
        <f t="shared" si="33"/>
        <v>7.4265000000000025E-2</v>
      </c>
      <c r="EG13" s="25">
        <f t="shared" si="33"/>
        <v>1.6871428571424291E-3</v>
      </c>
      <c r="EH13" s="25">
        <f t="shared" si="33"/>
        <v>1.242857142857165E-2</v>
      </c>
      <c r="EI13" s="25">
        <f t="shared" si="33"/>
        <v>1.8142857142858002E-2</v>
      </c>
    </row>
    <row r="14" spans="1:139" ht="18.75" customHeight="1" x14ac:dyDescent="0.25">
      <c r="B14" s="43" t="s">
        <v>9</v>
      </c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4" t="s">
        <v>71</v>
      </c>
      <c r="BS14" s="31">
        <v>0.1729931346938772</v>
      </c>
      <c r="BT14" s="31">
        <v>0.25566772408163285</v>
      </c>
      <c r="BU14" s="31">
        <v>0.25566772408163285</v>
      </c>
      <c r="BV14" s="31">
        <v>0.26932905795918344</v>
      </c>
      <c r="BW14" s="31">
        <v>0.26866265142857154</v>
      </c>
      <c r="BX14" s="31">
        <v>0.29853987755102013</v>
      </c>
      <c r="BY14" s="31">
        <v>0.26288712816326498</v>
      </c>
      <c r="BZ14" s="31">
        <v>0.22612370122448983</v>
      </c>
      <c r="CA14" s="31">
        <v>0.27332749714285703</v>
      </c>
      <c r="CB14" s="31">
        <v>0.25011433632653046</v>
      </c>
      <c r="CC14" s="31">
        <v>0.16888362775510243</v>
      </c>
      <c r="CD14" s="31">
        <v>0.20690897959183679</v>
      </c>
      <c r="CE14" s="31">
        <v>0.15940862857142854</v>
      </c>
      <c r="CF14" s="31">
        <v>0.24978113306122415</v>
      </c>
      <c r="CG14" s="31">
        <v>0.29076513469387738</v>
      </c>
      <c r="CH14" s="31">
        <v>0.32241944489795937</v>
      </c>
      <c r="CI14" s="31">
        <v>0.2408957126530607</v>
      </c>
      <c r="CJ14" s="31">
        <v>0.18858783183673453</v>
      </c>
      <c r="CK14" s="31">
        <v>0.24456094857142821</v>
      </c>
      <c r="CL14" s="31">
        <v>0.10683918367346949</v>
      </c>
      <c r="CM14" s="31">
        <v>0.16653061224489779</v>
      </c>
      <c r="CN14" s="31">
        <v>9.1142857142856873E-2</v>
      </c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t="s">
        <v>84</v>
      </c>
      <c r="DN14" s="25">
        <f>ABS(CQ6-CQ22)</f>
        <v>4.4498217142856844E-2</v>
      </c>
      <c r="DO14" s="25">
        <f t="shared" ref="DO14:EI14" si="34">ABS(CR6-CR22)</f>
        <v>6.7433708571428053E-2</v>
      </c>
      <c r="DP14" s="25">
        <f t="shared" si="34"/>
        <v>6.7433708571428053E-2</v>
      </c>
      <c r="DQ14" s="25">
        <f t="shared" si="34"/>
        <v>7.5208451428571355E-2</v>
      </c>
      <c r="DR14" s="25">
        <f t="shared" si="34"/>
        <v>7.4042239999999815E-2</v>
      </c>
      <c r="DS14" s="25">
        <f t="shared" si="34"/>
        <v>4.4498217142856955E-2</v>
      </c>
      <c r="DT14" s="25">
        <f t="shared" si="34"/>
        <v>7.5597188571427498E-2</v>
      </c>
      <c r="DU14" s="25">
        <f t="shared" si="34"/>
        <v>6.5101285714285417E-2</v>
      </c>
      <c r="DV14" s="25">
        <f t="shared" si="34"/>
        <v>7.5985925714285418E-2</v>
      </c>
      <c r="DW14" s="25">
        <f t="shared" si="34"/>
        <v>7.0543605714285196E-2</v>
      </c>
      <c r="DX14" s="25">
        <f t="shared" si="34"/>
        <v>4.0999582857143224E-2</v>
      </c>
      <c r="DY14" s="25">
        <f t="shared" si="34"/>
        <v>6.2380125714285639E-2</v>
      </c>
      <c r="DZ14" s="25">
        <f t="shared" si="34"/>
        <v>5.5771594285712989E-2</v>
      </c>
      <c r="EA14" s="25">
        <f t="shared" si="34"/>
        <v>7.3264765714284863E-2</v>
      </c>
      <c r="EB14" s="25">
        <f t="shared" si="34"/>
        <v>7.6763399999999482E-2</v>
      </c>
      <c r="EC14" s="25">
        <f t="shared" si="34"/>
        <v>8.1039508571428165E-2</v>
      </c>
      <c r="ED14" s="25">
        <f t="shared" si="34"/>
        <v>8.9202988571428388E-2</v>
      </c>
      <c r="EE14" s="25">
        <f t="shared" si="34"/>
        <v>5.1835005714285426E-2</v>
      </c>
      <c r="EF14" s="25">
        <f t="shared" si="34"/>
        <v>6.8599919999999148E-2</v>
      </c>
      <c r="EG14" s="25">
        <f t="shared" si="34"/>
        <v>1.2987142857142739E-2</v>
      </c>
      <c r="EH14" s="25">
        <f t="shared" si="34"/>
        <v>4.4571428571428734E-2</v>
      </c>
      <c r="EI14" s="25">
        <f t="shared" si="34"/>
        <v>4.7857142857142723E-2</v>
      </c>
    </row>
    <row r="15" spans="1:139" x14ac:dyDescent="0.25">
      <c r="B15" s="10" t="s">
        <v>18</v>
      </c>
      <c r="C15" s="10" t="s">
        <v>0</v>
      </c>
      <c r="D15" s="10" t="s">
        <v>19</v>
      </c>
      <c r="E15" s="10" t="s">
        <v>1</v>
      </c>
      <c r="F15" s="10" t="s">
        <v>20</v>
      </c>
      <c r="G15" s="10" t="s">
        <v>2</v>
      </c>
      <c r="H15" s="10" t="s">
        <v>21</v>
      </c>
      <c r="I15" s="10" t="s">
        <v>22</v>
      </c>
      <c r="J15" s="10" t="s">
        <v>23</v>
      </c>
      <c r="K15" s="10" t="s">
        <v>24</v>
      </c>
      <c r="L15" s="10" t="s">
        <v>25</v>
      </c>
      <c r="M15" s="10" t="s">
        <v>26</v>
      </c>
      <c r="N15" s="10" t="s">
        <v>27</v>
      </c>
      <c r="O15" s="10" t="s">
        <v>28</v>
      </c>
      <c r="P15" s="10" t="s">
        <v>3</v>
      </c>
      <c r="Q15" s="10" t="s">
        <v>29</v>
      </c>
      <c r="R15" s="10" t="s">
        <v>30</v>
      </c>
      <c r="S15" s="10" t="s">
        <v>31</v>
      </c>
      <c r="T15" s="10" t="s">
        <v>4</v>
      </c>
      <c r="U15" s="11" t="s">
        <v>5</v>
      </c>
      <c r="V15" s="11" t="s">
        <v>7</v>
      </c>
      <c r="W15" s="11" t="s">
        <v>6</v>
      </c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t="s">
        <v>85</v>
      </c>
      <c r="DN15" s="25">
        <f>ABS(CQ6-CQ27)</f>
        <v>0.17293065714285605</v>
      </c>
      <c r="DO15" s="25">
        <f t="shared" ref="DO15:EI15" si="35">ABS(CR6-CR27)</f>
        <v>0.21491426857142804</v>
      </c>
      <c r="DP15" s="25">
        <f t="shared" si="35"/>
        <v>0.21491426857142804</v>
      </c>
      <c r="DQ15" s="25">
        <f t="shared" si="35"/>
        <v>0.22268901142857134</v>
      </c>
      <c r="DR15" s="25">
        <f t="shared" si="35"/>
        <v>0.2215227999999998</v>
      </c>
      <c r="DS15" s="25">
        <f t="shared" si="35"/>
        <v>0.37973881714285751</v>
      </c>
      <c r="DT15" s="25">
        <f t="shared" si="35"/>
        <v>0.22307774857142837</v>
      </c>
      <c r="DU15" s="25">
        <f t="shared" si="35"/>
        <v>0.20986068571428529</v>
      </c>
      <c r="DV15" s="25">
        <f t="shared" si="35"/>
        <v>0.22618764571428551</v>
      </c>
      <c r="DW15" s="25">
        <f t="shared" si="35"/>
        <v>0.21802416571428518</v>
      </c>
      <c r="DX15" s="25">
        <f t="shared" si="35"/>
        <v>0.17215318285714254</v>
      </c>
      <c r="DY15" s="25">
        <f t="shared" si="35"/>
        <v>0.19897604571428518</v>
      </c>
      <c r="DZ15" s="25">
        <f t="shared" si="35"/>
        <v>0.18692519428571408</v>
      </c>
      <c r="EA15" s="25">
        <f t="shared" si="35"/>
        <v>0.22074532571428485</v>
      </c>
      <c r="EB15" s="25">
        <f t="shared" si="35"/>
        <v>0.22696511999999958</v>
      </c>
      <c r="EC15" s="25">
        <f t="shared" si="35"/>
        <v>0.22852006857142815</v>
      </c>
      <c r="ED15" s="25">
        <f t="shared" si="35"/>
        <v>0.2203565885714277</v>
      </c>
      <c r="EE15" s="25">
        <f t="shared" si="35"/>
        <v>0.18570976571428485</v>
      </c>
      <c r="EF15" s="25">
        <f t="shared" si="35"/>
        <v>0.2106381599999998</v>
      </c>
      <c r="EG15" s="25">
        <f t="shared" si="35"/>
        <v>8.0782857142856504E-2</v>
      </c>
      <c r="EH15" s="25">
        <f t="shared" si="35"/>
        <v>4.9428571428570683E-2</v>
      </c>
      <c r="EI15" s="25">
        <f t="shared" si="35"/>
        <v>4.314285714285658E-2</v>
      </c>
    </row>
    <row r="16" spans="1:139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Q16" s="3">
        <v>1.1967994800000001</v>
      </c>
      <c r="CR16" s="3">
        <v>2.4022733599999997</v>
      </c>
      <c r="CS16" s="3">
        <v>2.4022733599999997</v>
      </c>
      <c r="CT16" s="3">
        <v>2.1981863600000002</v>
      </c>
      <c r="CU16" s="3">
        <v>2.10566692</v>
      </c>
      <c r="CV16" s="3">
        <v>2.2852634800000002</v>
      </c>
      <c r="CW16" s="3">
        <v>2.3696194400000001</v>
      </c>
      <c r="CX16" s="3">
        <v>2.0811764799999999</v>
      </c>
      <c r="CY16" s="3">
        <v>2.43220612</v>
      </c>
      <c r="CZ16" s="3">
        <v>2.27982116</v>
      </c>
      <c r="DA16" s="3">
        <v>1.1015588799999998</v>
      </c>
      <c r="DB16" s="3">
        <v>0.82127939999999988</v>
      </c>
      <c r="DC16" s="3">
        <v>0.90835651999999989</v>
      </c>
      <c r="DD16" s="3">
        <v>2.1083880800000001</v>
      </c>
      <c r="DE16" s="3">
        <v>2.47574468</v>
      </c>
      <c r="DF16" s="3">
        <v>2.7669088000000004</v>
      </c>
      <c r="DG16" s="3">
        <v>0.34609823999999989</v>
      </c>
      <c r="DH16" s="3">
        <v>0.13929008000000032</v>
      </c>
      <c r="DI16" s="3">
        <v>2.2743788399999998</v>
      </c>
      <c r="DJ16" s="3">
        <v>0.17582999999999949</v>
      </c>
      <c r="DK16" s="3">
        <v>0.12400000000000055</v>
      </c>
      <c r="DL16" s="3">
        <v>5.400000000000027E-2</v>
      </c>
      <c r="DM16" t="s">
        <v>86</v>
      </c>
      <c r="DN16" s="25">
        <f>ABS(CQ6-CQ33)</f>
        <v>1.3546337142856912E-2</v>
      </c>
      <c r="DO16" s="25">
        <f t="shared" ref="DO16:EI16" si="36">ABS(CR6-CR33)</f>
        <v>8.0020388571429013E-2</v>
      </c>
      <c r="DP16" s="25">
        <f t="shared" si="36"/>
        <v>8.0020388571429013E-2</v>
      </c>
      <c r="DQ16" s="25">
        <f t="shared" si="36"/>
        <v>8.2352811428572092E-2</v>
      </c>
      <c r="DR16" s="25">
        <f t="shared" si="36"/>
        <v>8.1186600000000553E-2</v>
      </c>
      <c r="DS16" s="25">
        <f t="shared" si="36"/>
        <v>5.7084897142857915E-2</v>
      </c>
      <c r="DT16" s="25">
        <f t="shared" si="36"/>
        <v>9.090502857142857E-2</v>
      </c>
      <c r="DU16" s="25">
        <f t="shared" si="36"/>
        <v>7.2245645714286155E-2</v>
      </c>
      <c r="DV16" s="25">
        <f t="shared" si="36"/>
        <v>9.4014925714286601E-2</v>
      </c>
      <c r="DW16" s="25">
        <f t="shared" si="36"/>
        <v>8.0409125714286045E-2</v>
      </c>
      <c r="DX16" s="25">
        <f t="shared" si="36"/>
        <v>1.0047702857143292E-2</v>
      </c>
      <c r="DY16" s="25">
        <f t="shared" si="36"/>
        <v>4.5034045714286264E-2</v>
      </c>
      <c r="DZ16" s="25">
        <f t="shared" si="36"/>
        <v>2.4819714285714833E-2</v>
      </c>
      <c r="EA16" s="25">
        <f t="shared" si="36"/>
        <v>8.0409125714285601E-2</v>
      </c>
      <c r="EB16" s="25">
        <f t="shared" si="36"/>
        <v>9.2071240000000554E-2</v>
      </c>
      <c r="EC16" s="25">
        <f t="shared" si="36"/>
        <v>0.11539546857142913</v>
      </c>
      <c r="ED16" s="25">
        <f t="shared" si="36"/>
        <v>6.9135748571428901E-2</v>
      </c>
      <c r="EE16" s="25">
        <f t="shared" si="36"/>
        <v>3.1767765714285939E-2</v>
      </c>
      <c r="EF16" s="25">
        <f t="shared" si="36"/>
        <v>7.5744280000000774E-2</v>
      </c>
      <c r="EG16" s="25">
        <f t="shared" si="36"/>
        <v>4.6487142857142824E-2</v>
      </c>
      <c r="EH16" s="25">
        <f t="shared" si="36"/>
        <v>5.3571428571427299E-2</v>
      </c>
      <c r="EI16" s="25">
        <f t="shared" si="36"/>
        <v>1.5857142857142695E-2</v>
      </c>
    </row>
    <row r="17" spans="1:139" x14ac:dyDescent="0.25">
      <c r="A17" s="5"/>
      <c r="B17" s="12">
        <v>-0.28844296000000003</v>
      </c>
      <c r="C17" s="4">
        <v>1.3007144799999999</v>
      </c>
      <c r="D17" s="4">
        <v>1.3007144799999999</v>
      </c>
      <c r="E17" s="4">
        <v>1.49391684</v>
      </c>
      <c r="F17" s="4">
        <v>1.58643628</v>
      </c>
      <c r="G17" s="4">
        <v>1.40683972</v>
      </c>
      <c r="H17" s="4">
        <v>1.2381278</v>
      </c>
      <c r="I17" s="4">
        <v>1.03676196</v>
      </c>
      <c r="J17" s="4">
        <v>1.3007144799999999</v>
      </c>
      <c r="K17" s="4">
        <v>1.24357012</v>
      </c>
      <c r="L17" s="4">
        <v>6.8029000000000006E-2</v>
      </c>
      <c r="M17" s="4">
        <v>3.8096240000000003E-2</v>
      </c>
      <c r="N17" s="4">
        <v>0.29116412000000003</v>
      </c>
      <c r="O17" s="4">
        <v>1.17281996</v>
      </c>
      <c r="P17" s="4">
        <v>1.6109267199999999</v>
      </c>
      <c r="Q17" s="4">
        <v>1.62453252</v>
      </c>
      <c r="R17" s="9" t="s">
        <v>32</v>
      </c>
      <c r="S17" s="9" t="s">
        <v>33</v>
      </c>
      <c r="T17" s="4">
        <v>1.28166636</v>
      </c>
      <c r="U17" s="12">
        <v>-1.21591</v>
      </c>
      <c r="V17" s="12">
        <v>-1.0820000000000001</v>
      </c>
      <c r="W17" s="12">
        <v>-1.026</v>
      </c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Q17" s="3">
        <v>0.76731635999999881</v>
      </c>
      <c r="CR17" s="3">
        <v>2.6068205199999994</v>
      </c>
      <c r="CS17" s="3">
        <v>2.6068205199999994</v>
      </c>
      <c r="CT17" s="3">
        <v>2.4381085999999996</v>
      </c>
      <c r="CU17" s="3">
        <v>2.3428679999999993</v>
      </c>
      <c r="CV17" s="3">
        <v>2.5279068799999997</v>
      </c>
      <c r="CW17" s="3">
        <v>2.5823300799999993</v>
      </c>
      <c r="CX17" s="3">
        <v>2.1932041999999994</v>
      </c>
      <c r="CY17" s="3">
        <v>2.6748495199999995</v>
      </c>
      <c r="CZ17" s="3">
        <v>2.4625990399999997</v>
      </c>
      <c r="DA17" s="3">
        <v>0.71833548000000036</v>
      </c>
      <c r="DB17" s="3">
        <v>0.80541260000000037</v>
      </c>
      <c r="DC17" s="3">
        <v>0.62853720000000024</v>
      </c>
      <c r="DD17" s="3">
        <v>2.2693966799999998</v>
      </c>
      <c r="DE17" s="3">
        <v>2.7945805599999991</v>
      </c>
      <c r="DF17" s="3">
        <v>3.1646583199999991</v>
      </c>
      <c r="DG17" s="3">
        <v>0.39189780000000063</v>
      </c>
      <c r="DH17" s="3">
        <v>0.1714838400000005</v>
      </c>
      <c r="DI17" s="3">
        <v>2.4435509199999998</v>
      </c>
      <c r="DJ17" s="3">
        <v>7.1880000000000166E-2</v>
      </c>
      <c r="DK17" s="3">
        <v>0.15300000000000047</v>
      </c>
      <c r="DL17" s="3">
        <v>8.1999999999998963E-2</v>
      </c>
      <c r="DM17" t="s">
        <v>79</v>
      </c>
      <c r="DN17" s="25">
        <f>ABS(CQ6-CQ37)</f>
        <v>0.13328698285714202</v>
      </c>
      <c r="DO17" s="25">
        <f t="shared" ref="DO17:EI17" si="37">ABS(CR6-CR37)</f>
        <v>0.15661121142857093</v>
      </c>
      <c r="DP17" s="25">
        <f t="shared" si="37"/>
        <v>0.15661121142857093</v>
      </c>
      <c r="DQ17" s="25">
        <f t="shared" si="37"/>
        <v>0.15699994857142796</v>
      </c>
      <c r="DR17" s="25">
        <f t="shared" si="37"/>
        <v>0.15816616000000039</v>
      </c>
      <c r="DS17" s="25">
        <f t="shared" si="37"/>
        <v>0.18498902285714225</v>
      </c>
      <c r="DT17" s="25">
        <f t="shared" si="37"/>
        <v>0.16205353142857115</v>
      </c>
      <c r="DU17" s="25">
        <f t="shared" si="37"/>
        <v>0.15350131428571334</v>
      </c>
      <c r="DV17" s="25">
        <f t="shared" si="37"/>
        <v>0.16438595428571423</v>
      </c>
      <c r="DW17" s="25">
        <f t="shared" si="37"/>
        <v>0.15894363428571401</v>
      </c>
      <c r="DX17" s="25">
        <f t="shared" si="37"/>
        <v>0.12862213714285708</v>
      </c>
      <c r="DY17" s="25">
        <f t="shared" si="37"/>
        <v>0.14261667428571434</v>
      </c>
      <c r="DZ17" s="25">
        <f t="shared" si="37"/>
        <v>0.13289824571428455</v>
      </c>
      <c r="EA17" s="25">
        <f t="shared" si="37"/>
        <v>0.15622247428571345</v>
      </c>
      <c r="EB17" s="25">
        <f t="shared" si="37"/>
        <v>0.16360847999999928</v>
      </c>
      <c r="EC17" s="25">
        <f t="shared" si="37"/>
        <v>0.17565933142857126</v>
      </c>
      <c r="ED17" s="25">
        <f t="shared" si="37"/>
        <v>0.1593323714285716</v>
      </c>
      <c r="EE17" s="25">
        <f t="shared" si="37"/>
        <v>8.8411514285714393E-2</v>
      </c>
      <c r="EF17" s="25">
        <f t="shared" si="37"/>
        <v>0.15544499999999983</v>
      </c>
      <c r="EG17" s="25">
        <f t="shared" si="37"/>
        <v>1.530285714285741E-2</v>
      </c>
      <c r="EH17" s="25">
        <f t="shared" si="37"/>
        <v>9.8571428571429004E-2</v>
      </c>
      <c r="EI17" s="25">
        <f t="shared" si="37"/>
        <v>9.0857142857141984E-2</v>
      </c>
    </row>
    <row r="18" spans="1:139" x14ac:dyDescent="0.25">
      <c r="A18" s="5"/>
      <c r="B18" s="6">
        <v>7.8832005199999999</v>
      </c>
      <c r="C18" s="6">
        <v>6.6777266400000004</v>
      </c>
      <c r="D18" s="6">
        <v>6.6777266400000004</v>
      </c>
      <c r="E18" s="6">
        <v>6.8818136399999998</v>
      </c>
      <c r="F18" s="6">
        <v>6.9743330800000001</v>
      </c>
      <c r="G18" s="6">
        <v>6.7947365199999998</v>
      </c>
      <c r="H18" s="6">
        <v>6.7103805599999999</v>
      </c>
      <c r="I18" s="6">
        <v>6.9988235200000002</v>
      </c>
      <c r="J18" s="6">
        <v>6.64779388</v>
      </c>
      <c r="K18" s="6">
        <v>6.8001788400000001</v>
      </c>
      <c r="L18" s="6">
        <v>7.9784411200000003</v>
      </c>
      <c r="M18" s="3">
        <v>8.2587206000000002</v>
      </c>
      <c r="N18" s="3">
        <v>8.1716434800000002</v>
      </c>
      <c r="O18" s="3">
        <v>6.97161192</v>
      </c>
      <c r="P18" s="3">
        <v>6.60425532</v>
      </c>
      <c r="Q18" s="3">
        <v>6.3130911999999997</v>
      </c>
      <c r="R18" s="3">
        <v>9.42609824</v>
      </c>
      <c r="S18" s="3">
        <v>9.2192900800000004</v>
      </c>
      <c r="T18" s="3">
        <v>6.8056211600000003</v>
      </c>
      <c r="U18" s="3">
        <v>8.9041700000000006</v>
      </c>
      <c r="V18" s="3">
        <v>9.2040000000000006</v>
      </c>
      <c r="W18" s="3">
        <v>9.1340000000000003</v>
      </c>
      <c r="X18" s="13">
        <v>9.08</v>
      </c>
      <c r="Y18" s="3">
        <f>$X$18-B18</f>
        <v>1.1967994800000001</v>
      </c>
      <c r="Z18" s="3">
        <f t="shared" ref="Z18:AT18" si="38">$X$18-C18</f>
        <v>2.4022733599999997</v>
      </c>
      <c r="AA18" s="3">
        <f t="shared" si="38"/>
        <v>2.4022733599999997</v>
      </c>
      <c r="AB18" s="3">
        <f t="shared" si="38"/>
        <v>2.1981863600000002</v>
      </c>
      <c r="AC18" s="3">
        <f t="shared" si="38"/>
        <v>2.10566692</v>
      </c>
      <c r="AD18" s="3">
        <f t="shared" si="38"/>
        <v>2.2852634800000002</v>
      </c>
      <c r="AE18" s="3">
        <f t="shared" si="38"/>
        <v>2.3696194400000001</v>
      </c>
      <c r="AF18" s="3">
        <f t="shared" si="38"/>
        <v>2.0811764799999999</v>
      </c>
      <c r="AG18" s="3">
        <f t="shared" si="38"/>
        <v>2.43220612</v>
      </c>
      <c r="AH18" s="3">
        <f t="shared" si="38"/>
        <v>2.27982116</v>
      </c>
      <c r="AI18" s="3">
        <f t="shared" si="38"/>
        <v>1.1015588799999998</v>
      </c>
      <c r="AJ18" s="3">
        <f t="shared" si="38"/>
        <v>0.82127939999999988</v>
      </c>
      <c r="AK18" s="3">
        <f t="shared" si="38"/>
        <v>0.90835651999999989</v>
      </c>
      <c r="AL18" s="3">
        <f t="shared" si="38"/>
        <v>2.1083880800000001</v>
      </c>
      <c r="AM18" s="3">
        <f t="shared" si="38"/>
        <v>2.47574468</v>
      </c>
      <c r="AN18" s="3">
        <f t="shared" si="38"/>
        <v>2.7669088000000004</v>
      </c>
      <c r="AO18" s="3">
        <f t="shared" si="38"/>
        <v>-0.34609823999999989</v>
      </c>
      <c r="AP18" s="3">
        <f t="shared" si="38"/>
        <v>-0.13929008000000032</v>
      </c>
      <c r="AQ18" s="3">
        <f t="shared" si="38"/>
        <v>2.2743788399999998</v>
      </c>
      <c r="AR18" s="3">
        <f t="shared" si="38"/>
        <v>0.17582999999999949</v>
      </c>
      <c r="AS18" s="3">
        <f t="shared" si="38"/>
        <v>-0.12400000000000055</v>
      </c>
      <c r="AT18" s="3">
        <f t="shared" si="38"/>
        <v>-5.400000000000027E-2</v>
      </c>
      <c r="AV18" s="3">
        <f t="shared" ref="AV18:AV57" si="39">ABS(Y18)</f>
        <v>1.1967994800000001</v>
      </c>
      <c r="AW18" s="3">
        <f t="shared" ref="AW18:AW57" si="40">ABS(Z18)</f>
        <v>2.4022733599999997</v>
      </c>
      <c r="AX18" s="3">
        <f t="shared" ref="AX18:AX57" si="41">ABS(AA18)</f>
        <v>2.4022733599999997</v>
      </c>
      <c r="AY18" s="3">
        <f t="shared" ref="AY18:AY57" si="42">ABS(AB18)</f>
        <v>2.1981863600000002</v>
      </c>
      <c r="AZ18" s="3">
        <f t="shared" ref="AZ18:AZ57" si="43">ABS(AC18)</f>
        <v>2.10566692</v>
      </c>
      <c r="BA18" s="3">
        <f t="shared" ref="BA18:BA57" si="44">ABS(AD18)</f>
        <v>2.2852634800000002</v>
      </c>
      <c r="BB18" s="3">
        <f t="shared" ref="BB18:BB57" si="45">ABS(AE18)</f>
        <v>2.3696194400000001</v>
      </c>
      <c r="BC18" s="3">
        <f t="shared" ref="BC18:BC57" si="46">ABS(AF18)</f>
        <v>2.0811764799999999</v>
      </c>
      <c r="BD18" s="3">
        <f t="shared" ref="BD18:BD57" si="47">ABS(AG18)</f>
        <v>2.43220612</v>
      </c>
      <c r="BE18" s="3">
        <f t="shared" ref="BE18:BE57" si="48">ABS(AH18)</f>
        <v>2.27982116</v>
      </c>
      <c r="BF18" s="3">
        <f t="shared" ref="BF18:BF57" si="49">ABS(AI18)</f>
        <v>1.1015588799999998</v>
      </c>
      <c r="BG18" s="3">
        <f t="shared" ref="BG18:BG57" si="50">ABS(AJ18)</f>
        <v>0.82127939999999988</v>
      </c>
      <c r="BH18" s="3">
        <f t="shared" ref="BH18:BH57" si="51">ABS(AK18)</f>
        <v>0.90835651999999989</v>
      </c>
      <c r="BI18" s="3">
        <f t="shared" ref="BI18:BI57" si="52">ABS(AL18)</f>
        <v>2.1083880800000001</v>
      </c>
      <c r="BJ18" s="3">
        <f t="shared" ref="BJ18:BJ57" si="53">ABS(AM18)</f>
        <v>2.47574468</v>
      </c>
      <c r="BK18" s="3">
        <f t="shared" ref="BK18:BK57" si="54">ABS(AN18)</f>
        <v>2.7669088000000004</v>
      </c>
      <c r="BL18" s="3">
        <f t="shared" ref="BL18:BL57" si="55">ABS(AO18)</f>
        <v>0.34609823999999989</v>
      </c>
      <c r="BM18" s="3">
        <f t="shared" ref="BM18:BM57" si="56">ABS(AP18)</f>
        <v>0.13929008000000032</v>
      </c>
      <c r="BN18" s="3">
        <f t="shared" ref="BN18:BN57" si="57">ABS(AQ18)</f>
        <v>2.2743788399999998</v>
      </c>
      <c r="BO18" s="3">
        <f t="shared" ref="BO18:BO57" si="58">ABS(AR18)</f>
        <v>0.17582999999999949</v>
      </c>
      <c r="BP18" s="3">
        <f t="shared" ref="BP18:BP57" si="59">ABS(AS18)</f>
        <v>0.12400000000000055</v>
      </c>
      <c r="BQ18" s="3">
        <f t="shared" ref="BQ18:BQ57" si="60">ABS(AT18)</f>
        <v>5.400000000000027E-2</v>
      </c>
      <c r="BS18" s="3">
        <f t="shared" ref="BS18:BS20" si="61">ABS(AV18-$BS$3)</f>
        <v>0.1950579371428578</v>
      </c>
      <c r="BT18" s="3">
        <f t="shared" ref="BT18:BT20" si="62">ABS(AW18-$BT$3)</f>
        <v>0.19303131047619093</v>
      </c>
      <c r="BU18" s="3">
        <f t="shared" ref="BU18:BU20" si="63">ABS(AX18-$BU$3)</f>
        <v>0.19303131047619093</v>
      </c>
      <c r="BV18" s="3">
        <f t="shared" ref="BV18:BV20" si="64">ABS(AY18-$BV$3)</f>
        <v>0.20728500571428521</v>
      </c>
      <c r="BW18" s="3">
        <f t="shared" ref="BW18:BW20" si="65">ABS(AZ18-$BW$3)</f>
        <v>0.2066371104761906</v>
      </c>
      <c r="BX18" s="3">
        <f t="shared" ref="BX18:BX20" si="66">ABS(BA18-$BX$3)</f>
        <v>0.18188751238095158</v>
      </c>
      <c r="BY18" s="3">
        <f t="shared" ref="BY18:BY20" si="67">ABS(BB18-$BY$3)</f>
        <v>0.19031015047619038</v>
      </c>
      <c r="BZ18" s="3">
        <f t="shared" ref="BZ18:BZ20" si="68">ABS(BC18-$BZ$3)</f>
        <v>0.12344736190476135</v>
      </c>
      <c r="CA18" s="3">
        <f t="shared" ref="CA18:CA20" si="69">ABS(BD18-$CA$3)</f>
        <v>0.20974700761904774</v>
      </c>
      <c r="CB18" s="3">
        <f t="shared" ref="CB18:CB20" si="70">ABS(BE18-$CB$3)</f>
        <v>0.17359445333333312</v>
      </c>
      <c r="CC18" s="3">
        <f t="shared" ref="CC18:CC20" si="71">ABS(BF18-$CC$3)</f>
        <v>0.16823507428571394</v>
      </c>
      <c r="CD18" s="3">
        <f t="shared" ref="CD18:CD20" si="72">ABS(BG18-$CD$3)</f>
        <v>4.5052038095238278E-2</v>
      </c>
      <c r="CE18" s="3">
        <f t="shared" ref="CE18:CE20" si="73">ABS(BH18-$CE$3)</f>
        <v>0.11251608380952383</v>
      </c>
      <c r="CF18" s="3">
        <f t="shared" ref="CF18:CF20" si="74">ABS(BI18-$CF$3)</f>
        <v>0.15519422857142828</v>
      </c>
      <c r="CG18" s="3">
        <f t="shared" ref="CG18:CG20" si="75">ABS(BJ18-$CG$3)</f>
        <v>0.25652504380952301</v>
      </c>
      <c r="CH18" s="3">
        <f t="shared" ref="CH18:CH20" si="76">ABS(BK18-$CH$3)</f>
        <v>0.29384380952380917</v>
      </c>
      <c r="CI18" s="3">
        <f t="shared" ref="CI18:CI20" si="77">ABS(BL18-$CI$3)</f>
        <v>6.0021066666668954E-3</v>
      </c>
      <c r="CJ18" s="3">
        <f t="shared" ref="CJ18:CJ20" si="78">ABS(BM18-$CJ$3)</f>
        <v>3.3625870476189978E-2</v>
      </c>
      <c r="CK18" s="3">
        <f t="shared" ref="CK18:CK20" si="79">ABS(BN18-$CK$3)</f>
        <v>0.17190992571428509</v>
      </c>
      <c r="CL18" s="3">
        <f t="shared" ref="CL18:CL20" si="80">ABS(BO18-$CL$3)</f>
        <v>1.8314285714284007E-3</v>
      </c>
      <c r="CM18" s="3">
        <f t="shared" ref="CM18:CM20" si="81">ABS(BP18-$CM$3)</f>
        <v>3.2380952380952066E-2</v>
      </c>
      <c r="CN18" s="3">
        <f t="shared" ref="CN18:CN20" si="82">ABS(BQ18-$CN$3)</f>
        <v>7.1904761904761527E-2</v>
      </c>
      <c r="CQ18" s="3">
        <v>1.0983395999999992</v>
      </c>
      <c r="CR18" s="3">
        <v>2.8208338800000003</v>
      </c>
      <c r="CS18" s="3">
        <v>2.8208338800000003</v>
      </c>
      <c r="CT18" s="3">
        <v>2.6221891999999993</v>
      </c>
      <c r="CU18" s="3">
        <v>2.5296697600000009</v>
      </c>
      <c r="CV18" s="3">
        <v>2.7065451599999992</v>
      </c>
      <c r="CW18" s="3">
        <v>2.76913184</v>
      </c>
      <c r="CX18" s="3">
        <v>2.3881694400000004</v>
      </c>
      <c r="CY18" s="3">
        <v>2.85620896</v>
      </c>
      <c r="CZ18" s="3">
        <v>2.6630065999999992</v>
      </c>
      <c r="DA18" s="3">
        <v>1.0439164000000005</v>
      </c>
      <c r="DB18" s="3">
        <v>0.99765668000000041</v>
      </c>
      <c r="DC18" s="3">
        <v>0.8860891199999994</v>
      </c>
      <c r="DD18" s="3">
        <v>2.4534772799999995</v>
      </c>
      <c r="DE18" s="3">
        <v>2.9704976799999994</v>
      </c>
      <c r="DF18" s="3">
        <v>3.2970368800000003</v>
      </c>
      <c r="DG18" s="3">
        <v>0.33299056000000071</v>
      </c>
      <c r="DH18" s="3">
        <v>4.1826439999999465E-2</v>
      </c>
      <c r="DI18" s="3">
        <v>2.6657277599999993</v>
      </c>
      <c r="DJ18" s="3">
        <v>4.9399999999995003E-3</v>
      </c>
      <c r="DK18" s="3">
        <v>2.1000000000000796E-2</v>
      </c>
      <c r="DL18" s="3">
        <v>9.6000000000000085E-2</v>
      </c>
      <c r="DM18" t="s">
        <v>87</v>
      </c>
      <c r="DN18" s="25">
        <f>ABS(CQ6-CQ42)</f>
        <v>1.4561337142857567E-2</v>
      </c>
      <c r="DO18" s="25">
        <f t="shared" ref="DO18:EI18" si="83">ABS(CR6-CR42)</f>
        <v>0.12305161142857157</v>
      </c>
      <c r="DP18" s="25">
        <f t="shared" si="83"/>
        <v>0.12305161142857157</v>
      </c>
      <c r="DQ18" s="25">
        <f t="shared" si="83"/>
        <v>0.13704614857142916</v>
      </c>
      <c r="DR18" s="25">
        <f t="shared" si="83"/>
        <v>0.13277004000000048</v>
      </c>
      <c r="DS18" s="25">
        <f t="shared" si="83"/>
        <v>0.16231406285714334</v>
      </c>
      <c r="DT18" s="25">
        <f t="shared" si="83"/>
        <v>0.14482089142857157</v>
      </c>
      <c r="DU18" s="25">
        <f t="shared" si="83"/>
        <v>0.10633591428571432</v>
      </c>
      <c r="DV18" s="25">
        <f t="shared" si="83"/>
        <v>0.15531679428571499</v>
      </c>
      <c r="DW18" s="25">
        <f t="shared" si="83"/>
        <v>0.12810519428571387</v>
      </c>
      <c r="DX18" s="25">
        <f t="shared" si="83"/>
        <v>2.1947342857142615E-2</v>
      </c>
      <c r="DY18" s="25">
        <f t="shared" si="83"/>
        <v>7.0960834285714314E-2</v>
      </c>
      <c r="DZ18" s="25">
        <f t="shared" si="83"/>
        <v>1.226152571428607E-2</v>
      </c>
      <c r="EA18" s="25">
        <f t="shared" si="83"/>
        <v>0.12810519428571521</v>
      </c>
      <c r="EB18" s="25">
        <f t="shared" si="83"/>
        <v>0.15181815999999992</v>
      </c>
      <c r="EC18" s="25">
        <f t="shared" si="83"/>
        <v>0.17203249142857135</v>
      </c>
      <c r="ED18" s="25">
        <f t="shared" si="83"/>
        <v>0.12033045142857113</v>
      </c>
      <c r="EE18" s="25">
        <f t="shared" si="83"/>
        <v>0.13557691428571342</v>
      </c>
      <c r="EF18" s="25">
        <f t="shared" si="83"/>
        <v>0.11372192000000014</v>
      </c>
      <c r="EG18" s="25">
        <f t="shared" si="83"/>
        <v>5.8387142857143512E-2</v>
      </c>
      <c r="EH18" s="25">
        <f t="shared" si="83"/>
        <v>0.12242857142857108</v>
      </c>
      <c r="EI18" s="25">
        <f t="shared" si="83"/>
        <v>6.6142857142856268E-2</v>
      </c>
    </row>
    <row r="19" spans="1:139" x14ac:dyDescent="0.25">
      <c r="A19" s="5"/>
      <c r="B19" s="6">
        <v>8.9226836400000007</v>
      </c>
      <c r="C19" s="6">
        <v>7.0831794800000001</v>
      </c>
      <c r="D19" s="6">
        <v>7.0831794800000001</v>
      </c>
      <c r="E19" s="6">
        <v>7.2518913999999999</v>
      </c>
      <c r="F19" s="6">
        <v>7.3471320000000002</v>
      </c>
      <c r="G19" s="6">
        <v>7.1620931199999998</v>
      </c>
      <c r="H19" s="6">
        <v>7.1076699200000002</v>
      </c>
      <c r="I19" s="6">
        <v>7.4967958000000001</v>
      </c>
      <c r="J19" s="6">
        <v>7.01515048</v>
      </c>
      <c r="K19" s="6">
        <v>7.2274009599999998</v>
      </c>
      <c r="L19" s="6">
        <v>8.9716645199999991</v>
      </c>
      <c r="M19" s="3">
        <v>8.8845873999999991</v>
      </c>
      <c r="N19" s="3">
        <v>9.0614627999999993</v>
      </c>
      <c r="O19" s="3">
        <v>7.4206033199999997</v>
      </c>
      <c r="P19" s="3">
        <v>6.8954194400000004</v>
      </c>
      <c r="Q19" s="3">
        <v>6.5253416800000004</v>
      </c>
      <c r="R19" s="3">
        <v>10.0818978</v>
      </c>
      <c r="S19" s="3">
        <v>9.86148384</v>
      </c>
      <c r="T19" s="3">
        <v>7.2464490799999997</v>
      </c>
      <c r="U19" s="3">
        <v>9.7618799999999997</v>
      </c>
      <c r="V19" s="3">
        <v>9.843</v>
      </c>
      <c r="W19" s="3">
        <v>9.6080000000000005</v>
      </c>
      <c r="X19" s="13">
        <v>9.69</v>
      </c>
      <c r="Y19" s="3">
        <f>$X$19-B19</f>
        <v>0.76731635999999881</v>
      </c>
      <c r="Z19" s="3">
        <f t="shared" ref="Z19:AT19" si="84">$X$19-C19</f>
        <v>2.6068205199999994</v>
      </c>
      <c r="AA19" s="3">
        <f t="shared" si="84"/>
        <v>2.6068205199999994</v>
      </c>
      <c r="AB19" s="3">
        <f t="shared" si="84"/>
        <v>2.4381085999999996</v>
      </c>
      <c r="AC19" s="3">
        <f t="shared" si="84"/>
        <v>2.3428679999999993</v>
      </c>
      <c r="AD19" s="3">
        <f t="shared" si="84"/>
        <v>2.5279068799999997</v>
      </c>
      <c r="AE19" s="3">
        <f t="shared" si="84"/>
        <v>2.5823300799999993</v>
      </c>
      <c r="AF19" s="3">
        <f t="shared" si="84"/>
        <v>2.1932041999999994</v>
      </c>
      <c r="AG19" s="3">
        <f t="shared" si="84"/>
        <v>2.6748495199999995</v>
      </c>
      <c r="AH19" s="3">
        <f t="shared" si="84"/>
        <v>2.4625990399999997</v>
      </c>
      <c r="AI19" s="3">
        <f t="shared" si="84"/>
        <v>0.71833548000000036</v>
      </c>
      <c r="AJ19" s="3">
        <f t="shared" si="84"/>
        <v>0.80541260000000037</v>
      </c>
      <c r="AK19" s="3">
        <f t="shared" si="84"/>
        <v>0.62853720000000024</v>
      </c>
      <c r="AL19" s="3">
        <f t="shared" si="84"/>
        <v>2.2693966799999998</v>
      </c>
      <c r="AM19" s="3">
        <f t="shared" si="84"/>
        <v>2.7945805599999991</v>
      </c>
      <c r="AN19" s="3">
        <f t="shared" si="84"/>
        <v>3.1646583199999991</v>
      </c>
      <c r="AO19" s="3">
        <f t="shared" si="84"/>
        <v>-0.39189780000000063</v>
      </c>
      <c r="AP19" s="3">
        <f t="shared" si="84"/>
        <v>-0.1714838400000005</v>
      </c>
      <c r="AQ19" s="3">
        <f t="shared" si="84"/>
        <v>2.4435509199999998</v>
      </c>
      <c r="AR19" s="3">
        <f t="shared" si="84"/>
        <v>-7.1880000000000166E-2</v>
      </c>
      <c r="AS19" s="3">
        <f t="shared" si="84"/>
        <v>-0.15300000000000047</v>
      </c>
      <c r="AT19" s="3">
        <f t="shared" si="84"/>
        <v>8.1999999999998963E-2</v>
      </c>
      <c r="AV19" s="3">
        <f t="shared" si="39"/>
        <v>0.76731635999999881</v>
      </c>
      <c r="AW19" s="3">
        <f t="shared" si="40"/>
        <v>2.6068205199999994</v>
      </c>
      <c r="AX19" s="3">
        <f t="shared" si="41"/>
        <v>2.6068205199999994</v>
      </c>
      <c r="AY19" s="3">
        <f t="shared" si="42"/>
        <v>2.4381085999999996</v>
      </c>
      <c r="AZ19" s="3">
        <f t="shared" si="43"/>
        <v>2.3428679999999993</v>
      </c>
      <c r="BA19" s="3">
        <f t="shared" si="44"/>
        <v>2.5279068799999997</v>
      </c>
      <c r="BB19" s="3">
        <f t="shared" si="45"/>
        <v>2.5823300799999993</v>
      </c>
      <c r="BC19" s="3">
        <f t="shared" si="46"/>
        <v>2.1932041999999994</v>
      </c>
      <c r="BD19" s="3">
        <f t="shared" si="47"/>
        <v>2.6748495199999995</v>
      </c>
      <c r="BE19" s="3">
        <f t="shared" si="48"/>
        <v>2.4625990399999997</v>
      </c>
      <c r="BF19" s="3">
        <f t="shared" si="49"/>
        <v>0.71833548000000036</v>
      </c>
      <c r="BG19" s="3">
        <f t="shared" si="50"/>
        <v>0.80541260000000037</v>
      </c>
      <c r="BH19" s="3">
        <f t="shared" si="51"/>
        <v>0.62853720000000024</v>
      </c>
      <c r="BI19" s="3">
        <f t="shared" si="52"/>
        <v>2.2693966799999998</v>
      </c>
      <c r="BJ19" s="3">
        <f t="shared" si="53"/>
        <v>2.7945805599999991</v>
      </c>
      <c r="BK19" s="3">
        <f t="shared" si="54"/>
        <v>3.1646583199999991</v>
      </c>
      <c r="BL19" s="3">
        <f t="shared" si="55"/>
        <v>0.39189780000000063</v>
      </c>
      <c r="BM19" s="3">
        <f t="shared" si="56"/>
        <v>0.1714838400000005</v>
      </c>
      <c r="BN19" s="3">
        <f t="shared" si="57"/>
        <v>2.4435509199999998</v>
      </c>
      <c r="BO19" s="3">
        <f t="shared" si="58"/>
        <v>7.1880000000000166E-2</v>
      </c>
      <c r="BP19" s="3">
        <f t="shared" si="59"/>
        <v>0.15300000000000047</v>
      </c>
      <c r="BQ19" s="3">
        <f t="shared" si="60"/>
        <v>8.1999999999998963E-2</v>
      </c>
      <c r="BS19" s="3">
        <f t="shared" si="61"/>
        <v>0.23442518285714353</v>
      </c>
      <c r="BT19" s="3">
        <f t="shared" si="62"/>
        <v>1.1515849523808797E-2</v>
      </c>
      <c r="BU19" s="3">
        <f t="shared" si="63"/>
        <v>1.1515849523808797E-2</v>
      </c>
      <c r="BV19" s="3">
        <f t="shared" si="64"/>
        <v>3.2637234285714189E-2</v>
      </c>
      <c r="BW19" s="3">
        <f t="shared" si="65"/>
        <v>3.0563969523808687E-2</v>
      </c>
      <c r="BX19" s="3">
        <f t="shared" si="66"/>
        <v>6.0755887619047932E-2</v>
      </c>
      <c r="BY19" s="3">
        <f t="shared" si="67"/>
        <v>2.2400489523808798E-2</v>
      </c>
      <c r="BZ19" s="3">
        <f t="shared" si="68"/>
        <v>1.1419641904761857E-2</v>
      </c>
      <c r="CA19" s="3">
        <f t="shared" si="69"/>
        <v>3.2896392380951767E-2</v>
      </c>
      <c r="CB19" s="3">
        <f t="shared" si="70"/>
        <v>9.1834266666666053E-3</v>
      </c>
      <c r="CC19" s="3">
        <f t="shared" si="71"/>
        <v>0.2149883257142855</v>
      </c>
      <c r="CD19" s="3">
        <f t="shared" si="72"/>
        <v>6.0918838095237793E-2</v>
      </c>
      <c r="CE19" s="3">
        <f t="shared" si="73"/>
        <v>0.16730323619047582</v>
      </c>
      <c r="CF19" s="3">
        <f t="shared" si="74"/>
        <v>5.814371428571441E-3</v>
      </c>
      <c r="CG19" s="3">
        <f t="shared" si="75"/>
        <v>6.231083619047606E-2</v>
      </c>
      <c r="CH19" s="3">
        <f t="shared" si="76"/>
        <v>0.10390571047618957</v>
      </c>
      <c r="CI19" s="3">
        <f t="shared" si="77"/>
        <v>3.9797453333333843E-2</v>
      </c>
      <c r="CJ19" s="3">
        <f t="shared" si="78"/>
        <v>1.4321104761897963E-3</v>
      </c>
      <c r="CK19" s="3">
        <f t="shared" si="79"/>
        <v>2.7378457142850365E-3</v>
      </c>
      <c r="CL19" s="3">
        <f t="shared" si="80"/>
        <v>0.10211857142857092</v>
      </c>
      <c r="CM19" s="3">
        <f t="shared" si="81"/>
        <v>3.3809523809521513E-3</v>
      </c>
      <c r="CN19" s="3">
        <f t="shared" si="82"/>
        <v>4.3904761904762835E-2</v>
      </c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39" x14ac:dyDescent="0.25">
      <c r="A20" s="5"/>
      <c r="B20" s="6">
        <v>11.401660400000001</v>
      </c>
      <c r="C20" s="6">
        <v>9.6791661199999997</v>
      </c>
      <c r="D20" s="6">
        <v>9.6791661199999997</v>
      </c>
      <c r="E20" s="6">
        <v>9.8778108000000007</v>
      </c>
      <c r="F20" s="6">
        <v>9.9703302399999991</v>
      </c>
      <c r="G20" s="6">
        <v>9.7934548400000008</v>
      </c>
      <c r="H20" s="6">
        <v>9.73086816</v>
      </c>
      <c r="I20" s="6">
        <v>10.11183056</v>
      </c>
      <c r="J20" s="6">
        <v>9.64379104</v>
      </c>
      <c r="K20" s="6">
        <v>9.8369934000000008</v>
      </c>
      <c r="L20" s="6">
        <v>11.456083599999999</v>
      </c>
      <c r="M20" s="3">
        <v>11.50234332</v>
      </c>
      <c r="N20" s="3">
        <v>11.613910880000001</v>
      </c>
      <c r="O20" s="3">
        <v>10.04652272</v>
      </c>
      <c r="P20" s="3">
        <v>9.5295023200000006</v>
      </c>
      <c r="Q20" s="3">
        <v>9.2029631199999997</v>
      </c>
      <c r="R20" s="3">
        <v>12.832990560000001</v>
      </c>
      <c r="S20" s="3">
        <v>12.541826439999999</v>
      </c>
      <c r="T20" s="3">
        <v>9.8342722400000007</v>
      </c>
      <c r="U20" s="3">
        <v>12.49506</v>
      </c>
      <c r="V20" s="3">
        <v>12.521000000000001</v>
      </c>
      <c r="W20" s="3">
        <v>12.404</v>
      </c>
      <c r="X20" s="13">
        <v>12.5</v>
      </c>
      <c r="Y20" s="3">
        <f>$X$20-B20</f>
        <v>1.0983395999999992</v>
      </c>
      <c r="Z20" s="3">
        <f t="shared" ref="Z20:AT20" si="85">$X$20-C20</f>
        <v>2.8208338800000003</v>
      </c>
      <c r="AA20" s="3">
        <f t="shared" si="85"/>
        <v>2.8208338800000003</v>
      </c>
      <c r="AB20" s="3">
        <f t="shared" si="85"/>
        <v>2.6221891999999993</v>
      </c>
      <c r="AC20" s="3">
        <f t="shared" si="85"/>
        <v>2.5296697600000009</v>
      </c>
      <c r="AD20" s="3">
        <f t="shared" si="85"/>
        <v>2.7065451599999992</v>
      </c>
      <c r="AE20" s="3">
        <f t="shared" si="85"/>
        <v>2.76913184</v>
      </c>
      <c r="AF20" s="3">
        <f t="shared" si="85"/>
        <v>2.3881694400000004</v>
      </c>
      <c r="AG20" s="3">
        <f t="shared" si="85"/>
        <v>2.85620896</v>
      </c>
      <c r="AH20" s="3">
        <f t="shared" si="85"/>
        <v>2.6630065999999992</v>
      </c>
      <c r="AI20" s="3">
        <f t="shared" si="85"/>
        <v>1.0439164000000005</v>
      </c>
      <c r="AJ20" s="3">
        <f t="shared" si="85"/>
        <v>0.99765668000000041</v>
      </c>
      <c r="AK20" s="3">
        <f t="shared" si="85"/>
        <v>0.8860891199999994</v>
      </c>
      <c r="AL20" s="3">
        <f t="shared" si="85"/>
        <v>2.4534772799999995</v>
      </c>
      <c r="AM20" s="3">
        <f t="shared" si="85"/>
        <v>2.9704976799999994</v>
      </c>
      <c r="AN20" s="3">
        <f t="shared" si="85"/>
        <v>3.2970368800000003</v>
      </c>
      <c r="AO20" s="3">
        <f t="shared" si="85"/>
        <v>-0.33299056000000071</v>
      </c>
      <c r="AP20" s="3">
        <f t="shared" si="85"/>
        <v>-4.1826439999999465E-2</v>
      </c>
      <c r="AQ20" s="3">
        <f t="shared" si="85"/>
        <v>2.6657277599999993</v>
      </c>
      <c r="AR20" s="3">
        <f t="shared" si="85"/>
        <v>4.9399999999995003E-3</v>
      </c>
      <c r="AS20" s="3">
        <f t="shared" si="85"/>
        <v>-2.1000000000000796E-2</v>
      </c>
      <c r="AT20" s="3">
        <f t="shared" si="85"/>
        <v>9.6000000000000085E-2</v>
      </c>
      <c r="AV20" s="3">
        <f t="shared" si="39"/>
        <v>1.0983395999999992</v>
      </c>
      <c r="AW20" s="3">
        <f t="shared" si="40"/>
        <v>2.8208338800000003</v>
      </c>
      <c r="AX20" s="3">
        <f t="shared" si="41"/>
        <v>2.8208338800000003</v>
      </c>
      <c r="AY20" s="3">
        <f t="shared" si="42"/>
        <v>2.6221891999999993</v>
      </c>
      <c r="AZ20" s="3">
        <f t="shared" si="43"/>
        <v>2.5296697600000009</v>
      </c>
      <c r="BA20" s="3">
        <f t="shared" si="44"/>
        <v>2.7065451599999992</v>
      </c>
      <c r="BB20" s="3">
        <f t="shared" si="45"/>
        <v>2.76913184</v>
      </c>
      <c r="BC20" s="3">
        <f t="shared" si="46"/>
        <v>2.3881694400000004</v>
      </c>
      <c r="BD20" s="3">
        <f t="shared" si="47"/>
        <v>2.85620896</v>
      </c>
      <c r="BE20" s="3">
        <f t="shared" si="48"/>
        <v>2.6630065999999992</v>
      </c>
      <c r="BF20" s="3">
        <f t="shared" si="49"/>
        <v>1.0439164000000005</v>
      </c>
      <c r="BG20" s="3">
        <f t="shared" si="50"/>
        <v>0.99765668000000041</v>
      </c>
      <c r="BH20" s="3">
        <f t="shared" si="51"/>
        <v>0.8860891199999994</v>
      </c>
      <c r="BI20" s="3">
        <f t="shared" si="52"/>
        <v>2.4534772799999995</v>
      </c>
      <c r="BJ20" s="3">
        <f t="shared" si="53"/>
        <v>2.9704976799999994</v>
      </c>
      <c r="BK20" s="3">
        <f t="shared" si="54"/>
        <v>3.2970368800000003</v>
      </c>
      <c r="BL20" s="3">
        <f t="shared" si="55"/>
        <v>0.33299056000000071</v>
      </c>
      <c r="BM20" s="3">
        <f t="shared" si="56"/>
        <v>4.1826439999999465E-2</v>
      </c>
      <c r="BN20" s="3">
        <f t="shared" si="57"/>
        <v>2.6657277599999993</v>
      </c>
      <c r="BO20" s="3">
        <f t="shared" si="58"/>
        <v>4.9399999999995003E-3</v>
      </c>
      <c r="BP20" s="3">
        <f t="shared" si="59"/>
        <v>2.1000000000000796E-2</v>
      </c>
      <c r="BQ20" s="3">
        <f t="shared" si="60"/>
        <v>9.6000000000000085E-2</v>
      </c>
      <c r="BS20" s="3">
        <f t="shared" si="61"/>
        <v>9.6598057142856852E-2</v>
      </c>
      <c r="BT20" s="3">
        <f t="shared" si="62"/>
        <v>0.22552920952380973</v>
      </c>
      <c r="BU20" s="3">
        <f t="shared" si="63"/>
        <v>0.22552920952380973</v>
      </c>
      <c r="BV20" s="3">
        <f t="shared" si="64"/>
        <v>0.2167178342857139</v>
      </c>
      <c r="BW20" s="3">
        <f t="shared" si="65"/>
        <v>0.21736572952381028</v>
      </c>
      <c r="BX20" s="3">
        <f t="shared" si="66"/>
        <v>0.23939416761904742</v>
      </c>
      <c r="BY20" s="3">
        <f t="shared" si="67"/>
        <v>0.2092022495238095</v>
      </c>
      <c r="BZ20" s="3">
        <f t="shared" si="68"/>
        <v>0.18354559809523918</v>
      </c>
      <c r="CA20" s="3">
        <f t="shared" si="69"/>
        <v>0.21425583238095225</v>
      </c>
      <c r="CB20" s="3">
        <f t="shared" si="70"/>
        <v>0.20959098666666609</v>
      </c>
      <c r="CC20" s="3">
        <f t="shared" si="71"/>
        <v>0.11059259428571466</v>
      </c>
      <c r="CD20" s="3">
        <f t="shared" si="72"/>
        <v>0.13132524190476225</v>
      </c>
      <c r="CE20" s="3">
        <f t="shared" si="73"/>
        <v>9.0248683809523333E-2</v>
      </c>
      <c r="CF20" s="3">
        <f t="shared" si="74"/>
        <v>0.18989497142857115</v>
      </c>
      <c r="CG20" s="3">
        <f t="shared" si="75"/>
        <v>0.23822795619047632</v>
      </c>
      <c r="CH20" s="3">
        <f t="shared" si="76"/>
        <v>0.23628427047619072</v>
      </c>
      <c r="CI20" s="3">
        <f t="shared" si="77"/>
        <v>1.9109786666666073E-2</v>
      </c>
      <c r="CJ20" s="3">
        <f t="shared" si="78"/>
        <v>0.13108951047619083</v>
      </c>
      <c r="CK20" s="3">
        <f t="shared" si="79"/>
        <v>0.21943899428571445</v>
      </c>
      <c r="CL20" s="3">
        <f t="shared" si="80"/>
        <v>0.16905857142857159</v>
      </c>
      <c r="CM20" s="3">
        <f t="shared" si="81"/>
        <v>0.13538095238095182</v>
      </c>
      <c r="CN20" s="3">
        <f t="shared" si="82"/>
        <v>2.9904761904761712E-2</v>
      </c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3" t="s">
        <v>88</v>
      </c>
      <c r="DN20" s="25">
        <f>ABS(CQ8-CQ13)</f>
        <v>2.2767422857142283E-2</v>
      </c>
      <c r="DO20" s="25">
        <f t="shared" ref="DO20:EI20" si="86">ABS(CR8-CR13)</f>
        <v>8.7245188571428933E-2</v>
      </c>
      <c r="DP20" s="25">
        <f t="shared" si="86"/>
        <v>8.7245188571428933E-2</v>
      </c>
      <c r="DQ20" s="25">
        <f t="shared" si="86"/>
        <v>0.10940320571428686</v>
      </c>
      <c r="DR20" s="25">
        <f t="shared" si="86"/>
        <v>0.10745952000000036</v>
      </c>
      <c r="DS20" s="25">
        <f t="shared" si="86"/>
        <v>0.13428238285714356</v>
      </c>
      <c r="DT20" s="25">
        <f t="shared" si="86"/>
        <v>8.8800137142857061E-2</v>
      </c>
      <c r="DU20" s="25">
        <f t="shared" si="86"/>
        <v>4.3706628571428929E-2</v>
      </c>
      <c r="DV20" s="25">
        <f t="shared" si="86"/>
        <v>9.9296040000000474E-2</v>
      </c>
      <c r="DW20" s="25">
        <f t="shared" si="86"/>
        <v>7.5583074285714869E-2</v>
      </c>
      <c r="DX20" s="25">
        <f t="shared" si="86"/>
        <v>2.3933634285714489E-2</v>
      </c>
      <c r="DY20" s="25">
        <f t="shared" si="86"/>
        <v>4.5261577142857945E-2</v>
      </c>
      <c r="DZ20" s="25">
        <f t="shared" si="86"/>
        <v>1.2271519999999536E-2</v>
      </c>
      <c r="EA20" s="25">
        <f t="shared" si="86"/>
        <v>7.8692971428571123E-2</v>
      </c>
      <c r="EB20" s="25">
        <f t="shared" si="86"/>
        <v>0.13700354285714322</v>
      </c>
      <c r="EC20" s="25">
        <f t="shared" si="86"/>
        <v>0.17082367428571477</v>
      </c>
      <c r="ED20" s="25">
        <f t="shared" si="86"/>
        <v>9.2687508571428268E-2</v>
      </c>
      <c r="EE20" s="25">
        <f t="shared" si="86"/>
        <v>0.10019722285714294</v>
      </c>
      <c r="EF20" s="25">
        <f t="shared" si="86"/>
        <v>7.4805600000000805E-2</v>
      </c>
      <c r="EG20" s="25">
        <f t="shared" si="86"/>
        <v>7.8895714285713264E-2</v>
      </c>
      <c r="EH20" s="25">
        <f t="shared" si="86"/>
        <v>9.7714285714285115E-2</v>
      </c>
      <c r="EI20" s="25">
        <f t="shared" si="86"/>
        <v>4.9999999999990052E-3</v>
      </c>
    </row>
    <row r="21" spans="1:139" x14ac:dyDescent="0.25">
      <c r="A21" s="5"/>
      <c r="B21" s="6">
        <v>12.005757920000001</v>
      </c>
      <c r="C21" s="6">
        <v>10.02475344</v>
      </c>
      <c r="D21" s="6">
        <v>10.02475344</v>
      </c>
      <c r="E21" s="6">
        <v>10.193465359999999</v>
      </c>
      <c r="F21" s="6">
        <v>10.2859848</v>
      </c>
      <c r="G21" s="6">
        <v>10.106388239999999</v>
      </c>
      <c r="H21" s="6">
        <v>10.068292</v>
      </c>
      <c r="I21" s="6">
        <v>10.490071800000001</v>
      </c>
      <c r="J21" s="6">
        <v>9.9703302399999991</v>
      </c>
      <c r="K21" s="6">
        <v>10.188023039999999</v>
      </c>
      <c r="L21" s="6">
        <v>12.03841184</v>
      </c>
      <c r="M21" s="3">
        <v>11.875142240000001</v>
      </c>
      <c r="N21" s="3">
        <v>11.99759444</v>
      </c>
      <c r="O21" s="3">
        <v>10.38666772</v>
      </c>
      <c r="P21" s="3">
        <v>9.8206664400000001</v>
      </c>
      <c r="Q21" s="3">
        <v>9.4614733199999996</v>
      </c>
      <c r="R21" s="3">
        <v>13.148645119999999</v>
      </c>
      <c r="S21" s="3">
        <v>12.90374072</v>
      </c>
      <c r="T21" s="3">
        <v>10.193465359999999</v>
      </c>
      <c r="U21" s="3">
        <v>13.02112</v>
      </c>
      <c r="V21" s="3">
        <v>13.141</v>
      </c>
      <c r="W21" s="3">
        <v>12.978999999999999</v>
      </c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Q21" s="3">
        <v>1.2221283600000001</v>
      </c>
      <c r="CR21" s="3">
        <v>2.3486886</v>
      </c>
      <c r="CS21" s="3">
        <v>2.3486886</v>
      </c>
      <c r="CT21" s="3">
        <v>2.1391592800000003</v>
      </c>
      <c r="CU21" s="3">
        <v>2.0466398400000001</v>
      </c>
      <c r="CV21" s="3">
        <v>2.2289575600000004</v>
      </c>
      <c r="CW21" s="3">
        <v>2.3133135200000003</v>
      </c>
      <c r="CX21" s="3">
        <v>2.04391868</v>
      </c>
      <c r="CY21" s="3">
        <v>2.3731790400000001</v>
      </c>
      <c r="CZ21" s="3">
        <v>2.2289575600000004</v>
      </c>
      <c r="DA21" s="3">
        <v>1.1214454400000005</v>
      </c>
      <c r="DB21" s="3">
        <v>0.81123320000000021</v>
      </c>
      <c r="DC21" s="3">
        <v>0.90919495999999977</v>
      </c>
      <c r="DD21" s="3">
        <v>2.0602456400000007</v>
      </c>
      <c r="DE21" s="3">
        <v>2.4058329600000006</v>
      </c>
      <c r="DF21" s="3">
        <v>2.69699708</v>
      </c>
      <c r="DG21" s="3">
        <v>0.34253863999999901</v>
      </c>
      <c r="DH21" s="3">
        <v>0.14117279999999965</v>
      </c>
      <c r="DI21" s="3">
        <v>2.2262364000000003</v>
      </c>
      <c r="DJ21" s="3">
        <v>0.28582999999999981</v>
      </c>
      <c r="DK21" s="3">
        <v>1.1000000000001009E-2</v>
      </c>
      <c r="DL21" s="3">
        <v>8.0000000000000071E-2</v>
      </c>
      <c r="DM21" t="s">
        <v>89</v>
      </c>
      <c r="DN21" s="25">
        <f>ABS(CQ8-CQ18)</f>
        <v>0.17514813714285615</v>
      </c>
      <c r="DO21" s="25">
        <f t="shared" ref="DO21:EI21" si="87">ABS(CR8-CR18)</f>
        <v>0.18447782857142858</v>
      </c>
      <c r="DP21" s="25">
        <f t="shared" si="87"/>
        <v>0.18447782857142858</v>
      </c>
      <c r="DQ21" s="25">
        <f t="shared" si="87"/>
        <v>0.17942424571428539</v>
      </c>
      <c r="DR21" s="25">
        <f t="shared" si="87"/>
        <v>0.18020172000000079</v>
      </c>
      <c r="DS21" s="25">
        <f t="shared" si="87"/>
        <v>0.20430342285714209</v>
      </c>
      <c r="DT21" s="25">
        <f t="shared" si="87"/>
        <v>0.18059045714285649</v>
      </c>
      <c r="DU21" s="25">
        <f t="shared" si="87"/>
        <v>0.18447782857142858</v>
      </c>
      <c r="DV21" s="25">
        <f t="shared" si="87"/>
        <v>0.18020171999999945</v>
      </c>
      <c r="DW21" s="25">
        <f t="shared" si="87"/>
        <v>0.18370035428571319</v>
      </c>
      <c r="DX21" s="25">
        <f t="shared" si="87"/>
        <v>0.17942424571428595</v>
      </c>
      <c r="DY21" s="25">
        <f t="shared" si="87"/>
        <v>0.17242697714285704</v>
      </c>
      <c r="DZ21" s="25">
        <f t="shared" si="87"/>
        <v>0.15843243999999956</v>
      </c>
      <c r="EA21" s="25">
        <f t="shared" si="87"/>
        <v>0.17864677142857088</v>
      </c>
      <c r="EB21" s="25">
        <f t="shared" si="87"/>
        <v>0.17981298285714242</v>
      </c>
      <c r="EC21" s="25">
        <f t="shared" si="87"/>
        <v>0.1782580342857143</v>
      </c>
      <c r="ED21" s="25">
        <f t="shared" si="87"/>
        <v>0.14638158857142791</v>
      </c>
      <c r="EE21" s="25">
        <f t="shared" si="87"/>
        <v>0.20831450285714304</v>
      </c>
      <c r="EF21" s="25">
        <f t="shared" si="87"/>
        <v>0.18564403999999923</v>
      </c>
      <c r="EG21" s="25">
        <f t="shared" si="87"/>
        <v>0.17820428571428618</v>
      </c>
      <c r="EH21" s="25">
        <f t="shared" si="87"/>
        <v>0.1862857142857138</v>
      </c>
      <c r="EI21" s="25">
        <f t="shared" si="87"/>
        <v>7.3999999999999844E-2</v>
      </c>
    </row>
    <row r="22" spans="1:139" x14ac:dyDescent="0.25">
      <c r="A22" s="5"/>
      <c r="B22" s="6">
        <v>12.275152759999999</v>
      </c>
      <c r="C22" s="6">
        <v>10.41932164</v>
      </c>
      <c r="D22" s="6">
        <v>10.41932164</v>
      </c>
      <c r="E22" s="6">
        <v>10.60163936</v>
      </c>
      <c r="F22" s="6">
        <v>10.69687996</v>
      </c>
      <c r="G22" s="6">
        <v>10.52000456</v>
      </c>
      <c r="H22" s="6">
        <v>10.47102368</v>
      </c>
      <c r="I22" s="6">
        <v>10.86559188</v>
      </c>
      <c r="J22" s="6">
        <v>10.37850424</v>
      </c>
      <c r="K22" s="6">
        <v>10.579870079999999</v>
      </c>
      <c r="L22" s="6">
        <v>12.310527840000001</v>
      </c>
      <c r="M22" s="3">
        <v>12.2860374</v>
      </c>
      <c r="N22" s="3">
        <v>12.356787560000001</v>
      </c>
      <c r="O22" s="3">
        <v>10.78395708</v>
      </c>
      <c r="P22" s="3">
        <v>10.25060972</v>
      </c>
      <c r="Q22" s="3">
        <v>9.9431186399999998</v>
      </c>
      <c r="R22" s="3">
        <v>13.657502040000001</v>
      </c>
      <c r="S22" s="3">
        <v>13.355453280000001</v>
      </c>
      <c r="T22" s="3">
        <v>10.577148920000001</v>
      </c>
      <c r="U22" s="3">
        <v>13.412990000000001</v>
      </c>
      <c r="V22" s="3">
        <v>13.444000000000001</v>
      </c>
      <c r="W22" s="3">
        <v>13.343</v>
      </c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Q22" s="3">
        <v>0.75937564000000002</v>
      </c>
      <c r="CR22" s="3">
        <v>2.6152067600000004</v>
      </c>
      <c r="CS22" s="3">
        <v>2.6152067600000004</v>
      </c>
      <c r="CT22" s="3">
        <v>2.4383313600000003</v>
      </c>
      <c r="CU22" s="3">
        <v>2.3458119200000001</v>
      </c>
      <c r="CV22" s="3">
        <v>2.5335719600000006</v>
      </c>
      <c r="CW22" s="3">
        <v>2.5825528400000008</v>
      </c>
      <c r="CX22" s="3">
        <v>2.1961481200000001</v>
      </c>
      <c r="CY22" s="3">
        <v>2.6777934400000003</v>
      </c>
      <c r="CZ22" s="3">
        <v>2.4655429600000005</v>
      </c>
      <c r="DA22" s="3">
        <v>0.71583708000000001</v>
      </c>
      <c r="DB22" s="3">
        <v>0.80835652000000024</v>
      </c>
      <c r="DC22" s="3">
        <v>0.61515416000000123</v>
      </c>
      <c r="DD22" s="3">
        <v>2.2696194400000005</v>
      </c>
      <c r="DE22" s="3">
        <v>2.7948033200000006</v>
      </c>
      <c r="DF22" s="3">
        <v>3.1594387600000005</v>
      </c>
      <c r="DG22" s="3">
        <v>0.41616548000000009</v>
      </c>
      <c r="DH22" s="3">
        <v>0.18758803999999962</v>
      </c>
      <c r="DI22" s="3">
        <v>2.4492160000000007</v>
      </c>
      <c r="DJ22" s="3">
        <v>6.0579999999999856E-2</v>
      </c>
      <c r="DK22" s="3">
        <v>9.6000000000000085E-2</v>
      </c>
      <c r="DL22" s="3">
        <v>0.14799999999999969</v>
      </c>
      <c r="DM22" t="s">
        <v>90</v>
      </c>
      <c r="DN22" s="25">
        <f>ABS(CQ8-CQ23)</f>
        <v>0.11890730285714135</v>
      </c>
      <c r="DO22" s="25">
        <f t="shared" ref="DO22:EI22" si="88">ABS(CR8-CR23)</f>
        <v>0.21570285142857148</v>
      </c>
      <c r="DP22" s="25">
        <f t="shared" si="88"/>
        <v>0.21570285142857148</v>
      </c>
      <c r="DQ22" s="25">
        <f t="shared" si="88"/>
        <v>0.23164107428571334</v>
      </c>
      <c r="DR22" s="25">
        <f t="shared" si="88"/>
        <v>0.23086359999999972</v>
      </c>
      <c r="DS22" s="25">
        <f t="shared" si="88"/>
        <v>0.20676189714285664</v>
      </c>
      <c r="DT22" s="25">
        <f t="shared" si="88"/>
        <v>0.22231138285714191</v>
      </c>
      <c r="DU22" s="25">
        <f t="shared" si="88"/>
        <v>0.19937589142857082</v>
      </c>
      <c r="DV22" s="25">
        <f t="shared" si="88"/>
        <v>0.23086359999999928</v>
      </c>
      <c r="DW22" s="25">
        <f t="shared" si="88"/>
        <v>0.21375916571428499</v>
      </c>
      <c r="DX22" s="25">
        <f t="shared" si="88"/>
        <v>0.12007351428571356</v>
      </c>
      <c r="DY22" s="25">
        <f t="shared" si="88"/>
        <v>0.1978209428571418</v>
      </c>
      <c r="DZ22" s="25">
        <f t="shared" si="88"/>
        <v>0.17916155999999972</v>
      </c>
      <c r="EA22" s="25">
        <f t="shared" si="88"/>
        <v>0.2188127485714273</v>
      </c>
      <c r="EB22" s="25">
        <f t="shared" si="88"/>
        <v>0.24213697714285676</v>
      </c>
      <c r="EC22" s="25">
        <f t="shared" si="88"/>
        <v>0.25457656571428533</v>
      </c>
      <c r="ED22" s="25">
        <f t="shared" si="88"/>
        <v>0.24563561142857004</v>
      </c>
      <c r="EE22" s="25">
        <f t="shared" si="88"/>
        <v>0.17553921714285636</v>
      </c>
      <c r="EF22" s="25">
        <f t="shared" si="88"/>
        <v>0.20909431999999883</v>
      </c>
      <c r="EG22" s="25">
        <f t="shared" si="88"/>
        <v>1.3994285714287319E-2</v>
      </c>
      <c r="EH22" s="25">
        <f t="shared" si="88"/>
        <v>8.714285714284703E-3</v>
      </c>
      <c r="EI22" s="25">
        <f t="shared" si="88"/>
        <v>6.2000000000001165E-2</v>
      </c>
    </row>
    <row r="23" spans="1:139" x14ac:dyDescent="0.25">
      <c r="A23" s="5"/>
      <c r="B23" s="6">
        <v>12.41665308</v>
      </c>
      <c r="C23" s="6">
        <v>10.568985440000001</v>
      </c>
      <c r="D23" s="6">
        <v>10.568985440000001</v>
      </c>
      <c r="E23" s="6">
        <v>10.71864924</v>
      </c>
      <c r="F23" s="6">
        <v>10.81116868</v>
      </c>
      <c r="G23" s="6">
        <v>10.63701444</v>
      </c>
      <c r="H23" s="6">
        <v>10.60163936</v>
      </c>
      <c r="I23" s="6">
        <v>10.99620756</v>
      </c>
      <c r="J23" s="6">
        <v>10.51184108</v>
      </c>
      <c r="K23" s="6">
        <v>10.715928079999999</v>
      </c>
      <c r="L23" s="6">
        <v>12.454749319999999</v>
      </c>
      <c r="M23" s="3">
        <v>12.403047279999999</v>
      </c>
      <c r="N23" s="3">
        <v>12.397604960000001</v>
      </c>
      <c r="O23" s="3">
        <v>10.89280348</v>
      </c>
      <c r="P23" s="3">
        <v>10.37578308</v>
      </c>
      <c r="Q23" s="3">
        <v>10.07645548</v>
      </c>
      <c r="R23" s="3">
        <v>13.709204079999999</v>
      </c>
      <c r="S23" s="3">
        <v>13.43436692</v>
      </c>
      <c r="T23" s="3">
        <v>10.72953388</v>
      </c>
      <c r="U23" s="3">
        <v>13.60563</v>
      </c>
      <c r="V23" s="3">
        <v>13.683999999999999</v>
      </c>
      <c r="W23" s="3">
        <v>13.585000000000001</v>
      </c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Q23" s="3">
        <v>0.80428416000000169</v>
      </c>
      <c r="CR23" s="3">
        <v>2.4206532000000003</v>
      </c>
      <c r="CS23" s="3">
        <v>2.4206532000000003</v>
      </c>
      <c r="CT23" s="3">
        <v>2.2111238800000006</v>
      </c>
      <c r="CU23" s="3">
        <v>2.1186044400000004</v>
      </c>
      <c r="CV23" s="3">
        <v>2.2954798400000005</v>
      </c>
      <c r="CW23" s="3">
        <v>2.3662300000000016</v>
      </c>
      <c r="CX23" s="3">
        <v>2.004315720000001</v>
      </c>
      <c r="CY23" s="3">
        <v>2.4451436400000013</v>
      </c>
      <c r="CZ23" s="3">
        <v>2.265547080000001</v>
      </c>
      <c r="DA23" s="3">
        <v>0.74441864000000102</v>
      </c>
      <c r="DB23" s="3">
        <v>0.62740876000000156</v>
      </c>
      <c r="DC23" s="3">
        <v>0.54849512000000011</v>
      </c>
      <c r="DD23" s="3">
        <v>2.0560177600000014</v>
      </c>
      <c r="DE23" s="3">
        <v>2.5485477200000002</v>
      </c>
      <c r="DF23" s="3">
        <v>2.8642022800000007</v>
      </c>
      <c r="DG23" s="3">
        <v>0.72500775999999867</v>
      </c>
      <c r="DH23" s="3">
        <v>0.42568015999999886</v>
      </c>
      <c r="DI23" s="3">
        <v>2.2709894000000013</v>
      </c>
      <c r="DJ23" s="3">
        <v>0.16914999999999836</v>
      </c>
      <c r="DK23" s="3">
        <v>0.2159999999999993</v>
      </c>
      <c r="DL23" s="3">
        <v>0.10799999999999876</v>
      </c>
      <c r="DM23" t="s">
        <v>91</v>
      </c>
      <c r="DN23" s="25">
        <f>ABS(CQ8-CQ28)</f>
        <v>0.32256982285714308</v>
      </c>
      <c r="DO23" s="25">
        <f t="shared" ref="DO23:EI23" si="89">ABS(CR8-CR28)</f>
        <v>0.48467321142857234</v>
      </c>
      <c r="DP23" s="25">
        <f t="shared" si="89"/>
        <v>0.48467321142857234</v>
      </c>
      <c r="DQ23" s="25">
        <f t="shared" si="89"/>
        <v>0.49244795428571386</v>
      </c>
      <c r="DR23" s="25">
        <f t="shared" si="89"/>
        <v>0.49167048000000024</v>
      </c>
      <c r="DS23" s="25">
        <f t="shared" si="89"/>
        <v>0.64444417714285729</v>
      </c>
      <c r="DT23" s="25">
        <f t="shared" si="89"/>
        <v>0.48856058285714443</v>
      </c>
      <c r="DU23" s="25">
        <f t="shared" si="89"/>
        <v>0.45201929142857278</v>
      </c>
      <c r="DV23" s="25">
        <f t="shared" si="89"/>
        <v>0.49983396000000013</v>
      </c>
      <c r="DW23" s="25">
        <f t="shared" si="89"/>
        <v>0.47728720571428562</v>
      </c>
      <c r="DX23" s="25">
        <f t="shared" si="89"/>
        <v>0.3264571942857154</v>
      </c>
      <c r="DY23" s="25">
        <f t="shared" si="89"/>
        <v>0.43141622285714298</v>
      </c>
      <c r="DZ23" s="25">
        <f t="shared" si="89"/>
        <v>0.36649712000000079</v>
      </c>
      <c r="EA23" s="25">
        <f t="shared" si="89"/>
        <v>0.47417730857142937</v>
      </c>
      <c r="EB23" s="25">
        <f t="shared" si="89"/>
        <v>0.51654965714285783</v>
      </c>
      <c r="EC23" s="25">
        <f t="shared" si="89"/>
        <v>0.54259504571428696</v>
      </c>
      <c r="ED23" s="25">
        <f t="shared" si="89"/>
        <v>0.45746161142857211</v>
      </c>
      <c r="EE23" s="25">
        <f t="shared" si="89"/>
        <v>0.40097101714285721</v>
      </c>
      <c r="EF23" s="25">
        <f t="shared" si="89"/>
        <v>0.47262235999999946</v>
      </c>
      <c r="EG23" s="25">
        <f t="shared" si="89"/>
        <v>9.355571428571427E-2</v>
      </c>
      <c r="EH23" s="25">
        <f t="shared" si="89"/>
        <v>0.14771428571428583</v>
      </c>
      <c r="EI23" s="25">
        <f t="shared" si="89"/>
        <v>7.099999999999973E-2</v>
      </c>
    </row>
    <row r="24" spans="1:139" x14ac:dyDescent="0.25">
      <c r="A24" s="5"/>
      <c r="B24" s="6">
        <v>13.08605844</v>
      </c>
      <c r="C24" s="6">
        <v>11.24927544</v>
      </c>
      <c r="D24" s="6">
        <v>11.24927544</v>
      </c>
      <c r="E24" s="6">
        <v>11.407102719999999</v>
      </c>
      <c r="F24" s="6">
        <v>11.499622159999999</v>
      </c>
      <c r="G24" s="6">
        <v>11.325467919999999</v>
      </c>
      <c r="H24" s="6">
        <v>11.29553516</v>
      </c>
      <c r="I24" s="6">
        <v>11.68193988</v>
      </c>
      <c r="J24" s="6">
        <v>11.20301572</v>
      </c>
      <c r="K24" s="6">
        <v>11.404381559999999</v>
      </c>
      <c r="L24" s="6">
        <v>13.12143352</v>
      </c>
      <c r="M24" s="3">
        <v>13.099664239999999</v>
      </c>
      <c r="N24" s="3">
        <v>13.053404520000001</v>
      </c>
      <c r="O24" s="3">
        <v>11.583978119999999</v>
      </c>
      <c r="P24" s="3">
        <v>11.06695772</v>
      </c>
      <c r="Q24" s="3">
        <v>10.794841720000001</v>
      </c>
      <c r="R24" s="3">
        <v>14.46568656</v>
      </c>
      <c r="S24" s="3">
        <v>14.1636378</v>
      </c>
      <c r="T24" s="3">
        <v>11.407102719999999</v>
      </c>
      <c r="U24" s="3">
        <v>14.461169999999999</v>
      </c>
      <c r="V24" s="3">
        <v>14.52</v>
      </c>
      <c r="W24" s="3">
        <v>14.478</v>
      </c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t="s">
        <v>92</v>
      </c>
      <c r="DN24" s="25">
        <f>ABS(CQ8-CQ34)</f>
        <v>0.1390754971428575</v>
      </c>
      <c r="DO24" s="25">
        <f t="shared" ref="DO24:EI24" si="90">ABS(CR8-CR34)</f>
        <v>0.19446097142857166</v>
      </c>
      <c r="DP24" s="25">
        <f t="shared" si="90"/>
        <v>0.19446097142857166</v>
      </c>
      <c r="DQ24" s="25">
        <f t="shared" si="90"/>
        <v>0.21856267428571385</v>
      </c>
      <c r="DR24" s="25">
        <f t="shared" si="90"/>
        <v>0.21778520000000023</v>
      </c>
      <c r="DS24" s="25">
        <f t="shared" si="90"/>
        <v>0.19368349714285715</v>
      </c>
      <c r="DT24" s="25">
        <f t="shared" si="90"/>
        <v>0.20923298285714242</v>
      </c>
      <c r="DU24" s="25">
        <f t="shared" si="90"/>
        <v>0.14003777142857121</v>
      </c>
      <c r="DV24" s="25">
        <f t="shared" si="90"/>
        <v>0.22594868000000012</v>
      </c>
      <c r="DW24" s="25">
        <f t="shared" si="90"/>
        <v>0.18435380571428661</v>
      </c>
      <c r="DX24" s="25">
        <f t="shared" si="90"/>
        <v>0.12430348571428651</v>
      </c>
      <c r="DY24" s="25">
        <f t="shared" si="90"/>
        <v>9.4944262857143968E-2</v>
      </c>
      <c r="DZ24" s="25">
        <f t="shared" si="90"/>
        <v>6.2494280000000235E-2</v>
      </c>
      <c r="EA24" s="25">
        <f t="shared" si="90"/>
        <v>0.18124390857142858</v>
      </c>
      <c r="EB24" s="25">
        <f t="shared" si="90"/>
        <v>0.25899133714285671</v>
      </c>
      <c r="EC24" s="25">
        <f t="shared" si="90"/>
        <v>0.33129644571428596</v>
      </c>
      <c r="ED24" s="25">
        <f t="shared" si="90"/>
        <v>0.14003777142857032</v>
      </c>
      <c r="EE24" s="25">
        <f t="shared" si="90"/>
        <v>8.3547177142857199E-2</v>
      </c>
      <c r="EF24" s="25">
        <f t="shared" si="90"/>
        <v>0.17424664000000023</v>
      </c>
      <c r="EG24" s="25">
        <f t="shared" si="90"/>
        <v>6.5154285714284971E-2</v>
      </c>
      <c r="EH24" s="25">
        <f t="shared" si="90"/>
        <v>0.19828571428571426</v>
      </c>
      <c r="EI24" s="25">
        <f t="shared" si="90"/>
        <v>0.10799999999999876</v>
      </c>
    </row>
    <row r="25" spans="1:139" x14ac:dyDescent="0.25">
      <c r="A25" s="5"/>
      <c r="B25" s="6">
        <v>13.5105594</v>
      </c>
      <c r="C25" s="6">
        <v>11.534997239999999</v>
      </c>
      <c r="D25" s="6">
        <v>11.534997239999999</v>
      </c>
      <c r="E25" s="6">
        <v>11.71731496</v>
      </c>
      <c r="F25" s="6">
        <v>11.8098344</v>
      </c>
      <c r="G25" s="6">
        <v>11.632959</v>
      </c>
      <c r="H25" s="6">
        <v>11.58942044</v>
      </c>
      <c r="I25" s="6">
        <v>12.016642559999999</v>
      </c>
      <c r="J25" s="6">
        <v>11.488737520000001</v>
      </c>
      <c r="K25" s="6">
        <v>11.706430320000001</v>
      </c>
      <c r="L25" s="6">
        <v>13.54321332</v>
      </c>
      <c r="M25" s="3">
        <v>13.442530400000001</v>
      </c>
      <c r="N25" s="3">
        <v>13.447972719999999</v>
      </c>
      <c r="O25" s="3">
        <v>11.924123120000001</v>
      </c>
      <c r="P25" s="3">
        <v>11.32818908</v>
      </c>
      <c r="Q25" s="3">
        <v>10.977159439999999</v>
      </c>
      <c r="R25" s="3">
        <v>14.80855272</v>
      </c>
      <c r="S25" s="3">
        <v>14.5173886</v>
      </c>
      <c r="T25" s="3">
        <v>11.706430320000001</v>
      </c>
      <c r="U25" s="3">
        <v>14.55855</v>
      </c>
      <c r="V25" s="3">
        <v>14.718</v>
      </c>
      <c r="W25" s="3">
        <v>14.616</v>
      </c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t="s">
        <v>93</v>
      </c>
      <c r="DN25" s="25">
        <f>ABS(CQ8-CQ38)</f>
        <v>0.2912523371428567</v>
      </c>
      <c r="DO25" s="25">
        <f t="shared" ref="DO25:EI25" si="91">ABS(CR8-CR38)</f>
        <v>0.30330318857142924</v>
      </c>
      <c r="DP25" s="25">
        <f t="shared" si="91"/>
        <v>0.30330318857142924</v>
      </c>
      <c r="DQ25" s="25">
        <f t="shared" si="91"/>
        <v>0.29824960571428605</v>
      </c>
      <c r="DR25" s="25">
        <f t="shared" si="91"/>
        <v>0.29902707999999967</v>
      </c>
      <c r="DS25" s="25">
        <f t="shared" si="91"/>
        <v>0.32312878285714275</v>
      </c>
      <c r="DT25" s="25">
        <f t="shared" si="91"/>
        <v>0.30757929714285748</v>
      </c>
      <c r="DU25" s="25">
        <f t="shared" si="91"/>
        <v>0.30330318857142924</v>
      </c>
      <c r="DV25" s="25">
        <f t="shared" si="91"/>
        <v>0.30719056000000045</v>
      </c>
      <c r="DW25" s="25">
        <f t="shared" si="91"/>
        <v>0.30524687428571395</v>
      </c>
      <c r="DX25" s="25">
        <f t="shared" si="91"/>
        <v>0.28736496571428616</v>
      </c>
      <c r="DY25" s="25">
        <f t="shared" si="91"/>
        <v>0.28036769714285725</v>
      </c>
      <c r="DZ25" s="25">
        <f t="shared" si="91"/>
        <v>0.27453664000000011</v>
      </c>
      <c r="EA25" s="25">
        <f t="shared" si="91"/>
        <v>0.30019329142857165</v>
      </c>
      <c r="EB25" s="25">
        <f t="shared" si="91"/>
        <v>0.29863834285714308</v>
      </c>
      <c r="EC25" s="25">
        <f t="shared" si="91"/>
        <v>0.29980455428571506</v>
      </c>
      <c r="ED25" s="25">
        <f t="shared" si="91"/>
        <v>0.26520694857142857</v>
      </c>
      <c r="EE25" s="25">
        <f t="shared" si="91"/>
        <v>0.17586318285714142</v>
      </c>
      <c r="EF25" s="25">
        <f t="shared" si="91"/>
        <v>0.30174823999999978</v>
      </c>
      <c r="EG25" s="25">
        <f t="shared" si="91"/>
        <v>0.11658428571428484</v>
      </c>
      <c r="EH25" s="25">
        <f t="shared" si="91"/>
        <v>0.19828571428571426</v>
      </c>
      <c r="EI25" s="25">
        <f t="shared" si="91"/>
        <v>7.4999999999999289E-2</v>
      </c>
    </row>
    <row r="26" spans="1:139" x14ac:dyDescent="0.25">
      <c r="A26" s="5"/>
      <c r="B26" s="6">
        <v>13.67655016</v>
      </c>
      <c r="C26" s="6">
        <v>11.660170600000001</v>
      </c>
      <c r="D26" s="6">
        <v>11.660170600000001</v>
      </c>
      <c r="E26" s="6">
        <v>11.842488319999999</v>
      </c>
      <c r="F26" s="6">
        <v>11.93500776</v>
      </c>
      <c r="G26" s="6">
        <v>11.758132359999999</v>
      </c>
      <c r="H26" s="6">
        <v>11.711872639999999</v>
      </c>
      <c r="I26" s="6">
        <v>12.13093128</v>
      </c>
      <c r="J26" s="6">
        <v>11.613910880000001</v>
      </c>
      <c r="K26" s="6">
        <v>11.828882520000001</v>
      </c>
      <c r="L26" s="6">
        <v>13.703761760000001</v>
      </c>
      <c r="M26" s="3">
        <v>13.55954028</v>
      </c>
      <c r="N26" s="3">
        <v>13.706482919999999</v>
      </c>
      <c r="O26" s="3">
        <v>12.04385416</v>
      </c>
      <c r="P26" s="3">
        <v>11.46696824</v>
      </c>
      <c r="Q26" s="3">
        <v>11.145871359999999</v>
      </c>
      <c r="R26" s="3">
        <v>14.90923564</v>
      </c>
      <c r="S26" s="3">
        <v>14.620792679999999</v>
      </c>
      <c r="T26" s="3">
        <v>11.828882520000001</v>
      </c>
      <c r="U26" s="3">
        <v>15.128410000000001</v>
      </c>
      <c r="V26" s="3">
        <v>15.180999999999999</v>
      </c>
      <c r="W26" s="3">
        <v>15.127000000000001</v>
      </c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Q26" s="25">
        <v>1.0588020399999998</v>
      </c>
      <c r="CR26" s="25">
        <v>2.1635929999999997</v>
      </c>
      <c r="CS26" s="25">
        <v>2.1635929999999997</v>
      </c>
      <c r="CT26" s="25">
        <v>1.9595059999999993</v>
      </c>
      <c r="CU26" s="25">
        <v>1.86698656</v>
      </c>
      <c r="CV26" s="25">
        <v>1.86698656</v>
      </c>
      <c r="CW26" s="25">
        <v>2.12821792</v>
      </c>
      <c r="CX26" s="25">
        <v>1.8697077199999992</v>
      </c>
      <c r="CY26" s="25">
        <v>2.1880834399999998</v>
      </c>
      <c r="CZ26" s="25">
        <v>2.0465831199999993</v>
      </c>
      <c r="DA26" s="25">
        <v>0.95811911999999921</v>
      </c>
      <c r="DB26" s="25">
        <v>0.6560703599999993</v>
      </c>
      <c r="DC26" s="25">
        <v>0.77580139999999975</v>
      </c>
      <c r="DD26" s="25">
        <v>1.8833135199999997</v>
      </c>
      <c r="DE26" s="25">
        <v>2.2180161999999992</v>
      </c>
      <c r="DF26" s="25">
        <v>2.5010168399999992</v>
      </c>
      <c r="DG26" s="25">
        <v>0.47593219999999992</v>
      </c>
      <c r="DH26" s="25">
        <v>0.2827298400000009</v>
      </c>
      <c r="DI26" s="25">
        <v>2.0438619599999992</v>
      </c>
      <c r="DJ26" s="25">
        <v>0.21926999999999985</v>
      </c>
      <c r="DK26" s="25">
        <v>5.8000000000000718E-2</v>
      </c>
      <c r="DL26" s="25">
        <v>1.7999999999999794E-2</v>
      </c>
      <c r="DM26" t="s">
        <v>78</v>
      </c>
      <c r="DN26" s="25">
        <f>ABS(CQ8-CQ43)</f>
        <v>0.14123142285714352</v>
      </c>
      <c r="DO26" s="25">
        <f t="shared" ref="DO26:EI26" si="92">ABS(CR8-CR43)</f>
        <v>0.31981082857142784</v>
      </c>
      <c r="DP26" s="25">
        <f t="shared" si="92"/>
        <v>0.31981082857142784</v>
      </c>
      <c r="DQ26" s="25">
        <f t="shared" si="92"/>
        <v>0.35557464571428454</v>
      </c>
      <c r="DR26" s="25">
        <f t="shared" si="92"/>
        <v>0.35363095999999983</v>
      </c>
      <c r="DS26" s="25">
        <f t="shared" si="92"/>
        <v>0.38317498285714136</v>
      </c>
      <c r="DT26" s="25">
        <f t="shared" si="92"/>
        <v>0.34313505714285508</v>
      </c>
      <c r="DU26" s="25">
        <f t="shared" si="92"/>
        <v>0.25994530857142717</v>
      </c>
      <c r="DV26" s="25">
        <f t="shared" si="92"/>
        <v>0.36995791999999916</v>
      </c>
      <c r="DW26" s="25">
        <f t="shared" si="92"/>
        <v>0.31086987428571389</v>
      </c>
      <c r="DX26" s="25">
        <f t="shared" si="92"/>
        <v>0.12062835428571483</v>
      </c>
      <c r="DY26" s="25">
        <f t="shared" si="92"/>
        <v>0.22612517714285651</v>
      </c>
      <c r="DZ26" s="25">
        <f t="shared" si="92"/>
        <v>6.2466840000000023E-2</v>
      </c>
      <c r="EA26" s="25">
        <f t="shared" si="92"/>
        <v>0.31670093142857025</v>
      </c>
      <c r="EB26" s="25">
        <f t="shared" si="92"/>
        <v>0.40222310285714169</v>
      </c>
      <c r="EC26" s="25">
        <f t="shared" si="92"/>
        <v>0.47958179428571324</v>
      </c>
      <c r="ED26" s="25">
        <f t="shared" si="92"/>
        <v>0.33885894857142773</v>
      </c>
      <c r="EE26" s="25">
        <f t="shared" si="92"/>
        <v>0.17568250285714349</v>
      </c>
      <c r="EF26" s="25">
        <f t="shared" si="92"/>
        <v>0.29376543999999916</v>
      </c>
      <c r="EG26" s="25">
        <f t="shared" si="92"/>
        <v>0.20148571428571568</v>
      </c>
      <c r="EH26" s="25">
        <f t="shared" si="92"/>
        <v>0.32871428571428674</v>
      </c>
      <c r="EI26" s="25">
        <f t="shared" si="92"/>
        <v>0.24300000000000033</v>
      </c>
    </row>
    <row r="27" spans="1:139" x14ac:dyDescent="0.25">
      <c r="A27" s="5"/>
      <c r="B27" s="6">
        <v>13.799002359999999</v>
      </c>
      <c r="C27" s="6">
        <v>11.94045008</v>
      </c>
      <c r="D27" s="6">
        <v>11.94045008</v>
      </c>
      <c r="E27" s="6">
        <v>12.12548896</v>
      </c>
      <c r="F27" s="6">
        <v>12.2180084</v>
      </c>
      <c r="G27" s="6">
        <v>12.04385416</v>
      </c>
      <c r="H27" s="6">
        <v>12.0003156</v>
      </c>
      <c r="I27" s="6">
        <v>12.394883800000001</v>
      </c>
      <c r="J27" s="6">
        <v>11.905075</v>
      </c>
      <c r="K27" s="6">
        <v>12.106440839999999</v>
      </c>
      <c r="L27" s="6">
        <v>13.834377440000001</v>
      </c>
      <c r="M27" s="3">
        <v>13.86703136</v>
      </c>
      <c r="N27" s="3">
        <v>13.877916000000001</v>
      </c>
      <c r="O27" s="3">
        <v>12.318691319999999</v>
      </c>
      <c r="P27" s="3">
        <v>11.76357468</v>
      </c>
      <c r="Q27" s="3">
        <v>11.486016360000001</v>
      </c>
      <c r="R27" s="3">
        <v>15.314688479999999</v>
      </c>
      <c r="S27" s="3">
        <v>14.97726464</v>
      </c>
      <c r="T27" s="3">
        <v>12.100998519999999</v>
      </c>
      <c r="U27" s="3">
        <v>14.63242</v>
      </c>
      <c r="V27" s="3">
        <v>14.715999999999999</v>
      </c>
      <c r="W27" s="3">
        <v>14.493</v>
      </c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Q27" s="25">
        <v>0.63094320000000081</v>
      </c>
      <c r="CR27" s="25">
        <v>2.4677262000000004</v>
      </c>
      <c r="CS27" s="25">
        <v>2.4677262000000004</v>
      </c>
      <c r="CT27" s="25">
        <v>2.2908508000000003</v>
      </c>
      <c r="CU27" s="25">
        <v>2.1983313600000001</v>
      </c>
      <c r="CV27" s="25">
        <v>2.1983313600000001</v>
      </c>
      <c r="CW27" s="25">
        <v>2.43507228</v>
      </c>
      <c r="CX27" s="25">
        <v>2.0513887200000003</v>
      </c>
      <c r="CY27" s="25">
        <v>2.5275917200000002</v>
      </c>
      <c r="CZ27" s="25">
        <v>2.3180624000000005</v>
      </c>
      <c r="DA27" s="25">
        <v>0.5846834800000007</v>
      </c>
      <c r="DB27" s="25">
        <v>0.67176060000000071</v>
      </c>
      <c r="DC27" s="25">
        <v>0.48400056000000014</v>
      </c>
      <c r="DD27" s="25">
        <v>2.1221388800000005</v>
      </c>
      <c r="DE27" s="25">
        <v>2.6446016000000006</v>
      </c>
      <c r="DF27" s="25">
        <v>3.0119582000000005</v>
      </c>
      <c r="DG27" s="25">
        <v>0.5473190799999994</v>
      </c>
      <c r="DH27" s="25">
        <v>0.32146279999999905</v>
      </c>
      <c r="DI27" s="25">
        <v>2.3071777600000001</v>
      </c>
      <c r="DJ27" s="25">
        <v>0.1543499999999991</v>
      </c>
      <c r="DK27" s="25">
        <v>0.1899999999999995</v>
      </c>
      <c r="DL27" s="25">
        <v>5.7000000000000384E-2</v>
      </c>
    </row>
    <row r="28" spans="1:139" x14ac:dyDescent="0.25">
      <c r="A28" s="5"/>
      <c r="B28" s="6">
        <v>14.41670568</v>
      </c>
      <c r="C28" s="6">
        <v>12.4629128</v>
      </c>
      <c r="D28" s="6">
        <v>12.4629128</v>
      </c>
      <c r="E28" s="6">
        <v>12.669720959999999</v>
      </c>
      <c r="F28" s="6">
        <v>12.7622404</v>
      </c>
      <c r="G28" s="6">
        <v>12.582643839999999</v>
      </c>
      <c r="H28" s="6">
        <v>12.533662959999999</v>
      </c>
      <c r="I28" s="6">
        <v>12.94727928</v>
      </c>
      <c r="J28" s="6">
        <v>12.43298004</v>
      </c>
      <c r="K28" s="6">
        <v>12.64250936</v>
      </c>
      <c r="L28" s="6">
        <v>14.443917280000001</v>
      </c>
      <c r="M28" s="3">
        <v>14.4765712</v>
      </c>
      <c r="N28" s="3">
        <v>14.55276368</v>
      </c>
      <c r="O28" s="3">
        <v>12.879250280000001</v>
      </c>
      <c r="P28" s="3">
        <v>12.280595079999999</v>
      </c>
      <c r="Q28" s="3">
        <v>11.97854632</v>
      </c>
      <c r="R28" s="3">
        <v>16.008584280000001</v>
      </c>
      <c r="S28" s="3">
        <v>15.63034304</v>
      </c>
      <c r="T28" s="3">
        <v>12.63162472</v>
      </c>
      <c r="U28" s="3">
        <v>15.522970000000001</v>
      </c>
      <c r="V28" s="3">
        <v>15.555999999999999</v>
      </c>
      <c r="W28" s="3">
        <v>15.455</v>
      </c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Q28" s="25">
        <v>0.60062163999999996</v>
      </c>
      <c r="CR28" s="25">
        <v>2.1516828399999994</v>
      </c>
      <c r="CS28" s="25">
        <v>2.1516828399999994</v>
      </c>
      <c r="CT28" s="25">
        <v>1.9503170000000001</v>
      </c>
      <c r="CU28" s="25">
        <v>1.8577975599999998</v>
      </c>
      <c r="CV28" s="25">
        <v>1.8577975599999998</v>
      </c>
      <c r="CW28" s="25">
        <v>2.0999807999999991</v>
      </c>
      <c r="CX28" s="25">
        <v>1.7516723199999991</v>
      </c>
      <c r="CY28" s="25">
        <v>2.1761732800000004</v>
      </c>
      <c r="CZ28" s="25">
        <v>2.0020190400000004</v>
      </c>
      <c r="DA28" s="25">
        <v>0.53803495999999917</v>
      </c>
      <c r="DB28" s="25">
        <v>0.39381348000000038</v>
      </c>
      <c r="DC28" s="25">
        <v>0.36115955999999905</v>
      </c>
      <c r="DD28" s="25">
        <v>1.8006531999999993</v>
      </c>
      <c r="DE28" s="25">
        <v>2.2741350399999991</v>
      </c>
      <c r="DF28" s="25">
        <v>2.576183799999999</v>
      </c>
      <c r="DG28" s="25">
        <v>0.93683376000000074</v>
      </c>
      <c r="DH28" s="25">
        <v>0.65111195999999971</v>
      </c>
      <c r="DI28" s="25">
        <v>2.0074613600000006</v>
      </c>
      <c r="DJ28" s="25">
        <v>0.27669999999999995</v>
      </c>
      <c r="DK28" s="25">
        <v>0.35500000000000043</v>
      </c>
      <c r="DL28" s="25">
        <v>0.24099999999999966</v>
      </c>
      <c r="DM28" t="s">
        <v>94</v>
      </c>
      <c r="DN28" s="3">
        <f>SUM(DN4:DN10)/7</f>
        <v>0.12069075265306076</v>
      </c>
      <c r="DO28" s="3">
        <f t="shared" ref="DO28:EI28" si="93">SUM(DO4:DO10)/7</f>
        <v>0.13891357551020386</v>
      </c>
      <c r="DP28" s="3">
        <f t="shared" si="93"/>
        <v>0.13891357551020386</v>
      </c>
      <c r="DQ28" s="3">
        <f t="shared" si="93"/>
        <v>0.13813610122448963</v>
      </c>
      <c r="DR28" s="3">
        <f t="shared" si="93"/>
        <v>0.13813610122448955</v>
      </c>
      <c r="DS28" s="3">
        <f t="shared" si="93"/>
        <v>0.16634731102040773</v>
      </c>
      <c r="DT28" s="3">
        <f t="shared" si="93"/>
        <v>0.13946891428571404</v>
      </c>
      <c r="DU28" s="3">
        <f t="shared" si="93"/>
        <v>0.12913961306122429</v>
      </c>
      <c r="DV28" s="3">
        <f t="shared" si="93"/>
        <v>0.14135706612244878</v>
      </c>
      <c r="DW28" s="3">
        <f t="shared" si="93"/>
        <v>0.13691435591836706</v>
      </c>
      <c r="DX28" s="3">
        <f t="shared" si="93"/>
        <v>0.12046861714285684</v>
      </c>
      <c r="DY28" s="3">
        <f t="shared" si="93"/>
        <v>0.1257998693877547</v>
      </c>
      <c r="DZ28" s="3">
        <f t="shared" si="93"/>
        <v>0.12602200489795906</v>
      </c>
      <c r="EA28" s="3">
        <f t="shared" si="93"/>
        <v>0.13347125551020378</v>
      </c>
      <c r="EB28" s="3">
        <f t="shared" si="93"/>
        <v>0.14402269224489764</v>
      </c>
      <c r="EC28" s="3">
        <f t="shared" si="93"/>
        <v>0.15650738775510201</v>
      </c>
      <c r="ED28" s="3">
        <f t="shared" si="93"/>
        <v>0.12513346285714239</v>
      </c>
      <c r="EE28" s="3">
        <f t="shared" si="93"/>
        <v>4.9298246530612287E-2</v>
      </c>
      <c r="EF28" s="3">
        <f t="shared" si="93"/>
        <v>0.13669222040816312</v>
      </c>
      <c r="EG28" s="3">
        <f t="shared" si="93"/>
        <v>7.7935102040816204E-2</v>
      </c>
      <c r="EH28" s="3">
        <f t="shared" si="93"/>
        <v>8.1469387755101666E-2</v>
      </c>
      <c r="EI28" s="3">
        <f t="shared" si="93"/>
        <v>8.2530612244897897E-2</v>
      </c>
    </row>
    <row r="29" spans="1:139" x14ac:dyDescent="0.25">
      <c r="A29" s="5"/>
      <c r="B29" s="6">
        <v>15.2521018</v>
      </c>
      <c r="C29" s="6">
        <v>13.06701032</v>
      </c>
      <c r="D29" s="6">
        <v>13.06701032</v>
      </c>
      <c r="E29" s="6">
        <v>13.276539639999999</v>
      </c>
      <c r="F29" s="6">
        <v>13.37178024</v>
      </c>
      <c r="G29" s="6">
        <v>13.189462519999999</v>
      </c>
      <c r="H29" s="6">
        <v>13.148645119999999</v>
      </c>
      <c r="I29" s="6">
        <v>13.6058</v>
      </c>
      <c r="J29" s="6">
        <v>13.03979872</v>
      </c>
      <c r="K29" s="6">
        <v>13.265655000000001</v>
      </c>
      <c r="L29" s="6">
        <v>15.271149919999999</v>
      </c>
      <c r="M29" s="3">
        <v>15.050735960000001</v>
      </c>
      <c r="N29" s="3">
        <v>15.25482296</v>
      </c>
      <c r="O29" s="3">
        <v>13.52144404</v>
      </c>
      <c r="P29" s="3">
        <v>12.857481</v>
      </c>
      <c r="Q29" s="3">
        <v>12.517336</v>
      </c>
      <c r="R29" s="3">
        <v>16.460296840000002</v>
      </c>
      <c r="S29" s="3">
        <v>16.16096924</v>
      </c>
      <c r="T29" s="3">
        <v>13.24932804</v>
      </c>
      <c r="U29" s="3">
        <v>16.282229999999998</v>
      </c>
      <c r="V29" s="3">
        <v>16.324999999999999</v>
      </c>
      <c r="W29" s="3">
        <v>16.102</v>
      </c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t="s">
        <v>95</v>
      </c>
      <c r="DN29" s="3">
        <f>SUM(DN12:DN18)/7</f>
        <v>8.0598298775510169E-2</v>
      </c>
      <c r="DO29" s="3">
        <f t="shared" ref="DO29:EI29" si="94">SUM(DO12:DO18)/7</f>
        <v>0.12519666122448983</v>
      </c>
      <c r="DP29" s="3">
        <f t="shared" si="94"/>
        <v>0.12519666122448983</v>
      </c>
      <c r="DQ29" s="3">
        <f t="shared" si="94"/>
        <v>0.13019471020408174</v>
      </c>
      <c r="DR29" s="3">
        <f t="shared" si="94"/>
        <v>0.12963937142857176</v>
      </c>
      <c r="DS29" s="3">
        <f t="shared" si="94"/>
        <v>0.15185292244897974</v>
      </c>
      <c r="DT29" s="3">
        <f t="shared" si="94"/>
        <v>0.1329714040816326</v>
      </c>
      <c r="DU29" s="3">
        <f t="shared" si="94"/>
        <v>0.11864366367346932</v>
      </c>
      <c r="DV29" s="3">
        <f t="shared" si="94"/>
        <v>0.13574809795918386</v>
      </c>
      <c r="DW29" s="3">
        <f t="shared" si="94"/>
        <v>0.12641840653061218</v>
      </c>
      <c r="DX29" s="3">
        <f t="shared" si="94"/>
        <v>8.1042569795918437E-2</v>
      </c>
      <c r="DY29" s="3">
        <f t="shared" si="94"/>
        <v>0.10620407510204079</v>
      </c>
      <c r="DZ29" s="3">
        <f t="shared" si="94"/>
        <v>8.8544302040815953E-2</v>
      </c>
      <c r="EA29" s="3">
        <f t="shared" si="94"/>
        <v>0.12797335510204061</v>
      </c>
      <c r="EB29" s="3">
        <f t="shared" si="94"/>
        <v>0.13508169142857143</v>
      </c>
      <c r="EC29" s="3">
        <f t="shared" si="94"/>
        <v>0.14307856979591843</v>
      </c>
      <c r="ED29" s="3">
        <f t="shared" si="94"/>
        <v>0.12675160979591824</v>
      </c>
      <c r="EE29" s="3">
        <f t="shared" si="94"/>
        <v>8.7155240816326432E-2</v>
      </c>
      <c r="EF29" s="3">
        <f t="shared" si="94"/>
        <v>0.12264210285714285</v>
      </c>
      <c r="EG29" s="3">
        <f t="shared" si="94"/>
        <v>3.4156734693877575E-2</v>
      </c>
      <c r="EH29" s="3">
        <f t="shared" si="94"/>
        <v>5.6204081632652877E-2</v>
      </c>
      <c r="EI29" s="3">
        <f t="shared" si="94"/>
        <v>4.4163265306122121E-2</v>
      </c>
    </row>
    <row r="30" spans="1:139" x14ac:dyDescent="0.25">
      <c r="A30" s="5"/>
      <c r="B30" s="6">
        <v>15.76640104</v>
      </c>
      <c r="C30" s="6">
        <v>13.54865564</v>
      </c>
      <c r="D30" s="6">
        <v>13.54865564</v>
      </c>
      <c r="E30" s="6">
        <v>13.76090612</v>
      </c>
      <c r="F30" s="6">
        <v>13.85614672</v>
      </c>
      <c r="G30" s="6">
        <v>13.67655016</v>
      </c>
      <c r="H30" s="6">
        <v>13.63845392</v>
      </c>
      <c r="I30" s="6">
        <v>14.095608800000001</v>
      </c>
      <c r="J30" s="6">
        <v>13.526886360000001</v>
      </c>
      <c r="K30" s="6">
        <v>13.758184959999999</v>
      </c>
      <c r="L30" s="6">
        <v>15.77728568</v>
      </c>
      <c r="M30" s="6">
        <v>15.55687172</v>
      </c>
      <c r="N30" s="6">
        <v>15.788170320000001</v>
      </c>
      <c r="O30" s="6">
        <v>14.011252839999999</v>
      </c>
      <c r="P30" s="3">
        <v>13.3472898</v>
      </c>
      <c r="Q30" s="3">
        <v>13.04251988</v>
      </c>
      <c r="R30" s="3">
        <v>17.007249999999999</v>
      </c>
      <c r="S30" s="3">
        <v>16.68343196</v>
      </c>
      <c r="T30" s="3">
        <v>13.73097336</v>
      </c>
      <c r="U30" s="3">
        <v>16.784680000000002</v>
      </c>
      <c r="V30" s="3">
        <v>16.739000000000001</v>
      </c>
      <c r="W30" s="3">
        <v>16.545999999999999</v>
      </c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t="s">
        <v>96</v>
      </c>
      <c r="DN30" s="3">
        <f>SUM(DN20:DN26)/7</f>
        <v>0.1729931346938772</v>
      </c>
      <c r="DO30" s="3">
        <f t="shared" ref="DO30:EI30" si="95">SUM(DO20:DO26)/7</f>
        <v>0.25566772408163285</v>
      </c>
      <c r="DP30" s="3">
        <f t="shared" si="95"/>
        <v>0.25566772408163285</v>
      </c>
      <c r="DQ30" s="3">
        <f t="shared" si="95"/>
        <v>0.26932905795918344</v>
      </c>
      <c r="DR30" s="3">
        <f t="shared" si="95"/>
        <v>0.26866265142857154</v>
      </c>
      <c r="DS30" s="3">
        <f t="shared" si="95"/>
        <v>0.29853987755102013</v>
      </c>
      <c r="DT30" s="3">
        <f t="shared" si="95"/>
        <v>0.26288712816326498</v>
      </c>
      <c r="DU30" s="3">
        <f t="shared" si="95"/>
        <v>0.22612370122448983</v>
      </c>
      <c r="DV30" s="3">
        <f t="shared" si="95"/>
        <v>0.27332749714285703</v>
      </c>
      <c r="DW30" s="3">
        <f t="shared" si="95"/>
        <v>0.25011433632653046</v>
      </c>
      <c r="DX30" s="3">
        <f t="shared" si="95"/>
        <v>0.16888362775510243</v>
      </c>
      <c r="DY30" s="3">
        <f t="shared" si="95"/>
        <v>0.20690897959183679</v>
      </c>
      <c r="DZ30" s="3">
        <f t="shared" si="95"/>
        <v>0.15940862857142854</v>
      </c>
      <c r="EA30" s="3">
        <f t="shared" si="95"/>
        <v>0.24978113306122415</v>
      </c>
      <c r="EB30" s="3">
        <f t="shared" si="95"/>
        <v>0.29076513469387738</v>
      </c>
      <c r="EC30" s="3">
        <f t="shared" si="95"/>
        <v>0.32241944489795937</v>
      </c>
      <c r="ED30" s="3">
        <f t="shared" si="95"/>
        <v>0.2408957126530607</v>
      </c>
      <c r="EE30" s="3">
        <f t="shared" si="95"/>
        <v>0.18858783183673453</v>
      </c>
      <c r="EF30" s="3">
        <f t="shared" si="95"/>
        <v>0.24456094857142821</v>
      </c>
      <c r="EG30" s="3">
        <f t="shared" si="95"/>
        <v>0.10683918367346949</v>
      </c>
      <c r="EH30" s="3">
        <f t="shared" si="95"/>
        <v>0.16653061224489779</v>
      </c>
      <c r="EI30" s="3">
        <f t="shared" si="95"/>
        <v>9.1142857142856873E-2</v>
      </c>
    </row>
    <row r="31" spans="1:139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</row>
    <row r="32" spans="1:139" ht="30.75" x14ac:dyDescent="0.25">
      <c r="B32" s="43" t="s">
        <v>10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Q32" s="25">
        <v>1.4023973199999995</v>
      </c>
      <c r="CR32" s="25">
        <v>2.4963036399999989</v>
      </c>
      <c r="CS32" s="25">
        <v>2.4963036399999989</v>
      </c>
      <c r="CT32" s="25">
        <v>2.2867743199999992</v>
      </c>
      <c r="CU32" s="25">
        <v>2.194254879999999</v>
      </c>
      <c r="CV32" s="25">
        <v>2.3711302799999991</v>
      </c>
      <c r="CW32" s="25">
        <v>2.4446015999999995</v>
      </c>
      <c r="CX32" s="25">
        <v>2.1915337199999989</v>
      </c>
      <c r="CY32" s="25">
        <v>2.5017459599999992</v>
      </c>
      <c r="CZ32" s="25">
        <v>2.368409119999999</v>
      </c>
      <c r="DA32" s="25">
        <v>1.3071567199999992</v>
      </c>
      <c r="DB32" s="25">
        <v>0.9942233199999988</v>
      </c>
      <c r="DC32" s="25">
        <v>1.1330024799999991</v>
      </c>
      <c r="DD32" s="25">
        <v>2.2078606799999996</v>
      </c>
      <c r="DE32" s="25">
        <v>2.5398421999999989</v>
      </c>
      <c r="DF32" s="25">
        <v>2.779304279999999</v>
      </c>
      <c r="DG32" s="25">
        <v>0.18676012000000064</v>
      </c>
      <c r="DH32" s="25">
        <v>2.8211519999999268E-2</v>
      </c>
      <c r="DI32" s="25">
        <v>2.3765725999999994</v>
      </c>
      <c r="DJ32" s="25">
        <v>0.45907999999999838</v>
      </c>
      <c r="DK32" s="25">
        <v>0.28099999999999881</v>
      </c>
      <c r="DL32" s="25">
        <v>0.33199999999999896</v>
      </c>
    </row>
    <row r="33" spans="1:116" x14ac:dyDescent="0.25">
      <c r="B33" s="10" t="s">
        <v>18</v>
      </c>
      <c r="C33" s="10" t="s">
        <v>0</v>
      </c>
      <c r="D33" s="10" t="s">
        <v>19</v>
      </c>
      <c r="E33" s="10" t="s">
        <v>1</v>
      </c>
      <c r="F33" s="10" t="s">
        <v>20</v>
      </c>
      <c r="G33" s="10" t="s">
        <v>2</v>
      </c>
      <c r="H33" s="10" t="s">
        <v>21</v>
      </c>
      <c r="I33" s="10" t="s">
        <v>22</v>
      </c>
      <c r="J33" s="10" t="s">
        <v>23</v>
      </c>
      <c r="K33" s="10" t="s">
        <v>24</v>
      </c>
      <c r="L33" s="10" t="s">
        <v>25</v>
      </c>
      <c r="M33" s="10" t="s">
        <v>26</v>
      </c>
      <c r="N33" s="10" t="s">
        <v>27</v>
      </c>
      <c r="O33" s="10" t="s">
        <v>28</v>
      </c>
      <c r="P33" s="10" t="s">
        <v>3</v>
      </c>
      <c r="Q33" s="10" t="s">
        <v>29</v>
      </c>
      <c r="R33" s="10" t="s">
        <v>30</v>
      </c>
      <c r="S33" s="10" t="s">
        <v>31</v>
      </c>
      <c r="T33" s="10" t="s">
        <v>4</v>
      </c>
      <c r="U33" s="11" t="s">
        <v>5</v>
      </c>
      <c r="V33" s="11" t="s">
        <v>7</v>
      </c>
      <c r="W33" s="11" t="s">
        <v>6</v>
      </c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Q33" s="25">
        <v>0.79032751999999995</v>
      </c>
      <c r="CR33" s="25">
        <v>2.6026200799999994</v>
      </c>
      <c r="CS33" s="25">
        <v>2.6026200799999994</v>
      </c>
      <c r="CT33" s="25">
        <v>2.4311869999999995</v>
      </c>
      <c r="CU33" s="25">
        <v>2.3386675599999993</v>
      </c>
      <c r="CV33" s="25">
        <v>2.5209852799999997</v>
      </c>
      <c r="CW33" s="25">
        <v>2.5672449999999998</v>
      </c>
      <c r="CX33" s="25">
        <v>2.1890037599999994</v>
      </c>
      <c r="CY33" s="25">
        <v>2.6597644399999991</v>
      </c>
      <c r="CZ33" s="25">
        <v>2.4556774399999997</v>
      </c>
      <c r="DA33" s="25">
        <v>0.74678895999999995</v>
      </c>
      <c r="DB33" s="25">
        <v>0.82570259999999962</v>
      </c>
      <c r="DC33" s="25">
        <v>0.64610603999999938</v>
      </c>
      <c r="DD33" s="25">
        <v>2.2624750799999997</v>
      </c>
      <c r="DE33" s="25">
        <v>2.7794954799999996</v>
      </c>
      <c r="DF33" s="25">
        <v>3.1250827999999995</v>
      </c>
      <c r="DG33" s="25">
        <v>0.3960982400000006</v>
      </c>
      <c r="DH33" s="25">
        <v>0.16752080000000014</v>
      </c>
      <c r="DI33" s="25">
        <v>2.4420716399999991</v>
      </c>
      <c r="DJ33" s="25">
        <v>2.7079999999999771E-2</v>
      </c>
      <c r="DK33" s="25">
        <v>8.7000000000001521E-2</v>
      </c>
      <c r="DL33" s="25">
        <v>0.11599999999999966</v>
      </c>
    </row>
    <row r="34" spans="1:116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Q34" s="25">
        <v>1.0622669600000005</v>
      </c>
      <c r="CR34" s="25">
        <v>2.4418950800000001</v>
      </c>
      <c r="CS34" s="25">
        <v>2.4418950800000001</v>
      </c>
      <c r="CT34" s="25">
        <v>2.2242022800000001</v>
      </c>
      <c r="CU34" s="25">
        <v>2.1316828399999999</v>
      </c>
      <c r="CV34" s="25">
        <v>2.30855824</v>
      </c>
      <c r="CW34" s="25">
        <v>2.3793084000000011</v>
      </c>
      <c r="CX34" s="25">
        <v>2.0636538400000006</v>
      </c>
      <c r="CY34" s="25">
        <v>2.4500585600000004</v>
      </c>
      <c r="CZ34" s="25">
        <v>2.2949524399999994</v>
      </c>
      <c r="DA34" s="25">
        <v>0.98879564000000109</v>
      </c>
      <c r="DB34" s="25">
        <v>0.7302854399999994</v>
      </c>
      <c r="DC34" s="25">
        <v>0.79015096000000007</v>
      </c>
      <c r="DD34" s="25">
        <v>2.0935866000000001</v>
      </c>
      <c r="DE34" s="25">
        <v>2.5316933600000002</v>
      </c>
      <c r="DF34" s="25">
        <v>2.7874824</v>
      </c>
      <c r="DG34" s="25">
        <v>0.61940991999999895</v>
      </c>
      <c r="DH34" s="25">
        <v>0.3336881199999997</v>
      </c>
      <c r="DI34" s="25">
        <v>2.3058370799999999</v>
      </c>
      <c r="DJ34" s="25">
        <v>0.11799000000000071</v>
      </c>
      <c r="DK34" s="25">
        <v>9.0000000000003411E-3</v>
      </c>
      <c r="DL34" s="25">
        <v>6.2000000000001165E-2</v>
      </c>
    </row>
    <row r="35" spans="1:116" x14ac:dyDescent="0.25">
      <c r="A35" s="5"/>
      <c r="B35" s="12">
        <v>-0.74559783999999996</v>
      </c>
      <c r="C35" s="4">
        <v>0.80002103999999996</v>
      </c>
      <c r="D35" s="4">
        <v>0.80002103999999996</v>
      </c>
      <c r="E35" s="4">
        <v>0.99594455999999998</v>
      </c>
      <c r="F35" s="4">
        <v>1.08574284</v>
      </c>
      <c r="G35" s="4">
        <v>0.90342511999999997</v>
      </c>
      <c r="H35" s="4">
        <v>0.74287667999999996</v>
      </c>
      <c r="I35" s="4">
        <v>0.53878968000000005</v>
      </c>
      <c r="J35" s="4">
        <v>0.80546335999999996</v>
      </c>
      <c r="K35" s="4">
        <v>0.74831899999999996</v>
      </c>
      <c r="L35" s="12">
        <v>-0.40001051999999998</v>
      </c>
      <c r="M35" s="12">
        <v>-0.43538559999999998</v>
      </c>
      <c r="N35" s="12">
        <v>-0.15782727999999999</v>
      </c>
      <c r="O35" s="4">
        <v>0.68028999999999995</v>
      </c>
      <c r="P35" s="4">
        <v>1.1102332800000001</v>
      </c>
      <c r="Q35" s="4">
        <v>1.10751212</v>
      </c>
      <c r="R35" s="9" t="s">
        <v>34</v>
      </c>
      <c r="S35" s="9" t="s">
        <v>35</v>
      </c>
      <c r="T35" s="4">
        <v>0.78369407999999996</v>
      </c>
      <c r="U35" s="12">
        <v>-1.6314900000000001</v>
      </c>
      <c r="V35" s="12">
        <v>-1.492</v>
      </c>
      <c r="W35" s="12">
        <v>-1.4379999999999999</v>
      </c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</row>
    <row r="36" spans="1:116" x14ac:dyDescent="0.25">
      <c r="B36" s="3">
        <v>7.0178716400000001</v>
      </c>
      <c r="C36" s="3">
        <v>5.8913114000000002</v>
      </c>
      <c r="D36" s="3">
        <v>5.8913114000000002</v>
      </c>
      <c r="E36" s="3">
        <v>6.1008407199999999</v>
      </c>
      <c r="F36" s="3">
        <v>6.1933601600000001</v>
      </c>
      <c r="G36" s="3">
        <v>6.0110424399999998</v>
      </c>
      <c r="H36" s="3">
        <v>5.9266864799999999</v>
      </c>
      <c r="I36" s="3">
        <v>6.1960813200000002</v>
      </c>
      <c r="J36" s="3">
        <v>5.8668209600000001</v>
      </c>
      <c r="K36" s="3">
        <v>6.0110424399999998</v>
      </c>
      <c r="L36" s="3">
        <v>7.1185545599999998</v>
      </c>
      <c r="M36" s="3">
        <v>7.4287668</v>
      </c>
      <c r="N36" s="3">
        <v>7.3308050400000004</v>
      </c>
      <c r="O36" s="3">
        <v>6.1797543599999996</v>
      </c>
      <c r="P36" s="3">
        <v>5.8341670399999996</v>
      </c>
      <c r="Q36" s="3">
        <v>5.5430029200000002</v>
      </c>
      <c r="R36" s="3">
        <v>8.5825386399999992</v>
      </c>
      <c r="S36" s="3">
        <v>8.3811727999999999</v>
      </c>
      <c r="T36" s="3">
        <v>6.0137635999999999</v>
      </c>
      <c r="U36" s="3">
        <v>7.9541700000000004</v>
      </c>
      <c r="V36" s="3">
        <v>8.2289999999999992</v>
      </c>
      <c r="W36" s="4">
        <v>8.16</v>
      </c>
      <c r="X36" s="13">
        <v>8.24</v>
      </c>
      <c r="Y36" s="3">
        <f>$X$36-B36</f>
        <v>1.2221283600000001</v>
      </c>
      <c r="Z36" s="3">
        <f t="shared" ref="Z36:AT36" si="96">$X$36-C36</f>
        <v>2.3486886</v>
      </c>
      <c r="AA36" s="3">
        <f t="shared" si="96"/>
        <v>2.3486886</v>
      </c>
      <c r="AB36" s="3">
        <f t="shared" si="96"/>
        <v>2.1391592800000003</v>
      </c>
      <c r="AC36" s="3">
        <f t="shared" si="96"/>
        <v>2.0466398400000001</v>
      </c>
      <c r="AD36" s="3">
        <f t="shared" si="96"/>
        <v>2.2289575600000004</v>
      </c>
      <c r="AE36" s="3">
        <f t="shared" si="96"/>
        <v>2.3133135200000003</v>
      </c>
      <c r="AF36" s="3">
        <f t="shared" si="96"/>
        <v>2.04391868</v>
      </c>
      <c r="AG36" s="3">
        <f t="shared" si="96"/>
        <v>2.3731790400000001</v>
      </c>
      <c r="AH36" s="3">
        <f t="shared" si="96"/>
        <v>2.2289575600000004</v>
      </c>
      <c r="AI36" s="3">
        <f t="shared" si="96"/>
        <v>1.1214454400000005</v>
      </c>
      <c r="AJ36" s="3">
        <f t="shared" si="96"/>
        <v>0.81123320000000021</v>
      </c>
      <c r="AK36" s="3">
        <f t="shared" si="96"/>
        <v>0.90919495999999977</v>
      </c>
      <c r="AL36" s="3">
        <f t="shared" si="96"/>
        <v>2.0602456400000007</v>
      </c>
      <c r="AM36" s="3">
        <f t="shared" si="96"/>
        <v>2.4058329600000006</v>
      </c>
      <c r="AN36" s="3">
        <f t="shared" si="96"/>
        <v>2.69699708</v>
      </c>
      <c r="AO36" s="3">
        <f t="shared" si="96"/>
        <v>-0.34253863999999901</v>
      </c>
      <c r="AP36" s="3">
        <f t="shared" si="96"/>
        <v>-0.14117279999999965</v>
      </c>
      <c r="AQ36" s="3">
        <f t="shared" si="96"/>
        <v>2.2262364000000003</v>
      </c>
      <c r="AR36" s="3">
        <f t="shared" si="96"/>
        <v>0.28582999999999981</v>
      </c>
      <c r="AS36" s="3">
        <f t="shared" si="96"/>
        <v>1.1000000000001009E-2</v>
      </c>
      <c r="AT36" s="3">
        <f t="shared" si="96"/>
        <v>8.0000000000000071E-2</v>
      </c>
      <c r="AV36" s="3">
        <f t="shared" si="39"/>
        <v>1.2221283600000001</v>
      </c>
      <c r="AW36" s="3">
        <f t="shared" si="40"/>
        <v>2.3486886</v>
      </c>
      <c r="AX36" s="3">
        <f t="shared" si="41"/>
        <v>2.3486886</v>
      </c>
      <c r="AY36" s="3">
        <f t="shared" si="42"/>
        <v>2.1391592800000003</v>
      </c>
      <c r="AZ36" s="3">
        <f t="shared" si="43"/>
        <v>2.0466398400000001</v>
      </c>
      <c r="BA36" s="3">
        <f t="shared" si="44"/>
        <v>2.2289575600000004</v>
      </c>
      <c r="BB36" s="3">
        <f t="shared" si="45"/>
        <v>2.3133135200000003</v>
      </c>
      <c r="BC36" s="3">
        <f t="shared" si="46"/>
        <v>2.04391868</v>
      </c>
      <c r="BD36" s="3">
        <f t="shared" si="47"/>
        <v>2.3731790400000001</v>
      </c>
      <c r="BE36" s="3">
        <f t="shared" si="48"/>
        <v>2.2289575600000004</v>
      </c>
      <c r="BF36" s="3">
        <f t="shared" si="49"/>
        <v>1.1214454400000005</v>
      </c>
      <c r="BG36" s="3">
        <f t="shared" si="50"/>
        <v>0.81123320000000021</v>
      </c>
      <c r="BH36" s="3">
        <f t="shared" si="51"/>
        <v>0.90919495999999977</v>
      </c>
      <c r="BI36" s="3">
        <f t="shared" si="52"/>
        <v>2.0602456400000007</v>
      </c>
      <c r="BJ36" s="3">
        <f t="shared" si="53"/>
        <v>2.4058329600000006</v>
      </c>
      <c r="BK36" s="3">
        <f t="shared" si="54"/>
        <v>2.69699708</v>
      </c>
      <c r="BL36" s="3">
        <f t="shared" si="55"/>
        <v>0.34253863999999901</v>
      </c>
      <c r="BM36" s="3">
        <f t="shared" si="56"/>
        <v>0.14117279999999965</v>
      </c>
      <c r="BN36" s="3">
        <f t="shared" si="57"/>
        <v>2.2262364000000003</v>
      </c>
      <c r="BO36" s="3">
        <f t="shared" si="58"/>
        <v>0.28582999999999981</v>
      </c>
      <c r="BP36" s="3">
        <f t="shared" si="59"/>
        <v>1.1000000000001009E-2</v>
      </c>
      <c r="BQ36" s="3">
        <f t="shared" si="60"/>
        <v>8.0000000000000071E-2</v>
      </c>
      <c r="BS36" s="3">
        <f t="shared" ref="BS36:BS77" si="97">ABS(AV36-$BS$3)</f>
        <v>0.22038681714285779</v>
      </c>
      <c r="BT36" s="3">
        <f t="shared" ref="BT36:BT77" si="98">ABS(AW36-$BT$3)</f>
        <v>0.24661607047619061</v>
      </c>
      <c r="BU36" s="3">
        <f t="shared" ref="BU36:BU77" si="99">ABS(AX36-$BU$3)</f>
        <v>0.24661607047619061</v>
      </c>
      <c r="BV36" s="3">
        <f t="shared" ref="BV36:BV77" si="100">ABS(AY36-$BV$3)</f>
        <v>0.26631208571428511</v>
      </c>
      <c r="BW36" s="3">
        <f t="shared" ref="BW36:BW77" si="101">ABS(AZ36-$BW$3)</f>
        <v>0.2656641904761905</v>
      </c>
      <c r="BX36" s="3">
        <f t="shared" ref="BX36:BX77" si="102">ABS(BA36-$BX$3)</f>
        <v>0.23819343238095136</v>
      </c>
      <c r="BY36" s="3">
        <f t="shared" ref="BY36:BY77" si="103">ABS(BB36-$BY$3)</f>
        <v>0.24661607047619016</v>
      </c>
      <c r="BZ36" s="3">
        <f t="shared" ref="BZ36:BZ77" si="104">ABS(BC36-$BZ$3)</f>
        <v>0.16070516190476125</v>
      </c>
      <c r="CA36" s="3">
        <f t="shared" ref="CA36:CA77" si="105">ABS(BD36-$CA$3)</f>
        <v>0.26877408761904764</v>
      </c>
      <c r="CB36" s="3">
        <f t="shared" ref="CB36:CB77" si="106">ABS(BE36-$CB$3)</f>
        <v>0.22445805333333269</v>
      </c>
      <c r="CC36" s="3">
        <f t="shared" ref="CC36:CC77" si="107">ABS(BF36-$CC$3)</f>
        <v>0.1881216342857146</v>
      </c>
      <c r="CD36" s="3">
        <f t="shared" ref="CD36:CD77" si="108">ABS(BG36-$CD$3)</f>
        <v>5.509823809523795E-2</v>
      </c>
      <c r="CE36" s="3">
        <f t="shared" ref="CE36:CE77" si="109">ABS(BH36-$CE$3)</f>
        <v>0.11335452380952371</v>
      </c>
      <c r="CF36" s="3">
        <f t="shared" ref="CF36:CF77" si="110">ABS(BI36-$CF$3)</f>
        <v>0.20333666857142774</v>
      </c>
      <c r="CG36" s="3">
        <f t="shared" ref="CG36:CG77" si="111">ABS(BJ36-$CG$3)</f>
        <v>0.32643676380952247</v>
      </c>
      <c r="CH36" s="3">
        <f t="shared" ref="CH36:CH77" si="112">ABS(BK36-$CH$3)</f>
        <v>0.36375552952380952</v>
      </c>
      <c r="CI36" s="3">
        <f t="shared" ref="CI36:CI77" si="113">ABS(BL36-$CI$3)</f>
        <v>9.5617066666677797E-3</v>
      </c>
      <c r="CJ36" s="3">
        <f t="shared" ref="CJ36:CJ77" si="114">ABS(BM36-$CJ$3)</f>
        <v>3.174315047619064E-2</v>
      </c>
      <c r="CK36" s="3">
        <f t="shared" ref="CK36:CK77" si="115">ABS(BN36-$CK$3)</f>
        <v>0.22005236571428455</v>
      </c>
      <c r="CL36" s="3">
        <f t="shared" ref="CL36:CL77" si="116">ABS(BO36-$CL$3)</f>
        <v>0.11183142857142872</v>
      </c>
      <c r="CM36" s="3">
        <f t="shared" ref="CM36:CM77" si="117">ABS(BP36-$CM$3)</f>
        <v>0.14538095238095161</v>
      </c>
      <c r="CN36" s="3">
        <f t="shared" ref="CN36:CN77" si="118">ABS(BQ36-$CN$3)</f>
        <v>4.5904761904761726E-2</v>
      </c>
      <c r="CQ36" s="25">
        <v>1.2124897200000007</v>
      </c>
      <c r="CR36" s="25">
        <v>2.4995984</v>
      </c>
      <c r="CS36" s="25">
        <v>2.4995984</v>
      </c>
      <c r="CT36" s="25">
        <v>2.2955113999999996</v>
      </c>
      <c r="CU36" s="25">
        <v>2.2029919599999994</v>
      </c>
      <c r="CV36" s="25">
        <v>2.3825885199999997</v>
      </c>
      <c r="CW36" s="25">
        <v>2.4723867999999998</v>
      </c>
      <c r="CX36" s="25">
        <v>2.1621745599999995</v>
      </c>
      <c r="CY36" s="25">
        <v>2.54313696</v>
      </c>
      <c r="CZ36" s="25">
        <v>2.3771461999999994</v>
      </c>
      <c r="DA36" s="25">
        <v>1.1118068000000001</v>
      </c>
      <c r="DB36" s="25">
        <v>0.88322935999999963</v>
      </c>
      <c r="DC36" s="25">
        <v>0.92132559999999941</v>
      </c>
      <c r="DD36" s="25">
        <v>2.1975496400000001</v>
      </c>
      <c r="DE36" s="25">
        <v>2.58667552</v>
      </c>
      <c r="DF36" s="25">
        <v>2.89144544</v>
      </c>
      <c r="DG36" s="25">
        <v>0.2732636399999997</v>
      </c>
      <c r="DH36" s="25">
        <v>7.1897800000000345E-2</v>
      </c>
      <c r="DI36" s="25">
        <v>2.36898272</v>
      </c>
      <c r="DJ36" s="25">
        <v>0.12797999999999909</v>
      </c>
      <c r="DK36" s="25">
        <v>0.24399999999999977</v>
      </c>
      <c r="DL36" s="25">
        <v>0.1720000000000006</v>
      </c>
    </row>
    <row r="37" spans="1:116" x14ac:dyDescent="0.25">
      <c r="A37" s="5"/>
      <c r="B37" s="3">
        <v>8.2206243600000004</v>
      </c>
      <c r="C37" s="3">
        <v>6.36479324</v>
      </c>
      <c r="D37" s="3">
        <v>6.36479324</v>
      </c>
      <c r="E37" s="3">
        <v>6.5416686400000001</v>
      </c>
      <c r="F37" s="3">
        <v>6.6341880800000004</v>
      </c>
      <c r="G37" s="3">
        <v>6.4464280399999998</v>
      </c>
      <c r="H37" s="3">
        <v>6.3974471599999996</v>
      </c>
      <c r="I37" s="3">
        <v>6.7838518800000003</v>
      </c>
      <c r="J37" s="3">
        <v>6.3022065600000001</v>
      </c>
      <c r="K37" s="3">
        <v>6.5144570399999999</v>
      </c>
      <c r="L37" s="3">
        <v>8.2641629200000004</v>
      </c>
      <c r="M37" s="3">
        <v>8.1716434800000002</v>
      </c>
      <c r="N37" s="3">
        <v>8.3648458399999992</v>
      </c>
      <c r="O37" s="3">
        <v>6.7103805599999999</v>
      </c>
      <c r="P37" s="3">
        <v>6.1851966799999998</v>
      </c>
      <c r="Q37" s="3">
        <v>5.82056124</v>
      </c>
      <c r="R37" s="3">
        <v>9.3961654800000005</v>
      </c>
      <c r="S37" s="3">
        <v>9.16758804</v>
      </c>
      <c r="T37" s="3">
        <v>6.5307839999999997</v>
      </c>
      <c r="U37" s="3">
        <v>9.0405800000000003</v>
      </c>
      <c r="V37" s="3">
        <v>9.0760000000000005</v>
      </c>
      <c r="W37" s="4">
        <v>8.8320000000000007</v>
      </c>
      <c r="X37" s="13">
        <v>8.98</v>
      </c>
      <c r="Y37" s="3">
        <f>$X$37-B37</f>
        <v>0.75937564000000002</v>
      </c>
      <c r="Z37" s="3">
        <f t="shared" ref="Z37:AT37" si="119">$X$37-C37</f>
        <v>2.6152067600000004</v>
      </c>
      <c r="AA37" s="3">
        <f t="shared" si="119"/>
        <v>2.6152067600000004</v>
      </c>
      <c r="AB37" s="3">
        <f t="shared" si="119"/>
        <v>2.4383313600000003</v>
      </c>
      <c r="AC37" s="3">
        <f t="shared" si="119"/>
        <v>2.3458119200000001</v>
      </c>
      <c r="AD37" s="3">
        <f t="shared" si="119"/>
        <v>2.5335719600000006</v>
      </c>
      <c r="AE37" s="3">
        <f t="shared" si="119"/>
        <v>2.5825528400000008</v>
      </c>
      <c r="AF37" s="3">
        <f t="shared" si="119"/>
        <v>2.1961481200000001</v>
      </c>
      <c r="AG37" s="3">
        <f t="shared" si="119"/>
        <v>2.6777934400000003</v>
      </c>
      <c r="AH37" s="3">
        <f t="shared" si="119"/>
        <v>2.4655429600000005</v>
      </c>
      <c r="AI37" s="3">
        <f t="shared" si="119"/>
        <v>0.71583708000000001</v>
      </c>
      <c r="AJ37" s="3">
        <f t="shared" si="119"/>
        <v>0.80835652000000024</v>
      </c>
      <c r="AK37" s="3">
        <f t="shared" si="119"/>
        <v>0.61515416000000123</v>
      </c>
      <c r="AL37" s="3">
        <f t="shared" si="119"/>
        <v>2.2696194400000005</v>
      </c>
      <c r="AM37" s="3">
        <f t="shared" si="119"/>
        <v>2.7948033200000006</v>
      </c>
      <c r="AN37" s="3">
        <f t="shared" si="119"/>
        <v>3.1594387600000005</v>
      </c>
      <c r="AO37" s="3">
        <f t="shared" si="119"/>
        <v>-0.41616548000000009</v>
      </c>
      <c r="AP37" s="3">
        <f t="shared" si="119"/>
        <v>-0.18758803999999962</v>
      </c>
      <c r="AQ37" s="3">
        <f t="shared" si="119"/>
        <v>2.4492160000000007</v>
      </c>
      <c r="AR37" s="3">
        <f t="shared" si="119"/>
        <v>-6.0579999999999856E-2</v>
      </c>
      <c r="AS37" s="3">
        <f t="shared" si="119"/>
        <v>-9.6000000000000085E-2</v>
      </c>
      <c r="AT37" s="3">
        <f t="shared" si="119"/>
        <v>0.14799999999999969</v>
      </c>
      <c r="AV37" s="3">
        <f t="shared" si="39"/>
        <v>0.75937564000000002</v>
      </c>
      <c r="AW37" s="3">
        <f t="shared" si="40"/>
        <v>2.6152067600000004</v>
      </c>
      <c r="AX37" s="3">
        <f t="shared" si="41"/>
        <v>2.6152067600000004</v>
      </c>
      <c r="AY37" s="3">
        <f t="shared" si="42"/>
        <v>2.4383313600000003</v>
      </c>
      <c r="AZ37" s="3">
        <f t="shared" si="43"/>
        <v>2.3458119200000001</v>
      </c>
      <c r="BA37" s="3">
        <f t="shared" si="44"/>
        <v>2.5335719600000006</v>
      </c>
      <c r="BB37" s="3">
        <f t="shared" si="45"/>
        <v>2.5825528400000008</v>
      </c>
      <c r="BC37" s="3">
        <f t="shared" si="46"/>
        <v>2.1961481200000001</v>
      </c>
      <c r="BD37" s="3">
        <f t="shared" si="47"/>
        <v>2.6777934400000003</v>
      </c>
      <c r="BE37" s="3">
        <f t="shared" si="48"/>
        <v>2.4655429600000005</v>
      </c>
      <c r="BF37" s="3">
        <f t="shared" si="49"/>
        <v>0.71583708000000001</v>
      </c>
      <c r="BG37" s="3">
        <f t="shared" si="50"/>
        <v>0.80835652000000024</v>
      </c>
      <c r="BH37" s="3">
        <f t="shared" si="51"/>
        <v>0.61515416000000123</v>
      </c>
      <c r="BI37" s="3">
        <f t="shared" si="52"/>
        <v>2.2696194400000005</v>
      </c>
      <c r="BJ37" s="3">
        <f t="shared" si="53"/>
        <v>2.7948033200000006</v>
      </c>
      <c r="BK37" s="3">
        <f t="shared" si="54"/>
        <v>3.1594387600000005</v>
      </c>
      <c r="BL37" s="3">
        <f t="shared" si="55"/>
        <v>0.41616548000000009</v>
      </c>
      <c r="BM37" s="3">
        <f t="shared" si="56"/>
        <v>0.18758803999999962</v>
      </c>
      <c r="BN37" s="3">
        <f t="shared" si="57"/>
        <v>2.4492160000000007</v>
      </c>
      <c r="BO37" s="3">
        <f t="shared" si="58"/>
        <v>6.0579999999999856E-2</v>
      </c>
      <c r="BP37" s="3">
        <f t="shared" si="59"/>
        <v>9.6000000000000085E-2</v>
      </c>
      <c r="BQ37" s="3">
        <f t="shared" si="60"/>
        <v>0.14799999999999969</v>
      </c>
      <c r="BS37" s="3">
        <f t="shared" si="97"/>
        <v>0.24236590285714232</v>
      </c>
      <c r="BT37" s="3">
        <f t="shared" si="98"/>
        <v>1.9902089523809785E-2</v>
      </c>
      <c r="BU37" s="3">
        <f t="shared" si="99"/>
        <v>1.9902089523809785E-2</v>
      </c>
      <c r="BV37" s="3">
        <f t="shared" si="100"/>
        <v>3.2859994285714844E-2</v>
      </c>
      <c r="BW37" s="3">
        <f t="shared" si="101"/>
        <v>3.3507889523809453E-2</v>
      </c>
      <c r="BX37" s="3">
        <f t="shared" si="102"/>
        <v>6.642096761904881E-2</v>
      </c>
      <c r="BY37" s="3">
        <f t="shared" si="103"/>
        <v>2.262324952381034E-2</v>
      </c>
      <c r="BZ37" s="3">
        <f t="shared" si="104"/>
        <v>8.475721904761091E-3</v>
      </c>
      <c r="CA37" s="3">
        <f t="shared" si="105"/>
        <v>3.5840312380952533E-2</v>
      </c>
      <c r="CB37" s="3">
        <f t="shared" si="106"/>
        <v>1.2127346666667371E-2</v>
      </c>
      <c r="CC37" s="3">
        <f t="shared" si="107"/>
        <v>0.21748672571428584</v>
      </c>
      <c r="CD37" s="3">
        <f t="shared" si="108"/>
        <v>5.7974918095237915E-2</v>
      </c>
      <c r="CE37" s="3">
        <f t="shared" si="109"/>
        <v>0.18068627619047484</v>
      </c>
      <c r="CF37" s="3">
        <f t="shared" si="110"/>
        <v>6.0371314285720956E-3</v>
      </c>
      <c r="CG37" s="3">
        <f t="shared" si="111"/>
        <v>6.2533596190477603E-2</v>
      </c>
      <c r="CH37" s="3">
        <f t="shared" si="112"/>
        <v>9.8686150476190893E-2</v>
      </c>
      <c r="CI37" s="3">
        <f t="shared" si="113"/>
        <v>6.4065133333333302E-2</v>
      </c>
      <c r="CJ37" s="3">
        <f t="shared" si="114"/>
        <v>1.4672089523809329E-2</v>
      </c>
      <c r="CK37" s="3">
        <f t="shared" si="115"/>
        <v>2.9272342857158407E-3</v>
      </c>
      <c r="CL37" s="3">
        <f t="shared" si="116"/>
        <v>0.11341857142857123</v>
      </c>
      <c r="CM37" s="3">
        <f t="shared" si="117"/>
        <v>6.0380952380952535E-2</v>
      </c>
      <c r="CN37" s="3">
        <f t="shared" si="118"/>
        <v>2.209523809523789E-2</v>
      </c>
      <c r="CQ37" s="25">
        <v>0.93716083999999888</v>
      </c>
      <c r="CR37" s="25">
        <v>2.8392516799999994</v>
      </c>
      <c r="CS37" s="25">
        <v>2.8392516799999994</v>
      </c>
      <c r="CT37" s="25">
        <v>2.6705397599999996</v>
      </c>
      <c r="CU37" s="25">
        <v>2.5780203200000003</v>
      </c>
      <c r="CV37" s="25">
        <v>2.7630591999999998</v>
      </c>
      <c r="CW37" s="25">
        <v>2.8202035599999995</v>
      </c>
      <c r="CX37" s="25">
        <v>2.4147507199999989</v>
      </c>
      <c r="CY37" s="25">
        <v>2.91816532</v>
      </c>
      <c r="CZ37" s="25">
        <v>2.6950301999999997</v>
      </c>
      <c r="DA37" s="25">
        <v>0.88545880000000032</v>
      </c>
      <c r="DB37" s="25">
        <v>1.0133533200000002</v>
      </c>
      <c r="DC37" s="25">
        <v>0.80382399999999876</v>
      </c>
      <c r="DD37" s="25">
        <v>2.4991066799999988</v>
      </c>
      <c r="DE37" s="25">
        <v>3.0351751999999994</v>
      </c>
      <c r="DF37" s="25">
        <v>3.4161375999999999</v>
      </c>
      <c r="DG37" s="25">
        <v>0.1676301200000001</v>
      </c>
      <c r="DH37" s="25">
        <v>4.7341519999999804E-2</v>
      </c>
      <c r="DI37" s="25">
        <v>2.6732609199999997</v>
      </c>
      <c r="DJ37" s="25">
        <v>8.8870000000000005E-2</v>
      </c>
      <c r="DK37" s="25">
        <v>4.1999999999999815E-2</v>
      </c>
      <c r="DL37" s="25">
        <v>0.19099999999999895</v>
      </c>
    </row>
    <row r="38" spans="1:116" x14ac:dyDescent="0.25">
      <c r="B38" s="3">
        <v>10.405715839999999</v>
      </c>
      <c r="C38" s="3">
        <v>8.7893468000000006</v>
      </c>
      <c r="D38" s="3">
        <v>8.7893468000000006</v>
      </c>
      <c r="E38" s="3">
        <v>8.9988761200000003</v>
      </c>
      <c r="F38" s="3">
        <v>9.0913955600000005</v>
      </c>
      <c r="G38" s="3">
        <v>8.9145201600000004</v>
      </c>
      <c r="H38" s="3">
        <v>8.8437699999999992</v>
      </c>
      <c r="I38" s="3">
        <v>9.2056842799999998</v>
      </c>
      <c r="J38" s="3">
        <v>8.7648563599999996</v>
      </c>
      <c r="K38" s="3">
        <v>8.9444529199999998</v>
      </c>
      <c r="L38" s="3">
        <v>10.46558136</v>
      </c>
      <c r="M38" s="3">
        <v>10.582591239999999</v>
      </c>
      <c r="N38" s="3">
        <v>10.661504880000001</v>
      </c>
      <c r="O38" s="3">
        <v>9.1539822399999995</v>
      </c>
      <c r="P38" s="3">
        <v>8.6614522800000007</v>
      </c>
      <c r="Q38" s="3">
        <v>8.3457977200000002</v>
      </c>
      <c r="R38" s="3">
        <v>11.93500776</v>
      </c>
      <c r="S38" s="3">
        <v>11.63568016</v>
      </c>
      <c r="T38" s="3">
        <v>8.9390105999999996</v>
      </c>
      <c r="U38" s="3">
        <v>11.379149999999999</v>
      </c>
      <c r="V38" s="3">
        <v>11.426</v>
      </c>
      <c r="W38" s="4">
        <v>11.318</v>
      </c>
      <c r="X38" s="13">
        <v>11.21</v>
      </c>
      <c r="Y38" s="3">
        <f>$X$38-B38</f>
        <v>0.80428416000000169</v>
      </c>
      <c r="Z38" s="3">
        <f t="shared" ref="Z38:AT38" si="120">$X$38-C38</f>
        <v>2.4206532000000003</v>
      </c>
      <c r="AA38" s="3">
        <f t="shared" si="120"/>
        <v>2.4206532000000003</v>
      </c>
      <c r="AB38" s="3">
        <f t="shared" si="120"/>
        <v>2.2111238800000006</v>
      </c>
      <c r="AC38" s="3">
        <f t="shared" si="120"/>
        <v>2.1186044400000004</v>
      </c>
      <c r="AD38" s="3">
        <f t="shared" si="120"/>
        <v>2.2954798400000005</v>
      </c>
      <c r="AE38" s="3">
        <f t="shared" si="120"/>
        <v>2.3662300000000016</v>
      </c>
      <c r="AF38" s="3">
        <f t="shared" si="120"/>
        <v>2.004315720000001</v>
      </c>
      <c r="AG38" s="3">
        <f t="shared" si="120"/>
        <v>2.4451436400000013</v>
      </c>
      <c r="AH38" s="3">
        <f t="shared" si="120"/>
        <v>2.265547080000001</v>
      </c>
      <c r="AI38" s="3">
        <f t="shared" si="120"/>
        <v>0.74441864000000102</v>
      </c>
      <c r="AJ38" s="3">
        <f t="shared" si="120"/>
        <v>0.62740876000000156</v>
      </c>
      <c r="AK38" s="3">
        <f t="shared" si="120"/>
        <v>0.54849512000000011</v>
      </c>
      <c r="AL38" s="3">
        <f t="shared" si="120"/>
        <v>2.0560177600000014</v>
      </c>
      <c r="AM38" s="3">
        <f t="shared" si="120"/>
        <v>2.5485477200000002</v>
      </c>
      <c r="AN38" s="3">
        <f t="shared" si="120"/>
        <v>2.8642022800000007</v>
      </c>
      <c r="AO38" s="3">
        <f t="shared" si="120"/>
        <v>-0.72500775999999867</v>
      </c>
      <c r="AP38" s="3">
        <f t="shared" si="120"/>
        <v>-0.42568015999999886</v>
      </c>
      <c r="AQ38" s="3">
        <f t="shared" si="120"/>
        <v>2.2709894000000013</v>
      </c>
      <c r="AR38" s="3">
        <f t="shared" si="120"/>
        <v>-0.16914999999999836</v>
      </c>
      <c r="AS38" s="3">
        <f t="shared" si="120"/>
        <v>-0.2159999999999993</v>
      </c>
      <c r="AT38" s="3">
        <f t="shared" si="120"/>
        <v>-0.10799999999999876</v>
      </c>
      <c r="AV38" s="3">
        <f t="shared" si="39"/>
        <v>0.80428416000000169</v>
      </c>
      <c r="AW38" s="3">
        <f t="shared" si="40"/>
        <v>2.4206532000000003</v>
      </c>
      <c r="AX38" s="3">
        <f t="shared" si="41"/>
        <v>2.4206532000000003</v>
      </c>
      <c r="AY38" s="3">
        <f t="shared" si="42"/>
        <v>2.2111238800000006</v>
      </c>
      <c r="AZ38" s="3">
        <f t="shared" si="43"/>
        <v>2.1186044400000004</v>
      </c>
      <c r="BA38" s="3">
        <f t="shared" si="44"/>
        <v>2.2954798400000005</v>
      </c>
      <c r="BB38" s="3">
        <f t="shared" si="45"/>
        <v>2.3662300000000016</v>
      </c>
      <c r="BC38" s="3">
        <f t="shared" si="46"/>
        <v>2.004315720000001</v>
      </c>
      <c r="BD38" s="3">
        <f t="shared" si="47"/>
        <v>2.4451436400000013</v>
      </c>
      <c r="BE38" s="3">
        <f t="shared" si="48"/>
        <v>2.265547080000001</v>
      </c>
      <c r="BF38" s="3">
        <f t="shared" si="49"/>
        <v>0.74441864000000102</v>
      </c>
      <c r="BG38" s="3">
        <f t="shared" si="50"/>
        <v>0.62740876000000156</v>
      </c>
      <c r="BH38" s="3">
        <f t="shared" si="51"/>
        <v>0.54849512000000011</v>
      </c>
      <c r="BI38" s="3">
        <f t="shared" si="52"/>
        <v>2.0560177600000014</v>
      </c>
      <c r="BJ38" s="3">
        <f t="shared" si="53"/>
        <v>2.5485477200000002</v>
      </c>
      <c r="BK38" s="3">
        <f t="shared" si="54"/>
        <v>2.8642022800000007</v>
      </c>
      <c r="BL38" s="3">
        <f t="shared" si="55"/>
        <v>0.72500775999999867</v>
      </c>
      <c r="BM38" s="3">
        <f t="shared" si="56"/>
        <v>0.42568015999999886</v>
      </c>
      <c r="BN38" s="3">
        <f t="shared" si="57"/>
        <v>2.2709894000000013</v>
      </c>
      <c r="BO38" s="3">
        <f t="shared" si="58"/>
        <v>0.16914999999999836</v>
      </c>
      <c r="BP38" s="3">
        <f t="shared" si="59"/>
        <v>0.2159999999999993</v>
      </c>
      <c r="BQ38" s="3">
        <f t="shared" si="60"/>
        <v>0.10799999999999876</v>
      </c>
      <c r="BS38" s="3">
        <f t="shared" si="97"/>
        <v>0.19745738285714065</v>
      </c>
      <c r="BT38" s="3">
        <f t="shared" si="98"/>
        <v>0.17465147047619034</v>
      </c>
      <c r="BU38" s="3">
        <f t="shared" si="99"/>
        <v>0.17465147047619034</v>
      </c>
      <c r="BV38" s="3">
        <f t="shared" si="100"/>
        <v>0.19434748571428484</v>
      </c>
      <c r="BW38" s="3">
        <f t="shared" si="101"/>
        <v>0.19369959047619023</v>
      </c>
      <c r="BX38" s="3">
        <f t="shared" si="102"/>
        <v>0.17167115238095132</v>
      </c>
      <c r="BY38" s="3">
        <f t="shared" si="103"/>
        <v>0.1936995904761889</v>
      </c>
      <c r="BZ38" s="3">
        <f t="shared" si="104"/>
        <v>0.20030812190476022</v>
      </c>
      <c r="CA38" s="3">
        <f t="shared" si="105"/>
        <v>0.19680948761904649</v>
      </c>
      <c r="CB38" s="3">
        <f t="shared" si="106"/>
        <v>0.18786853333333209</v>
      </c>
      <c r="CC38" s="3">
        <f t="shared" si="107"/>
        <v>0.18890516571428484</v>
      </c>
      <c r="CD38" s="3">
        <f t="shared" si="108"/>
        <v>0.2389226780952366</v>
      </c>
      <c r="CE38" s="3">
        <f t="shared" si="109"/>
        <v>0.24734531619047595</v>
      </c>
      <c r="CF38" s="3">
        <f t="shared" si="110"/>
        <v>0.20756454857142703</v>
      </c>
      <c r="CG38" s="3">
        <f t="shared" si="111"/>
        <v>0.18372200380952286</v>
      </c>
      <c r="CH38" s="3">
        <f t="shared" si="112"/>
        <v>0.19655032952380891</v>
      </c>
      <c r="CI38" s="3">
        <f t="shared" si="113"/>
        <v>0.37290741333333188</v>
      </c>
      <c r="CJ38" s="3">
        <f t="shared" si="114"/>
        <v>0.25276420952380857</v>
      </c>
      <c r="CK38" s="3">
        <f t="shared" si="115"/>
        <v>0.17529936571428362</v>
      </c>
      <c r="CL38" s="3">
        <f t="shared" si="116"/>
        <v>4.8485714285727288E-3</v>
      </c>
      <c r="CM38" s="3">
        <f t="shared" si="117"/>
        <v>5.9619047619046683E-2</v>
      </c>
      <c r="CN38" s="3">
        <f t="shared" si="118"/>
        <v>1.7904761904763034E-2</v>
      </c>
      <c r="CQ38" s="25">
        <v>1.2144437999999997</v>
      </c>
      <c r="CR38" s="25">
        <v>2.939659240000001</v>
      </c>
      <c r="CS38" s="25">
        <v>2.939659240000001</v>
      </c>
      <c r="CT38" s="25">
        <v>2.74101456</v>
      </c>
      <c r="CU38" s="25">
        <v>2.6484951199999998</v>
      </c>
      <c r="CV38" s="25">
        <v>2.8253705199999999</v>
      </c>
      <c r="CW38" s="25">
        <v>2.896120680000001</v>
      </c>
      <c r="CX38" s="25">
        <v>2.5069948000000011</v>
      </c>
      <c r="CY38" s="25">
        <v>2.983197800000001</v>
      </c>
      <c r="CZ38" s="25">
        <v>2.78455312</v>
      </c>
      <c r="DA38" s="25">
        <v>1.1518571200000007</v>
      </c>
      <c r="DB38" s="25">
        <v>1.1055974000000006</v>
      </c>
      <c r="DC38" s="25">
        <v>1.0021933199999999</v>
      </c>
      <c r="DD38" s="25">
        <v>2.5750238000000003</v>
      </c>
      <c r="DE38" s="25">
        <v>3.08932304</v>
      </c>
      <c r="DF38" s="25">
        <v>3.418583400000001</v>
      </c>
      <c r="DG38" s="25">
        <v>0.21416520000000006</v>
      </c>
      <c r="DH38" s="25">
        <v>7.4277760000001081E-2</v>
      </c>
      <c r="DI38" s="25">
        <v>2.7818319599999999</v>
      </c>
      <c r="DJ38" s="25">
        <v>6.6560000000000841E-2</v>
      </c>
      <c r="DK38" s="25">
        <v>9.0000000000003411E-3</v>
      </c>
      <c r="DL38" s="25">
        <v>9.5000000000000639E-2</v>
      </c>
    </row>
    <row r="39" spans="1:116" x14ac:dyDescent="0.25">
      <c r="A39" s="5"/>
      <c r="B39" s="3">
        <v>11.360842999999999</v>
      </c>
      <c r="C39" s="3">
        <v>9.6492333600000002</v>
      </c>
      <c r="D39" s="3">
        <v>9.6492333600000002</v>
      </c>
      <c r="E39" s="3">
        <v>9.8451568799999993</v>
      </c>
      <c r="F39" s="3">
        <v>9.9403974799999997</v>
      </c>
      <c r="G39" s="3">
        <v>9.7608009199999994</v>
      </c>
      <c r="H39" s="3">
        <v>9.7036565600000007</v>
      </c>
      <c r="I39" s="3">
        <v>10.07645548</v>
      </c>
      <c r="J39" s="3">
        <v>9.6193006000000008</v>
      </c>
      <c r="K39" s="3">
        <v>9.8070606399999996</v>
      </c>
      <c r="L39" s="3">
        <v>11.407102719999999</v>
      </c>
      <c r="M39" s="3">
        <v>11.5105068</v>
      </c>
      <c r="N39" s="3">
        <v>11.537718399999999</v>
      </c>
      <c r="O39" s="3">
        <v>10.013868799999999</v>
      </c>
      <c r="P39" s="3">
        <v>9.5022907199999995</v>
      </c>
      <c r="Q39" s="3">
        <v>9.2056842799999998</v>
      </c>
      <c r="R39" s="3">
        <v>12.925509999999999</v>
      </c>
      <c r="S39" s="3">
        <v>12.60169196</v>
      </c>
      <c r="T39" s="3">
        <v>9.8043394799999994</v>
      </c>
      <c r="U39" s="3">
        <v>12.377520000000001</v>
      </c>
      <c r="V39" s="3">
        <v>12.42</v>
      </c>
      <c r="W39" s="4">
        <v>12.337</v>
      </c>
      <c r="Y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</row>
    <row r="40" spans="1:116" x14ac:dyDescent="0.25">
      <c r="B40" s="3">
        <v>11.89691152</v>
      </c>
      <c r="C40" s="3">
        <v>10.07373432</v>
      </c>
      <c r="D40" s="3">
        <v>10.07373432</v>
      </c>
      <c r="E40" s="3">
        <v>10.223398120000001</v>
      </c>
      <c r="F40" s="3">
        <v>10.318638719999999</v>
      </c>
      <c r="G40" s="3">
        <v>10.141763320000001</v>
      </c>
      <c r="H40" s="3">
        <v>10.106388239999999</v>
      </c>
      <c r="I40" s="3">
        <v>10.492792959999999</v>
      </c>
      <c r="J40" s="3">
        <v>10.016589959999999</v>
      </c>
      <c r="K40" s="3">
        <v>10.22067696</v>
      </c>
      <c r="L40" s="3">
        <v>11.932286599999999</v>
      </c>
      <c r="M40" s="3">
        <v>11.89691152</v>
      </c>
      <c r="N40" s="3">
        <v>11.842488319999999</v>
      </c>
      <c r="O40" s="3">
        <v>10.39211004</v>
      </c>
      <c r="P40" s="3">
        <v>9.8859742799999992</v>
      </c>
      <c r="Q40" s="3">
        <v>9.5866466799999994</v>
      </c>
      <c r="R40" s="3">
        <v>13.20306832</v>
      </c>
      <c r="S40" s="3">
        <v>12.928231159999999</v>
      </c>
      <c r="T40" s="3">
        <v>10.231561599999999</v>
      </c>
      <c r="U40" s="3">
        <v>13.037419999999999</v>
      </c>
      <c r="V40" s="3">
        <v>13.164999999999999</v>
      </c>
      <c r="W40" s="4">
        <v>13.077999999999999</v>
      </c>
      <c r="Y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</row>
    <row r="41" spans="1:116" x14ac:dyDescent="0.25">
      <c r="A41" s="5"/>
      <c r="B41" s="3">
        <v>12.226171880000001</v>
      </c>
      <c r="C41" s="3">
        <v>10.28870596</v>
      </c>
      <c r="D41" s="3">
        <v>10.28870596</v>
      </c>
      <c r="E41" s="3">
        <v>10.46013904</v>
      </c>
      <c r="F41" s="3">
        <v>10.55265848</v>
      </c>
      <c r="G41" s="3">
        <v>10.370340759999999</v>
      </c>
      <c r="H41" s="3">
        <v>10.33224452</v>
      </c>
      <c r="I41" s="3">
        <v>10.743139680000001</v>
      </c>
      <c r="J41" s="3">
        <v>10.231561599999999</v>
      </c>
      <c r="K41" s="3">
        <v>10.449254399999999</v>
      </c>
      <c r="L41" s="3">
        <v>12.26154696</v>
      </c>
      <c r="M41" s="3">
        <v>12.141815920000001</v>
      </c>
      <c r="N41" s="3">
        <v>12.20984492</v>
      </c>
      <c r="O41" s="3">
        <v>10.64789908</v>
      </c>
      <c r="P41" s="3">
        <v>10.08734012</v>
      </c>
      <c r="Q41" s="3">
        <v>9.73086816</v>
      </c>
      <c r="R41" s="3">
        <v>13.4289246</v>
      </c>
      <c r="S41" s="3">
        <v>13.17313556</v>
      </c>
      <c r="T41" s="3">
        <v>10.457417879999999</v>
      </c>
      <c r="U41" s="3">
        <v>13.24427</v>
      </c>
      <c r="V41" s="3">
        <v>13.323</v>
      </c>
      <c r="W41" s="4">
        <v>13.157999999999999</v>
      </c>
      <c r="Y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Q41" s="25">
        <v>1.3776420399999996</v>
      </c>
      <c r="CR41" s="25">
        <v>2.6810776799999996</v>
      </c>
      <c r="CS41" s="25">
        <v>2.6810776799999996</v>
      </c>
      <c r="CT41" s="25">
        <v>2.4769906800000001</v>
      </c>
      <c r="CU41" s="25">
        <v>2.3844712399999999</v>
      </c>
      <c r="CV41" s="25">
        <v>2.5640678000000001</v>
      </c>
      <c r="CW41" s="25">
        <v>2.6593084000000005</v>
      </c>
      <c r="CX41" s="25">
        <v>2.3409326799999999</v>
      </c>
      <c r="CY41" s="25">
        <v>2.7300585599999998</v>
      </c>
      <c r="CZ41" s="25">
        <v>2.5586254799999999</v>
      </c>
      <c r="DA41" s="25">
        <v>1.2715167999999988</v>
      </c>
      <c r="DB41" s="25">
        <v>1.0619874799999991</v>
      </c>
      <c r="DC41" s="25">
        <v>1.0783144399999998</v>
      </c>
      <c r="DD41" s="25">
        <v>2.3790289199999997</v>
      </c>
      <c r="DE41" s="25">
        <v>2.7681547999999996</v>
      </c>
      <c r="DF41" s="25">
        <v>3.0810881999999999</v>
      </c>
      <c r="DG41" s="25">
        <v>7.0015080000001007E-2</v>
      </c>
      <c r="DH41" s="25">
        <v>0.1259084399999999</v>
      </c>
      <c r="DI41" s="25">
        <v>2.5477408399999995</v>
      </c>
      <c r="DJ41" s="25">
        <v>0.29049000000000014</v>
      </c>
      <c r="DK41" s="25">
        <v>0.11599999999999966</v>
      </c>
      <c r="DL41" s="25">
        <v>4.7000000000000597E-2</v>
      </c>
    </row>
    <row r="42" spans="1:116" x14ac:dyDescent="0.25">
      <c r="B42" s="3">
        <v>12.884692599999999</v>
      </c>
      <c r="C42" s="3">
        <v>11.06695772</v>
      </c>
      <c r="D42" s="3">
        <v>11.06695772</v>
      </c>
      <c r="E42" s="3">
        <v>11.224785000000001</v>
      </c>
      <c r="F42" s="3">
        <v>11.317304439999999</v>
      </c>
      <c r="G42" s="3">
        <v>11.145871359999999</v>
      </c>
      <c r="H42" s="3">
        <v>11.11321744</v>
      </c>
      <c r="I42" s="3">
        <v>11.496900999999999</v>
      </c>
      <c r="J42" s="3">
        <v>11.02341916</v>
      </c>
      <c r="K42" s="3">
        <v>11.222063840000001</v>
      </c>
      <c r="L42" s="3">
        <v>12.920067680000001</v>
      </c>
      <c r="M42" s="3">
        <v>12.8982984</v>
      </c>
      <c r="N42" s="3">
        <v>12.835711720000001</v>
      </c>
      <c r="O42" s="3">
        <v>11.398939240000001</v>
      </c>
      <c r="P42" s="3">
        <v>10.890082319999999</v>
      </c>
      <c r="Q42" s="3">
        <v>10.60980284</v>
      </c>
      <c r="R42" s="3">
        <v>14.24799376</v>
      </c>
      <c r="S42" s="3">
        <v>13.95682964</v>
      </c>
      <c r="T42" s="3">
        <v>11.224785000000001</v>
      </c>
      <c r="U42" s="3">
        <v>14.13646</v>
      </c>
      <c r="V42" s="3">
        <v>14.234999999999999</v>
      </c>
      <c r="W42" s="4">
        <v>14.175000000000001</v>
      </c>
      <c r="Y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Q42" s="25">
        <v>0.7893125199999993</v>
      </c>
      <c r="CR42" s="25">
        <v>2.80569208</v>
      </c>
      <c r="CS42" s="25">
        <v>2.80569208</v>
      </c>
      <c r="CT42" s="25">
        <v>2.6505859600000008</v>
      </c>
      <c r="CU42" s="25">
        <v>2.5526242000000003</v>
      </c>
      <c r="CV42" s="25">
        <v>2.7403842400000009</v>
      </c>
      <c r="CW42" s="25">
        <v>2.8029709199999999</v>
      </c>
      <c r="CX42" s="25">
        <v>2.3675853199999999</v>
      </c>
      <c r="CY42" s="25">
        <v>2.9090961600000007</v>
      </c>
      <c r="CZ42" s="25">
        <v>2.6641917599999996</v>
      </c>
      <c r="DA42" s="25">
        <v>0.73488932000000062</v>
      </c>
      <c r="DB42" s="25">
        <v>0.9416974800000002</v>
      </c>
      <c r="DC42" s="25">
        <v>0.68318728000000029</v>
      </c>
      <c r="DD42" s="25">
        <v>2.4709894000000006</v>
      </c>
      <c r="DE42" s="25">
        <v>3.0233848800000001</v>
      </c>
      <c r="DF42" s="25">
        <v>3.41251076</v>
      </c>
      <c r="DG42" s="25">
        <v>0.20663204000000057</v>
      </c>
      <c r="DH42" s="25">
        <v>1.7612000000077899E-4</v>
      </c>
      <c r="DI42" s="25">
        <v>2.63153784</v>
      </c>
      <c r="DJ42" s="25">
        <v>1.5179999999999083E-2</v>
      </c>
      <c r="DK42" s="25">
        <v>0.2629999999999999</v>
      </c>
      <c r="DL42" s="25">
        <v>3.4000000000000696E-2</v>
      </c>
    </row>
    <row r="43" spans="1:116" x14ac:dyDescent="0.25">
      <c r="A43" s="5"/>
      <c r="B43" s="3">
        <v>13.001702480000001</v>
      </c>
      <c r="C43" s="3">
        <v>11.1159386</v>
      </c>
      <c r="D43" s="3">
        <v>11.1159386</v>
      </c>
      <c r="E43" s="3">
        <v>11.29009284</v>
      </c>
      <c r="F43" s="3">
        <v>11.38261228</v>
      </c>
      <c r="G43" s="3">
        <v>11.20573688</v>
      </c>
      <c r="H43" s="3">
        <v>11.16764064</v>
      </c>
      <c r="I43" s="3">
        <v>11.56493</v>
      </c>
      <c r="J43" s="3">
        <v>11.0751212</v>
      </c>
      <c r="K43" s="3">
        <v>11.279208199999999</v>
      </c>
      <c r="L43" s="3">
        <v>13.0343564</v>
      </c>
      <c r="M43" s="3">
        <v>12.98265436</v>
      </c>
      <c r="N43" s="3">
        <v>12.9527216</v>
      </c>
      <c r="O43" s="3">
        <v>11.47513172</v>
      </c>
      <c r="P43" s="3">
        <v>10.933620879999999</v>
      </c>
      <c r="Q43" s="3">
        <v>10.6533414</v>
      </c>
      <c r="R43" s="3">
        <v>14.356840160000001</v>
      </c>
      <c r="S43" s="3">
        <v>14.054791399999999</v>
      </c>
      <c r="T43" s="3">
        <v>11.276487039999999</v>
      </c>
      <c r="U43" s="3">
        <v>14.055630000000001</v>
      </c>
      <c r="V43" s="3">
        <v>14.205</v>
      </c>
      <c r="W43" s="4">
        <v>14.099</v>
      </c>
      <c r="Y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Q43" s="25">
        <v>0.78196003999999952</v>
      </c>
      <c r="CR43" s="25">
        <v>2.9561668799999996</v>
      </c>
      <c r="CS43" s="25">
        <v>2.9561668799999996</v>
      </c>
      <c r="CT43" s="25">
        <v>2.7983395999999985</v>
      </c>
      <c r="CU43" s="25">
        <v>2.7030989999999999</v>
      </c>
      <c r="CV43" s="25">
        <v>2.8854167199999985</v>
      </c>
      <c r="CW43" s="25">
        <v>2.9316764399999986</v>
      </c>
      <c r="CX43" s="25">
        <v>2.463636919999999</v>
      </c>
      <c r="CY43" s="25">
        <v>3.0459651599999997</v>
      </c>
      <c r="CZ43" s="25">
        <v>2.7901761199999999</v>
      </c>
      <c r="DA43" s="25">
        <v>0.74386379999999974</v>
      </c>
      <c r="DB43" s="25">
        <v>1.0513548799999999</v>
      </c>
      <c r="DC43" s="25">
        <v>0.79012351999999986</v>
      </c>
      <c r="DD43" s="25">
        <v>2.5915314399999989</v>
      </c>
      <c r="DE43" s="25">
        <v>3.1929077999999986</v>
      </c>
      <c r="DF43" s="25">
        <v>3.5983606399999992</v>
      </c>
      <c r="DG43" s="25">
        <v>0.14051320000000089</v>
      </c>
      <c r="DH43" s="25">
        <v>7.4458439999999015E-2</v>
      </c>
      <c r="DI43" s="25">
        <v>2.7738491599999993</v>
      </c>
      <c r="DJ43" s="25">
        <v>0.38463000000000136</v>
      </c>
      <c r="DK43" s="25">
        <v>0.53600000000000136</v>
      </c>
      <c r="DL43" s="25">
        <v>0.41300000000000026</v>
      </c>
    </row>
    <row r="44" spans="1:116" ht="15.75" thickBot="1" x14ac:dyDescent="0.3">
      <c r="B44" s="3">
        <v>13.32824168</v>
      </c>
      <c r="C44" s="3">
        <v>11.47513172</v>
      </c>
      <c r="D44" s="3">
        <v>11.47513172</v>
      </c>
      <c r="E44" s="3">
        <v>11.665612919999999</v>
      </c>
      <c r="F44" s="3">
        <v>11.758132359999999</v>
      </c>
      <c r="G44" s="3">
        <v>11.581256959999999</v>
      </c>
      <c r="H44" s="3">
        <v>11.534997239999999</v>
      </c>
      <c r="I44" s="3">
        <v>11.929565439999999</v>
      </c>
      <c r="J44" s="3">
        <v>11.442477800000001</v>
      </c>
      <c r="K44" s="3">
        <v>11.64112248</v>
      </c>
      <c r="L44" s="3">
        <v>13.363616759999999</v>
      </c>
      <c r="M44" s="3">
        <v>13.41259764</v>
      </c>
      <c r="N44" s="3">
        <v>13.42348228</v>
      </c>
      <c r="O44" s="3">
        <v>11.85609412</v>
      </c>
      <c r="P44" s="3">
        <v>11.30097748</v>
      </c>
      <c r="Q44" s="3">
        <v>11.020697999999999</v>
      </c>
      <c r="R44" s="3">
        <v>14.882024039999999</v>
      </c>
      <c r="S44" s="3">
        <v>14.533715559999999</v>
      </c>
      <c r="T44" s="3">
        <v>11.63568016</v>
      </c>
      <c r="U44" s="3">
        <v>14.64184</v>
      </c>
      <c r="V44" s="3">
        <v>14.667</v>
      </c>
      <c r="W44" s="4">
        <v>14.617000000000001</v>
      </c>
      <c r="Y44" s="3"/>
      <c r="AG44" s="5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</row>
    <row r="45" spans="1:116" x14ac:dyDescent="0.25">
      <c r="A45" s="5"/>
      <c r="B45" s="3">
        <v>13.9051276</v>
      </c>
      <c r="C45" s="3">
        <v>11.91323848</v>
      </c>
      <c r="D45" s="3">
        <v>11.91323848</v>
      </c>
      <c r="E45" s="3">
        <v>12.100998519999999</v>
      </c>
      <c r="F45" s="3">
        <v>12.193517959999999</v>
      </c>
      <c r="G45" s="3">
        <v>12.016642559999999</v>
      </c>
      <c r="H45" s="3">
        <v>11.973103999999999</v>
      </c>
      <c r="I45" s="3">
        <v>12.39216264</v>
      </c>
      <c r="J45" s="3">
        <v>11.872421080000001</v>
      </c>
      <c r="K45" s="3">
        <v>12.08739272</v>
      </c>
      <c r="L45" s="3">
        <v>13.932339199999999</v>
      </c>
      <c r="M45" s="3">
        <v>13.82621396</v>
      </c>
      <c r="N45" s="3">
        <v>13.888800639999999</v>
      </c>
      <c r="O45" s="3">
        <v>12.307806680000001</v>
      </c>
      <c r="P45" s="3">
        <v>11.72003612</v>
      </c>
      <c r="Q45" s="3">
        <v>11.396218080000001</v>
      </c>
      <c r="R45" s="3">
        <v>15.2112844</v>
      </c>
      <c r="S45" s="3">
        <v>14.9119568</v>
      </c>
      <c r="T45" s="3">
        <v>12.0819504</v>
      </c>
      <c r="U45" s="3">
        <v>15.233969999999999</v>
      </c>
      <c r="V45" s="3">
        <v>15.276999999999999</v>
      </c>
      <c r="W45" s="4">
        <v>15.228999999999999</v>
      </c>
      <c r="Y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</row>
    <row r="46" spans="1:116" x14ac:dyDescent="0.25">
      <c r="B46" s="3">
        <v>13.99220472</v>
      </c>
      <c r="C46" s="3">
        <v>12.106440839999999</v>
      </c>
      <c r="D46" s="3">
        <v>12.106440839999999</v>
      </c>
      <c r="E46" s="3">
        <v>12.2996432</v>
      </c>
      <c r="F46" s="3">
        <v>12.39216264</v>
      </c>
      <c r="G46" s="3">
        <v>12.21528724</v>
      </c>
      <c r="H46" s="3">
        <v>12.17446984</v>
      </c>
      <c r="I46" s="3">
        <v>12.569038040000001</v>
      </c>
      <c r="J46" s="3">
        <v>12.07650808</v>
      </c>
      <c r="K46" s="3">
        <v>12.280595079999999</v>
      </c>
      <c r="L46" s="3">
        <v>14.02213748</v>
      </c>
      <c r="M46" s="3">
        <v>14.06567604</v>
      </c>
      <c r="N46" s="3">
        <v>14.06567604</v>
      </c>
      <c r="O46" s="3">
        <v>12.495566719999999</v>
      </c>
      <c r="P46" s="3">
        <v>11.932286599999999</v>
      </c>
      <c r="Q46" s="3">
        <v>11.660170600000001</v>
      </c>
      <c r="R46" s="3">
        <v>15.578640999999999</v>
      </c>
      <c r="S46" s="3">
        <v>15.2112844</v>
      </c>
      <c r="T46" s="3">
        <v>12.269710440000001</v>
      </c>
      <c r="U46" s="3">
        <v>14.865970000000001</v>
      </c>
      <c r="V46" s="3">
        <v>14.951000000000001</v>
      </c>
      <c r="W46" s="4">
        <v>14.773999999999999</v>
      </c>
      <c r="Y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</row>
    <row r="47" spans="1:116" x14ac:dyDescent="0.25">
      <c r="A47" s="5"/>
      <c r="B47" s="3">
        <v>14.64528312</v>
      </c>
      <c r="C47" s="3">
        <v>12.47107628</v>
      </c>
      <c r="D47" s="3">
        <v>12.47107628</v>
      </c>
      <c r="E47" s="3">
        <v>12.6806056</v>
      </c>
      <c r="F47" s="3">
        <v>12.7758462</v>
      </c>
      <c r="G47" s="3">
        <v>12.59352848</v>
      </c>
      <c r="H47" s="3">
        <v>12.5581534</v>
      </c>
      <c r="I47" s="3">
        <v>13.007144800000001</v>
      </c>
      <c r="J47" s="3">
        <v>12.449306999999999</v>
      </c>
      <c r="K47" s="3">
        <v>12.672442119999999</v>
      </c>
      <c r="L47" s="3">
        <v>14.658888920000001</v>
      </c>
      <c r="M47" s="3">
        <v>14.446638439999999</v>
      </c>
      <c r="N47" s="3">
        <v>14.6398408</v>
      </c>
      <c r="O47" s="3">
        <v>12.922788840000001</v>
      </c>
      <c r="P47" s="3">
        <v>12.269710440000001</v>
      </c>
      <c r="Q47" s="3">
        <v>11.95133472</v>
      </c>
      <c r="R47" s="3">
        <v>15.880689759999999</v>
      </c>
      <c r="S47" s="3">
        <v>15.570477520000001</v>
      </c>
      <c r="T47" s="3">
        <v>12.65067284</v>
      </c>
      <c r="U47" s="3">
        <v>15.68868</v>
      </c>
      <c r="V47" s="3">
        <v>15.702999999999999</v>
      </c>
      <c r="W47" s="3">
        <v>15.487</v>
      </c>
      <c r="Y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</row>
    <row r="48" spans="1:116" x14ac:dyDescent="0.25">
      <c r="B48" s="3">
        <v>16.618124120000001</v>
      </c>
      <c r="C48" s="3">
        <v>14.46568656</v>
      </c>
      <c r="D48" s="3">
        <v>14.46568656</v>
      </c>
      <c r="E48" s="3">
        <v>14.67521588</v>
      </c>
      <c r="F48" s="3">
        <v>14.76773532</v>
      </c>
      <c r="G48" s="3">
        <v>14.59358108</v>
      </c>
      <c r="H48" s="3">
        <v>14.55276368</v>
      </c>
      <c r="I48" s="3">
        <v>15.004476240000001</v>
      </c>
      <c r="J48" s="3">
        <v>14.446638439999999</v>
      </c>
      <c r="K48" s="3">
        <v>14.667052399999999</v>
      </c>
      <c r="L48" s="3">
        <v>16.631729920000001</v>
      </c>
      <c r="M48" s="3">
        <v>16.435806400000001</v>
      </c>
      <c r="N48" s="3">
        <v>16.563700919999999</v>
      </c>
      <c r="O48" s="3">
        <v>14.917399120000001</v>
      </c>
      <c r="P48" s="3">
        <v>14.267041880000001</v>
      </c>
      <c r="Q48" s="3">
        <v>13.959550800000001</v>
      </c>
      <c r="R48" s="3">
        <v>17.89706932</v>
      </c>
      <c r="S48" s="3">
        <v>17.570530120000001</v>
      </c>
      <c r="T48" s="3">
        <v>14.64256196</v>
      </c>
      <c r="U48" s="3">
        <v>17.70261</v>
      </c>
      <c r="V48" s="3">
        <v>17.678000000000001</v>
      </c>
      <c r="W48" s="3">
        <v>17.536999999999999</v>
      </c>
      <c r="Y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</row>
    <row r="49" spans="1:92" x14ac:dyDescent="0.25">
      <c r="A49" s="5"/>
      <c r="B49" s="6">
        <v>17.162356119999998</v>
      </c>
      <c r="C49" s="6">
        <v>14.90651448</v>
      </c>
      <c r="D49" s="6">
        <v>14.90651448</v>
      </c>
      <c r="E49" s="6">
        <v>15.11876496</v>
      </c>
      <c r="F49" s="6">
        <v>15.2112844</v>
      </c>
      <c r="G49" s="6">
        <v>15.03168784</v>
      </c>
      <c r="H49" s="6">
        <v>14.99631276</v>
      </c>
      <c r="I49" s="6">
        <v>15.46163112</v>
      </c>
      <c r="J49" s="6">
        <v>14.884745199999999</v>
      </c>
      <c r="K49" s="6">
        <v>15.11060148</v>
      </c>
      <c r="L49" s="6">
        <v>17.167798439999999</v>
      </c>
      <c r="M49" s="6">
        <v>16.920172879999999</v>
      </c>
      <c r="N49" s="6">
        <v>17.083442479999999</v>
      </c>
      <c r="O49" s="6">
        <v>15.37183284</v>
      </c>
      <c r="P49" s="3">
        <v>14.696985160000001</v>
      </c>
      <c r="Q49" s="3">
        <v>14.38949408</v>
      </c>
      <c r="R49" s="3">
        <v>18.42497436</v>
      </c>
      <c r="S49" s="3">
        <v>18.07394472</v>
      </c>
      <c r="T49" s="3">
        <v>15.088832200000001</v>
      </c>
      <c r="U49" s="3">
        <v>18.199870000000001</v>
      </c>
      <c r="V49" s="3">
        <v>18.18</v>
      </c>
      <c r="W49" s="3">
        <v>18.004000000000001</v>
      </c>
      <c r="Y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</row>
    <row r="50" spans="1:92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Y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</row>
    <row r="51" spans="1:92" ht="30.75" x14ac:dyDescent="0.25">
      <c r="B51" s="43" t="s">
        <v>11</v>
      </c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Y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</row>
    <row r="52" spans="1:92" x14ac:dyDescent="0.25">
      <c r="B52" s="10" t="s">
        <v>18</v>
      </c>
      <c r="C52" s="10" t="s">
        <v>0</v>
      </c>
      <c r="D52" s="10" t="s">
        <v>19</v>
      </c>
      <c r="E52" s="10" t="s">
        <v>1</v>
      </c>
      <c r="F52" s="10" t="s">
        <v>20</v>
      </c>
      <c r="G52" s="10" t="s">
        <v>2</v>
      </c>
      <c r="H52" s="10" t="s">
        <v>21</v>
      </c>
      <c r="I52" s="10" t="s">
        <v>22</v>
      </c>
      <c r="J52" s="10" t="s">
        <v>23</v>
      </c>
      <c r="K52" s="10" t="s">
        <v>24</v>
      </c>
      <c r="L52" s="10" t="s">
        <v>25</v>
      </c>
      <c r="M52" s="10" t="s">
        <v>26</v>
      </c>
      <c r="N52" s="10" t="s">
        <v>27</v>
      </c>
      <c r="O52" s="10" t="s">
        <v>28</v>
      </c>
      <c r="P52" s="10" t="s">
        <v>3</v>
      </c>
      <c r="Q52" s="10" t="s">
        <v>29</v>
      </c>
      <c r="R52" s="10" t="s">
        <v>30</v>
      </c>
      <c r="S52" s="10" t="s">
        <v>31</v>
      </c>
      <c r="T52" s="10" t="s">
        <v>4</v>
      </c>
      <c r="U52" s="11" t="s">
        <v>5</v>
      </c>
      <c r="V52" s="11" t="s">
        <v>7</v>
      </c>
      <c r="W52" s="11" t="s">
        <v>6</v>
      </c>
      <c r="Y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</row>
    <row r="53" spans="1:92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Y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</row>
    <row r="54" spans="1:92" x14ac:dyDescent="0.25">
      <c r="A54" s="5"/>
      <c r="B54" s="12">
        <v>-0.77280943999999996</v>
      </c>
      <c r="C54" s="4">
        <v>0.75104015999999996</v>
      </c>
      <c r="D54" s="4">
        <v>0.75104015999999996</v>
      </c>
      <c r="E54" s="4">
        <v>0.94424251999999997</v>
      </c>
      <c r="F54" s="4">
        <v>1.03676196</v>
      </c>
      <c r="G54" s="4">
        <v>1.03676196</v>
      </c>
      <c r="H54" s="4">
        <v>0.69661695999999995</v>
      </c>
      <c r="I54" s="4">
        <v>0.49525111999999999</v>
      </c>
      <c r="J54" s="4">
        <v>0.75920363999999996</v>
      </c>
      <c r="K54" s="4">
        <v>0.70205927999999995</v>
      </c>
      <c r="L54" s="12">
        <v>-0.42722211999999998</v>
      </c>
      <c r="M54" s="12">
        <v>-0.47348183999999999</v>
      </c>
      <c r="N54" s="12">
        <v>-0.20136583999999999</v>
      </c>
      <c r="O54" s="4">
        <v>0.63675143999999995</v>
      </c>
      <c r="P54" s="4">
        <v>1.05853124</v>
      </c>
      <c r="Q54" s="4">
        <v>1.0612524000000001</v>
      </c>
      <c r="R54" s="12">
        <v>-1.67895572</v>
      </c>
      <c r="S54" s="12">
        <v>-1.4830322</v>
      </c>
      <c r="T54" s="4">
        <v>0.73471319999999996</v>
      </c>
      <c r="U54" s="12">
        <v>-1.5899099999999999</v>
      </c>
      <c r="V54" s="12">
        <v>-1.4630000000000001</v>
      </c>
      <c r="W54" s="12">
        <v>-1.403</v>
      </c>
      <c r="Y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</row>
    <row r="55" spans="1:92" x14ac:dyDescent="0.25">
      <c r="A55" s="5"/>
      <c r="B55" s="3">
        <v>6.7511979599999998</v>
      </c>
      <c r="C55" s="3">
        <v>5.646407</v>
      </c>
      <c r="D55" s="3">
        <v>5.646407</v>
      </c>
      <c r="E55" s="3">
        <v>5.8504940000000003</v>
      </c>
      <c r="F55" s="3">
        <v>5.9430134399999996</v>
      </c>
      <c r="G55" s="3">
        <v>5.9430134399999996</v>
      </c>
      <c r="H55" s="3">
        <v>5.6817820799999996</v>
      </c>
      <c r="I55" s="3">
        <v>5.9402922800000004</v>
      </c>
      <c r="J55" s="3">
        <v>5.6219165599999998</v>
      </c>
      <c r="K55" s="3">
        <v>5.7634168800000003</v>
      </c>
      <c r="L55" s="3">
        <v>6.8518808800000004</v>
      </c>
      <c r="M55" s="3">
        <v>7.1539296400000003</v>
      </c>
      <c r="N55" s="3">
        <v>7.0341985999999999</v>
      </c>
      <c r="O55" s="3">
        <v>5.9266864799999999</v>
      </c>
      <c r="P55" s="3">
        <v>5.5919838000000004</v>
      </c>
      <c r="Q55" s="3">
        <v>5.3089831600000004</v>
      </c>
      <c r="R55" s="3">
        <v>8.2859321999999995</v>
      </c>
      <c r="S55" s="3">
        <v>8.0927298400000005</v>
      </c>
      <c r="T55" s="3">
        <v>5.7661380400000004</v>
      </c>
      <c r="U55" s="3">
        <v>7.5907299999999998</v>
      </c>
      <c r="V55" s="3">
        <v>7.8680000000000003</v>
      </c>
      <c r="W55" s="4">
        <v>7.7919999999999998</v>
      </c>
      <c r="X55" s="13">
        <v>7.81</v>
      </c>
      <c r="Y55" s="3">
        <f>$X$55-B55</f>
        <v>1.0588020399999998</v>
      </c>
      <c r="Z55" s="3">
        <f t="shared" ref="Z55:AT55" si="121">$X$55-C55</f>
        <v>2.1635929999999997</v>
      </c>
      <c r="AA55" s="3">
        <f t="shared" si="121"/>
        <v>2.1635929999999997</v>
      </c>
      <c r="AB55" s="3">
        <f t="shared" si="121"/>
        <v>1.9595059999999993</v>
      </c>
      <c r="AC55" s="3">
        <f t="shared" si="121"/>
        <v>1.86698656</v>
      </c>
      <c r="AD55" s="3">
        <f t="shared" si="121"/>
        <v>1.86698656</v>
      </c>
      <c r="AE55" s="3">
        <f t="shared" si="121"/>
        <v>2.12821792</v>
      </c>
      <c r="AF55" s="3">
        <f t="shared" si="121"/>
        <v>1.8697077199999992</v>
      </c>
      <c r="AG55" s="3">
        <f t="shared" si="121"/>
        <v>2.1880834399999998</v>
      </c>
      <c r="AH55" s="3">
        <f t="shared" si="121"/>
        <v>2.0465831199999993</v>
      </c>
      <c r="AI55" s="3">
        <f t="shared" si="121"/>
        <v>0.95811911999999921</v>
      </c>
      <c r="AJ55" s="3">
        <f t="shared" si="121"/>
        <v>0.6560703599999993</v>
      </c>
      <c r="AK55" s="3">
        <f t="shared" si="121"/>
        <v>0.77580139999999975</v>
      </c>
      <c r="AL55" s="3">
        <f t="shared" si="121"/>
        <v>1.8833135199999997</v>
      </c>
      <c r="AM55" s="3">
        <f t="shared" si="121"/>
        <v>2.2180161999999992</v>
      </c>
      <c r="AN55" s="3">
        <f t="shared" si="121"/>
        <v>2.5010168399999992</v>
      </c>
      <c r="AO55" s="3">
        <f t="shared" si="121"/>
        <v>-0.47593219999999992</v>
      </c>
      <c r="AP55" s="3">
        <f t="shared" si="121"/>
        <v>-0.2827298400000009</v>
      </c>
      <c r="AQ55" s="3">
        <f t="shared" si="121"/>
        <v>2.0438619599999992</v>
      </c>
      <c r="AR55" s="3">
        <f t="shared" si="121"/>
        <v>0.21926999999999985</v>
      </c>
      <c r="AS55" s="3">
        <f t="shared" si="121"/>
        <v>-5.8000000000000718E-2</v>
      </c>
      <c r="AT55" s="3">
        <f t="shared" si="121"/>
        <v>1.7999999999999794E-2</v>
      </c>
      <c r="AV55" s="3">
        <f t="shared" si="39"/>
        <v>1.0588020399999998</v>
      </c>
      <c r="AW55" s="3">
        <f t="shared" si="40"/>
        <v>2.1635929999999997</v>
      </c>
      <c r="AX55" s="3">
        <f t="shared" si="41"/>
        <v>2.1635929999999997</v>
      </c>
      <c r="AY55" s="3">
        <f t="shared" si="42"/>
        <v>1.9595059999999993</v>
      </c>
      <c r="AZ55" s="3">
        <f t="shared" si="43"/>
        <v>1.86698656</v>
      </c>
      <c r="BA55" s="3">
        <f t="shared" si="44"/>
        <v>1.86698656</v>
      </c>
      <c r="BB55" s="3">
        <f t="shared" si="45"/>
        <v>2.12821792</v>
      </c>
      <c r="BC55" s="3">
        <f t="shared" si="46"/>
        <v>1.8697077199999992</v>
      </c>
      <c r="BD55" s="3">
        <f t="shared" si="47"/>
        <v>2.1880834399999998</v>
      </c>
      <c r="BE55" s="3">
        <f t="shared" si="48"/>
        <v>2.0465831199999993</v>
      </c>
      <c r="BF55" s="3">
        <f t="shared" si="49"/>
        <v>0.95811911999999921</v>
      </c>
      <c r="BG55" s="3">
        <f t="shared" si="50"/>
        <v>0.6560703599999993</v>
      </c>
      <c r="BH55" s="3">
        <f t="shared" si="51"/>
        <v>0.77580139999999975</v>
      </c>
      <c r="BI55" s="3">
        <f t="shared" si="52"/>
        <v>1.8833135199999997</v>
      </c>
      <c r="BJ55" s="3">
        <f t="shared" si="53"/>
        <v>2.2180161999999992</v>
      </c>
      <c r="BK55" s="3">
        <f t="shared" si="54"/>
        <v>2.5010168399999992</v>
      </c>
      <c r="BL55" s="3">
        <f t="shared" si="55"/>
        <v>0.47593219999999992</v>
      </c>
      <c r="BM55" s="3">
        <f t="shared" si="56"/>
        <v>0.2827298400000009</v>
      </c>
      <c r="BN55" s="3">
        <f t="shared" si="57"/>
        <v>2.0438619599999992</v>
      </c>
      <c r="BO55" s="3">
        <f t="shared" si="58"/>
        <v>0.21926999999999985</v>
      </c>
      <c r="BP55" s="3">
        <f t="shared" si="59"/>
        <v>5.8000000000000718E-2</v>
      </c>
      <c r="BQ55" s="3">
        <f t="shared" si="60"/>
        <v>1.7999999999999794E-2</v>
      </c>
      <c r="BS55" s="3">
        <f t="shared" si="97"/>
        <v>5.7060497142857436E-2</v>
      </c>
      <c r="BT55" s="3">
        <f t="shared" si="98"/>
        <v>0.43171167047619097</v>
      </c>
      <c r="BU55" s="3">
        <f t="shared" si="99"/>
        <v>0.43171167047619097</v>
      </c>
      <c r="BV55" s="3">
        <f t="shared" si="100"/>
        <v>0.44596536571428613</v>
      </c>
      <c r="BW55" s="3">
        <f t="shared" si="101"/>
        <v>0.44531747047619064</v>
      </c>
      <c r="BX55" s="3">
        <f t="shared" si="102"/>
        <v>0.60016443238095185</v>
      </c>
      <c r="BY55" s="3">
        <f t="shared" si="103"/>
        <v>0.43171167047619052</v>
      </c>
      <c r="BZ55" s="3">
        <f t="shared" si="104"/>
        <v>0.33491612190476205</v>
      </c>
      <c r="CA55" s="3">
        <f t="shared" si="105"/>
        <v>0.453869687619048</v>
      </c>
      <c r="CB55" s="3">
        <f t="shared" si="106"/>
        <v>0.40683249333333382</v>
      </c>
      <c r="CC55" s="3">
        <f t="shared" si="107"/>
        <v>2.4795314285713355E-2</v>
      </c>
      <c r="CD55" s="3">
        <f t="shared" si="108"/>
        <v>0.21026107809523886</v>
      </c>
      <c r="CE55" s="3">
        <f t="shared" si="109"/>
        <v>2.0039036190476311E-2</v>
      </c>
      <c r="CF55" s="3">
        <f t="shared" si="110"/>
        <v>0.38026878857142865</v>
      </c>
      <c r="CG55" s="3">
        <f t="shared" si="111"/>
        <v>0.51425352380952383</v>
      </c>
      <c r="CH55" s="3">
        <f t="shared" si="112"/>
        <v>0.55973576952381032</v>
      </c>
      <c r="CI55" s="3">
        <f t="shared" si="113"/>
        <v>0.12383185333333313</v>
      </c>
      <c r="CJ55" s="3">
        <f t="shared" si="114"/>
        <v>0.1098138895238106</v>
      </c>
      <c r="CK55" s="3">
        <f t="shared" si="115"/>
        <v>0.40242680571428568</v>
      </c>
      <c r="CL55" s="3">
        <f t="shared" si="116"/>
        <v>4.5271428571428768E-2</v>
      </c>
      <c r="CM55" s="3">
        <f t="shared" si="117"/>
        <v>9.8380952380951903E-2</v>
      </c>
      <c r="CN55" s="3">
        <f t="shared" si="118"/>
        <v>0.107904761904762</v>
      </c>
    </row>
    <row r="56" spans="1:92" x14ac:dyDescent="0.25">
      <c r="A56" s="5"/>
      <c r="B56" s="3">
        <v>8.1090567999999994</v>
      </c>
      <c r="C56" s="3">
        <v>6.2722737999999998</v>
      </c>
      <c r="D56" s="3">
        <v>6.2722737999999998</v>
      </c>
      <c r="E56" s="3">
        <v>6.4491491999999999</v>
      </c>
      <c r="F56" s="3">
        <v>6.5416686400000001</v>
      </c>
      <c r="G56" s="3">
        <v>6.5416686400000001</v>
      </c>
      <c r="H56" s="3">
        <v>6.3049277200000002</v>
      </c>
      <c r="I56" s="3">
        <v>6.6886112799999999</v>
      </c>
      <c r="J56" s="3">
        <v>6.21240828</v>
      </c>
      <c r="K56" s="3">
        <v>6.4219375999999997</v>
      </c>
      <c r="L56" s="3">
        <v>8.1553165199999995</v>
      </c>
      <c r="M56" s="3">
        <v>8.0682393999999995</v>
      </c>
      <c r="N56" s="3">
        <v>8.2559994400000001</v>
      </c>
      <c r="O56" s="3">
        <v>6.6178611199999997</v>
      </c>
      <c r="P56" s="3">
        <v>6.0953983999999997</v>
      </c>
      <c r="Q56" s="3">
        <v>5.7280417999999997</v>
      </c>
      <c r="R56" s="3">
        <v>9.2873190799999996</v>
      </c>
      <c r="S56" s="3">
        <v>9.0614627999999993</v>
      </c>
      <c r="T56" s="3">
        <v>6.4328222400000001</v>
      </c>
      <c r="U56" s="3">
        <v>8.8943499999999993</v>
      </c>
      <c r="V56" s="3">
        <v>8.93</v>
      </c>
      <c r="W56" s="4">
        <v>8.6829999999999998</v>
      </c>
      <c r="X56" s="13">
        <v>8.74</v>
      </c>
      <c r="Y56" s="3">
        <f>$X$56-B56</f>
        <v>0.63094320000000081</v>
      </c>
      <c r="Z56" s="3">
        <f t="shared" ref="Z56:AT56" si="122">$X$56-C56</f>
        <v>2.4677262000000004</v>
      </c>
      <c r="AA56" s="3">
        <f t="shared" si="122"/>
        <v>2.4677262000000004</v>
      </c>
      <c r="AB56" s="3">
        <f t="shared" si="122"/>
        <v>2.2908508000000003</v>
      </c>
      <c r="AC56" s="3">
        <f t="shared" si="122"/>
        <v>2.1983313600000001</v>
      </c>
      <c r="AD56" s="3">
        <f t="shared" si="122"/>
        <v>2.1983313600000001</v>
      </c>
      <c r="AE56" s="3">
        <f t="shared" si="122"/>
        <v>2.43507228</v>
      </c>
      <c r="AF56" s="3">
        <f t="shared" si="122"/>
        <v>2.0513887200000003</v>
      </c>
      <c r="AG56" s="3">
        <f t="shared" si="122"/>
        <v>2.5275917200000002</v>
      </c>
      <c r="AH56" s="3">
        <f t="shared" si="122"/>
        <v>2.3180624000000005</v>
      </c>
      <c r="AI56" s="3">
        <f t="shared" si="122"/>
        <v>0.5846834800000007</v>
      </c>
      <c r="AJ56" s="3">
        <f t="shared" si="122"/>
        <v>0.67176060000000071</v>
      </c>
      <c r="AK56" s="3">
        <f t="shared" si="122"/>
        <v>0.48400056000000014</v>
      </c>
      <c r="AL56" s="3">
        <f t="shared" si="122"/>
        <v>2.1221388800000005</v>
      </c>
      <c r="AM56" s="3">
        <f t="shared" si="122"/>
        <v>2.6446016000000006</v>
      </c>
      <c r="AN56" s="3">
        <f t="shared" si="122"/>
        <v>3.0119582000000005</v>
      </c>
      <c r="AO56" s="3">
        <f t="shared" si="122"/>
        <v>-0.5473190799999994</v>
      </c>
      <c r="AP56" s="3">
        <f t="shared" si="122"/>
        <v>-0.32146279999999905</v>
      </c>
      <c r="AQ56" s="3">
        <f t="shared" si="122"/>
        <v>2.3071777600000001</v>
      </c>
      <c r="AR56" s="3">
        <f t="shared" si="122"/>
        <v>-0.1543499999999991</v>
      </c>
      <c r="AS56" s="3">
        <f t="shared" si="122"/>
        <v>-0.1899999999999995</v>
      </c>
      <c r="AT56" s="3">
        <f t="shared" si="122"/>
        <v>5.7000000000000384E-2</v>
      </c>
      <c r="AV56" s="3">
        <f t="shared" si="39"/>
        <v>0.63094320000000081</v>
      </c>
      <c r="AW56" s="3">
        <f t="shared" si="40"/>
        <v>2.4677262000000004</v>
      </c>
      <c r="AX56" s="3">
        <f t="shared" si="41"/>
        <v>2.4677262000000004</v>
      </c>
      <c r="AY56" s="3">
        <f t="shared" si="42"/>
        <v>2.2908508000000003</v>
      </c>
      <c r="AZ56" s="3">
        <f t="shared" si="43"/>
        <v>2.1983313600000001</v>
      </c>
      <c r="BA56" s="3">
        <f t="shared" si="44"/>
        <v>2.1983313600000001</v>
      </c>
      <c r="BB56" s="3">
        <f t="shared" si="45"/>
        <v>2.43507228</v>
      </c>
      <c r="BC56" s="3">
        <f t="shared" si="46"/>
        <v>2.0513887200000003</v>
      </c>
      <c r="BD56" s="3">
        <f t="shared" si="47"/>
        <v>2.5275917200000002</v>
      </c>
      <c r="BE56" s="3">
        <f t="shared" si="48"/>
        <v>2.3180624000000005</v>
      </c>
      <c r="BF56" s="3">
        <f t="shared" si="49"/>
        <v>0.5846834800000007</v>
      </c>
      <c r="BG56" s="3">
        <f t="shared" si="50"/>
        <v>0.67176060000000071</v>
      </c>
      <c r="BH56" s="3">
        <f t="shared" si="51"/>
        <v>0.48400056000000014</v>
      </c>
      <c r="BI56" s="3">
        <f t="shared" si="52"/>
        <v>2.1221388800000005</v>
      </c>
      <c r="BJ56" s="3">
        <f t="shared" si="53"/>
        <v>2.6446016000000006</v>
      </c>
      <c r="BK56" s="3">
        <f t="shared" si="54"/>
        <v>3.0119582000000005</v>
      </c>
      <c r="BL56" s="3">
        <f t="shared" si="55"/>
        <v>0.5473190799999994</v>
      </c>
      <c r="BM56" s="3">
        <f t="shared" si="56"/>
        <v>0.32146279999999905</v>
      </c>
      <c r="BN56" s="3">
        <f t="shared" si="57"/>
        <v>2.3071777600000001</v>
      </c>
      <c r="BO56" s="3">
        <f t="shared" si="58"/>
        <v>0.1543499999999991</v>
      </c>
      <c r="BP56" s="3">
        <f t="shared" si="59"/>
        <v>0.1899999999999995</v>
      </c>
      <c r="BQ56" s="3">
        <f t="shared" si="60"/>
        <v>5.7000000000000384E-2</v>
      </c>
      <c r="BS56" s="3">
        <f t="shared" si="97"/>
        <v>0.37079834285714153</v>
      </c>
      <c r="BT56" s="3">
        <f t="shared" si="98"/>
        <v>0.1275784704761902</v>
      </c>
      <c r="BU56" s="3">
        <f t="shared" si="99"/>
        <v>0.1275784704761902</v>
      </c>
      <c r="BV56" s="3">
        <f t="shared" si="100"/>
        <v>0.11462056571428514</v>
      </c>
      <c r="BW56" s="3">
        <f t="shared" si="101"/>
        <v>0.11397267047619053</v>
      </c>
      <c r="BX56" s="3">
        <f t="shared" si="102"/>
        <v>0.26881963238095175</v>
      </c>
      <c r="BY56" s="3">
        <f t="shared" si="103"/>
        <v>0.12485731047619053</v>
      </c>
      <c r="BZ56" s="3">
        <f t="shared" si="104"/>
        <v>0.15323512190476096</v>
      </c>
      <c r="CA56" s="3">
        <f t="shared" si="105"/>
        <v>0.11436140761904756</v>
      </c>
      <c r="CB56" s="3">
        <f t="shared" si="106"/>
        <v>0.13535321333333261</v>
      </c>
      <c r="CC56" s="3">
        <f t="shared" si="107"/>
        <v>0.34864032571428516</v>
      </c>
      <c r="CD56" s="3">
        <f t="shared" si="108"/>
        <v>0.19457083809523745</v>
      </c>
      <c r="CE56" s="3">
        <f t="shared" si="109"/>
        <v>0.31183987619047593</v>
      </c>
      <c r="CF56" s="3">
        <f t="shared" si="110"/>
        <v>0.14144342857142789</v>
      </c>
      <c r="CG56" s="3">
        <f t="shared" si="111"/>
        <v>8.7668123809522491E-2</v>
      </c>
      <c r="CH56" s="3">
        <f t="shared" si="112"/>
        <v>4.879440952380909E-2</v>
      </c>
      <c r="CI56" s="3">
        <f t="shared" si="113"/>
        <v>0.19521873333333262</v>
      </c>
      <c r="CJ56" s="3">
        <f t="shared" si="114"/>
        <v>0.14854684952380875</v>
      </c>
      <c r="CK56" s="3">
        <f t="shared" si="115"/>
        <v>0.13911100571428481</v>
      </c>
      <c r="CL56" s="3">
        <f t="shared" si="116"/>
        <v>1.9648571428571987E-2</v>
      </c>
      <c r="CM56" s="3">
        <f t="shared" si="117"/>
        <v>3.3619047619046882E-2</v>
      </c>
      <c r="CN56" s="3">
        <f t="shared" si="118"/>
        <v>6.8904761904761413E-2</v>
      </c>
    </row>
    <row r="57" spans="1:92" x14ac:dyDescent="0.25">
      <c r="A57" s="5"/>
      <c r="B57" s="3">
        <v>9.9893783599999999</v>
      </c>
      <c r="C57" s="3">
        <v>8.4383171600000004</v>
      </c>
      <c r="D57" s="3">
        <v>8.4383171600000004</v>
      </c>
      <c r="E57" s="3">
        <v>8.6396829999999998</v>
      </c>
      <c r="F57" s="3">
        <v>8.73220244</v>
      </c>
      <c r="G57" s="3">
        <v>8.73220244</v>
      </c>
      <c r="H57" s="3">
        <v>8.4900192000000008</v>
      </c>
      <c r="I57" s="3">
        <v>8.8383276800000008</v>
      </c>
      <c r="J57" s="3">
        <v>8.4138267199999994</v>
      </c>
      <c r="K57" s="3">
        <v>8.5879809599999994</v>
      </c>
      <c r="L57" s="3">
        <v>10.051965040000001</v>
      </c>
      <c r="M57" s="3">
        <v>10.196186519999999</v>
      </c>
      <c r="N57" s="3">
        <v>10.228840440000001</v>
      </c>
      <c r="O57" s="3">
        <v>8.7893468000000006</v>
      </c>
      <c r="P57" s="3">
        <v>8.3158649600000007</v>
      </c>
      <c r="Q57" s="3">
        <v>8.0138162000000008</v>
      </c>
      <c r="R57" s="3">
        <v>11.526833760000001</v>
      </c>
      <c r="S57" s="3">
        <v>11.24111196</v>
      </c>
      <c r="T57" s="3">
        <v>8.5825386399999992</v>
      </c>
      <c r="U57" s="3">
        <v>10.8667</v>
      </c>
      <c r="V57" s="3">
        <v>10.945</v>
      </c>
      <c r="W57" s="4">
        <v>10.831</v>
      </c>
      <c r="X57" s="13">
        <v>10.59</v>
      </c>
      <c r="Y57" s="3">
        <f>$X$57-B57</f>
        <v>0.60062163999999996</v>
      </c>
      <c r="Z57" s="3">
        <f t="shared" ref="Z57:AT57" si="123">$X$57-C57</f>
        <v>2.1516828399999994</v>
      </c>
      <c r="AA57" s="3">
        <f t="shared" si="123"/>
        <v>2.1516828399999994</v>
      </c>
      <c r="AB57" s="3">
        <f t="shared" si="123"/>
        <v>1.9503170000000001</v>
      </c>
      <c r="AC57" s="3">
        <f t="shared" si="123"/>
        <v>1.8577975599999998</v>
      </c>
      <c r="AD57" s="3">
        <f t="shared" si="123"/>
        <v>1.8577975599999998</v>
      </c>
      <c r="AE57" s="3">
        <f t="shared" si="123"/>
        <v>2.0999807999999991</v>
      </c>
      <c r="AF57" s="3">
        <f t="shared" si="123"/>
        <v>1.7516723199999991</v>
      </c>
      <c r="AG57" s="3">
        <f t="shared" si="123"/>
        <v>2.1761732800000004</v>
      </c>
      <c r="AH57" s="3">
        <f t="shared" si="123"/>
        <v>2.0020190400000004</v>
      </c>
      <c r="AI57" s="3">
        <f t="shared" si="123"/>
        <v>0.53803495999999917</v>
      </c>
      <c r="AJ57" s="3">
        <f t="shared" si="123"/>
        <v>0.39381348000000038</v>
      </c>
      <c r="AK57" s="3">
        <f t="shared" si="123"/>
        <v>0.36115955999999905</v>
      </c>
      <c r="AL57" s="3">
        <f t="shared" si="123"/>
        <v>1.8006531999999993</v>
      </c>
      <c r="AM57" s="3">
        <f t="shared" si="123"/>
        <v>2.2741350399999991</v>
      </c>
      <c r="AN57" s="3">
        <f t="shared" si="123"/>
        <v>2.576183799999999</v>
      </c>
      <c r="AO57" s="3">
        <f t="shared" si="123"/>
        <v>-0.93683376000000074</v>
      </c>
      <c r="AP57" s="3">
        <f t="shared" si="123"/>
        <v>-0.65111195999999971</v>
      </c>
      <c r="AQ57" s="3">
        <f t="shared" si="123"/>
        <v>2.0074613600000006</v>
      </c>
      <c r="AR57" s="3">
        <f t="shared" si="123"/>
        <v>-0.27669999999999995</v>
      </c>
      <c r="AS57" s="3">
        <f t="shared" si="123"/>
        <v>-0.35500000000000043</v>
      </c>
      <c r="AT57" s="3">
        <f t="shared" si="123"/>
        <v>-0.24099999999999966</v>
      </c>
      <c r="AV57" s="3">
        <f t="shared" si="39"/>
        <v>0.60062163999999996</v>
      </c>
      <c r="AW57" s="3">
        <f t="shared" si="40"/>
        <v>2.1516828399999994</v>
      </c>
      <c r="AX57" s="3">
        <f t="shared" si="41"/>
        <v>2.1516828399999994</v>
      </c>
      <c r="AY57" s="3">
        <f t="shared" si="42"/>
        <v>1.9503170000000001</v>
      </c>
      <c r="AZ57" s="3">
        <f t="shared" si="43"/>
        <v>1.8577975599999998</v>
      </c>
      <c r="BA57" s="3">
        <f t="shared" si="44"/>
        <v>1.8577975599999998</v>
      </c>
      <c r="BB57" s="3">
        <f t="shared" si="45"/>
        <v>2.0999807999999991</v>
      </c>
      <c r="BC57" s="3">
        <f t="shared" si="46"/>
        <v>1.7516723199999991</v>
      </c>
      <c r="BD57" s="3">
        <f t="shared" si="47"/>
        <v>2.1761732800000004</v>
      </c>
      <c r="BE57" s="3">
        <f t="shared" si="48"/>
        <v>2.0020190400000004</v>
      </c>
      <c r="BF57" s="3">
        <f t="shared" si="49"/>
        <v>0.53803495999999917</v>
      </c>
      <c r="BG57" s="3">
        <f t="shared" si="50"/>
        <v>0.39381348000000038</v>
      </c>
      <c r="BH57" s="3">
        <f t="shared" si="51"/>
        <v>0.36115955999999905</v>
      </c>
      <c r="BI57" s="3">
        <f t="shared" si="52"/>
        <v>1.8006531999999993</v>
      </c>
      <c r="BJ57" s="3">
        <f t="shared" si="53"/>
        <v>2.2741350399999991</v>
      </c>
      <c r="BK57" s="3">
        <f t="shared" si="54"/>
        <v>2.576183799999999</v>
      </c>
      <c r="BL57" s="3">
        <f t="shared" si="55"/>
        <v>0.93683376000000074</v>
      </c>
      <c r="BM57" s="3">
        <f t="shared" si="56"/>
        <v>0.65111195999999971</v>
      </c>
      <c r="BN57" s="3">
        <f t="shared" si="57"/>
        <v>2.0074613600000006</v>
      </c>
      <c r="BO57" s="3">
        <f t="shared" si="58"/>
        <v>0.27669999999999995</v>
      </c>
      <c r="BP57" s="3">
        <f t="shared" si="59"/>
        <v>0.35500000000000043</v>
      </c>
      <c r="BQ57" s="3">
        <f t="shared" si="60"/>
        <v>0.24099999999999966</v>
      </c>
      <c r="BS57" s="3">
        <f t="shared" si="97"/>
        <v>0.40111990285714239</v>
      </c>
      <c r="BT57" s="3">
        <f t="shared" si="98"/>
        <v>0.44362183047619119</v>
      </c>
      <c r="BU57" s="3">
        <f t="shared" si="99"/>
        <v>0.44362183047619119</v>
      </c>
      <c r="BV57" s="3">
        <f t="shared" si="100"/>
        <v>0.45515436571428536</v>
      </c>
      <c r="BW57" s="3">
        <f t="shared" si="101"/>
        <v>0.45450647047619075</v>
      </c>
      <c r="BX57" s="3">
        <f t="shared" si="102"/>
        <v>0.60935343238095196</v>
      </c>
      <c r="BY57" s="3">
        <f t="shared" si="103"/>
        <v>0.45994879047619142</v>
      </c>
      <c r="BZ57" s="3">
        <f t="shared" si="104"/>
        <v>0.45295152190476218</v>
      </c>
      <c r="CA57" s="3">
        <f t="shared" si="105"/>
        <v>0.46577984761904734</v>
      </c>
      <c r="CB57" s="3">
        <f t="shared" si="106"/>
        <v>0.45139657333333272</v>
      </c>
      <c r="CC57" s="3">
        <f t="shared" si="107"/>
        <v>0.39528884571428669</v>
      </c>
      <c r="CD57" s="3">
        <f t="shared" si="108"/>
        <v>0.47251795809523778</v>
      </c>
      <c r="CE57" s="3">
        <f t="shared" si="109"/>
        <v>0.43468087619047702</v>
      </c>
      <c r="CF57" s="3">
        <f t="shared" si="110"/>
        <v>0.4629291085714291</v>
      </c>
      <c r="CG57" s="3">
        <f t="shared" si="111"/>
        <v>0.45813468380952393</v>
      </c>
      <c r="CH57" s="3">
        <f t="shared" si="112"/>
        <v>0.48456880952381054</v>
      </c>
      <c r="CI57" s="3">
        <f t="shared" si="113"/>
        <v>0.58473341333333395</v>
      </c>
      <c r="CJ57" s="3">
        <f t="shared" si="114"/>
        <v>0.47819600952380942</v>
      </c>
      <c r="CK57" s="3">
        <f t="shared" si="115"/>
        <v>0.43882740571428425</v>
      </c>
      <c r="CL57" s="3">
        <f t="shared" si="116"/>
        <v>0.10270142857142886</v>
      </c>
      <c r="CM57" s="3">
        <f t="shared" si="117"/>
        <v>0.19861904761904781</v>
      </c>
      <c r="CN57" s="3">
        <f t="shared" si="118"/>
        <v>0.11509523809523786</v>
      </c>
    </row>
    <row r="58" spans="1:92" x14ac:dyDescent="0.25">
      <c r="A58" s="5"/>
      <c r="B58" s="3">
        <v>11.102332799999999</v>
      </c>
      <c r="C58" s="3">
        <v>9.4206559199999997</v>
      </c>
      <c r="D58" s="3">
        <v>9.4206559199999997</v>
      </c>
      <c r="E58" s="3">
        <v>9.6138582800000005</v>
      </c>
      <c r="F58" s="3">
        <v>9.7063777200000008</v>
      </c>
      <c r="G58" s="3">
        <v>9.7063777200000008</v>
      </c>
      <c r="H58" s="3">
        <v>9.4750791200000002</v>
      </c>
      <c r="I58" s="3">
        <v>9.8397145600000009</v>
      </c>
      <c r="J58" s="3">
        <v>9.3880020000000002</v>
      </c>
      <c r="K58" s="3">
        <v>9.5757620400000008</v>
      </c>
      <c r="L58" s="3">
        <v>11.15403484</v>
      </c>
      <c r="M58" s="3">
        <v>11.271044720000001</v>
      </c>
      <c r="N58" s="3">
        <v>11.281929359999999</v>
      </c>
      <c r="O58" s="3">
        <v>9.7798490400000002</v>
      </c>
      <c r="P58" s="3">
        <v>9.2737132800000008</v>
      </c>
      <c r="Q58" s="3">
        <v>8.9825491599999996</v>
      </c>
      <c r="R58" s="3">
        <v>12.6806056</v>
      </c>
      <c r="S58" s="3">
        <v>12.362229879999999</v>
      </c>
      <c r="T58" s="3">
        <v>9.5730408800000006</v>
      </c>
      <c r="U58" s="3">
        <v>12.108079999999999</v>
      </c>
      <c r="V58" s="3">
        <v>12.127000000000001</v>
      </c>
      <c r="W58" s="4">
        <v>12.036</v>
      </c>
      <c r="Y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</row>
    <row r="59" spans="1:92" x14ac:dyDescent="0.25">
      <c r="A59" s="5"/>
      <c r="B59" s="3">
        <v>11.801670919999999</v>
      </c>
      <c r="C59" s="3">
        <v>9.9839360399999997</v>
      </c>
      <c r="D59" s="3">
        <v>9.9839360399999997</v>
      </c>
      <c r="E59" s="3">
        <v>10.136321000000001</v>
      </c>
      <c r="F59" s="3">
        <v>10.228840440000001</v>
      </c>
      <c r="G59" s="3">
        <v>10.228840440000001</v>
      </c>
      <c r="H59" s="3">
        <v>10.022032279999999</v>
      </c>
      <c r="I59" s="3">
        <v>10.402994680000001</v>
      </c>
      <c r="J59" s="3">
        <v>9.9322339999999993</v>
      </c>
      <c r="K59" s="3">
        <v>10.13359984</v>
      </c>
      <c r="L59" s="3">
        <v>11.839767159999999</v>
      </c>
      <c r="M59" s="3">
        <v>11.801670919999999</v>
      </c>
      <c r="N59" s="3">
        <v>11.741805400000001</v>
      </c>
      <c r="O59" s="3">
        <v>10.30503292</v>
      </c>
      <c r="P59" s="3">
        <v>9.7988971599999992</v>
      </c>
      <c r="Q59" s="3">
        <v>9.4941272399999992</v>
      </c>
      <c r="R59" s="3">
        <v>13.096943080000001</v>
      </c>
      <c r="S59" s="3">
        <v>12.830269400000001</v>
      </c>
      <c r="T59" s="3">
        <v>10.141763320000001</v>
      </c>
      <c r="U59" s="3">
        <v>12.866149999999999</v>
      </c>
      <c r="V59" s="3">
        <v>13.015000000000001</v>
      </c>
      <c r="W59" s="4">
        <v>12.919</v>
      </c>
      <c r="Y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</row>
    <row r="60" spans="1:92" x14ac:dyDescent="0.25">
      <c r="A60" s="5"/>
      <c r="B60" s="3">
        <v>12.07378692</v>
      </c>
      <c r="C60" s="3">
        <v>10.15536912</v>
      </c>
      <c r="D60" s="3">
        <v>10.15536912</v>
      </c>
      <c r="E60" s="3">
        <v>10.326802199999999</v>
      </c>
      <c r="F60" s="3">
        <v>10.4220428</v>
      </c>
      <c r="G60" s="3">
        <v>10.4220428</v>
      </c>
      <c r="H60" s="3">
        <v>10.20162884</v>
      </c>
      <c r="I60" s="3">
        <v>10.60708168</v>
      </c>
      <c r="J60" s="3">
        <v>10.100945919999999</v>
      </c>
      <c r="K60" s="3">
        <v>10.315917560000001</v>
      </c>
      <c r="L60" s="3">
        <v>12.109162</v>
      </c>
      <c r="M60" s="3">
        <v>12.005757920000001</v>
      </c>
      <c r="N60" s="3">
        <v>12.06562344</v>
      </c>
      <c r="O60" s="3">
        <v>10.51456224</v>
      </c>
      <c r="P60" s="3">
        <v>9.9567244400000003</v>
      </c>
      <c r="Q60" s="3">
        <v>9.6029736400000001</v>
      </c>
      <c r="R60" s="3">
        <v>13.29830892</v>
      </c>
      <c r="S60" s="3">
        <v>13.03979872</v>
      </c>
      <c r="T60" s="3">
        <v>10.324081039999999</v>
      </c>
      <c r="U60" s="3">
        <v>13.097289999999999</v>
      </c>
      <c r="V60" s="3">
        <v>13.173999999999999</v>
      </c>
      <c r="W60" s="4">
        <v>13.019</v>
      </c>
      <c r="Y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</row>
    <row r="61" spans="1:92" x14ac:dyDescent="0.25">
      <c r="A61" s="5"/>
      <c r="B61" s="3">
        <v>12.403047279999999</v>
      </c>
      <c r="C61" s="3">
        <v>10.63701444</v>
      </c>
      <c r="D61" s="3">
        <v>10.63701444</v>
      </c>
      <c r="E61" s="3">
        <v>10.797562879999999</v>
      </c>
      <c r="F61" s="3">
        <v>10.890082319999999</v>
      </c>
      <c r="G61" s="3">
        <v>10.890082319999999</v>
      </c>
      <c r="H61" s="3">
        <v>10.67783184</v>
      </c>
      <c r="I61" s="3">
        <v>11.056073080000001</v>
      </c>
      <c r="J61" s="3">
        <v>10.59075472</v>
      </c>
      <c r="K61" s="3">
        <v>10.78395708</v>
      </c>
      <c r="L61" s="3">
        <v>12.443864680000001</v>
      </c>
      <c r="M61" s="3">
        <v>12.438422360000001</v>
      </c>
      <c r="N61" s="3">
        <v>12.381278</v>
      </c>
      <c r="O61" s="3">
        <v>10.966274800000001</v>
      </c>
      <c r="P61" s="3">
        <v>10.46013904</v>
      </c>
      <c r="Q61" s="3">
        <v>10.179859560000001</v>
      </c>
      <c r="R61" s="3">
        <v>13.76362728</v>
      </c>
      <c r="S61" s="3">
        <v>13.488790120000001</v>
      </c>
      <c r="T61" s="3">
        <v>10.792120560000001</v>
      </c>
      <c r="U61" s="3">
        <v>13.505179999999999</v>
      </c>
      <c r="V61" s="3">
        <v>13.551</v>
      </c>
      <c r="W61" s="3">
        <v>13.451000000000001</v>
      </c>
      <c r="Y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</row>
    <row r="62" spans="1:92" x14ac:dyDescent="0.25">
      <c r="A62" s="5"/>
      <c r="B62" s="3">
        <v>12.86836564</v>
      </c>
      <c r="C62" s="3">
        <v>11.02341916</v>
      </c>
      <c r="D62" s="3">
        <v>11.02341916</v>
      </c>
      <c r="E62" s="3">
        <v>11.183967600000001</v>
      </c>
      <c r="F62" s="3">
        <v>11.276487039999999</v>
      </c>
      <c r="G62" s="3">
        <v>11.276487039999999</v>
      </c>
      <c r="H62" s="3">
        <v>11.0751212</v>
      </c>
      <c r="I62" s="3">
        <v>11.46152592</v>
      </c>
      <c r="J62" s="3">
        <v>10.98260176</v>
      </c>
      <c r="K62" s="3">
        <v>11.183967600000001</v>
      </c>
      <c r="L62" s="3">
        <v>12.90101956</v>
      </c>
      <c r="M62" s="3">
        <v>12.8710868</v>
      </c>
      <c r="N62" s="3">
        <v>12.838432879999999</v>
      </c>
      <c r="O62" s="3">
        <v>11.360842999999999</v>
      </c>
      <c r="P62" s="3">
        <v>10.846543759999999</v>
      </c>
      <c r="Q62" s="3">
        <v>10.59347588</v>
      </c>
      <c r="R62" s="3">
        <v>14.25071492</v>
      </c>
      <c r="S62" s="3">
        <v>13.945945</v>
      </c>
      <c r="T62" s="3">
        <v>11.183967600000001</v>
      </c>
      <c r="U62" s="3">
        <v>14.180490000000001</v>
      </c>
      <c r="V62" s="3">
        <v>14.24</v>
      </c>
      <c r="W62" s="3">
        <v>14.196999999999999</v>
      </c>
      <c r="Y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</row>
    <row r="63" spans="1:92" x14ac:dyDescent="0.25">
      <c r="A63" s="5"/>
      <c r="B63" s="3">
        <v>13.21395296</v>
      </c>
      <c r="C63" s="3">
        <v>11.3744488</v>
      </c>
      <c r="D63" s="3">
        <v>11.3744488</v>
      </c>
      <c r="E63" s="3">
        <v>11.55676652</v>
      </c>
      <c r="F63" s="3">
        <v>11.64928596</v>
      </c>
      <c r="G63" s="3">
        <v>11.64928596</v>
      </c>
      <c r="H63" s="3">
        <v>11.43431432</v>
      </c>
      <c r="I63" s="3">
        <v>11.8234402</v>
      </c>
      <c r="J63" s="3">
        <v>11.34179488</v>
      </c>
      <c r="K63" s="3">
        <v>11.540439559999999</v>
      </c>
      <c r="L63" s="3">
        <v>13.24660688</v>
      </c>
      <c r="M63" s="3">
        <v>13.273818479999999</v>
      </c>
      <c r="N63" s="3">
        <v>13.24388572</v>
      </c>
      <c r="O63" s="3">
        <v>11.744526560000001</v>
      </c>
      <c r="P63" s="3">
        <v>11.20029456</v>
      </c>
      <c r="Q63" s="3">
        <v>10.928178559999999</v>
      </c>
      <c r="R63" s="3">
        <v>14.68610052</v>
      </c>
      <c r="S63" s="3">
        <v>14.3677248</v>
      </c>
      <c r="T63" s="3">
        <v>11.534997239999999</v>
      </c>
      <c r="U63" s="3">
        <v>14.541829999999999</v>
      </c>
      <c r="V63" s="3">
        <v>14.565</v>
      </c>
      <c r="W63" s="3">
        <v>14.525</v>
      </c>
      <c r="Y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</row>
    <row r="64" spans="1:92" x14ac:dyDescent="0.25">
      <c r="A64" s="5"/>
      <c r="B64" s="3">
        <v>13.333684</v>
      </c>
      <c r="C64" s="3">
        <v>11.445198960000001</v>
      </c>
      <c r="D64" s="3">
        <v>11.445198960000001</v>
      </c>
      <c r="E64" s="3">
        <v>11.616632040000001</v>
      </c>
      <c r="F64" s="3">
        <v>11.709151479999999</v>
      </c>
      <c r="G64" s="3">
        <v>11.709151479999999</v>
      </c>
      <c r="H64" s="3">
        <v>11.499622159999999</v>
      </c>
      <c r="I64" s="3">
        <v>11.89419036</v>
      </c>
      <c r="J64" s="3">
        <v>11.407102719999999</v>
      </c>
      <c r="K64" s="3">
        <v>11.60846856</v>
      </c>
      <c r="L64" s="3">
        <v>13.363616759999999</v>
      </c>
      <c r="M64" s="3">
        <v>13.320078199999999</v>
      </c>
      <c r="N64" s="3">
        <v>13.29558776</v>
      </c>
      <c r="O64" s="3">
        <v>11.80439208</v>
      </c>
      <c r="P64" s="3">
        <v>11.26016008</v>
      </c>
      <c r="Q64" s="3">
        <v>10.98532292</v>
      </c>
      <c r="R64" s="3">
        <v>14.705148640000001</v>
      </c>
      <c r="S64" s="3">
        <v>14.400378720000001</v>
      </c>
      <c r="T64" s="3">
        <v>11.60846856</v>
      </c>
      <c r="U64" s="3">
        <v>14.627700000000001</v>
      </c>
      <c r="V64" s="3">
        <v>14.632999999999999</v>
      </c>
      <c r="W64" s="3">
        <v>14.587</v>
      </c>
      <c r="Y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</row>
    <row r="65" spans="1:92" x14ac:dyDescent="0.25">
      <c r="A65" s="5"/>
      <c r="B65" s="3">
        <v>13.3472898</v>
      </c>
      <c r="C65" s="3">
        <v>11.52139144</v>
      </c>
      <c r="D65" s="3">
        <v>11.52139144</v>
      </c>
      <c r="E65" s="3">
        <v>11.69826684</v>
      </c>
      <c r="F65" s="3">
        <v>11.790786280000001</v>
      </c>
      <c r="G65" s="3">
        <v>11.790786280000001</v>
      </c>
      <c r="H65" s="3">
        <v>11.578535799999999</v>
      </c>
      <c r="I65" s="3">
        <v>11.964940520000001</v>
      </c>
      <c r="J65" s="3">
        <v>11.488737520000001</v>
      </c>
      <c r="K65" s="3">
        <v>11.68466104</v>
      </c>
      <c r="L65" s="3">
        <v>13.38266488</v>
      </c>
      <c r="M65" s="3">
        <v>13.42620344</v>
      </c>
      <c r="N65" s="3">
        <v>13.42348228</v>
      </c>
      <c r="O65" s="3">
        <v>11.886026879999999</v>
      </c>
      <c r="P65" s="3">
        <v>11.34995836</v>
      </c>
      <c r="Q65" s="3">
        <v>11.099611639999999</v>
      </c>
      <c r="R65" s="3">
        <v>14.90379332</v>
      </c>
      <c r="S65" s="3">
        <v>14.55276368</v>
      </c>
      <c r="T65" s="3">
        <v>11.67921872</v>
      </c>
      <c r="U65" s="3">
        <v>14.41262</v>
      </c>
      <c r="V65" s="3">
        <v>14.523</v>
      </c>
      <c r="W65" s="3">
        <v>14.425000000000001</v>
      </c>
      <c r="Y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</row>
    <row r="66" spans="1:92" x14ac:dyDescent="0.25">
      <c r="A66" s="5"/>
      <c r="B66" s="3">
        <v>13.59763652</v>
      </c>
      <c r="C66" s="3">
        <v>11.657449440000001</v>
      </c>
      <c r="D66" s="3">
        <v>11.657449440000001</v>
      </c>
      <c r="E66" s="3">
        <v>11.8506518</v>
      </c>
      <c r="F66" s="3">
        <v>11.94317124</v>
      </c>
      <c r="G66" s="3">
        <v>11.94317124</v>
      </c>
      <c r="H66" s="3">
        <v>11.71731496</v>
      </c>
      <c r="I66" s="3">
        <v>12.12821012</v>
      </c>
      <c r="J66" s="3">
        <v>11.619353200000001</v>
      </c>
      <c r="K66" s="3">
        <v>11.828882520000001</v>
      </c>
      <c r="L66" s="3">
        <v>13.63029044</v>
      </c>
      <c r="M66" s="3">
        <v>13.5513768</v>
      </c>
      <c r="N66" s="3">
        <v>13.59491536</v>
      </c>
      <c r="O66" s="3">
        <v>12.054738800000001</v>
      </c>
      <c r="P66" s="3">
        <v>11.4696894</v>
      </c>
      <c r="Q66" s="3">
        <v>11.134986720000001</v>
      </c>
      <c r="R66" s="3">
        <v>14.920120280000001</v>
      </c>
      <c r="S66" s="3">
        <v>14.626234999999999</v>
      </c>
      <c r="T66" s="3">
        <v>11.82616136</v>
      </c>
      <c r="U66" s="3">
        <v>14.482150000000001</v>
      </c>
      <c r="V66" s="3">
        <v>14.590999999999999</v>
      </c>
      <c r="W66" s="3">
        <v>14.395</v>
      </c>
      <c r="Y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</row>
    <row r="67" spans="1:92" x14ac:dyDescent="0.25">
      <c r="A67" s="5"/>
      <c r="B67" s="3">
        <v>14.623513839999999</v>
      </c>
      <c r="C67" s="3">
        <v>12.582643839999999</v>
      </c>
      <c r="D67" s="3">
        <v>12.582643839999999</v>
      </c>
      <c r="E67" s="3">
        <v>12.792173160000001</v>
      </c>
      <c r="F67" s="3">
        <v>12.884692599999999</v>
      </c>
      <c r="G67" s="3">
        <v>12.884692599999999</v>
      </c>
      <c r="H67" s="3">
        <v>12.672442119999999</v>
      </c>
      <c r="I67" s="3">
        <v>13.11871236</v>
      </c>
      <c r="J67" s="3">
        <v>12.56631688</v>
      </c>
      <c r="K67" s="3">
        <v>12.786730840000001</v>
      </c>
      <c r="L67" s="3">
        <v>14.64800428</v>
      </c>
      <c r="M67" s="3">
        <v>14.56364832</v>
      </c>
      <c r="N67" s="3">
        <v>14.69154284</v>
      </c>
      <c r="O67" s="3">
        <v>13.03707756</v>
      </c>
      <c r="P67" s="3">
        <v>12.38399916</v>
      </c>
      <c r="Q67" s="3">
        <v>12.0819504</v>
      </c>
      <c r="R67" s="3">
        <v>16.022190080000001</v>
      </c>
      <c r="S67" s="3">
        <v>15.703814360000001</v>
      </c>
      <c r="T67" s="3">
        <v>12.7622404</v>
      </c>
      <c r="U67" s="3">
        <v>15.740130000000001</v>
      </c>
      <c r="V67" s="3">
        <v>15.702</v>
      </c>
      <c r="W67" s="3">
        <v>15.634</v>
      </c>
      <c r="Y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</row>
    <row r="68" spans="1:92" x14ac:dyDescent="0.25">
      <c r="A68" s="5"/>
      <c r="B68" s="3">
        <v>14.762293</v>
      </c>
      <c r="C68" s="3">
        <v>12.67516328</v>
      </c>
      <c r="D68" s="3">
        <v>12.67516328</v>
      </c>
      <c r="E68" s="3">
        <v>12.8710868</v>
      </c>
      <c r="F68" s="3">
        <v>12.963606240000001</v>
      </c>
      <c r="G68" s="3">
        <v>12.963606240000001</v>
      </c>
      <c r="H68" s="3">
        <v>12.743192280000001</v>
      </c>
      <c r="I68" s="3">
        <v>13.15136628</v>
      </c>
      <c r="J68" s="3">
        <v>12.64523052</v>
      </c>
      <c r="K68" s="3">
        <v>12.84931752</v>
      </c>
      <c r="L68" s="3">
        <v>14.77317764</v>
      </c>
      <c r="M68" s="3">
        <v>14.658888920000001</v>
      </c>
      <c r="N68" s="3">
        <v>14.762293</v>
      </c>
      <c r="O68" s="3">
        <v>13.07789496</v>
      </c>
      <c r="P68" s="3">
        <v>12.490124399999999</v>
      </c>
      <c r="Q68" s="3">
        <v>12.2180084</v>
      </c>
      <c r="R68" s="3">
        <v>16.188180840000001</v>
      </c>
      <c r="S68" s="3">
        <v>15.8099396</v>
      </c>
      <c r="T68" s="3">
        <v>12.843875199999999</v>
      </c>
      <c r="U68" s="3">
        <v>15.813560000000001</v>
      </c>
      <c r="V68" s="3">
        <v>15.797000000000001</v>
      </c>
      <c r="W68" s="3">
        <v>15.59</v>
      </c>
      <c r="Y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</row>
    <row r="69" spans="1:92" x14ac:dyDescent="0.25">
      <c r="A69" s="5"/>
      <c r="B69" s="3">
        <v>15.624900719999999</v>
      </c>
      <c r="C69" s="3">
        <v>13.63029044</v>
      </c>
      <c r="D69" s="3">
        <v>13.63029044</v>
      </c>
      <c r="E69" s="3">
        <v>13.845262079999999</v>
      </c>
      <c r="F69" s="3">
        <v>13.93778152</v>
      </c>
      <c r="G69" s="3">
        <v>13.93778152</v>
      </c>
      <c r="H69" s="3">
        <v>13.711925239999999</v>
      </c>
      <c r="I69" s="3">
        <v>14.12826272</v>
      </c>
      <c r="J69" s="3">
        <v>13.611242320000001</v>
      </c>
      <c r="K69" s="3">
        <v>13.81805048</v>
      </c>
      <c r="L69" s="3">
        <v>15.652112320000001</v>
      </c>
      <c r="M69" s="3">
        <v>15.567756360000001</v>
      </c>
      <c r="N69" s="3">
        <v>15.624900719999999</v>
      </c>
      <c r="O69" s="3">
        <v>14.06567604</v>
      </c>
      <c r="P69" s="3">
        <v>13.450693879999999</v>
      </c>
      <c r="Q69" s="3">
        <v>13.137760480000001</v>
      </c>
      <c r="R69" s="3">
        <v>17.004528839999999</v>
      </c>
      <c r="S69" s="3">
        <v>16.68343196</v>
      </c>
      <c r="T69" s="3">
        <v>13.801723519999999</v>
      </c>
      <c r="U69" s="3">
        <v>16.561299999999999</v>
      </c>
      <c r="V69" s="3">
        <v>16.597000000000001</v>
      </c>
      <c r="W69" s="3">
        <v>16.434999999999999</v>
      </c>
      <c r="Y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</row>
    <row r="70" spans="1:92" x14ac:dyDescent="0.25">
      <c r="A70" s="5"/>
      <c r="B70" s="6">
        <v>17.279366</v>
      </c>
      <c r="C70" s="6">
        <v>14.94733188</v>
      </c>
      <c r="D70" s="6">
        <v>14.94733188</v>
      </c>
      <c r="E70" s="6">
        <v>15.16774584</v>
      </c>
      <c r="F70" s="6">
        <v>15.26026528</v>
      </c>
      <c r="G70" s="6">
        <v>15.26026528</v>
      </c>
      <c r="H70" s="6">
        <v>15.050735960000001</v>
      </c>
      <c r="I70" s="6">
        <v>15.521496640000001</v>
      </c>
      <c r="J70" s="6">
        <v>14.93644724</v>
      </c>
      <c r="K70" s="6">
        <v>15.16774584</v>
      </c>
      <c r="L70" s="6">
        <v>17.276644839999999</v>
      </c>
      <c r="M70" s="6">
        <v>16.993644199999999</v>
      </c>
      <c r="N70" s="6">
        <v>17.165077279999998</v>
      </c>
      <c r="O70" s="6">
        <v>15.437140680000001</v>
      </c>
      <c r="P70" s="6">
        <v>14.73236024</v>
      </c>
      <c r="Q70" s="3">
        <v>14.41398452</v>
      </c>
      <c r="R70" s="3">
        <v>18.51477264</v>
      </c>
      <c r="S70" s="3">
        <v>18.16102184</v>
      </c>
      <c r="T70" s="3">
        <v>15.137813080000001</v>
      </c>
      <c r="U70" s="3">
        <v>18.20973</v>
      </c>
      <c r="V70" s="3">
        <v>18.21</v>
      </c>
      <c r="W70" s="3">
        <v>18.015000000000001</v>
      </c>
      <c r="Y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</row>
    <row r="71" spans="1:92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Y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</row>
    <row r="72" spans="1:92" ht="30.75" x14ac:dyDescent="0.25">
      <c r="B72" s="43" t="s">
        <v>12</v>
      </c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Y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</row>
    <row r="73" spans="1:92" x14ac:dyDescent="0.25">
      <c r="B73" s="10" t="s">
        <v>18</v>
      </c>
      <c r="C73" s="10" t="s">
        <v>0</v>
      </c>
      <c r="D73" s="10" t="s">
        <v>19</v>
      </c>
      <c r="E73" s="10" t="s">
        <v>1</v>
      </c>
      <c r="F73" s="10" t="s">
        <v>20</v>
      </c>
      <c r="G73" s="10" t="s">
        <v>2</v>
      </c>
      <c r="H73" s="10" t="s">
        <v>21</v>
      </c>
      <c r="I73" s="10" t="s">
        <v>22</v>
      </c>
      <c r="J73" s="10" t="s">
        <v>23</v>
      </c>
      <c r="K73" s="10" t="s">
        <v>24</v>
      </c>
      <c r="L73" s="10" t="s">
        <v>25</v>
      </c>
      <c r="M73" s="10" t="s">
        <v>26</v>
      </c>
      <c r="N73" s="10" t="s">
        <v>27</v>
      </c>
      <c r="O73" s="10" t="s">
        <v>28</v>
      </c>
      <c r="P73" s="10" t="s">
        <v>3</v>
      </c>
      <c r="Q73" s="10" t="s">
        <v>29</v>
      </c>
      <c r="R73" s="10" t="s">
        <v>30</v>
      </c>
      <c r="S73" s="10" t="s">
        <v>31</v>
      </c>
      <c r="T73" s="10" t="s">
        <v>4</v>
      </c>
      <c r="U73" s="11" t="s">
        <v>5</v>
      </c>
      <c r="V73" s="11" t="s">
        <v>7</v>
      </c>
      <c r="W73" s="11" t="s">
        <v>6</v>
      </c>
      <c r="Y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</row>
    <row r="74" spans="1:92" ht="15.75" thickBot="1" x14ac:dyDescent="0.3">
      <c r="B74" s="12">
        <v>-0.20408699999999999</v>
      </c>
      <c r="C74" s="4">
        <v>1.3115991199999999</v>
      </c>
      <c r="D74" s="4">
        <v>1.3115991199999999</v>
      </c>
      <c r="E74" s="4">
        <v>1.5184072799999999</v>
      </c>
      <c r="F74" s="4">
        <v>1.6109267199999999</v>
      </c>
      <c r="G74" s="4">
        <v>1.4313301599999999</v>
      </c>
      <c r="H74" s="4">
        <v>1.27078172</v>
      </c>
      <c r="I74" s="4">
        <v>1.0721370400000001</v>
      </c>
      <c r="J74" s="4">
        <v>1.33064724</v>
      </c>
      <c r="K74" s="4">
        <v>1.2735028799999999</v>
      </c>
      <c r="L74" s="4">
        <v>0.14150032000000001</v>
      </c>
      <c r="M74" s="4">
        <v>9.7961759999999995E-2</v>
      </c>
      <c r="N74" s="4">
        <v>0.35647195999999998</v>
      </c>
      <c r="O74" s="4">
        <v>1.2136373600000001</v>
      </c>
      <c r="P74" s="4">
        <v>1.62997484</v>
      </c>
      <c r="Q74" s="4">
        <v>1.65174412</v>
      </c>
      <c r="R74" s="12">
        <v>-1.0830216800000001</v>
      </c>
      <c r="S74" s="12">
        <v>-0.88981931999999997</v>
      </c>
      <c r="T74" s="4">
        <v>1.2952721599999999</v>
      </c>
      <c r="U74" s="12">
        <v>-1.05518</v>
      </c>
      <c r="V74" s="4" t="s">
        <v>36</v>
      </c>
      <c r="W74" s="4" t="s">
        <v>37</v>
      </c>
      <c r="Y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</row>
    <row r="75" spans="1:92" ht="15.75" thickBot="1" x14ac:dyDescent="0.3">
      <c r="B75" s="3">
        <v>7.1376026799999996</v>
      </c>
      <c r="C75" s="3">
        <v>6.0436963600000002</v>
      </c>
      <c r="D75" s="3">
        <v>6.0436963600000002</v>
      </c>
      <c r="E75" s="3">
        <v>6.2532256799999999</v>
      </c>
      <c r="F75" s="3">
        <v>6.3457451200000001</v>
      </c>
      <c r="G75" s="3">
        <v>6.16886972</v>
      </c>
      <c r="H75" s="3">
        <v>6.0953983999999997</v>
      </c>
      <c r="I75" s="3">
        <v>6.3484662800000002</v>
      </c>
      <c r="J75" s="3">
        <v>6.03825404</v>
      </c>
      <c r="K75" s="3">
        <v>6.1715908800000001</v>
      </c>
      <c r="L75" s="3">
        <v>7.23284328</v>
      </c>
      <c r="M75" s="3">
        <v>7.5457766800000003</v>
      </c>
      <c r="N75" s="3">
        <v>7.40699752</v>
      </c>
      <c r="O75" s="3">
        <v>6.3321393199999996</v>
      </c>
      <c r="P75" s="3">
        <v>6.0001578000000002</v>
      </c>
      <c r="Q75" s="3">
        <v>5.7606957200000002</v>
      </c>
      <c r="R75" s="3">
        <v>8.7267601199999998</v>
      </c>
      <c r="S75" s="3">
        <v>8.5117884799999999</v>
      </c>
      <c r="T75" s="3">
        <v>6.1634273999999998</v>
      </c>
      <c r="U75" s="3">
        <v>8.0809200000000008</v>
      </c>
      <c r="V75" s="3">
        <v>8.2590000000000003</v>
      </c>
      <c r="W75" s="4">
        <v>8.2080000000000002</v>
      </c>
      <c r="X75" s="52">
        <v>8.5399999999999991</v>
      </c>
      <c r="Y75" s="3">
        <f>$X$75-B75</f>
        <v>1.4023973199999995</v>
      </c>
      <c r="Z75" s="3">
        <f t="shared" ref="Z75:AT75" si="124">$X$75-C75</f>
        <v>2.4963036399999989</v>
      </c>
      <c r="AA75" s="3">
        <f t="shared" si="124"/>
        <v>2.4963036399999989</v>
      </c>
      <c r="AB75" s="3">
        <f t="shared" si="124"/>
        <v>2.2867743199999992</v>
      </c>
      <c r="AC75" s="3">
        <f t="shared" si="124"/>
        <v>2.194254879999999</v>
      </c>
      <c r="AD75" s="3">
        <f t="shared" si="124"/>
        <v>2.3711302799999991</v>
      </c>
      <c r="AE75" s="3">
        <f t="shared" si="124"/>
        <v>2.4446015999999995</v>
      </c>
      <c r="AF75" s="3">
        <f t="shared" si="124"/>
        <v>2.1915337199999989</v>
      </c>
      <c r="AG75" s="3">
        <f t="shared" si="124"/>
        <v>2.5017459599999992</v>
      </c>
      <c r="AH75" s="3">
        <f t="shared" si="124"/>
        <v>2.368409119999999</v>
      </c>
      <c r="AI75" s="3">
        <f t="shared" si="124"/>
        <v>1.3071567199999992</v>
      </c>
      <c r="AJ75" s="3">
        <f t="shared" si="124"/>
        <v>0.9942233199999988</v>
      </c>
      <c r="AK75" s="3">
        <f t="shared" si="124"/>
        <v>1.1330024799999991</v>
      </c>
      <c r="AL75" s="3">
        <f t="shared" si="124"/>
        <v>2.2078606799999996</v>
      </c>
      <c r="AM75" s="3">
        <f t="shared" si="124"/>
        <v>2.5398421999999989</v>
      </c>
      <c r="AN75" s="3">
        <f t="shared" si="124"/>
        <v>2.779304279999999</v>
      </c>
      <c r="AO75" s="3">
        <f t="shared" si="124"/>
        <v>-0.18676012000000064</v>
      </c>
      <c r="AP75" s="3">
        <f t="shared" si="124"/>
        <v>2.8211519999999268E-2</v>
      </c>
      <c r="AQ75" s="3">
        <f t="shared" si="124"/>
        <v>2.3765725999999994</v>
      </c>
      <c r="AR75" s="3">
        <f t="shared" si="124"/>
        <v>0.45907999999999838</v>
      </c>
      <c r="AS75" s="3">
        <f t="shared" si="124"/>
        <v>0.28099999999999881</v>
      </c>
      <c r="AT75" s="3">
        <f t="shared" si="124"/>
        <v>0.33199999999999896</v>
      </c>
      <c r="AV75" s="3">
        <f t="shared" ref="AV75:AV132" si="125">ABS(Y75)</f>
        <v>1.4023973199999995</v>
      </c>
      <c r="AW75" s="3">
        <f t="shared" ref="AW75:AW132" si="126">ABS(Z75)</f>
        <v>2.4963036399999989</v>
      </c>
      <c r="AX75" s="3">
        <f t="shared" ref="AX75:AX132" si="127">ABS(AA75)</f>
        <v>2.4963036399999989</v>
      </c>
      <c r="AY75" s="3">
        <f t="shared" ref="AY75:AY132" si="128">ABS(AB75)</f>
        <v>2.2867743199999992</v>
      </c>
      <c r="AZ75" s="3">
        <f t="shared" ref="AZ75:AZ132" si="129">ABS(AC75)</f>
        <v>2.194254879999999</v>
      </c>
      <c r="BA75" s="3">
        <f t="shared" ref="BA75:BA132" si="130">ABS(AD75)</f>
        <v>2.3711302799999991</v>
      </c>
      <c r="BB75" s="3">
        <f t="shared" ref="BB75:BB132" si="131">ABS(AE75)</f>
        <v>2.4446015999999995</v>
      </c>
      <c r="BC75" s="3">
        <f t="shared" ref="BC75:BC132" si="132">ABS(AF75)</f>
        <v>2.1915337199999989</v>
      </c>
      <c r="BD75" s="3">
        <f t="shared" ref="BD75:BD132" si="133">ABS(AG75)</f>
        <v>2.5017459599999992</v>
      </c>
      <c r="BE75" s="3">
        <f t="shared" ref="BE75:BE132" si="134">ABS(AH75)</f>
        <v>2.368409119999999</v>
      </c>
      <c r="BF75" s="3">
        <f t="shared" ref="BF75:BF132" si="135">ABS(AI75)</f>
        <v>1.3071567199999992</v>
      </c>
      <c r="BG75" s="3">
        <f t="shared" ref="BG75:BG132" si="136">ABS(AJ75)</f>
        <v>0.9942233199999988</v>
      </c>
      <c r="BH75" s="3">
        <f t="shared" ref="BH75:BH132" si="137">ABS(AK75)</f>
        <v>1.1330024799999991</v>
      </c>
      <c r="BI75" s="3">
        <f t="shared" ref="BI75:BI132" si="138">ABS(AL75)</f>
        <v>2.2078606799999996</v>
      </c>
      <c r="BJ75" s="3">
        <f t="shared" ref="BJ75:BJ132" si="139">ABS(AM75)</f>
        <v>2.5398421999999989</v>
      </c>
      <c r="BK75" s="3">
        <f t="shared" ref="BK75:BK132" si="140">ABS(AN75)</f>
        <v>2.779304279999999</v>
      </c>
      <c r="BL75" s="3">
        <f t="shared" ref="BL75:BL132" si="141">ABS(AO75)</f>
        <v>0.18676012000000064</v>
      </c>
      <c r="BM75" s="3">
        <f t="shared" ref="BM75:BM132" si="142">ABS(AP75)</f>
        <v>2.8211519999999268E-2</v>
      </c>
      <c r="BN75" s="3">
        <f t="shared" ref="BN75:BN132" si="143">ABS(AQ75)</f>
        <v>2.3765725999999994</v>
      </c>
      <c r="BO75" s="3">
        <f t="shared" ref="BO75:BO132" si="144">ABS(AR75)</f>
        <v>0.45907999999999838</v>
      </c>
      <c r="BP75" s="3">
        <f t="shared" ref="BP75:BP132" si="145">ABS(AS75)</f>
        <v>0.28099999999999881</v>
      </c>
      <c r="BQ75" s="3">
        <f t="shared" ref="BQ75:BQ132" si="146">ABS(AT75)</f>
        <v>0.33199999999999896</v>
      </c>
      <c r="BS75" s="3">
        <f t="shared" si="97"/>
        <v>0.40065577714285716</v>
      </c>
      <c r="BT75" s="3">
        <f t="shared" si="98"/>
        <v>9.9001030476191687E-2</v>
      </c>
      <c r="BU75" s="3">
        <f t="shared" si="99"/>
        <v>9.9001030476191687E-2</v>
      </c>
      <c r="BV75" s="3">
        <f t="shared" si="100"/>
        <v>0.11869704571428619</v>
      </c>
      <c r="BW75" s="3">
        <f t="shared" si="101"/>
        <v>0.11804915047619158</v>
      </c>
      <c r="BX75" s="3">
        <f t="shared" si="102"/>
        <v>9.6020712380952666E-2</v>
      </c>
      <c r="BY75" s="3">
        <f t="shared" si="103"/>
        <v>0.11532799047619102</v>
      </c>
      <c r="BZ75" s="3">
        <f t="shared" si="104"/>
        <v>1.3090121904762331E-2</v>
      </c>
      <c r="CA75" s="3">
        <f t="shared" si="105"/>
        <v>0.14020716761904861</v>
      </c>
      <c r="CB75" s="3">
        <f t="shared" si="106"/>
        <v>8.5006493333334099E-2</v>
      </c>
      <c r="CC75" s="3">
        <f t="shared" si="107"/>
        <v>0.3738329142857133</v>
      </c>
      <c r="CD75" s="3">
        <f t="shared" si="108"/>
        <v>0.12789188190476064</v>
      </c>
      <c r="CE75" s="3">
        <f t="shared" si="109"/>
        <v>0.33716204380952308</v>
      </c>
      <c r="CF75" s="3">
        <f t="shared" si="110"/>
        <v>5.5721628571428816E-2</v>
      </c>
      <c r="CG75" s="3">
        <f t="shared" si="111"/>
        <v>0.1924275238095241</v>
      </c>
      <c r="CH75" s="3">
        <f t="shared" si="112"/>
        <v>0.2814483295238106</v>
      </c>
      <c r="CI75" s="3">
        <f t="shared" si="113"/>
        <v>0.16534022666666615</v>
      </c>
      <c r="CJ75" s="3">
        <f t="shared" si="114"/>
        <v>0.14470443047619103</v>
      </c>
      <c r="CK75" s="3">
        <f t="shared" si="115"/>
        <v>6.9716165714285516E-2</v>
      </c>
      <c r="CL75" s="3">
        <f t="shared" si="116"/>
        <v>0.28508142857142726</v>
      </c>
      <c r="CM75" s="3">
        <f t="shared" si="117"/>
        <v>0.12461904761904619</v>
      </c>
      <c r="CN75" s="3">
        <f t="shared" si="118"/>
        <v>0.20609523809523717</v>
      </c>
    </row>
    <row r="76" spans="1:92" ht="15.75" thickBot="1" x14ac:dyDescent="0.3">
      <c r="B76" s="3">
        <v>8.2396724799999994</v>
      </c>
      <c r="C76" s="3">
        <v>6.4273799199999999</v>
      </c>
      <c r="D76" s="3">
        <v>6.4273799199999999</v>
      </c>
      <c r="E76" s="3">
        <v>6.5988129999999998</v>
      </c>
      <c r="F76" s="3">
        <v>6.69133244</v>
      </c>
      <c r="G76" s="3">
        <v>6.5090147199999997</v>
      </c>
      <c r="H76" s="3">
        <v>6.4627549999999996</v>
      </c>
      <c r="I76" s="3">
        <v>6.84099624</v>
      </c>
      <c r="J76" s="3">
        <v>6.3702355600000002</v>
      </c>
      <c r="K76" s="3">
        <v>6.5743225599999997</v>
      </c>
      <c r="L76" s="3">
        <v>8.2832110399999994</v>
      </c>
      <c r="M76" s="3">
        <v>8.2042973999999997</v>
      </c>
      <c r="N76" s="3">
        <v>8.38389396</v>
      </c>
      <c r="O76" s="3">
        <v>6.7675249199999996</v>
      </c>
      <c r="P76" s="3">
        <v>6.2505045199999998</v>
      </c>
      <c r="Q76" s="3">
        <v>5.9049171999999999</v>
      </c>
      <c r="R76" s="3">
        <v>9.42609824</v>
      </c>
      <c r="S76" s="3">
        <v>9.1975207999999995</v>
      </c>
      <c r="T76" s="3">
        <v>6.5879283600000003</v>
      </c>
      <c r="U76" s="3">
        <v>9.0570799999999991</v>
      </c>
      <c r="V76" s="3">
        <v>9.1170000000000009</v>
      </c>
      <c r="W76" s="4">
        <v>8.9139999999999997</v>
      </c>
      <c r="X76" s="52">
        <v>9.0299999999999994</v>
      </c>
      <c r="Y76" s="3">
        <f>$X$76-B76</f>
        <v>0.79032751999999995</v>
      </c>
      <c r="Z76" s="3">
        <f t="shared" ref="Z76:AT76" si="147">$X$76-C76</f>
        <v>2.6026200799999994</v>
      </c>
      <c r="AA76" s="3">
        <f t="shared" si="147"/>
        <v>2.6026200799999994</v>
      </c>
      <c r="AB76" s="3">
        <f t="shared" si="147"/>
        <v>2.4311869999999995</v>
      </c>
      <c r="AC76" s="3">
        <f t="shared" si="147"/>
        <v>2.3386675599999993</v>
      </c>
      <c r="AD76" s="3">
        <f t="shared" si="147"/>
        <v>2.5209852799999997</v>
      </c>
      <c r="AE76" s="3">
        <f t="shared" si="147"/>
        <v>2.5672449999999998</v>
      </c>
      <c r="AF76" s="3">
        <f t="shared" si="147"/>
        <v>2.1890037599999994</v>
      </c>
      <c r="AG76" s="3">
        <f t="shared" si="147"/>
        <v>2.6597644399999991</v>
      </c>
      <c r="AH76" s="3">
        <f t="shared" si="147"/>
        <v>2.4556774399999997</v>
      </c>
      <c r="AI76" s="3">
        <f t="shared" si="147"/>
        <v>0.74678895999999995</v>
      </c>
      <c r="AJ76" s="3">
        <f t="shared" si="147"/>
        <v>0.82570259999999962</v>
      </c>
      <c r="AK76" s="3">
        <f t="shared" si="147"/>
        <v>0.64610603999999938</v>
      </c>
      <c r="AL76" s="3">
        <f t="shared" si="147"/>
        <v>2.2624750799999997</v>
      </c>
      <c r="AM76" s="3">
        <f t="shared" si="147"/>
        <v>2.7794954799999996</v>
      </c>
      <c r="AN76" s="3">
        <f t="shared" si="147"/>
        <v>3.1250827999999995</v>
      </c>
      <c r="AO76" s="3">
        <f t="shared" si="147"/>
        <v>-0.3960982400000006</v>
      </c>
      <c r="AP76" s="3">
        <f t="shared" si="147"/>
        <v>-0.16752080000000014</v>
      </c>
      <c r="AQ76" s="3">
        <f t="shared" si="147"/>
        <v>2.4420716399999991</v>
      </c>
      <c r="AR76" s="3">
        <f t="shared" si="147"/>
        <v>-2.7079999999999771E-2</v>
      </c>
      <c r="AS76" s="3">
        <f t="shared" si="147"/>
        <v>-8.7000000000001521E-2</v>
      </c>
      <c r="AT76" s="3">
        <f t="shared" si="147"/>
        <v>0.11599999999999966</v>
      </c>
      <c r="AV76" s="3">
        <f t="shared" si="125"/>
        <v>0.79032751999999995</v>
      </c>
      <c r="AW76" s="3">
        <f t="shared" si="126"/>
        <v>2.6026200799999994</v>
      </c>
      <c r="AX76" s="3">
        <f t="shared" si="127"/>
        <v>2.6026200799999994</v>
      </c>
      <c r="AY76" s="3">
        <f t="shared" si="128"/>
        <v>2.4311869999999995</v>
      </c>
      <c r="AZ76" s="3">
        <f t="shared" si="129"/>
        <v>2.3386675599999993</v>
      </c>
      <c r="BA76" s="3">
        <f t="shared" si="130"/>
        <v>2.5209852799999997</v>
      </c>
      <c r="BB76" s="3">
        <f t="shared" si="131"/>
        <v>2.5672449999999998</v>
      </c>
      <c r="BC76" s="3">
        <f t="shared" si="132"/>
        <v>2.1890037599999994</v>
      </c>
      <c r="BD76" s="3">
        <f t="shared" si="133"/>
        <v>2.6597644399999991</v>
      </c>
      <c r="BE76" s="3">
        <f t="shared" si="134"/>
        <v>2.4556774399999997</v>
      </c>
      <c r="BF76" s="3">
        <f t="shared" si="135"/>
        <v>0.74678895999999995</v>
      </c>
      <c r="BG76" s="3">
        <f t="shared" si="136"/>
        <v>0.82570259999999962</v>
      </c>
      <c r="BH76" s="3">
        <f t="shared" si="137"/>
        <v>0.64610603999999938</v>
      </c>
      <c r="BI76" s="3">
        <f t="shared" si="138"/>
        <v>2.2624750799999997</v>
      </c>
      <c r="BJ76" s="3">
        <f t="shared" si="139"/>
        <v>2.7794954799999996</v>
      </c>
      <c r="BK76" s="3">
        <f t="shared" si="140"/>
        <v>3.1250827999999995</v>
      </c>
      <c r="BL76" s="3">
        <f t="shared" si="141"/>
        <v>0.3960982400000006</v>
      </c>
      <c r="BM76" s="3">
        <f t="shared" si="142"/>
        <v>0.16752080000000014</v>
      </c>
      <c r="BN76" s="3">
        <f t="shared" si="143"/>
        <v>2.4420716399999991</v>
      </c>
      <c r="BO76" s="3">
        <f t="shared" si="144"/>
        <v>2.7079999999999771E-2</v>
      </c>
      <c r="BP76" s="3">
        <f t="shared" si="145"/>
        <v>8.7000000000001521E-2</v>
      </c>
      <c r="BQ76" s="3">
        <f t="shared" si="146"/>
        <v>0.11599999999999966</v>
      </c>
      <c r="BS76" s="3">
        <f t="shared" si="97"/>
        <v>0.21141402285714239</v>
      </c>
      <c r="BT76" s="3">
        <f t="shared" si="98"/>
        <v>7.3154095238088246E-3</v>
      </c>
      <c r="BU76" s="3">
        <f t="shared" si="99"/>
        <v>7.3154095238088246E-3</v>
      </c>
      <c r="BV76" s="3">
        <f t="shared" si="100"/>
        <v>2.5715634285714106E-2</v>
      </c>
      <c r="BW76" s="3">
        <f t="shared" si="101"/>
        <v>2.6363529523808715E-2</v>
      </c>
      <c r="BX76" s="3">
        <f t="shared" si="102"/>
        <v>5.3834287619047849E-2</v>
      </c>
      <c r="BY76" s="3">
        <f t="shared" si="103"/>
        <v>7.3154095238092687E-3</v>
      </c>
      <c r="BZ76" s="3">
        <f t="shared" si="104"/>
        <v>1.5620081904761829E-2</v>
      </c>
      <c r="CA76" s="3">
        <f t="shared" si="105"/>
        <v>1.781131238095135E-2</v>
      </c>
      <c r="CB76" s="3">
        <f t="shared" si="106"/>
        <v>2.2618266666665221E-3</v>
      </c>
      <c r="CC76" s="3">
        <f t="shared" si="107"/>
        <v>0.18653484571428591</v>
      </c>
      <c r="CD76" s="3">
        <f t="shared" si="108"/>
        <v>4.062883809523854E-2</v>
      </c>
      <c r="CE76" s="3">
        <f t="shared" si="109"/>
        <v>0.14973439619047668</v>
      </c>
      <c r="CF76" s="3">
        <f t="shared" si="110"/>
        <v>1.1072285714286423E-3</v>
      </c>
      <c r="CG76" s="3">
        <f t="shared" si="111"/>
        <v>4.7225756190476531E-2</v>
      </c>
      <c r="CH76" s="3">
        <f t="shared" si="112"/>
        <v>6.433019047618993E-2</v>
      </c>
      <c r="CI76" s="3">
        <f t="shared" si="113"/>
        <v>4.3997893333333815E-2</v>
      </c>
      <c r="CJ76" s="3">
        <f t="shared" si="114"/>
        <v>5.3951504761901581E-3</v>
      </c>
      <c r="CK76" s="3">
        <f t="shared" si="115"/>
        <v>4.2171257142857854E-3</v>
      </c>
      <c r="CL76" s="3">
        <f t="shared" si="116"/>
        <v>0.14691857142857132</v>
      </c>
      <c r="CM76" s="3">
        <f t="shared" si="117"/>
        <v>6.93809523809511E-2</v>
      </c>
      <c r="CN76" s="3">
        <f t="shared" si="118"/>
        <v>9.9047619047621382E-3</v>
      </c>
    </row>
    <row r="77" spans="1:92" ht="15.75" thickBot="1" x14ac:dyDescent="0.3">
      <c r="B77" s="3">
        <v>9.5077330399999997</v>
      </c>
      <c r="C77" s="3">
        <v>8.1281049200000002</v>
      </c>
      <c r="D77" s="3">
        <v>8.1281049200000002</v>
      </c>
      <c r="E77" s="3">
        <v>8.3457977200000002</v>
      </c>
      <c r="F77" s="3">
        <v>8.4383171600000004</v>
      </c>
      <c r="G77" s="3">
        <v>8.2614417600000003</v>
      </c>
      <c r="H77" s="3">
        <v>8.1906915999999992</v>
      </c>
      <c r="I77" s="3">
        <v>8.5063461599999997</v>
      </c>
      <c r="J77" s="3">
        <v>8.1199414399999998</v>
      </c>
      <c r="K77" s="3">
        <v>8.2750475600000009</v>
      </c>
      <c r="L77" s="3">
        <v>9.5812043599999992</v>
      </c>
      <c r="M77" s="3">
        <v>9.8397145600000009</v>
      </c>
      <c r="N77" s="3">
        <v>9.7798490400000002</v>
      </c>
      <c r="O77" s="3">
        <v>8.4764134000000002</v>
      </c>
      <c r="P77" s="3">
        <v>8.0383066400000001</v>
      </c>
      <c r="Q77" s="3">
        <v>7.7825176000000003</v>
      </c>
      <c r="R77" s="3">
        <v>11.189409919999999</v>
      </c>
      <c r="S77" s="3">
        <v>10.90368812</v>
      </c>
      <c r="T77" s="3">
        <v>8.2641629200000004</v>
      </c>
      <c r="U77" s="3">
        <v>10.45201</v>
      </c>
      <c r="V77" s="3">
        <v>10.579000000000001</v>
      </c>
      <c r="W77" s="4">
        <v>10.507999999999999</v>
      </c>
      <c r="X77" s="52">
        <v>10.57</v>
      </c>
      <c r="Y77" s="3">
        <f>$X$77-B77</f>
        <v>1.0622669600000005</v>
      </c>
      <c r="Z77" s="3">
        <f t="shared" ref="Z77:AT77" si="148">$X$77-C77</f>
        <v>2.4418950800000001</v>
      </c>
      <c r="AA77" s="3">
        <f t="shared" si="148"/>
        <v>2.4418950800000001</v>
      </c>
      <c r="AB77" s="3">
        <f t="shared" si="148"/>
        <v>2.2242022800000001</v>
      </c>
      <c r="AC77" s="3">
        <f t="shared" si="148"/>
        <v>2.1316828399999999</v>
      </c>
      <c r="AD77" s="3">
        <f t="shared" si="148"/>
        <v>2.30855824</v>
      </c>
      <c r="AE77" s="3">
        <f t="shared" si="148"/>
        <v>2.3793084000000011</v>
      </c>
      <c r="AF77" s="3">
        <f t="shared" si="148"/>
        <v>2.0636538400000006</v>
      </c>
      <c r="AG77" s="3">
        <f t="shared" si="148"/>
        <v>2.4500585600000004</v>
      </c>
      <c r="AH77" s="3">
        <f t="shared" si="148"/>
        <v>2.2949524399999994</v>
      </c>
      <c r="AI77" s="3">
        <f t="shared" si="148"/>
        <v>0.98879564000000109</v>
      </c>
      <c r="AJ77" s="3">
        <f t="shared" si="148"/>
        <v>0.7302854399999994</v>
      </c>
      <c r="AK77" s="3">
        <f t="shared" si="148"/>
        <v>0.79015096000000007</v>
      </c>
      <c r="AL77" s="3">
        <f t="shared" si="148"/>
        <v>2.0935866000000001</v>
      </c>
      <c r="AM77" s="3">
        <f t="shared" si="148"/>
        <v>2.5316933600000002</v>
      </c>
      <c r="AN77" s="3">
        <f t="shared" si="148"/>
        <v>2.7874824</v>
      </c>
      <c r="AO77" s="3">
        <f t="shared" si="148"/>
        <v>-0.61940991999999895</v>
      </c>
      <c r="AP77" s="3">
        <f t="shared" si="148"/>
        <v>-0.3336881199999997</v>
      </c>
      <c r="AQ77" s="3">
        <f t="shared" si="148"/>
        <v>2.3058370799999999</v>
      </c>
      <c r="AR77" s="3">
        <f t="shared" si="148"/>
        <v>0.11799000000000071</v>
      </c>
      <c r="AS77" s="3">
        <f t="shared" si="148"/>
        <v>-9.0000000000003411E-3</v>
      </c>
      <c r="AT77" s="3">
        <f t="shared" si="148"/>
        <v>6.2000000000001165E-2</v>
      </c>
      <c r="AV77" s="3">
        <f t="shared" si="125"/>
        <v>1.0622669600000005</v>
      </c>
      <c r="AW77" s="3">
        <f t="shared" si="126"/>
        <v>2.4418950800000001</v>
      </c>
      <c r="AX77" s="3">
        <f t="shared" si="127"/>
        <v>2.4418950800000001</v>
      </c>
      <c r="AY77" s="3">
        <f t="shared" si="128"/>
        <v>2.2242022800000001</v>
      </c>
      <c r="AZ77" s="3">
        <f t="shared" si="129"/>
        <v>2.1316828399999999</v>
      </c>
      <c r="BA77" s="3">
        <f t="shared" si="130"/>
        <v>2.30855824</v>
      </c>
      <c r="BB77" s="3">
        <f t="shared" si="131"/>
        <v>2.3793084000000011</v>
      </c>
      <c r="BC77" s="3">
        <f t="shared" si="132"/>
        <v>2.0636538400000006</v>
      </c>
      <c r="BD77" s="3">
        <f t="shared" si="133"/>
        <v>2.4500585600000004</v>
      </c>
      <c r="BE77" s="3">
        <f t="shared" si="134"/>
        <v>2.2949524399999994</v>
      </c>
      <c r="BF77" s="3">
        <f t="shared" si="135"/>
        <v>0.98879564000000109</v>
      </c>
      <c r="BG77" s="3">
        <f t="shared" si="136"/>
        <v>0.7302854399999994</v>
      </c>
      <c r="BH77" s="3">
        <f t="shared" si="137"/>
        <v>0.79015096000000007</v>
      </c>
      <c r="BI77" s="3">
        <f t="shared" si="138"/>
        <v>2.0935866000000001</v>
      </c>
      <c r="BJ77" s="3">
        <f t="shared" si="139"/>
        <v>2.5316933600000002</v>
      </c>
      <c r="BK77" s="3">
        <f t="shared" si="140"/>
        <v>2.7874824</v>
      </c>
      <c r="BL77" s="3">
        <f t="shared" si="141"/>
        <v>0.61940991999999895</v>
      </c>
      <c r="BM77" s="3">
        <f t="shared" si="142"/>
        <v>0.3336881199999997</v>
      </c>
      <c r="BN77" s="3">
        <f t="shared" si="143"/>
        <v>2.3058370799999999</v>
      </c>
      <c r="BO77" s="3">
        <f t="shared" si="144"/>
        <v>0.11799000000000071</v>
      </c>
      <c r="BP77" s="3">
        <f t="shared" si="145"/>
        <v>9.0000000000003411E-3</v>
      </c>
      <c r="BQ77" s="3">
        <f t="shared" si="146"/>
        <v>6.2000000000001165E-2</v>
      </c>
      <c r="BS77" s="3">
        <f t="shared" si="97"/>
        <v>6.0525417142858196E-2</v>
      </c>
      <c r="BT77" s="3">
        <f t="shared" si="98"/>
        <v>0.15340959047619052</v>
      </c>
      <c r="BU77" s="3">
        <f t="shared" si="99"/>
        <v>0.15340959047619052</v>
      </c>
      <c r="BV77" s="3">
        <f t="shared" si="100"/>
        <v>0.18126908571428535</v>
      </c>
      <c r="BW77" s="3">
        <f t="shared" si="101"/>
        <v>0.18062119047619074</v>
      </c>
      <c r="BX77" s="3">
        <f t="shared" si="102"/>
        <v>0.15859275238095183</v>
      </c>
      <c r="BY77" s="3">
        <f t="shared" si="103"/>
        <v>0.18062119047618941</v>
      </c>
      <c r="BZ77" s="3">
        <f t="shared" si="104"/>
        <v>0.14097000190476061</v>
      </c>
      <c r="CA77" s="3">
        <f t="shared" si="105"/>
        <v>0.19189456761904733</v>
      </c>
      <c r="CB77" s="3">
        <f t="shared" si="106"/>
        <v>0.15846317333333371</v>
      </c>
      <c r="CC77" s="3">
        <f t="shared" si="107"/>
        <v>5.5471834285715227E-2</v>
      </c>
      <c r="CD77" s="3">
        <f t="shared" si="108"/>
        <v>0.13604599809523876</v>
      </c>
      <c r="CE77" s="3">
        <f t="shared" si="109"/>
        <v>5.689476190475995E-3</v>
      </c>
      <c r="CF77" s="3">
        <f t="shared" si="110"/>
        <v>0.16999570857142832</v>
      </c>
      <c r="CG77" s="3">
        <f t="shared" si="111"/>
        <v>0.20057636380952282</v>
      </c>
      <c r="CH77" s="3">
        <f t="shared" si="112"/>
        <v>0.27327020952380954</v>
      </c>
      <c r="CI77" s="3">
        <f t="shared" si="113"/>
        <v>0.26730957333333216</v>
      </c>
      <c r="CJ77" s="3">
        <f t="shared" si="114"/>
        <v>0.16077216952380941</v>
      </c>
      <c r="CK77" s="3">
        <f t="shared" si="115"/>
        <v>0.14045168571428501</v>
      </c>
      <c r="CL77" s="3">
        <f t="shared" si="116"/>
        <v>5.6008571428570381E-2</v>
      </c>
      <c r="CM77" s="3">
        <f t="shared" si="117"/>
        <v>0.14738095238095228</v>
      </c>
      <c r="CN77" s="3">
        <f t="shared" si="118"/>
        <v>6.3904761904760632E-2</v>
      </c>
    </row>
    <row r="78" spans="1:92" x14ac:dyDescent="0.25">
      <c r="B78" s="3">
        <v>10.310475240000001</v>
      </c>
      <c r="C78" s="3">
        <v>8.8056737599999995</v>
      </c>
      <c r="D78" s="3">
        <v>8.8056737599999995</v>
      </c>
      <c r="E78" s="3">
        <v>9.0070396000000006</v>
      </c>
      <c r="F78" s="3">
        <v>9.0995590400000008</v>
      </c>
      <c r="G78" s="3">
        <v>8.9226836400000007</v>
      </c>
      <c r="H78" s="3">
        <v>8.8655392800000001</v>
      </c>
      <c r="I78" s="3">
        <v>9.1920784799999993</v>
      </c>
      <c r="J78" s="3">
        <v>8.7866256400000005</v>
      </c>
      <c r="K78" s="3">
        <v>8.9553375600000003</v>
      </c>
      <c r="L78" s="3">
        <v>10.37306192</v>
      </c>
      <c r="M78" s="3">
        <v>10.51184108</v>
      </c>
      <c r="N78" s="3">
        <v>10.41660048</v>
      </c>
      <c r="O78" s="3">
        <v>9.1458187599999992</v>
      </c>
      <c r="P78" s="3">
        <v>8.6941062000000002</v>
      </c>
      <c r="Q78" s="3">
        <v>8.4138267199999994</v>
      </c>
      <c r="R78" s="3">
        <v>11.81799788</v>
      </c>
      <c r="S78" s="3">
        <v>11.55676652</v>
      </c>
      <c r="T78" s="3">
        <v>8.9471740799999999</v>
      </c>
      <c r="U78" s="3">
        <v>11.121560000000001</v>
      </c>
      <c r="V78" s="3">
        <v>11.157</v>
      </c>
      <c r="W78" s="4">
        <v>11.045</v>
      </c>
      <c r="Y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</row>
    <row r="79" spans="1:92" x14ac:dyDescent="0.25">
      <c r="B79" s="3">
        <v>11.363564159999999</v>
      </c>
      <c r="C79" s="3">
        <v>9.7063777200000008</v>
      </c>
      <c r="D79" s="3">
        <v>9.7063777200000008</v>
      </c>
      <c r="E79" s="3">
        <v>9.9050224</v>
      </c>
      <c r="F79" s="3">
        <v>9.9975418400000002</v>
      </c>
      <c r="G79" s="3">
        <v>9.8206664400000001</v>
      </c>
      <c r="H79" s="3">
        <v>9.7608009199999994</v>
      </c>
      <c r="I79" s="3">
        <v>10.12543636</v>
      </c>
      <c r="J79" s="3">
        <v>9.6764449599999995</v>
      </c>
      <c r="K79" s="3">
        <v>9.86148384</v>
      </c>
      <c r="L79" s="3">
        <v>11.4152662</v>
      </c>
      <c r="M79" s="3">
        <v>11.55404536</v>
      </c>
      <c r="N79" s="3">
        <v>11.570372320000001</v>
      </c>
      <c r="O79" s="3">
        <v>10.068292</v>
      </c>
      <c r="P79" s="3">
        <v>9.5648774000000003</v>
      </c>
      <c r="Q79" s="3">
        <v>9.2764344399999992</v>
      </c>
      <c r="R79" s="3">
        <v>12.963606240000001</v>
      </c>
      <c r="S79" s="3">
        <v>12.64250936</v>
      </c>
      <c r="T79" s="3">
        <v>9.8560415199999998</v>
      </c>
      <c r="U79" s="3">
        <v>12.431340000000001</v>
      </c>
      <c r="V79" s="3">
        <v>12.471</v>
      </c>
      <c r="W79" s="4">
        <v>12.382999999999999</v>
      </c>
      <c r="Y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</row>
    <row r="80" spans="1:92" x14ac:dyDescent="0.25">
      <c r="B80" s="3">
        <v>11.714593799999999</v>
      </c>
      <c r="C80" s="3">
        <v>10.07101316</v>
      </c>
      <c r="D80" s="3">
        <v>10.07101316</v>
      </c>
      <c r="E80" s="3">
        <v>10.24788856</v>
      </c>
      <c r="F80" s="3">
        <v>10.340408</v>
      </c>
      <c r="G80" s="3">
        <v>10.16081144</v>
      </c>
      <c r="H80" s="3">
        <v>10.11455172</v>
      </c>
      <c r="I80" s="3">
        <v>10.47918716</v>
      </c>
      <c r="J80" s="3">
        <v>10.0274746</v>
      </c>
      <c r="K80" s="3">
        <v>10.2179558</v>
      </c>
      <c r="L80" s="3">
        <v>11.77173816</v>
      </c>
      <c r="M80" s="3">
        <v>11.8098344</v>
      </c>
      <c r="N80" s="3">
        <v>11.668334079999999</v>
      </c>
      <c r="O80" s="3">
        <v>10.405715839999999</v>
      </c>
      <c r="P80" s="3">
        <v>9.9077435600000001</v>
      </c>
      <c r="Q80" s="3">
        <v>9.5948101599999998</v>
      </c>
      <c r="R80" s="3">
        <v>13.06701032</v>
      </c>
      <c r="S80" s="3">
        <v>12.82210592</v>
      </c>
      <c r="T80" s="3">
        <v>10.226119280000001</v>
      </c>
      <c r="U80" s="3">
        <v>12.60547</v>
      </c>
      <c r="V80" s="3">
        <v>12.801</v>
      </c>
      <c r="W80" s="4">
        <v>12.694000000000001</v>
      </c>
      <c r="Y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</row>
    <row r="81" spans="2:92" x14ac:dyDescent="0.25">
      <c r="B81" s="3">
        <v>12.0819504</v>
      </c>
      <c r="C81" s="3">
        <v>10.24244624</v>
      </c>
      <c r="D81" s="3">
        <v>10.24244624</v>
      </c>
      <c r="E81" s="3">
        <v>10.3948312</v>
      </c>
      <c r="F81" s="3">
        <v>10.490071800000001</v>
      </c>
      <c r="G81" s="3">
        <v>10.313196400000001</v>
      </c>
      <c r="H81" s="3">
        <v>10.280542479999999</v>
      </c>
      <c r="I81" s="3">
        <v>10.664226040000001</v>
      </c>
      <c r="J81" s="3">
        <v>10.188023039999999</v>
      </c>
      <c r="K81" s="3">
        <v>10.39211004</v>
      </c>
      <c r="L81" s="3">
        <v>12.11732548</v>
      </c>
      <c r="M81" s="3">
        <v>12.07378692</v>
      </c>
      <c r="N81" s="3">
        <v>12.03024836</v>
      </c>
      <c r="O81" s="3">
        <v>10.56626428</v>
      </c>
      <c r="P81" s="3">
        <v>10.057407359999999</v>
      </c>
      <c r="Q81" s="3">
        <v>9.7635220799999995</v>
      </c>
      <c r="R81" s="3">
        <v>13.398991840000001</v>
      </c>
      <c r="S81" s="3">
        <v>13.11871236</v>
      </c>
      <c r="T81" s="3">
        <v>10.400273520000001</v>
      </c>
      <c r="U81" s="3">
        <v>13.173970000000001</v>
      </c>
      <c r="V81" s="3">
        <v>13.298</v>
      </c>
      <c r="W81" s="4">
        <v>13.196999999999999</v>
      </c>
      <c r="Y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</row>
    <row r="82" spans="2:92" x14ac:dyDescent="0.25">
      <c r="B82" s="3">
        <v>12.82210592</v>
      </c>
      <c r="C82" s="3">
        <v>11.009813360000001</v>
      </c>
      <c r="D82" s="3">
        <v>11.009813360000001</v>
      </c>
      <c r="E82" s="3">
        <v>11.17308296</v>
      </c>
      <c r="F82" s="3">
        <v>11.265602400000001</v>
      </c>
      <c r="G82" s="3">
        <v>11.094169320000001</v>
      </c>
      <c r="H82" s="3">
        <v>11.064236559999999</v>
      </c>
      <c r="I82" s="3">
        <v>11.447920119999999</v>
      </c>
      <c r="J82" s="3">
        <v>10.974438279999999</v>
      </c>
      <c r="K82" s="3">
        <v>11.1703618</v>
      </c>
      <c r="L82" s="3">
        <v>12.85475984</v>
      </c>
      <c r="M82" s="3">
        <v>12.838432879999999</v>
      </c>
      <c r="N82" s="3">
        <v>12.803057799999999</v>
      </c>
      <c r="O82" s="3">
        <v>11.352679520000001</v>
      </c>
      <c r="P82" s="3">
        <v>10.838380280000001</v>
      </c>
      <c r="Q82" s="3">
        <v>10.54993732</v>
      </c>
      <c r="R82" s="3">
        <v>14.21261868</v>
      </c>
      <c r="S82" s="3">
        <v>13.91056992</v>
      </c>
      <c r="T82" s="3">
        <v>11.16491948</v>
      </c>
      <c r="U82" s="3">
        <v>14.085839999999999</v>
      </c>
      <c r="V82" s="3">
        <v>14.118</v>
      </c>
      <c r="W82" s="4">
        <v>14.074</v>
      </c>
      <c r="Y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</row>
    <row r="83" spans="2:92" x14ac:dyDescent="0.25">
      <c r="B83" s="3">
        <v>13.050683360000001</v>
      </c>
      <c r="C83" s="3">
        <v>11.096890480000001</v>
      </c>
      <c r="D83" s="3">
        <v>11.096890480000001</v>
      </c>
      <c r="E83" s="3">
        <v>11.29553516</v>
      </c>
      <c r="F83" s="3">
        <v>11.3880546</v>
      </c>
      <c r="G83" s="3">
        <v>11.20845804</v>
      </c>
      <c r="H83" s="3">
        <v>11.156756</v>
      </c>
      <c r="I83" s="3">
        <v>11.56765116</v>
      </c>
      <c r="J83" s="3">
        <v>11.061515399999999</v>
      </c>
      <c r="K83" s="3">
        <v>11.265602400000001</v>
      </c>
      <c r="L83" s="3">
        <v>13.08061612</v>
      </c>
      <c r="M83" s="3">
        <v>12.98265436</v>
      </c>
      <c r="N83" s="3">
        <v>13.050683360000001</v>
      </c>
      <c r="O83" s="3">
        <v>11.496900999999999</v>
      </c>
      <c r="P83" s="3">
        <v>10.91457276</v>
      </c>
      <c r="Q83" s="3">
        <v>10.623408639999999</v>
      </c>
      <c r="R83" s="3">
        <v>14.33779204</v>
      </c>
      <c r="S83" s="3">
        <v>14.054791399999999</v>
      </c>
      <c r="T83" s="3">
        <v>11.265602400000001</v>
      </c>
      <c r="U83" s="3">
        <v>13.95933</v>
      </c>
      <c r="V83" s="3">
        <v>14.05</v>
      </c>
      <c r="W83" s="4">
        <v>13.859</v>
      </c>
      <c r="Y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</row>
    <row r="84" spans="2:92" x14ac:dyDescent="0.25">
      <c r="B84" s="3">
        <v>13.268376160000001</v>
      </c>
      <c r="C84" s="3">
        <v>11.4696894</v>
      </c>
      <c r="D84" s="3">
        <v>11.4696894</v>
      </c>
      <c r="E84" s="3">
        <v>11.6465648</v>
      </c>
      <c r="F84" s="3">
        <v>11.73908424</v>
      </c>
      <c r="G84" s="3">
        <v>11.56765116</v>
      </c>
      <c r="H84" s="3">
        <v>11.532276080000001</v>
      </c>
      <c r="I84" s="3">
        <v>11.91051732</v>
      </c>
      <c r="J84" s="3">
        <v>11.442477800000001</v>
      </c>
      <c r="K84" s="3">
        <v>11.63568016</v>
      </c>
      <c r="L84" s="3">
        <v>13.30375124</v>
      </c>
      <c r="M84" s="3">
        <v>13.314635880000001</v>
      </c>
      <c r="N84" s="3">
        <v>13.273818479999999</v>
      </c>
      <c r="O84" s="3">
        <v>11.82616136</v>
      </c>
      <c r="P84" s="3">
        <v>11.309140960000001</v>
      </c>
      <c r="Q84" s="3">
        <v>11.06967888</v>
      </c>
      <c r="R84" s="3">
        <v>14.713312119999999</v>
      </c>
      <c r="S84" s="3">
        <v>14.403099879999999</v>
      </c>
      <c r="T84" s="3">
        <v>11.627516679999999</v>
      </c>
      <c r="U84" s="3">
        <v>14.50177</v>
      </c>
      <c r="V84" s="3">
        <v>14.531000000000001</v>
      </c>
      <c r="W84" s="3">
        <v>14.481</v>
      </c>
      <c r="Y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</row>
    <row r="85" spans="2:92" x14ac:dyDescent="0.25">
      <c r="B85" s="3">
        <v>13.45885736</v>
      </c>
      <c r="C85" s="3">
        <v>11.573093480000001</v>
      </c>
      <c r="D85" s="3">
        <v>11.573093480000001</v>
      </c>
      <c r="E85" s="3">
        <v>11.752690039999999</v>
      </c>
      <c r="F85" s="3">
        <v>11.845209479999999</v>
      </c>
      <c r="G85" s="3">
        <v>11.668334079999999</v>
      </c>
      <c r="H85" s="3">
        <v>11.632959</v>
      </c>
      <c r="I85" s="3">
        <v>12.0275272</v>
      </c>
      <c r="J85" s="3">
        <v>11.537718399999999</v>
      </c>
      <c r="K85" s="3">
        <v>11.73908424</v>
      </c>
      <c r="L85" s="3">
        <v>13.488790120000001</v>
      </c>
      <c r="M85" s="3">
        <v>13.450693879999999</v>
      </c>
      <c r="N85" s="3">
        <v>13.42076112</v>
      </c>
      <c r="O85" s="3">
        <v>11.94317124</v>
      </c>
      <c r="P85" s="3">
        <v>11.396218080000001</v>
      </c>
      <c r="Q85" s="3">
        <v>11.12138092</v>
      </c>
      <c r="R85" s="3">
        <v>14.85481244</v>
      </c>
      <c r="S85" s="3">
        <v>14.54187904</v>
      </c>
      <c r="T85" s="3">
        <v>11.73636308</v>
      </c>
      <c r="U85" s="3">
        <v>14.521789999999999</v>
      </c>
      <c r="V85" s="3">
        <v>14.625</v>
      </c>
      <c r="W85" s="3">
        <v>14.522</v>
      </c>
      <c r="Y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</row>
    <row r="86" spans="2:92" x14ac:dyDescent="0.25">
      <c r="B86" s="3">
        <v>13.63029044</v>
      </c>
      <c r="C86" s="3">
        <v>11.77173816</v>
      </c>
      <c r="D86" s="3">
        <v>11.77173816</v>
      </c>
      <c r="E86" s="3">
        <v>11.964940520000001</v>
      </c>
      <c r="F86" s="3">
        <v>12.057459959999999</v>
      </c>
      <c r="G86" s="3">
        <v>11.880584560000001</v>
      </c>
      <c r="H86" s="3">
        <v>11.839767159999999</v>
      </c>
      <c r="I86" s="3">
        <v>12.231614199999999</v>
      </c>
      <c r="J86" s="3">
        <v>11.744526560000001</v>
      </c>
      <c r="K86" s="3">
        <v>11.94317124</v>
      </c>
      <c r="L86" s="3">
        <v>13.662944359999999</v>
      </c>
      <c r="M86" s="3">
        <v>13.7282522</v>
      </c>
      <c r="N86" s="3">
        <v>13.72553104</v>
      </c>
      <c r="O86" s="3">
        <v>12.16086404</v>
      </c>
      <c r="P86" s="3">
        <v>11.60030508</v>
      </c>
      <c r="Q86" s="3">
        <v>11.33091024</v>
      </c>
      <c r="R86" s="3">
        <v>15.222169040000001</v>
      </c>
      <c r="S86" s="3">
        <v>14.86569708</v>
      </c>
      <c r="T86" s="3">
        <v>11.93500776</v>
      </c>
      <c r="U86" s="3">
        <v>14.896699999999999</v>
      </c>
      <c r="V86" s="3">
        <v>14.930999999999999</v>
      </c>
      <c r="W86" s="4">
        <v>14.88</v>
      </c>
      <c r="Y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</row>
    <row r="87" spans="2:92" x14ac:dyDescent="0.25">
      <c r="B87" s="3">
        <v>14.20717636</v>
      </c>
      <c r="C87" s="3">
        <v>12.324133639999999</v>
      </c>
      <c r="D87" s="3">
        <v>12.324133639999999</v>
      </c>
      <c r="E87" s="3">
        <v>12.517336</v>
      </c>
      <c r="F87" s="3">
        <v>12.60713428</v>
      </c>
      <c r="G87" s="3">
        <v>12.43025888</v>
      </c>
      <c r="H87" s="3">
        <v>12.394883800000001</v>
      </c>
      <c r="I87" s="3">
        <v>12.78400968</v>
      </c>
      <c r="J87" s="3">
        <v>12.29692204</v>
      </c>
      <c r="K87" s="3">
        <v>12.498287879999999</v>
      </c>
      <c r="L87" s="3">
        <v>14.234387959999999</v>
      </c>
      <c r="M87" s="3">
        <v>14.275205359999999</v>
      </c>
      <c r="N87" s="3">
        <v>14.23983028</v>
      </c>
      <c r="O87" s="3">
        <v>12.713259519999999</v>
      </c>
      <c r="P87" s="3">
        <v>12.149979399999999</v>
      </c>
      <c r="Q87" s="3">
        <v>11.89691152</v>
      </c>
      <c r="R87" s="3">
        <v>15.788170320000001</v>
      </c>
      <c r="S87" s="3">
        <v>15.42353488</v>
      </c>
      <c r="T87" s="3">
        <v>12.487403240000001</v>
      </c>
      <c r="U87" s="3">
        <v>15.385820000000001</v>
      </c>
      <c r="V87" s="3">
        <v>15.388</v>
      </c>
      <c r="W87" s="4">
        <v>15.335000000000001</v>
      </c>
      <c r="Y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</row>
    <row r="88" spans="2:92" x14ac:dyDescent="0.25">
      <c r="B88" s="3">
        <v>14.558206</v>
      </c>
      <c r="C88" s="3">
        <v>12.51189368</v>
      </c>
      <c r="D88" s="3">
        <v>12.51189368</v>
      </c>
      <c r="E88" s="3">
        <v>12.71870184</v>
      </c>
      <c r="F88" s="3">
        <v>12.81122128</v>
      </c>
      <c r="G88" s="3">
        <v>12.63434588</v>
      </c>
      <c r="H88" s="3">
        <v>12.59624964</v>
      </c>
      <c r="I88" s="3">
        <v>13.018029439999999</v>
      </c>
      <c r="J88" s="3">
        <v>12.492845559999999</v>
      </c>
      <c r="K88" s="3">
        <v>12.707817199999999</v>
      </c>
      <c r="L88" s="3">
        <v>14.579975279999999</v>
      </c>
      <c r="M88" s="3">
        <v>14.46568656</v>
      </c>
      <c r="N88" s="3">
        <v>14.54732136</v>
      </c>
      <c r="O88" s="3">
        <v>12.94455812</v>
      </c>
      <c r="P88" s="3">
        <v>12.3268548</v>
      </c>
      <c r="Q88" s="3">
        <v>12.04385416</v>
      </c>
      <c r="R88" s="3">
        <v>15.91062252</v>
      </c>
      <c r="S88" s="3">
        <v>15.5922468</v>
      </c>
      <c r="T88" s="3">
        <v>12.68332676</v>
      </c>
      <c r="U88" s="3">
        <v>15.558149999999999</v>
      </c>
      <c r="V88" s="3">
        <v>15.624000000000001</v>
      </c>
      <c r="W88" s="4">
        <v>15.468</v>
      </c>
      <c r="Y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</row>
    <row r="89" spans="2:92" x14ac:dyDescent="0.25">
      <c r="B89" s="3">
        <v>15.06706292</v>
      </c>
      <c r="C89" s="3">
        <v>12.95544276</v>
      </c>
      <c r="D89" s="3">
        <v>12.95544276</v>
      </c>
      <c r="E89" s="3">
        <v>13.17313556</v>
      </c>
      <c r="F89" s="3">
        <v>13.265655000000001</v>
      </c>
      <c r="G89" s="3">
        <v>13.08605844</v>
      </c>
      <c r="H89" s="3">
        <v>13.03979872</v>
      </c>
      <c r="I89" s="3">
        <v>13.47246316</v>
      </c>
      <c r="J89" s="3">
        <v>12.93367348</v>
      </c>
      <c r="K89" s="3">
        <v>13.15408744</v>
      </c>
      <c r="L89" s="3">
        <v>15.08338988</v>
      </c>
      <c r="M89" s="3">
        <v>14.958216520000001</v>
      </c>
      <c r="N89" s="3">
        <v>15.056178279999999</v>
      </c>
      <c r="O89" s="3">
        <v>13.407155319999999</v>
      </c>
      <c r="P89" s="3">
        <v>12.76496156</v>
      </c>
      <c r="Q89" s="3">
        <v>12.452028159999999</v>
      </c>
      <c r="R89" s="3">
        <v>16.441248720000001</v>
      </c>
      <c r="S89" s="3">
        <v>16.098382560000001</v>
      </c>
      <c r="T89" s="3">
        <v>13.132318160000001</v>
      </c>
      <c r="U89" s="3">
        <v>15.94369</v>
      </c>
      <c r="V89" s="3">
        <v>15.984999999999999</v>
      </c>
      <c r="W89" s="4">
        <v>15.794</v>
      </c>
      <c r="Y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</row>
    <row r="90" spans="2:92" x14ac:dyDescent="0.25">
      <c r="B90" s="3">
        <v>15.965045720000001</v>
      </c>
      <c r="C90" s="3">
        <v>13.785396560000001</v>
      </c>
      <c r="D90" s="3">
        <v>13.785396560000001</v>
      </c>
      <c r="E90" s="3">
        <v>14.003089360000001</v>
      </c>
      <c r="F90" s="3">
        <v>14.095608800000001</v>
      </c>
      <c r="G90" s="3">
        <v>13.916012240000001</v>
      </c>
      <c r="H90" s="3">
        <v>13.888800639999999</v>
      </c>
      <c r="I90" s="3">
        <v>14.32962856</v>
      </c>
      <c r="J90" s="3">
        <v>13.77995424</v>
      </c>
      <c r="K90" s="3">
        <v>13.99492588</v>
      </c>
      <c r="L90" s="3">
        <v>15.970488039999999</v>
      </c>
      <c r="M90" s="6">
        <v>15.785449160000001</v>
      </c>
      <c r="N90" s="3">
        <v>15.913343680000001</v>
      </c>
      <c r="O90" s="3">
        <v>14.24799376</v>
      </c>
      <c r="P90" s="3">
        <v>13.59763652</v>
      </c>
      <c r="Q90" s="3">
        <v>13.33096284</v>
      </c>
      <c r="R90" s="3">
        <v>17.317462240000001</v>
      </c>
      <c r="S90" s="3">
        <v>16.963711440000001</v>
      </c>
      <c r="T90" s="3">
        <v>13.962271960000001</v>
      </c>
      <c r="U90" s="3">
        <v>16.888439999999999</v>
      </c>
      <c r="V90" s="3">
        <v>16.795999999999999</v>
      </c>
      <c r="W90" s="4">
        <v>16.629000000000001</v>
      </c>
      <c r="Y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</row>
    <row r="91" spans="2:92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Y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</row>
    <row r="92" spans="2:92" ht="30.75" x14ac:dyDescent="0.25">
      <c r="B92" s="43" t="s">
        <v>13</v>
      </c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Y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</row>
    <row r="93" spans="2:92" x14ac:dyDescent="0.25">
      <c r="B93" s="10" t="s">
        <v>18</v>
      </c>
      <c r="C93" s="10" t="s">
        <v>0</v>
      </c>
      <c r="D93" s="10" t="s">
        <v>19</v>
      </c>
      <c r="E93" s="10" t="s">
        <v>1</v>
      </c>
      <c r="F93" s="10" t="s">
        <v>20</v>
      </c>
      <c r="G93" s="10" t="s">
        <v>2</v>
      </c>
      <c r="H93" s="10" t="s">
        <v>21</v>
      </c>
      <c r="I93" s="10" t="s">
        <v>22</v>
      </c>
      <c r="J93" s="10" t="s">
        <v>23</v>
      </c>
      <c r="K93" s="10" t="s">
        <v>24</v>
      </c>
      <c r="L93" s="10" t="s">
        <v>25</v>
      </c>
      <c r="M93" s="10" t="s">
        <v>26</v>
      </c>
      <c r="N93" s="10" t="s">
        <v>27</v>
      </c>
      <c r="O93" s="10" t="s">
        <v>28</v>
      </c>
      <c r="P93" s="10" t="s">
        <v>3</v>
      </c>
      <c r="Q93" s="10" t="s">
        <v>29</v>
      </c>
      <c r="R93" s="10" t="s">
        <v>30</v>
      </c>
      <c r="S93" s="10" t="s">
        <v>31</v>
      </c>
      <c r="T93" s="10" t="s">
        <v>4</v>
      </c>
      <c r="U93" s="11" t="s">
        <v>5</v>
      </c>
      <c r="V93" s="11" t="s">
        <v>7</v>
      </c>
      <c r="W93" s="11" t="s">
        <v>6</v>
      </c>
      <c r="Y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</row>
    <row r="94" spans="2:92" x14ac:dyDescent="0.25">
      <c r="B94" s="4">
        <v>0.14966380000000001</v>
      </c>
      <c r="C94" s="4">
        <v>1.6707922399999999</v>
      </c>
      <c r="D94" s="4">
        <v>1.6707922399999999</v>
      </c>
      <c r="E94" s="4">
        <v>1.8830427199999999</v>
      </c>
      <c r="F94" s="4">
        <v>1.9728410000000001</v>
      </c>
      <c r="G94" s="4">
        <v>1.7932444400000001</v>
      </c>
      <c r="H94" s="4">
        <v>1.62997484</v>
      </c>
      <c r="I94" s="4">
        <v>1.43405132</v>
      </c>
      <c r="J94" s="4">
        <v>1.68984036</v>
      </c>
      <c r="K94" s="4">
        <v>1.6326959999999999</v>
      </c>
      <c r="L94" s="4">
        <v>0.49252995999999999</v>
      </c>
      <c r="M94" s="4">
        <v>0.45715487999999999</v>
      </c>
      <c r="N94" s="4">
        <v>0.71022275999999995</v>
      </c>
      <c r="O94" s="4">
        <v>1.5782727999999999</v>
      </c>
      <c r="P94" s="4">
        <v>1.9891679600000001</v>
      </c>
      <c r="Q94" s="4">
        <v>2.00821608</v>
      </c>
      <c r="R94" s="12">
        <v>-0.72382855999999995</v>
      </c>
      <c r="S94" s="12">
        <v>-0.52790504000000005</v>
      </c>
      <c r="T94" s="4">
        <v>1.65174412</v>
      </c>
      <c r="U94" s="12">
        <v>-0.74150000000000005</v>
      </c>
      <c r="V94" s="12">
        <v>-0.58899999999999997</v>
      </c>
      <c r="W94" s="12">
        <v>-0.51600000000000001</v>
      </c>
      <c r="Y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</row>
    <row r="95" spans="2:92" x14ac:dyDescent="0.25">
      <c r="B95" s="3">
        <v>7.5512189999999997</v>
      </c>
      <c r="C95" s="3">
        <v>6.4464280399999998</v>
      </c>
      <c r="D95" s="3">
        <v>6.4464280399999998</v>
      </c>
      <c r="E95" s="3">
        <v>6.6668419999999999</v>
      </c>
      <c r="F95" s="3">
        <v>6.7566402800000001</v>
      </c>
      <c r="G95" s="3">
        <v>6.5797648799999999</v>
      </c>
      <c r="H95" s="3">
        <v>6.5008512400000003</v>
      </c>
      <c r="I95" s="3">
        <v>6.7593614400000002</v>
      </c>
      <c r="J95" s="3">
        <v>6.4437068799999997</v>
      </c>
      <c r="K95" s="3">
        <v>6.5770437199999998</v>
      </c>
      <c r="L95" s="3">
        <v>7.6464596</v>
      </c>
      <c r="M95" s="3">
        <v>7.9621141599999996</v>
      </c>
      <c r="N95" s="3">
        <v>7.8178926799999999</v>
      </c>
      <c r="O95" s="3">
        <v>6.7484767999999997</v>
      </c>
      <c r="P95" s="3">
        <v>6.4056106399999999</v>
      </c>
      <c r="Q95" s="3">
        <v>6.1634273999999998</v>
      </c>
      <c r="R95" s="3">
        <v>9.1594245599999997</v>
      </c>
      <c r="S95" s="3">
        <v>8.9390105999999996</v>
      </c>
      <c r="T95" s="3">
        <v>6.5661590800000003</v>
      </c>
      <c r="U95" s="3">
        <v>8.5957299999999996</v>
      </c>
      <c r="V95" s="3">
        <v>8.7929999999999993</v>
      </c>
      <c r="W95" s="4">
        <v>8.7469999999999999</v>
      </c>
      <c r="X95" s="21">
        <v>8.5500000000000007</v>
      </c>
      <c r="Y95" s="22">
        <f>$X$95-B95</f>
        <v>0.99878100000000103</v>
      </c>
      <c r="Z95" s="22">
        <f t="shared" ref="Z95:AT95" si="149">$X$95-C95</f>
        <v>2.1035719600000009</v>
      </c>
      <c r="AA95" s="22">
        <f t="shared" si="149"/>
        <v>2.1035719600000009</v>
      </c>
      <c r="AB95" s="22">
        <f t="shared" si="149"/>
        <v>1.8831580000000008</v>
      </c>
      <c r="AC95" s="22">
        <f t="shared" si="149"/>
        <v>1.7933597200000007</v>
      </c>
      <c r="AD95" s="22">
        <f t="shared" si="149"/>
        <v>1.9702351200000008</v>
      </c>
      <c r="AE95" s="22">
        <f t="shared" si="149"/>
        <v>2.0491487600000005</v>
      </c>
      <c r="AF95" s="22">
        <f t="shared" si="149"/>
        <v>1.7906385600000005</v>
      </c>
      <c r="AG95" s="22">
        <f t="shared" si="149"/>
        <v>2.106293120000001</v>
      </c>
      <c r="AH95" s="22">
        <f t="shared" si="149"/>
        <v>1.9729562800000009</v>
      </c>
      <c r="AI95" s="22">
        <f t="shared" si="149"/>
        <v>0.90354040000000069</v>
      </c>
      <c r="AJ95" s="22">
        <f t="shared" si="149"/>
        <v>0.5878858400000011</v>
      </c>
      <c r="AK95" s="22">
        <f t="shared" si="149"/>
        <v>0.73210732000000078</v>
      </c>
      <c r="AL95" s="22">
        <f t="shared" si="149"/>
        <v>1.801523200000001</v>
      </c>
      <c r="AM95" s="22">
        <f t="shared" si="149"/>
        <v>2.1443893600000008</v>
      </c>
      <c r="AN95" s="22">
        <f t="shared" si="149"/>
        <v>2.3865726000000009</v>
      </c>
      <c r="AO95" s="22">
        <f t="shared" si="149"/>
        <v>-0.609424559999999</v>
      </c>
      <c r="AP95" s="22">
        <f t="shared" si="149"/>
        <v>-0.38901059999999887</v>
      </c>
      <c r="AQ95" s="22">
        <f t="shared" si="149"/>
        <v>1.9838409200000005</v>
      </c>
      <c r="AR95" s="22">
        <f t="shared" si="149"/>
        <v>-4.5729999999998938E-2</v>
      </c>
      <c r="AS95" s="22">
        <f t="shared" si="149"/>
        <v>-0.24299999999999855</v>
      </c>
      <c r="AT95" s="22">
        <f t="shared" si="149"/>
        <v>-0.19699999999999918</v>
      </c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</row>
    <row r="96" spans="2:92" x14ac:dyDescent="0.25">
      <c r="B96" s="3">
        <v>8.6859427199999999</v>
      </c>
      <c r="C96" s="3">
        <v>6.8926982800000003</v>
      </c>
      <c r="D96" s="3">
        <v>6.8926982800000003</v>
      </c>
      <c r="E96" s="3">
        <v>7.0777371599999999</v>
      </c>
      <c r="F96" s="3">
        <v>7.1702566000000001</v>
      </c>
      <c r="G96" s="3">
        <v>6.9879388799999997</v>
      </c>
      <c r="H96" s="3">
        <v>6.9335156800000002</v>
      </c>
      <c r="I96" s="3">
        <v>7.3090357600000004</v>
      </c>
      <c r="J96" s="3">
        <v>6.8437174000000001</v>
      </c>
      <c r="K96" s="3">
        <v>7.0450832400000003</v>
      </c>
      <c r="L96" s="3">
        <v>8.73220244</v>
      </c>
      <c r="M96" s="3">
        <v>8.6668945999999991</v>
      </c>
      <c r="N96" s="3">
        <v>8.8274430400000004</v>
      </c>
      <c r="O96" s="3">
        <v>7.2437279200000004</v>
      </c>
      <c r="P96" s="3">
        <v>6.7321498399999999</v>
      </c>
      <c r="Q96" s="3">
        <v>6.3783990399999997</v>
      </c>
      <c r="R96" s="3">
        <v>9.8914165999999994</v>
      </c>
      <c r="S96" s="3">
        <v>9.6655603200000009</v>
      </c>
      <c r="T96" s="3">
        <v>7.0505255599999996</v>
      </c>
      <c r="U96" s="3">
        <v>9.5235199999999995</v>
      </c>
      <c r="V96" s="3">
        <v>9.5850000000000009</v>
      </c>
      <c r="W96" s="4">
        <v>9.3670000000000009</v>
      </c>
      <c r="X96" s="21">
        <v>8.73</v>
      </c>
      <c r="Y96" s="22">
        <f>$X$96-B96</f>
        <v>4.4057280000000532E-2</v>
      </c>
      <c r="Z96" s="22">
        <f t="shared" ref="Z96:AT96" si="150">$X$96-C96</f>
        <v>1.8373017200000001</v>
      </c>
      <c r="AA96" s="22">
        <f t="shared" si="150"/>
        <v>1.8373017200000001</v>
      </c>
      <c r="AB96" s="22">
        <f t="shared" si="150"/>
        <v>1.6522628400000006</v>
      </c>
      <c r="AC96" s="22">
        <f t="shared" si="150"/>
        <v>1.5597434000000003</v>
      </c>
      <c r="AD96" s="22">
        <f t="shared" si="150"/>
        <v>1.7420611200000007</v>
      </c>
      <c r="AE96" s="22">
        <f t="shared" si="150"/>
        <v>1.7964843200000002</v>
      </c>
      <c r="AF96" s="22">
        <f t="shared" si="150"/>
        <v>1.42096424</v>
      </c>
      <c r="AG96" s="22">
        <f t="shared" si="150"/>
        <v>1.8862826000000004</v>
      </c>
      <c r="AH96" s="22">
        <f t="shared" si="150"/>
        <v>1.6849167600000001</v>
      </c>
      <c r="AI96" s="22">
        <f t="shared" si="150"/>
        <v>-2.2024399999995836E-3</v>
      </c>
      <c r="AJ96" s="22">
        <f t="shared" si="150"/>
        <v>6.310540000000131E-2</v>
      </c>
      <c r="AK96" s="22">
        <f t="shared" si="150"/>
        <v>-9.7443039999999925E-2</v>
      </c>
      <c r="AL96" s="22">
        <f t="shared" si="150"/>
        <v>1.48627208</v>
      </c>
      <c r="AM96" s="22">
        <f t="shared" si="150"/>
        <v>1.9978501600000005</v>
      </c>
      <c r="AN96" s="22">
        <f t="shared" si="150"/>
        <v>2.3516009600000007</v>
      </c>
      <c r="AO96" s="22">
        <f t="shared" si="150"/>
        <v>-1.161416599999999</v>
      </c>
      <c r="AP96" s="22">
        <f t="shared" si="150"/>
        <v>-0.93556032000000044</v>
      </c>
      <c r="AQ96" s="22">
        <f t="shared" si="150"/>
        <v>1.6794744400000008</v>
      </c>
      <c r="AR96" s="22">
        <f t="shared" si="150"/>
        <v>-0.79351999999999911</v>
      </c>
      <c r="AS96" s="22">
        <f t="shared" si="150"/>
        <v>-0.85500000000000043</v>
      </c>
      <c r="AT96" s="22">
        <f t="shared" si="150"/>
        <v>-0.63700000000000045</v>
      </c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</row>
    <row r="97" spans="2:92" x14ac:dyDescent="0.25">
      <c r="B97" s="3">
        <v>9.8533203599999997</v>
      </c>
      <c r="C97" s="3">
        <v>8.4546441199999993</v>
      </c>
      <c r="D97" s="3">
        <v>8.4546441199999993</v>
      </c>
      <c r="E97" s="3">
        <v>8.6777792399999996</v>
      </c>
      <c r="F97" s="3">
        <v>8.7702986799999998</v>
      </c>
      <c r="G97" s="3">
        <v>8.5961444399999998</v>
      </c>
      <c r="H97" s="3">
        <v>8.5226731200000003</v>
      </c>
      <c r="I97" s="3">
        <v>8.8437699999999992</v>
      </c>
      <c r="J97" s="3">
        <v>8.4519229599999992</v>
      </c>
      <c r="K97" s="3">
        <v>8.6070290800000002</v>
      </c>
      <c r="L97" s="3">
        <v>9.9240705200000008</v>
      </c>
      <c r="M97" s="3">
        <v>10.1771384</v>
      </c>
      <c r="N97" s="3">
        <v>10.103667079999999</v>
      </c>
      <c r="O97" s="3">
        <v>8.8138372399999998</v>
      </c>
      <c r="P97" s="3">
        <v>8.3702881599999994</v>
      </c>
      <c r="Q97" s="3">
        <v>8.1172202799999997</v>
      </c>
      <c r="R97" s="3">
        <v>11.540439559999999</v>
      </c>
      <c r="S97" s="3">
        <v>11.2519966</v>
      </c>
      <c r="T97" s="3">
        <v>8.5907021199999996</v>
      </c>
      <c r="U97" s="3">
        <v>10.886570000000001</v>
      </c>
      <c r="V97" s="3">
        <v>11.004</v>
      </c>
      <c r="W97" s="4">
        <v>10.948</v>
      </c>
      <c r="X97" s="21">
        <v>9.2899999999999991</v>
      </c>
      <c r="Y97" s="22">
        <f>$X$97-B97</f>
        <v>-0.56332036000000052</v>
      </c>
      <c r="Z97" s="22">
        <f t="shared" ref="Z97:AT97" si="151">$X$97-C97</f>
        <v>0.83535587999999983</v>
      </c>
      <c r="AA97" s="22">
        <f t="shared" si="151"/>
        <v>0.83535587999999983</v>
      </c>
      <c r="AB97" s="22">
        <f t="shared" si="151"/>
        <v>0.61222075999999959</v>
      </c>
      <c r="AC97" s="22">
        <f t="shared" si="151"/>
        <v>0.51970131999999936</v>
      </c>
      <c r="AD97" s="22">
        <f t="shared" si="151"/>
        <v>0.69385555999999937</v>
      </c>
      <c r="AE97" s="22">
        <f t="shared" si="151"/>
        <v>0.76732687999999882</v>
      </c>
      <c r="AF97" s="22">
        <f t="shared" si="151"/>
        <v>0.4462299999999999</v>
      </c>
      <c r="AG97" s="22">
        <f t="shared" si="151"/>
        <v>0.83807703999999994</v>
      </c>
      <c r="AH97" s="22">
        <f t="shared" si="151"/>
        <v>0.68297091999999893</v>
      </c>
      <c r="AI97" s="22">
        <f t="shared" si="151"/>
        <v>-0.63407052000000164</v>
      </c>
      <c r="AJ97" s="22">
        <f t="shared" si="151"/>
        <v>-0.88713840000000133</v>
      </c>
      <c r="AK97" s="22">
        <f t="shared" si="151"/>
        <v>-0.8136670800000001</v>
      </c>
      <c r="AL97" s="22">
        <f t="shared" si="151"/>
        <v>0.47616275999999935</v>
      </c>
      <c r="AM97" s="22">
        <f t="shared" si="151"/>
        <v>0.91971183999999973</v>
      </c>
      <c r="AN97" s="22">
        <f t="shared" si="151"/>
        <v>1.1727797199999994</v>
      </c>
      <c r="AO97" s="22">
        <f t="shared" si="151"/>
        <v>-2.2504395600000002</v>
      </c>
      <c r="AP97" s="22">
        <f t="shared" si="151"/>
        <v>-1.9619966000000009</v>
      </c>
      <c r="AQ97" s="22">
        <f t="shared" si="151"/>
        <v>0.69929787999999959</v>
      </c>
      <c r="AR97" s="22">
        <f t="shared" si="151"/>
        <v>-1.5965700000000016</v>
      </c>
      <c r="AS97" s="22">
        <f t="shared" si="151"/>
        <v>-1.7140000000000004</v>
      </c>
      <c r="AT97" s="22">
        <f t="shared" si="151"/>
        <v>-1.6580000000000013</v>
      </c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</row>
    <row r="98" spans="2:92" x14ac:dyDescent="0.25">
      <c r="B98" s="3">
        <v>10.94450552</v>
      </c>
      <c r="C98" s="3">
        <v>9.3934443200000004</v>
      </c>
      <c r="D98" s="3">
        <v>9.3934443200000004</v>
      </c>
      <c r="E98" s="3">
        <v>9.5893678399999995</v>
      </c>
      <c r="F98" s="3">
        <v>9.6818872799999998</v>
      </c>
      <c r="G98" s="3">
        <v>9.5077330399999997</v>
      </c>
      <c r="H98" s="3">
        <v>9.4533098399999993</v>
      </c>
      <c r="I98" s="3">
        <v>9.7934548400000008</v>
      </c>
      <c r="J98" s="3">
        <v>9.3743961999999996</v>
      </c>
      <c r="K98" s="3">
        <v>9.5485504399999996</v>
      </c>
      <c r="L98" s="3">
        <v>11.004371040000001</v>
      </c>
      <c r="M98" s="3">
        <v>11.105053959999999</v>
      </c>
      <c r="N98" s="3">
        <v>10.99620756</v>
      </c>
      <c r="O98" s="3">
        <v>9.7335893200000001</v>
      </c>
      <c r="P98" s="3">
        <v>9.2737132800000008</v>
      </c>
      <c r="Q98" s="3">
        <v>9.0097607600000007</v>
      </c>
      <c r="R98" s="3">
        <v>12.403047279999999</v>
      </c>
      <c r="S98" s="3">
        <v>12.147258239999999</v>
      </c>
      <c r="T98" s="3">
        <v>9.5376657999999992</v>
      </c>
      <c r="U98" s="3">
        <v>11.933210000000001</v>
      </c>
      <c r="V98" s="3">
        <v>12.021000000000001</v>
      </c>
      <c r="W98" s="4">
        <v>11.952999999999999</v>
      </c>
      <c r="X98" s="21">
        <v>10.77</v>
      </c>
      <c r="Y98" s="22">
        <f>$X$98-B98</f>
        <v>-0.1745055200000003</v>
      </c>
      <c r="Z98" s="22">
        <f t="shared" ref="Z98:AT98" si="152">$X$98-C98</f>
        <v>1.3765556799999992</v>
      </c>
      <c r="AA98" s="22">
        <f t="shared" si="152"/>
        <v>1.3765556799999992</v>
      </c>
      <c r="AB98" s="22">
        <f t="shared" si="152"/>
        <v>1.18063216</v>
      </c>
      <c r="AC98" s="22">
        <f t="shared" si="152"/>
        <v>1.0881127199999998</v>
      </c>
      <c r="AD98" s="22">
        <f t="shared" si="152"/>
        <v>1.2622669599999998</v>
      </c>
      <c r="AE98" s="22">
        <f t="shared" si="152"/>
        <v>1.3166901600000003</v>
      </c>
      <c r="AF98" s="22">
        <f t="shared" si="152"/>
        <v>0.9765451599999988</v>
      </c>
      <c r="AG98" s="22">
        <f t="shared" si="152"/>
        <v>1.3956037999999999</v>
      </c>
      <c r="AH98" s="22">
        <f t="shared" si="152"/>
        <v>1.2214495599999999</v>
      </c>
      <c r="AI98" s="22">
        <f t="shared" si="152"/>
        <v>-0.23437104000000097</v>
      </c>
      <c r="AJ98" s="22">
        <f t="shared" si="152"/>
        <v>-0.33505395999999976</v>
      </c>
      <c r="AK98" s="22">
        <f t="shared" si="152"/>
        <v>-0.22620756000000064</v>
      </c>
      <c r="AL98" s="22">
        <f t="shared" si="152"/>
        <v>1.0364106799999995</v>
      </c>
      <c r="AM98" s="22">
        <f t="shared" si="152"/>
        <v>1.4962867199999987</v>
      </c>
      <c r="AN98" s="22">
        <f t="shared" si="152"/>
        <v>1.7602392399999989</v>
      </c>
      <c r="AO98" s="22">
        <f t="shared" si="152"/>
        <v>-1.6330472799999995</v>
      </c>
      <c r="AP98" s="22">
        <f t="shared" si="152"/>
        <v>-1.3772582399999997</v>
      </c>
      <c r="AQ98" s="22">
        <f t="shared" si="152"/>
        <v>1.2323342000000004</v>
      </c>
      <c r="AR98" s="22">
        <f t="shared" si="152"/>
        <v>-1.1632100000000012</v>
      </c>
      <c r="AS98" s="22">
        <f t="shared" si="152"/>
        <v>-1.2510000000000012</v>
      </c>
      <c r="AT98" s="22">
        <f t="shared" si="152"/>
        <v>-1.1829999999999998</v>
      </c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</row>
    <row r="99" spans="2:92" x14ac:dyDescent="0.25">
      <c r="B99" s="3">
        <v>11.69826684</v>
      </c>
      <c r="C99" s="3">
        <v>10.03019576</v>
      </c>
      <c r="D99" s="3">
        <v>10.03019576</v>
      </c>
      <c r="E99" s="3">
        <v>10.234282759999999</v>
      </c>
      <c r="F99" s="3">
        <v>10.326802199999999</v>
      </c>
      <c r="G99" s="3">
        <v>10.149926799999999</v>
      </c>
      <c r="H99" s="3">
        <v>10.08734012</v>
      </c>
      <c r="I99" s="3">
        <v>10.454696719999999</v>
      </c>
      <c r="J99" s="3">
        <v>10.00298416</v>
      </c>
      <c r="K99" s="3">
        <v>10.190744199999999</v>
      </c>
      <c r="L99" s="3">
        <v>11.749968880000001</v>
      </c>
      <c r="M99" s="3">
        <v>11.875142240000001</v>
      </c>
      <c r="N99" s="3">
        <v>11.8914692</v>
      </c>
      <c r="O99" s="3">
        <v>10.397552360000001</v>
      </c>
      <c r="P99" s="3">
        <v>9.8914165999999994</v>
      </c>
      <c r="Q99" s="3">
        <v>9.60025248</v>
      </c>
      <c r="R99" s="3">
        <v>13.279260799999999</v>
      </c>
      <c r="S99" s="3">
        <v>12.960885080000001</v>
      </c>
      <c r="T99" s="3">
        <v>10.182580720000001</v>
      </c>
      <c r="U99" s="3">
        <v>12.79684</v>
      </c>
      <c r="V99" s="3">
        <v>12.834</v>
      </c>
      <c r="W99" s="4">
        <v>12.734999999999999</v>
      </c>
      <c r="Y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</row>
    <row r="100" spans="2:92" x14ac:dyDescent="0.25">
      <c r="B100" s="3">
        <v>12.11732548</v>
      </c>
      <c r="C100" s="3">
        <v>10.4356486</v>
      </c>
      <c r="D100" s="3">
        <v>10.4356486</v>
      </c>
      <c r="E100" s="3">
        <v>10.60708168</v>
      </c>
      <c r="F100" s="3">
        <v>10.699601120000001</v>
      </c>
      <c r="G100" s="3">
        <v>10.525446880000001</v>
      </c>
      <c r="H100" s="3">
        <v>10.484629480000001</v>
      </c>
      <c r="I100" s="3">
        <v>10.85198608</v>
      </c>
      <c r="J100" s="3">
        <v>10.400273520000001</v>
      </c>
      <c r="K100" s="3">
        <v>10.585312399999999</v>
      </c>
      <c r="L100" s="3">
        <v>12.16630636</v>
      </c>
      <c r="M100" s="3">
        <v>12.19623912</v>
      </c>
      <c r="N100" s="3">
        <v>12.08467156</v>
      </c>
      <c r="O100" s="3">
        <v>10.76490896</v>
      </c>
      <c r="P100" s="3">
        <v>10.280542479999999</v>
      </c>
      <c r="Q100" s="3">
        <v>10.019311119999999</v>
      </c>
      <c r="R100" s="3">
        <v>13.5105594</v>
      </c>
      <c r="S100" s="3">
        <v>13.24116456</v>
      </c>
      <c r="T100" s="3">
        <v>10.58803356</v>
      </c>
      <c r="U100" s="3">
        <v>13.16215</v>
      </c>
      <c r="V100" s="3">
        <v>13.259</v>
      </c>
      <c r="W100" s="4">
        <v>13.18</v>
      </c>
      <c r="Y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</row>
    <row r="101" spans="2:92" x14ac:dyDescent="0.25">
      <c r="B101" s="3">
        <v>12.411210759999999</v>
      </c>
      <c r="C101" s="3">
        <v>10.58803356</v>
      </c>
      <c r="D101" s="3">
        <v>10.58803356</v>
      </c>
      <c r="E101" s="3">
        <v>10.759466639999999</v>
      </c>
      <c r="F101" s="3">
        <v>10.85198608</v>
      </c>
      <c r="G101" s="3">
        <v>10.67511068</v>
      </c>
      <c r="H101" s="3">
        <v>10.63157212</v>
      </c>
      <c r="I101" s="3">
        <v>11.012534520000001</v>
      </c>
      <c r="J101" s="3">
        <v>10.541773839999999</v>
      </c>
      <c r="K101" s="3">
        <v>10.74041852</v>
      </c>
      <c r="L101" s="3">
        <v>12.446585839999999</v>
      </c>
      <c r="M101" s="3">
        <v>12.4220954</v>
      </c>
      <c r="N101" s="3">
        <v>12.356787560000001</v>
      </c>
      <c r="O101" s="3">
        <v>10.930899719999999</v>
      </c>
      <c r="P101" s="3">
        <v>10.413879319999999</v>
      </c>
      <c r="Q101" s="3">
        <v>10.11727288</v>
      </c>
      <c r="R101" s="3">
        <v>13.758184959999999</v>
      </c>
      <c r="S101" s="3">
        <v>13.47518432</v>
      </c>
      <c r="T101" s="3">
        <v>10.745860840000001</v>
      </c>
      <c r="U101" s="3">
        <v>13.500260000000001</v>
      </c>
      <c r="V101" s="3">
        <v>13.631</v>
      </c>
      <c r="W101" s="4">
        <v>13.525</v>
      </c>
      <c r="Y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</row>
    <row r="102" spans="2:92" x14ac:dyDescent="0.25">
      <c r="B102" s="3">
        <v>13.222116440000001</v>
      </c>
      <c r="C102" s="3">
        <v>11.33091024</v>
      </c>
      <c r="D102" s="3">
        <v>11.33091024</v>
      </c>
      <c r="E102" s="3">
        <v>11.52139144</v>
      </c>
      <c r="F102" s="3">
        <v>11.613910880000001</v>
      </c>
      <c r="G102" s="3">
        <v>11.43431432</v>
      </c>
      <c r="H102" s="3">
        <v>11.39077576</v>
      </c>
      <c r="I102" s="3">
        <v>11.80439208</v>
      </c>
      <c r="J102" s="3">
        <v>11.29009284</v>
      </c>
      <c r="K102" s="3">
        <v>11.50506448</v>
      </c>
      <c r="L102" s="3">
        <v>13.2520492</v>
      </c>
      <c r="M102" s="3">
        <v>13.21667412</v>
      </c>
      <c r="N102" s="3">
        <v>13.184020200000001</v>
      </c>
      <c r="O102" s="3">
        <v>11.714593799999999</v>
      </c>
      <c r="P102" s="3">
        <v>11.137707880000001</v>
      </c>
      <c r="Q102" s="3">
        <v>10.786678240000001</v>
      </c>
      <c r="R102" s="3">
        <v>14.60174456</v>
      </c>
      <c r="S102" s="3">
        <v>14.307859280000001</v>
      </c>
      <c r="T102" s="3">
        <v>11.499622159999999</v>
      </c>
      <c r="U102" s="3">
        <v>14.435079999999999</v>
      </c>
      <c r="V102" s="3">
        <v>14.516999999999999</v>
      </c>
      <c r="W102" s="4">
        <v>14.451000000000001</v>
      </c>
      <c r="Y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</row>
    <row r="103" spans="2:92" x14ac:dyDescent="0.25">
      <c r="B103" s="3">
        <v>13.322799359999999</v>
      </c>
      <c r="C103" s="3">
        <v>11.358121840000001</v>
      </c>
      <c r="D103" s="3">
        <v>11.358121840000001</v>
      </c>
      <c r="E103" s="3">
        <v>11.537718399999999</v>
      </c>
      <c r="F103" s="3">
        <v>11.630237839999999</v>
      </c>
      <c r="G103" s="3">
        <v>11.453362439999999</v>
      </c>
      <c r="H103" s="3">
        <v>11.41798736</v>
      </c>
      <c r="I103" s="3">
        <v>11.81527672</v>
      </c>
      <c r="J103" s="3">
        <v>11.325467919999999</v>
      </c>
      <c r="K103" s="3">
        <v>11.526833760000001</v>
      </c>
      <c r="L103" s="3">
        <v>13.352732120000001</v>
      </c>
      <c r="M103" s="3">
        <v>13.2520492</v>
      </c>
      <c r="N103" s="3">
        <v>13.314635880000001</v>
      </c>
      <c r="O103" s="3">
        <v>11.73636308</v>
      </c>
      <c r="P103" s="3">
        <v>11.186688759999999</v>
      </c>
      <c r="Q103" s="3">
        <v>10.933620879999999</v>
      </c>
      <c r="R103" s="3">
        <v>14.63711964</v>
      </c>
      <c r="S103" s="3">
        <v>14.33234972</v>
      </c>
      <c r="T103" s="3">
        <v>11.51867028</v>
      </c>
      <c r="U103" s="3">
        <v>14.26033</v>
      </c>
      <c r="V103" s="3">
        <v>14.367000000000001</v>
      </c>
      <c r="W103" s="4">
        <v>14.173999999999999</v>
      </c>
      <c r="Y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</row>
    <row r="104" spans="2:92" x14ac:dyDescent="0.25">
      <c r="B104" s="3">
        <v>13.69015596</v>
      </c>
      <c r="C104" s="3">
        <v>11.85881528</v>
      </c>
      <c r="D104" s="3">
        <v>11.85881528</v>
      </c>
      <c r="E104" s="3">
        <v>12.046575320000001</v>
      </c>
      <c r="F104" s="3">
        <v>12.139094760000001</v>
      </c>
      <c r="G104" s="3">
        <v>11.964940520000001</v>
      </c>
      <c r="H104" s="3">
        <v>11.924123120000001</v>
      </c>
      <c r="I104" s="3">
        <v>12.307806680000001</v>
      </c>
      <c r="J104" s="3">
        <v>11.831603680000001</v>
      </c>
      <c r="K104" s="3">
        <v>12.0275272</v>
      </c>
      <c r="L104" s="3">
        <v>13.72280988</v>
      </c>
      <c r="M104" s="3">
        <v>13.758184959999999</v>
      </c>
      <c r="N104" s="3">
        <v>13.714646399999999</v>
      </c>
      <c r="O104" s="3">
        <v>12.234335359999999</v>
      </c>
      <c r="P104" s="3">
        <v>11.69282452</v>
      </c>
      <c r="Q104" s="3">
        <v>11.43703548</v>
      </c>
      <c r="R104" s="3">
        <v>15.20856324</v>
      </c>
      <c r="S104" s="3">
        <v>14.873860560000001</v>
      </c>
      <c r="T104" s="3">
        <v>12.016642559999999</v>
      </c>
      <c r="U104" s="3">
        <v>14.99023</v>
      </c>
      <c r="V104" s="3">
        <v>15.054</v>
      </c>
      <c r="W104" s="4">
        <v>15.003</v>
      </c>
      <c r="Y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</row>
    <row r="105" spans="2:92" x14ac:dyDescent="0.25">
      <c r="B105" s="3">
        <v>14.060233719999999</v>
      </c>
      <c r="C105" s="3">
        <v>12.193517959999999</v>
      </c>
      <c r="D105" s="3">
        <v>12.193517959999999</v>
      </c>
      <c r="E105" s="3">
        <v>12.403047279999999</v>
      </c>
      <c r="F105" s="3">
        <v>12.495566719999999</v>
      </c>
      <c r="G105" s="3">
        <v>12.315970159999999</v>
      </c>
      <c r="H105" s="3">
        <v>12.269710440000001</v>
      </c>
      <c r="I105" s="3">
        <v>12.664278639999999</v>
      </c>
      <c r="J105" s="3">
        <v>12.17174868</v>
      </c>
      <c r="K105" s="3">
        <v>12.37311452</v>
      </c>
      <c r="L105" s="3">
        <v>14.092887640000001</v>
      </c>
      <c r="M105" s="3">
        <v>14.182685920000001</v>
      </c>
      <c r="N105" s="3">
        <v>14.179964760000001</v>
      </c>
      <c r="O105" s="3">
        <v>12.60169196</v>
      </c>
      <c r="P105" s="3">
        <v>12.0275272</v>
      </c>
      <c r="Q105" s="3">
        <v>11.749968880000001</v>
      </c>
      <c r="R105" s="3">
        <v>15.72286248</v>
      </c>
      <c r="S105" s="3">
        <v>15.3473424</v>
      </c>
      <c r="T105" s="3">
        <v>12.356787560000001</v>
      </c>
      <c r="U105" s="3">
        <v>15.27957</v>
      </c>
      <c r="V105" s="3">
        <v>15.331</v>
      </c>
      <c r="W105" s="4">
        <v>15.266999999999999</v>
      </c>
      <c r="Y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</row>
    <row r="106" spans="2:92" x14ac:dyDescent="0.25">
      <c r="B106" s="3">
        <v>14.81399504</v>
      </c>
      <c r="C106" s="3">
        <v>12.743192280000001</v>
      </c>
      <c r="D106" s="3">
        <v>12.743192280000001</v>
      </c>
      <c r="E106" s="3">
        <v>12.958163920000001</v>
      </c>
      <c r="F106" s="3">
        <v>13.050683360000001</v>
      </c>
      <c r="G106" s="3">
        <v>12.873807960000001</v>
      </c>
      <c r="H106" s="3">
        <v>12.830269400000001</v>
      </c>
      <c r="I106" s="3">
        <v>13.262933840000001</v>
      </c>
      <c r="J106" s="3">
        <v>12.72686532</v>
      </c>
      <c r="K106" s="3">
        <v>12.94183696</v>
      </c>
      <c r="L106" s="3">
        <v>14.835764319999999</v>
      </c>
      <c r="M106" s="3">
        <v>14.69154284</v>
      </c>
      <c r="N106" s="3">
        <v>14.77861996</v>
      </c>
      <c r="O106" s="3">
        <v>13.189462519999999</v>
      </c>
      <c r="P106" s="3">
        <v>12.5581534</v>
      </c>
      <c r="Q106" s="3">
        <v>12.24522</v>
      </c>
      <c r="R106" s="3">
        <v>16.117430679999998</v>
      </c>
      <c r="S106" s="3">
        <v>15.81266076</v>
      </c>
      <c r="T106" s="3">
        <v>12.917346520000001</v>
      </c>
      <c r="U106" s="3">
        <v>15.82681</v>
      </c>
      <c r="V106" s="3">
        <v>15.911</v>
      </c>
      <c r="W106" s="3">
        <v>15.739000000000001</v>
      </c>
      <c r="Y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</row>
    <row r="107" spans="2:92" x14ac:dyDescent="0.25">
      <c r="B107" s="3">
        <v>15.17318816</v>
      </c>
      <c r="C107" s="3">
        <v>13.091500760000001</v>
      </c>
      <c r="D107" s="3">
        <v>13.091500760000001</v>
      </c>
      <c r="E107" s="3">
        <v>13.309193560000001</v>
      </c>
      <c r="F107" s="3">
        <v>13.401713000000001</v>
      </c>
      <c r="G107" s="3">
        <v>13.224837600000001</v>
      </c>
      <c r="H107" s="3">
        <v>13.178577880000001</v>
      </c>
      <c r="I107" s="3">
        <v>13.6058</v>
      </c>
      <c r="J107" s="3">
        <v>13.07245264</v>
      </c>
      <c r="K107" s="3">
        <v>13.2928666</v>
      </c>
      <c r="L107" s="3">
        <v>15.192236279999999</v>
      </c>
      <c r="M107" s="3">
        <v>15.088832200000001</v>
      </c>
      <c r="N107" s="3">
        <v>15.17318816</v>
      </c>
      <c r="O107" s="3">
        <v>13.537770999999999</v>
      </c>
      <c r="P107" s="3">
        <v>12.90918304</v>
      </c>
      <c r="Q107" s="3">
        <v>12.612576600000001</v>
      </c>
      <c r="R107" s="3">
        <v>16.563700919999999</v>
      </c>
      <c r="S107" s="3">
        <v>16.226277079999999</v>
      </c>
      <c r="T107" s="3">
        <v>13.265655000000001</v>
      </c>
      <c r="U107" s="3">
        <v>16.03332</v>
      </c>
      <c r="V107" s="3">
        <v>16.065000000000001</v>
      </c>
      <c r="W107" s="3">
        <v>15.882</v>
      </c>
      <c r="Y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</row>
    <row r="108" spans="2:92" x14ac:dyDescent="0.25">
      <c r="B108" s="3">
        <v>16.60451832</v>
      </c>
      <c r="C108" s="3">
        <v>14.351397840000001</v>
      </c>
      <c r="D108" s="3">
        <v>14.351397840000001</v>
      </c>
      <c r="E108" s="3">
        <v>14.574532960000001</v>
      </c>
      <c r="F108" s="3">
        <v>14.669773559999999</v>
      </c>
      <c r="G108" s="3">
        <v>14.490176999999999</v>
      </c>
      <c r="H108" s="3">
        <v>14.46024424</v>
      </c>
      <c r="I108" s="3">
        <v>14.917399120000001</v>
      </c>
      <c r="J108" s="3">
        <v>14.348676680000001</v>
      </c>
      <c r="K108" s="3">
        <v>14.569090640000001</v>
      </c>
      <c r="L108" s="3">
        <v>16.60723948</v>
      </c>
      <c r="M108" s="6">
        <v>16.373219720000002</v>
      </c>
      <c r="N108" s="3">
        <v>16.539210480000001</v>
      </c>
      <c r="O108" s="3">
        <v>14.833043160000001</v>
      </c>
      <c r="P108" s="3">
        <v>14.15819548</v>
      </c>
      <c r="Q108" s="3">
        <v>13.886079479999999</v>
      </c>
      <c r="R108" s="3">
        <v>17.918838600000001</v>
      </c>
      <c r="S108" s="3">
        <v>17.55964548</v>
      </c>
      <c r="T108" s="3">
        <v>14.533715559999999</v>
      </c>
      <c r="U108" s="3">
        <v>17.61683</v>
      </c>
      <c r="V108" s="3">
        <v>17.527999999999999</v>
      </c>
      <c r="W108" s="3">
        <v>17.338000000000001</v>
      </c>
      <c r="Y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</row>
    <row r="109" spans="2:92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Y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</row>
    <row r="110" spans="2:92" ht="30.75" x14ac:dyDescent="0.25">
      <c r="B110" s="43" t="s">
        <v>14</v>
      </c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Y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</row>
    <row r="111" spans="2:92" x14ac:dyDescent="0.25">
      <c r="B111" s="10" t="s">
        <v>18</v>
      </c>
      <c r="C111" s="10" t="s">
        <v>0</v>
      </c>
      <c r="D111" s="10" t="s">
        <v>19</v>
      </c>
      <c r="E111" s="10" t="s">
        <v>1</v>
      </c>
      <c r="F111" s="10" t="s">
        <v>20</v>
      </c>
      <c r="G111" s="10" t="s">
        <v>2</v>
      </c>
      <c r="H111" s="10" t="s">
        <v>21</v>
      </c>
      <c r="I111" s="10" t="s">
        <v>22</v>
      </c>
      <c r="J111" s="10" t="s">
        <v>23</v>
      </c>
      <c r="K111" s="10" t="s">
        <v>24</v>
      </c>
      <c r="L111" s="10" t="s">
        <v>25</v>
      </c>
      <c r="M111" s="10" t="s">
        <v>26</v>
      </c>
      <c r="N111" s="10" t="s">
        <v>27</v>
      </c>
      <c r="O111" s="10" t="s">
        <v>28</v>
      </c>
      <c r="P111" s="10" t="s">
        <v>3</v>
      </c>
      <c r="Q111" s="10" t="s">
        <v>29</v>
      </c>
      <c r="R111" s="10" t="s">
        <v>30</v>
      </c>
      <c r="S111" s="10" t="s">
        <v>31</v>
      </c>
      <c r="T111" s="10" t="s">
        <v>4</v>
      </c>
      <c r="U111" s="11" t="s">
        <v>5</v>
      </c>
      <c r="V111" s="11" t="s">
        <v>7</v>
      </c>
      <c r="W111" s="11" t="s">
        <v>6</v>
      </c>
      <c r="Y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</row>
    <row r="112" spans="2:92" x14ac:dyDescent="0.25">
      <c r="B112" s="4">
        <v>0.77280943999999996</v>
      </c>
      <c r="C112" s="4">
        <v>2.1524375600000001</v>
      </c>
      <c r="D112" s="4">
        <v>2.1524375600000001</v>
      </c>
      <c r="E112" s="4">
        <v>2.3619668800000002</v>
      </c>
      <c r="F112" s="4">
        <v>2.45448632</v>
      </c>
      <c r="G112" s="4">
        <v>2.2776109199999999</v>
      </c>
      <c r="H112" s="4">
        <v>2.1197836400000001</v>
      </c>
      <c r="I112" s="4">
        <v>1.95379288</v>
      </c>
      <c r="J112" s="4">
        <v>2.1742068400000001</v>
      </c>
      <c r="K112" s="4">
        <v>2.12794712</v>
      </c>
      <c r="L112" s="4">
        <v>1.0993486400000001</v>
      </c>
      <c r="M112" s="4">
        <v>1.020435</v>
      </c>
      <c r="N112" s="4">
        <v>1.30887796</v>
      </c>
      <c r="O112" s="4">
        <v>2.0789662400000002</v>
      </c>
      <c r="P112" s="4">
        <v>2.4490440000000002</v>
      </c>
      <c r="Q112" s="4">
        <v>2.4708132799999998</v>
      </c>
      <c r="R112" s="12">
        <v>-8.7077119999999994E-2</v>
      </c>
      <c r="S112" s="4">
        <v>7.6192480000000007E-2</v>
      </c>
      <c r="T112" s="4">
        <v>2.1415529200000001</v>
      </c>
      <c r="U112" s="12">
        <v>-6.2E-2</v>
      </c>
      <c r="V112" s="4">
        <v>0.11700000000000001</v>
      </c>
      <c r="W112" s="4">
        <v>0.189</v>
      </c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</row>
    <row r="113" spans="2:92" x14ac:dyDescent="0.25">
      <c r="B113" s="3">
        <v>7.4287668</v>
      </c>
      <c r="C113" s="3">
        <v>6.1743120400000002</v>
      </c>
      <c r="D113" s="3">
        <v>6.1743120400000002</v>
      </c>
      <c r="E113" s="3">
        <v>6.3920048400000002</v>
      </c>
      <c r="F113" s="3">
        <v>6.4845242799999996</v>
      </c>
      <c r="G113" s="3">
        <v>6.3049277200000002</v>
      </c>
      <c r="H113" s="3">
        <v>6.23417756</v>
      </c>
      <c r="I113" s="3">
        <v>6.5253416800000004</v>
      </c>
      <c r="J113" s="3">
        <v>6.1634273999999998</v>
      </c>
      <c r="K113" s="3">
        <v>6.32125468</v>
      </c>
      <c r="L113" s="3">
        <v>7.5321708799999998</v>
      </c>
      <c r="M113" s="3">
        <v>7.8097291999999996</v>
      </c>
      <c r="N113" s="3">
        <v>7.7172097600000003</v>
      </c>
      <c r="O113" s="3">
        <v>6.5062935599999996</v>
      </c>
      <c r="P113" s="3">
        <v>6.1008407199999999</v>
      </c>
      <c r="Q113" s="3">
        <v>5.8396093599999999</v>
      </c>
      <c r="R113" s="3">
        <v>8.9988761200000003</v>
      </c>
      <c r="S113" s="3">
        <v>8.8083949199999996</v>
      </c>
      <c r="T113" s="3">
        <v>6.3049277200000002</v>
      </c>
      <c r="U113" s="3">
        <v>8.4364899999999992</v>
      </c>
      <c r="V113" s="3">
        <v>8.6310000000000002</v>
      </c>
      <c r="W113" s="4">
        <v>8.5909999999999993</v>
      </c>
      <c r="X113" s="21">
        <v>8.5500000000000007</v>
      </c>
      <c r="Y113" s="22">
        <f>$X$113-B113</f>
        <v>1.1212332000000007</v>
      </c>
      <c r="Z113" s="22">
        <f t="shared" ref="Z113:AT113" si="153">$X$113-C113</f>
        <v>2.3756879600000005</v>
      </c>
      <c r="AA113" s="22">
        <f t="shared" si="153"/>
        <v>2.3756879600000005</v>
      </c>
      <c r="AB113" s="22">
        <f t="shared" si="153"/>
        <v>2.1579951600000005</v>
      </c>
      <c r="AC113" s="22">
        <f t="shared" si="153"/>
        <v>2.0654757200000011</v>
      </c>
      <c r="AD113" s="22">
        <f t="shared" si="153"/>
        <v>2.2450722800000005</v>
      </c>
      <c r="AE113" s="22">
        <f t="shared" si="153"/>
        <v>2.3158224400000007</v>
      </c>
      <c r="AF113" s="22">
        <f t="shared" si="153"/>
        <v>2.0246583200000003</v>
      </c>
      <c r="AG113" s="22">
        <f t="shared" si="153"/>
        <v>2.3865726000000009</v>
      </c>
      <c r="AH113" s="22">
        <f t="shared" si="153"/>
        <v>2.2287453200000007</v>
      </c>
      <c r="AI113" s="22">
        <f t="shared" si="153"/>
        <v>1.0178291200000009</v>
      </c>
      <c r="AJ113" s="22">
        <f t="shared" si="153"/>
        <v>0.74027080000000112</v>
      </c>
      <c r="AK113" s="22">
        <f t="shared" si="153"/>
        <v>0.83279024000000046</v>
      </c>
      <c r="AL113" s="22">
        <f t="shared" si="153"/>
        <v>2.0437064400000011</v>
      </c>
      <c r="AM113" s="22">
        <f t="shared" si="153"/>
        <v>2.4491592800000008</v>
      </c>
      <c r="AN113" s="22">
        <f t="shared" si="153"/>
        <v>2.7103906400000009</v>
      </c>
      <c r="AO113" s="22">
        <f t="shared" si="153"/>
        <v>-0.44887611999999955</v>
      </c>
      <c r="AP113" s="22">
        <f t="shared" si="153"/>
        <v>-0.25839491999999886</v>
      </c>
      <c r="AQ113" s="22">
        <f t="shared" si="153"/>
        <v>2.2450722800000005</v>
      </c>
      <c r="AR113" s="22">
        <f t="shared" si="153"/>
        <v>0.11351000000000155</v>
      </c>
      <c r="AS113" s="22">
        <f t="shared" si="153"/>
        <v>-8.0999999999999517E-2</v>
      </c>
      <c r="AT113" s="22">
        <f t="shared" si="153"/>
        <v>-4.0999999999998593E-2</v>
      </c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</row>
    <row r="114" spans="2:92" x14ac:dyDescent="0.25">
      <c r="B114" s="3">
        <v>7.4777476800000002</v>
      </c>
      <c r="C114" s="3">
        <v>6.4083318</v>
      </c>
      <c r="D114" s="3">
        <v>6.4083318</v>
      </c>
      <c r="E114" s="3">
        <v>6.6314669200000003</v>
      </c>
      <c r="F114" s="3">
        <v>6.7212652000000004</v>
      </c>
      <c r="G114" s="3">
        <v>6.5443898000000003</v>
      </c>
      <c r="H114" s="3">
        <v>6.4600338400000004</v>
      </c>
      <c r="I114" s="3">
        <v>6.7103805599999999</v>
      </c>
      <c r="J114" s="3">
        <v>6.4056106399999999</v>
      </c>
      <c r="K114" s="3">
        <v>6.5362263199999999</v>
      </c>
      <c r="L114" s="3">
        <v>7.5621036400000001</v>
      </c>
      <c r="M114" s="3">
        <v>7.8668735600000002</v>
      </c>
      <c r="N114" s="3">
        <v>7.7253732399999997</v>
      </c>
      <c r="O114" s="3">
        <v>6.7022170799999996</v>
      </c>
      <c r="P114" s="3">
        <v>6.3783990399999997</v>
      </c>
      <c r="Q114" s="3">
        <v>6.1362158000000004</v>
      </c>
      <c r="R114" s="3">
        <v>9.0696262799999996</v>
      </c>
      <c r="S114" s="3">
        <v>8.8220007200000001</v>
      </c>
      <c r="T114" s="3">
        <v>6.5226205200000003</v>
      </c>
      <c r="U114" s="3">
        <v>8.4209700000000005</v>
      </c>
      <c r="V114" s="3">
        <v>8.3620000000000001</v>
      </c>
      <c r="W114" s="4">
        <v>8.3160000000000007</v>
      </c>
      <c r="X114" s="21">
        <v>8.73</v>
      </c>
      <c r="Y114" s="22">
        <f>$X$114-B114</f>
        <v>1.2522523200000002</v>
      </c>
      <c r="Z114" s="22">
        <f t="shared" ref="Z114:AT114" si="154">$X$114-C114</f>
        <v>2.3216682000000004</v>
      </c>
      <c r="AA114" s="22">
        <f t="shared" si="154"/>
        <v>2.3216682000000004</v>
      </c>
      <c r="AB114" s="22">
        <f t="shared" si="154"/>
        <v>2.0985330800000002</v>
      </c>
      <c r="AC114" s="22">
        <f t="shared" si="154"/>
        <v>2.0087348</v>
      </c>
      <c r="AD114" s="22">
        <f t="shared" si="154"/>
        <v>2.1856102000000002</v>
      </c>
      <c r="AE114" s="22">
        <f t="shared" si="154"/>
        <v>2.2699661600000001</v>
      </c>
      <c r="AF114" s="22">
        <f t="shared" si="154"/>
        <v>2.0196194400000005</v>
      </c>
      <c r="AG114" s="22">
        <f t="shared" si="154"/>
        <v>2.3243893600000005</v>
      </c>
      <c r="AH114" s="22">
        <f t="shared" si="154"/>
        <v>2.1937736800000005</v>
      </c>
      <c r="AI114" s="22">
        <f t="shared" si="154"/>
        <v>1.1678963600000003</v>
      </c>
      <c r="AJ114" s="22">
        <f t="shared" si="154"/>
        <v>0.86312644000000027</v>
      </c>
      <c r="AK114" s="22">
        <f t="shared" si="154"/>
        <v>1.0046267600000007</v>
      </c>
      <c r="AL114" s="22">
        <f t="shared" si="154"/>
        <v>2.0277829200000008</v>
      </c>
      <c r="AM114" s="22">
        <f t="shared" si="154"/>
        <v>2.3516009600000007</v>
      </c>
      <c r="AN114" s="22">
        <f t="shared" si="154"/>
        <v>2.5937842</v>
      </c>
      <c r="AO114" s="22">
        <f t="shared" si="154"/>
        <v>-0.33962627999999917</v>
      </c>
      <c r="AP114" s="22">
        <f t="shared" si="154"/>
        <v>-9.2000719999999703E-2</v>
      </c>
      <c r="AQ114" s="22">
        <f t="shared" si="154"/>
        <v>2.2073794800000002</v>
      </c>
      <c r="AR114" s="22">
        <f t="shared" si="154"/>
        <v>0.30902999999999992</v>
      </c>
      <c r="AS114" s="22">
        <f t="shared" si="154"/>
        <v>0.36800000000000033</v>
      </c>
      <c r="AT114" s="22">
        <f t="shared" si="154"/>
        <v>0.4139999999999997</v>
      </c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</row>
    <row r="115" spans="2:92" x14ac:dyDescent="0.25">
      <c r="B115" s="3">
        <v>9.7608009199999994</v>
      </c>
      <c r="C115" s="3">
        <v>8.3974997600000005</v>
      </c>
      <c r="D115" s="3">
        <v>8.3974997600000005</v>
      </c>
      <c r="E115" s="3">
        <v>8.6233560400000009</v>
      </c>
      <c r="F115" s="3">
        <v>8.7158754799999993</v>
      </c>
      <c r="G115" s="3">
        <v>8.5417212399999993</v>
      </c>
      <c r="H115" s="3">
        <v>8.4655287599999998</v>
      </c>
      <c r="I115" s="3">
        <v>8.7839044800000003</v>
      </c>
      <c r="J115" s="3">
        <v>8.3947786000000004</v>
      </c>
      <c r="K115" s="3">
        <v>8.5498847199999997</v>
      </c>
      <c r="L115" s="3">
        <v>9.8369934000000008</v>
      </c>
      <c r="M115" s="3">
        <v>10.100945919999999</v>
      </c>
      <c r="N115" s="3">
        <v>10.03563808</v>
      </c>
      <c r="O115" s="3">
        <v>8.7539717199999991</v>
      </c>
      <c r="P115" s="3">
        <v>8.3158649600000007</v>
      </c>
      <c r="Q115" s="3">
        <v>8.0627970799999993</v>
      </c>
      <c r="R115" s="3">
        <v>11.42615084</v>
      </c>
      <c r="S115" s="3">
        <v>11.15947716</v>
      </c>
      <c r="T115" s="3">
        <v>8.5335577600000008</v>
      </c>
      <c r="U115" s="3">
        <v>10.685600000000001</v>
      </c>
      <c r="V115" s="3">
        <v>10.891</v>
      </c>
      <c r="W115" s="4">
        <v>10.82</v>
      </c>
      <c r="X115" s="21">
        <v>9.2899999999999991</v>
      </c>
      <c r="Y115" s="22">
        <f>$X$115-B115</f>
        <v>-0.47080092000000029</v>
      </c>
      <c r="Z115" s="22">
        <f t="shared" ref="Z115:AT115" si="155">$X$115-C115</f>
        <v>0.89250023999999861</v>
      </c>
      <c r="AA115" s="22">
        <f t="shared" si="155"/>
        <v>0.89250023999999861</v>
      </c>
      <c r="AB115" s="22">
        <f t="shared" si="155"/>
        <v>0.66664395999999826</v>
      </c>
      <c r="AC115" s="22">
        <f t="shared" si="155"/>
        <v>0.57412451999999981</v>
      </c>
      <c r="AD115" s="22">
        <f t="shared" si="155"/>
        <v>0.74827875999999982</v>
      </c>
      <c r="AE115" s="22">
        <f t="shared" si="155"/>
        <v>0.82447123999999938</v>
      </c>
      <c r="AF115" s="22">
        <f t="shared" si="155"/>
        <v>0.5060955199999988</v>
      </c>
      <c r="AG115" s="22">
        <f t="shared" si="155"/>
        <v>0.89522139999999872</v>
      </c>
      <c r="AH115" s="22">
        <f t="shared" si="155"/>
        <v>0.74011527999999949</v>
      </c>
      <c r="AI115" s="22">
        <f t="shared" si="155"/>
        <v>-0.54699340000000163</v>
      </c>
      <c r="AJ115" s="22">
        <f t="shared" si="155"/>
        <v>-0.81094591999999999</v>
      </c>
      <c r="AK115" s="22">
        <f t="shared" si="155"/>
        <v>-0.74563808000000087</v>
      </c>
      <c r="AL115" s="22">
        <f t="shared" si="155"/>
        <v>0.53602828000000002</v>
      </c>
      <c r="AM115" s="22">
        <f t="shared" si="155"/>
        <v>0.9741350399999984</v>
      </c>
      <c r="AN115" s="22">
        <f t="shared" si="155"/>
        <v>1.2272029199999999</v>
      </c>
      <c r="AO115" s="22">
        <f t="shared" si="155"/>
        <v>-2.1361508400000009</v>
      </c>
      <c r="AP115" s="22">
        <f t="shared" si="155"/>
        <v>-1.8694771600000006</v>
      </c>
      <c r="AQ115" s="22">
        <f t="shared" si="155"/>
        <v>0.75644223999999838</v>
      </c>
      <c r="AR115" s="22">
        <f t="shared" si="155"/>
        <v>-1.3956000000000017</v>
      </c>
      <c r="AS115" s="22">
        <f t="shared" si="155"/>
        <v>-1.6010000000000009</v>
      </c>
      <c r="AT115" s="22">
        <f t="shared" si="155"/>
        <v>-1.5300000000000011</v>
      </c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</row>
    <row r="116" spans="2:92" x14ac:dyDescent="0.25">
      <c r="B116" s="3">
        <v>11.15403484</v>
      </c>
      <c r="C116" s="3">
        <v>9.5512715999999998</v>
      </c>
      <c r="D116" s="3">
        <v>9.5512715999999998</v>
      </c>
      <c r="E116" s="3">
        <v>9.7390316400000003</v>
      </c>
      <c r="F116" s="3">
        <v>9.8315510800000006</v>
      </c>
      <c r="G116" s="3">
        <v>9.6519545200000003</v>
      </c>
      <c r="H116" s="3">
        <v>9.6029736400000001</v>
      </c>
      <c r="I116" s="3">
        <v>9.9540032800000002</v>
      </c>
      <c r="J116" s="3">
        <v>9.5186176800000002</v>
      </c>
      <c r="K116" s="3">
        <v>9.7036565600000007</v>
      </c>
      <c r="L116" s="3">
        <v>11.2111792</v>
      </c>
      <c r="M116" s="3">
        <v>11.28737168</v>
      </c>
      <c r="N116" s="3">
        <v>11.140429040000001</v>
      </c>
      <c r="O116" s="3">
        <v>9.8859742799999992</v>
      </c>
      <c r="P116" s="3">
        <v>9.4124924399999994</v>
      </c>
      <c r="Q116" s="3">
        <v>9.1104436799999995</v>
      </c>
      <c r="R116" s="3">
        <v>12.55271108</v>
      </c>
      <c r="S116" s="3">
        <v>12.307806680000001</v>
      </c>
      <c r="T116" s="3">
        <v>9.7009354000000005</v>
      </c>
      <c r="U116" s="3">
        <v>12.05377</v>
      </c>
      <c r="V116" s="3">
        <v>12.209</v>
      </c>
      <c r="W116" s="4">
        <v>12.11</v>
      </c>
      <c r="X116" s="21">
        <v>10.77</v>
      </c>
      <c r="Y116" s="22">
        <f>$X$116-B116</f>
        <v>-0.38403483999999999</v>
      </c>
      <c r="Z116" s="22">
        <f t="shared" ref="Z116:AT116" si="156">$X$116-C116</f>
        <v>1.2187283999999998</v>
      </c>
      <c r="AA116" s="22">
        <f t="shared" si="156"/>
        <v>1.2187283999999998</v>
      </c>
      <c r="AB116" s="22">
        <f t="shared" si="156"/>
        <v>1.0309683599999993</v>
      </c>
      <c r="AC116" s="22">
        <f t="shared" si="156"/>
        <v>0.93844891999999902</v>
      </c>
      <c r="AD116" s="22">
        <f t="shared" si="156"/>
        <v>1.1180454799999993</v>
      </c>
      <c r="AE116" s="22">
        <f t="shared" si="156"/>
        <v>1.1670263599999995</v>
      </c>
      <c r="AF116" s="22">
        <f t="shared" si="156"/>
        <v>0.81599671999999934</v>
      </c>
      <c r="AG116" s="22">
        <f t="shared" si="156"/>
        <v>1.2513823199999994</v>
      </c>
      <c r="AH116" s="22">
        <f t="shared" si="156"/>
        <v>1.0663434399999989</v>
      </c>
      <c r="AI116" s="22">
        <f t="shared" si="156"/>
        <v>-0.44117920000000055</v>
      </c>
      <c r="AJ116" s="22">
        <f t="shared" si="156"/>
        <v>-0.51737168000000011</v>
      </c>
      <c r="AK116" s="22">
        <f t="shared" si="156"/>
        <v>-0.37042904000000121</v>
      </c>
      <c r="AL116" s="22">
        <f t="shared" si="156"/>
        <v>0.88402572000000035</v>
      </c>
      <c r="AM116" s="22">
        <f t="shared" si="156"/>
        <v>1.3575075600000002</v>
      </c>
      <c r="AN116" s="22">
        <f t="shared" si="156"/>
        <v>1.6595563200000001</v>
      </c>
      <c r="AO116" s="22">
        <f t="shared" si="156"/>
        <v>-1.7827110800000003</v>
      </c>
      <c r="AP116" s="22">
        <f t="shared" si="156"/>
        <v>-1.537806680000001</v>
      </c>
      <c r="AQ116" s="22">
        <f t="shared" si="156"/>
        <v>1.069064599999999</v>
      </c>
      <c r="AR116" s="22">
        <f t="shared" si="156"/>
        <v>-1.2837700000000005</v>
      </c>
      <c r="AS116" s="22">
        <f t="shared" si="156"/>
        <v>-1.4390000000000001</v>
      </c>
      <c r="AT116" s="22">
        <f t="shared" si="156"/>
        <v>-1.3399999999999999</v>
      </c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</row>
    <row r="117" spans="2:92" x14ac:dyDescent="0.25">
      <c r="B117" s="3">
        <v>11.973103999999999</v>
      </c>
      <c r="C117" s="3">
        <v>10.1227152</v>
      </c>
      <c r="D117" s="3">
        <v>10.1227152</v>
      </c>
      <c r="E117" s="3">
        <v>10.28870596</v>
      </c>
      <c r="F117" s="3">
        <v>10.3812254</v>
      </c>
      <c r="G117" s="3">
        <v>10.20435</v>
      </c>
      <c r="H117" s="3">
        <v>10.16625376</v>
      </c>
      <c r="I117" s="3">
        <v>10.5581008</v>
      </c>
      <c r="J117" s="3">
        <v>10.07645548</v>
      </c>
      <c r="K117" s="3">
        <v>10.280542479999999</v>
      </c>
      <c r="L117" s="3">
        <v>12.008479080000001</v>
      </c>
      <c r="M117" s="3">
        <v>11.94317124</v>
      </c>
      <c r="N117" s="3">
        <v>11.877863400000001</v>
      </c>
      <c r="O117" s="3">
        <v>10.4628602</v>
      </c>
      <c r="P117" s="3">
        <v>9.9403974799999997</v>
      </c>
      <c r="Q117" s="3">
        <v>9.6220217600000009</v>
      </c>
      <c r="R117" s="3">
        <v>13.24660688</v>
      </c>
      <c r="S117" s="3">
        <v>12.98265436</v>
      </c>
      <c r="T117" s="3">
        <v>10.283263639999999</v>
      </c>
      <c r="U117" s="3">
        <v>12.84765</v>
      </c>
      <c r="V117" s="3">
        <v>13.101000000000001</v>
      </c>
      <c r="W117" s="4">
        <v>12.951000000000001</v>
      </c>
      <c r="Y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</row>
    <row r="118" spans="2:92" x14ac:dyDescent="0.25">
      <c r="B118" s="3">
        <v>12.41393192</v>
      </c>
      <c r="C118" s="3">
        <v>10.525446880000001</v>
      </c>
      <c r="D118" s="3">
        <v>10.525446880000001</v>
      </c>
      <c r="E118" s="3">
        <v>10.71864924</v>
      </c>
      <c r="F118" s="3">
        <v>10.81116868</v>
      </c>
      <c r="G118" s="3">
        <v>10.63701444</v>
      </c>
      <c r="H118" s="3">
        <v>10.59075472</v>
      </c>
      <c r="I118" s="3">
        <v>10.98804408</v>
      </c>
      <c r="J118" s="3">
        <v>10.498235279999999</v>
      </c>
      <c r="K118" s="3">
        <v>10.702322280000001</v>
      </c>
      <c r="L118" s="3">
        <v>12.443864680000001</v>
      </c>
      <c r="M118" s="3">
        <v>12.39216264</v>
      </c>
      <c r="N118" s="3">
        <v>12.4765186</v>
      </c>
      <c r="O118" s="3">
        <v>10.90640928</v>
      </c>
      <c r="P118" s="3">
        <v>10.367619599999999</v>
      </c>
      <c r="Q118" s="3">
        <v>10.062849679999999</v>
      </c>
      <c r="R118" s="3">
        <v>13.788117720000001</v>
      </c>
      <c r="S118" s="3">
        <v>13.480626640000001</v>
      </c>
      <c r="T118" s="3">
        <v>10.68599532</v>
      </c>
      <c r="U118" s="3">
        <v>13.45673</v>
      </c>
      <c r="V118" s="3">
        <v>13.496</v>
      </c>
      <c r="W118" s="4">
        <v>13.379</v>
      </c>
      <c r="Y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</row>
    <row r="119" spans="2:92" x14ac:dyDescent="0.25">
      <c r="B119" s="3">
        <v>12.9799332</v>
      </c>
      <c r="C119" s="3">
        <v>11.03158264</v>
      </c>
      <c r="D119" s="3">
        <v>11.03158264</v>
      </c>
      <c r="E119" s="3">
        <v>11.21934268</v>
      </c>
      <c r="F119" s="3">
        <v>11.314583280000001</v>
      </c>
      <c r="G119" s="3">
        <v>11.140429040000001</v>
      </c>
      <c r="H119" s="3">
        <v>11.099611639999999</v>
      </c>
      <c r="I119" s="3">
        <v>11.51322796</v>
      </c>
      <c r="J119" s="3">
        <v>11.004371040000001</v>
      </c>
      <c r="K119" s="3">
        <v>11.2111792</v>
      </c>
      <c r="L119" s="3">
        <v>13.007144800000001</v>
      </c>
      <c r="M119" s="3">
        <v>12.8982984</v>
      </c>
      <c r="N119" s="3">
        <v>12.95000044</v>
      </c>
      <c r="O119" s="3">
        <v>11.42070852</v>
      </c>
      <c r="P119" s="3">
        <v>10.85470724</v>
      </c>
      <c r="Q119" s="3">
        <v>10.539052679999999</v>
      </c>
      <c r="R119" s="3">
        <v>14.272484199999999</v>
      </c>
      <c r="S119" s="3">
        <v>13.98132008</v>
      </c>
      <c r="T119" s="3">
        <v>11.1975734</v>
      </c>
      <c r="U119" s="3">
        <v>14.13495</v>
      </c>
      <c r="V119" s="3">
        <v>14.244</v>
      </c>
      <c r="W119" s="4">
        <v>14.141</v>
      </c>
      <c r="Y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</row>
    <row r="120" spans="2:92" x14ac:dyDescent="0.25">
      <c r="B120" s="3">
        <v>13.311914720000001</v>
      </c>
      <c r="C120" s="3">
        <v>11.407102719999999</v>
      </c>
      <c r="D120" s="3">
        <v>11.407102719999999</v>
      </c>
      <c r="E120" s="3">
        <v>11.583978119999999</v>
      </c>
      <c r="F120" s="3">
        <v>11.67649756</v>
      </c>
      <c r="G120" s="3">
        <v>11.50506448</v>
      </c>
      <c r="H120" s="3">
        <v>11.47241056</v>
      </c>
      <c r="I120" s="3">
        <v>11.86697876</v>
      </c>
      <c r="J120" s="3">
        <v>11.37989112</v>
      </c>
      <c r="K120" s="3">
        <v>11.581256959999999</v>
      </c>
      <c r="L120" s="3">
        <v>13.33640516</v>
      </c>
      <c r="M120" s="3">
        <v>13.28470312</v>
      </c>
      <c r="N120" s="3">
        <v>13.268376160000001</v>
      </c>
      <c r="O120" s="3">
        <v>11.77445932</v>
      </c>
      <c r="P120" s="3">
        <v>11.235669639999999</v>
      </c>
      <c r="Q120" s="3">
        <v>10.98804408</v>
      </c>
      <c r="R120" s="3">
        <v>14.702427480000001</v>
      </c>
      <c r="S120" s="3">
        <v>14.38405176</v>
      </c>
      <c r="T120" s="3">
        <v>11.56765116</v>
      </c>
      <c r="U120" s="3">
        <v>14.366820000000001</v>
      </c>
      <c r="V120" s="3">
        <v>14.478</v>
      </c>
      <c r="W120" s="4">
        <v>14.363</v>
      </c>
      <c r="Y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</row>
    <row r="121" spans="2:92" x14ac:dyDescent="0.25">
      <c r="B121" s="3">
        <v>13.529607520000001</v>
      </c>
      <c r="C121" s="3">
        <v>11.6465648</v>
      </c>
      <c r="D121" s="3">
        <v>11.6465648</v>
      </c>
      <c r="E121" s="3">
        <v>11.828882520000001</v>
      </c>
      <c r="F121" s="3">
        <v>11.921401960000001</v>
      </c>
      <c r="G121" s="3">
        <v>11.744526560000001</v>
      </c>
      <c r="H121" s="3">
        <v>11.706430320000001</v>
      </c>
      <c r="I121" s="3">
        <v>12.100998519999999</v>
      </c>
      <c r="J121" s="3">
        <v>11.61118972</v>
      </c>
      <c r="K121" s="3">
        <v>11.81527672</v>
      </c>
      <c r="L121" s="3">
        <v>13.55954028</v>
      </c>
      <c r="M121" s="3">
        <v>13.51600172</v>
      </c>
      <c r="N121" s="3">
        <v>13.46429968</v>
      </c>
      <c r="O121" s="3">
        <v>12.013921399999999</v>
      </c>
      <c r="P121" s="3">
        <v>11.47241056</v>
      </c>
      <c r="Q121" s="3">
        <v>11.17580412</v>
      </c>
      <c r="R121" s="3">
        <v>14.898351</v>
      </c>
      <c r="S121" s="3">
        <v>14.59630224</v>
      </c>
      <c r="T121" s="3">
        <v>11.8098344</v>
      </c>
      <c r="U121" s="3">
        <v>14.855600000000001</v>
      </c>
      <c r="V121" s="3">
        <v>14.952999999999999</v>
      </c>
      <c r="W121" s="4">
        <v>14.897</v>
      </c>
      <c r="Y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</row>
    <row r="122" spans="2:92" x14ac:dyDescent="0.25">
      <c r="B122" s="3">
        <v>13.59491536</v>
      </c>
      <c r="C122" s="3">
        <v>11.758132359999999</v>
      </c>
      <c r="D122" s="3">
        <v>11.758132359999999</v>
      </c>
      <c r="E122" s="3">
        <v>11.94861356</v>
      </c>
      <c r="F122" s="3">
        <v>12.041133</v>
      </c>
      <c r="G122" s="3">
        <v>11.86697876</v>
      </c>
      <c r="H122" s="3">
        <v>11.82616136</v>
      </c>
      <c r="I122" s="3">
        <v>12.21256608</v>
      </c>
      <c r="J122" s="3">
        <v>11.73364192</v>
      </c>
      <c r="K122" s="3">
        <v>11.929565439999999</v>
      </c>
      <c r="L122" s="3">
        <v>13.624848119999999</v>
      </c>
      <c r="M122" s="3">
        <v>13.665665519999999</v>
      </c>
      <c r="N122" s="3">
        <v>13.611242320000001</v>
      </c>
      <c r="O122" s="3">
        <v>12.136373600000001</v>
      </c>
      <c r="P122" s="3">
        <v>11.59486276</v>
      </c>
      <c r="Q122" s="3">
        <v>11.34179488</v>
      </c>
      <c r="R122" s="3">
        <v>15.12692844</v>
      </c>
      <c r="S122" s="3">
        <v>14.792225759999999</v>
      </c>
      <c r="T122" s="3">
        <v>11.915959640000001</v>
      </c>
      <c r="U122" s="3">
        <v>14.455550000000001</v>
      </c>
      <c r="V122" s="3">
        <v>14.63</v>
      </c>
      <c r="W122" s="4">
        <v>14.494</v>
      </c>
      <c r="Y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</row>
    <row r="123" spans="2:92" x14ac:dyDescent="0.25">
      <c r="B123" s="3">
        <v>14.533715559999999</v>
      </c>
      <c r="C123" s="3">
        <v>12.56359572</v>
      </c>
      <c r="D123" s="3">
        <v>12.56359572</v>
      </c>
      <c r="E123" s="3">
        <v>12.77856736</v>
      </c>
      <c r="F123" s="3">
        <v>12.8710868</v>
      </c>
      <c r="G123" s="3">
        <v>12.69149024</v>
      </c>
      <c r="H123" s="3">
        <v>12.64795168</v>
      </c>
      <c r="I123" s="3">
        <v>13.058846839999999</v>
      </c>
      <c r="J123" s="3">
        <v>12.54726876</v>
      </c>
      <c r="K123" s="3">
        <v>12.754076919999999</v>
      </c>
      <c r="L123" s="3">
        <v>14.55548484</v>
      </c>
      <c r="M123" s="3">
        <v>14.54732136</v>
      </c>
      <c r="N123" s="3">
        <v>14.530994400000001</v>
      </c>
      <c r="O123" s="3">
        <v>12.99081784</v>
      </c>
      <c r="P123" s="3">
        <v>12.394883800000001</v>
      </c>
      <c r="Q123" s="3">
        <v>12.106440839999999</v>
      </c>
      <c r="R123" s="3">
        <v>15.99769964</v>
      </c>
      <c r="S123" s="3">
        <v>15.67660276</v>
      </c>
      <c r="T123" s="3">
        <v>12.73230764</v>
      </c>
      <c r="U123" s="3">
        <v>15.515779999999999</v>
      </c>
      <c r="V123" s="3">
        <v>15.554</v>
      </c>
      <c r="W123" s="4">
        <v>15.436999999999999</v>
      </c>
      <c r="Y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</row>
    <row r="124" spans="2:92" x14ac:dyDescent="0.25">
      <c r="B124" s="3">
        <v>14.59630224</v>
      </c>
      <c r="C124" s="3">
        <v>12.612576600000001</v>
      </c>
      <c r="D124" s="3">
        <v>12.612576600000001</v>
      </c>
      <c r="E124" s="3">
        <v>12.82482708</v>
      </c>
      <c r="F124" s="3">
        <v>12.917346520000001</v>
      </c>
      <c r="G124" s="3">
        <v>12.74047112</v>
      </c>
      <c r="H124" s="3">
        <v>12.699653720000001</v>
      </c>
      <c r="I124" s="3">
        <v>13.11327004</v>
      </c>
      <c r="J124" s="3">
        <v>12.5989708</v>
      </c>
      <c r="K124" s="3">
        <v>12.80850012</v>
      </c>
      <c r="L124" s="3">
        <v>14.620792679999999</v>
      </c>
      <c r="M124" s="3">
        <v>14.56364832</v>
      </c>
      <c r="N124" s="3">
        <v>14.63167732</v>
      </c>
      <c r="O124" s="3">
        <v>13.03707756</v>
      </c>
      <c r="P124" s="3">
        <v>12.441143520000001</v>
      </c>
      <c r="Q124" s="3">
        <v>12.149979399999999</v>
      </c>
      <c r="R124" s="3">
        <v>16.111988360000002</v>
      </c>
      <c r="S124" s="3">
        <v>15.73374712</v>
      </c>
      <c r="T124" s="3">
        <v>12.78128852</v>
      </c>
      <c r="U124" s="3">
        <v>15.478109999999999</v>
      </c>
      <c r="V124" s="3">
        <v>15.584</v>
      </c>
      <c r="W124" s="4">
        <v>15.46</v>
      </c>
      <c r="Y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</row>
    <row r="125" spans="2:92" x14ac:dyDescent="0.25">
      <c r="B125" s="3">
        <v>15.62762188</v>
      </c>
      <c r="C125" s="3">
        <v>13.47246316</v>
      </c>
      <c r="D125" s="3">
        <v>13.47246316</v>
      </c>
      <c r="E125" s="3">
        <v>13.69287712</v>
      </c>
      <c r="F125" s="3">
        <v>13.785396560000001</v>
      </c>
      <c r="G125" s="3">
        <v>13.60852116</v>
      </c>
      <c r="H125" s="3">
        <v>13.570424920000001</v>
      </c>
      <c r="I125" s="3">
        <v>14.011252839999999</v>
      </c>
      <c r="J125" s="3">
        <v>13.46157852</v>
      </c>
      <c r="K125" s="3">
        <v>13.68471364</v>
      </c>
      <c r="L125" s="3">
        <v>15.63850652</v>
      </c>
      <c r="M125" s="3">
        <v>15.4561888</v>
      </c>
      <c r="N125" s="3">
        <v>15.619458399999999</v>
      </c>
      <c r="O125" s="3">
        <v>13.932339199999999</v>
      </c>
      <c r="P125" s="3">
        <v>13.28742428</v>
      </c>
      <c r="Q125" s="3">
        <v>12.993539</v>
      </c>
      <c r="R125" s="3">
        <v>16.922894039999999</v>
      </c>
      <c r="S125" s="3">
        <v>16.599076</v>
      </c>
      <c r="T125" s="3">
        <v>13.64933856</v>
      </c>
      <c r="U125" s="3">
        <v>16.434840000000001</v>
      </c>
      <c r="V125" s="3">
        <v>16.417999999999999</v>
      </c>
      <c r="W125" s="4">
        <v>16.231000000000002</v>
      </c>
      <c r="Y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</row>
    <row r="126" spans="2:92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Y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</row>
    <row r="127" spans="2:92" ht="30.75" x14ac:dyDescent="0.25">
      <c r="B127" s="43" t="s">
        <v>15</v>
      </c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Y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</row>
    <row r="128" spans="2:92" x14ac:dyDescent="0.25">
      <c r="B128" s="10" t="s">
        <v>18</v>
      </c>
      <c r="C128" s="10" t="s">
        <v>0</v>
      </c>
      <c r="D128" s="10" t="s">
        <v>19</v>
      </c>
      <c r="E128" s="10" t="s">
        <v>1</v>
      </c>
      <c r="F128" s="10" t="s">
        <v>20</v>
      </c>
      <c r="G128" s="10" t="s">
        <v>2</v>
      </c>
      <c r="H128" s="10" t="s">
        <v>21</v>
      </c>
      <c r="I128" s="10" t="s">
        <v>22</v>
      </c>
      <c r="J128" s="10" t="s">
        <v>23</v>
      </c>
      <c r="K128" s="10" t="s">
        <v>24</v>
      </c>
      <c r="L128" s="10" t="s">
        <v>25</v>
      </c>
      <c r="M128" s="10" t="s">
        <v>26</v>
      </c>
      <c r="N128" s="10" t="s">
        <v>27</v>
      </c>
      <c r="O128" s="10" t="s">
        <v>28</v>
      </c>
      <c r="P128" s="10" t="s">
        <v>3</v>
      </c>
      <c r="Q128" s="10" t="s">
        <v>29</v>
      </c>
      <c r="R128" s="10" t="s">
        <v>30</v>
      </c>
      <c r="S128" s="10" t="s">
        <v>31</v>
      </c>
      <c r="T128" s="10" t="s">
        <v>4</v>
      </c>
      <c r="U128" s="11" t="s">
        <v>5</v>
      </c>
      <c r="V128" s="11" t="s">
        <v>7</v>
      </c>
      <c r="W128" s="11" t="s">
        <v>6</v>
      </c>
      <c r="Y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</row>
    <row r="129" spans="2:92" x14ac:dyDescent="0.25">
      <c r="B129" s="4">
        <v>0.64219375999999995</v>
      </c>
      <c r="C129" s="4">
        <v>2.18237032</v>
      </c>
      <c r="D129" s="4">
        <v>2.18237032</v>
      </c>
      <c r="E129" s="4">
        <v>2.3810150000000001</v>
      </c>
      <c r="F129" s="4">
        <v>2.4735344399999999</v>
      </c>
      <c r="G129" s="4">
        <v>2.29121672</v>
      </c>
      <c r="H129" s="4">
        <v>2.1143413199999999</v>
      </c>
      <c r="I129" s="4">
        <v>1.92658128</v>
      </c>
      <c r="J129" s="4">
        <v>2.17148568</v>
      </c>
      <c r="K129" s="4">
        <v>2.12794712</v>
      </c>
      <c r="L129" s="4">
        <v>1.00955036</v>
      </c>
      <c r="M129" s="4">
        <v>0.93335787999999997</v>
      </c>
      <c r="N129" s="4">
        <v>1.19458924</v>
      </c>
      <c r="O129" s="4">
        <v>2.06263928</v>
      </c>
      <c r="P129" s="4">
        <v>2.4925825599999998</v>
      </c>
      <c r="Q129" s="4">
        <v>2.4925825599999998</v>
      </c>
      <c r="R129" s="12">
        <v>-0.35375079999999998</v>
      </c>
      <c r="S129" s="12">
        <v>-0.13061568000000001</v>
      </c>
      <c r="T129" s="4">
        <v>2.1660433600000002</v>
      </c>
      <c r="U129" s="12">
        <v>-0.39821000000000001</v>
      </c>
      <c r="V129" s="12">
        <v>-0.17899999999999999</v>
      </c>
      <c r="W129" s="12">
        <v>-0.122</v>
      </c>
      <c r="Y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</row>
    <row r="130" spans="2:92" x14ac:dyDescent="0.25">
      <c r="B130" s="3">
        <v>8.7975102799999991</v>
      </c>
      <c r="C130" s="3">
        <v>7.5104015999999998</v>
      </c>
      <c r="D130" s="3">
        <v>7.5104015999999998</v>
      </c>
      <c r="E130" s="3">
        <v>7.7144886000000001</v>
      </c>
      <c r="F130" s="3">
        <v>7.8070080400000004</v>
      </c>
      <c r="G130" s="3">
        <v>7.6274114800000001</v>
      </c>
      <c r="H130" s="3">
        <v>7.5376132</v>
      </c>
      <c r="I130" s="3">
        <v>7.8478254400000003</v>
      </c>
      <c r="J130" s="3">
        <v>7.4668630399999998</v>
      </c>
      <c r="K130" s="3">
        <v>7.6328538000000004</v>
      </c>
      <c r="L130" s="3">
        <v>8.8981931999999997</v>
      </c>
      <c r="M130" s="3">
        <v>9.1267706400000002</v>
      </c>
      <c r="N130" s="3">
        <v>9.0886744000000004</v>
      </c>
      <c r="O130" s="3">
        <v>7.8124503599999997</v>
      </c>
      <c r="P130" s="3">
        <v>7.4233244799999998</v>
      </c>
      <c r="Q130" s="3">
        <v>7.1185545599999998</v>
      </c>
      <c r="R130" s="3">
        <v>10.283263639999999</v>
      </c>
      <c r="S130" s="3">
        <v>10.0818978</v>
      </c>
      <c r="T130" s="3">
        <v>7.6410172799999998</v>
      </c>
      <c r="U130" s="3">
        <v>9.8820200000000007</v>
      </c>
      <c r="V130" s="3">
        <v>10.254</v>
      </c>
      <c r="W130" s="3">
        <v>10.182</v>
      </c>
      <c r="X130" s="13">
        <v>10.01</v>
      </c>
      <c r="Y130" s="3">
        <f>$X$130-B130</f>
        <v>1.2124897200000007</v>
      </c>
      <c r="Z130" s="3">
        <f t="shared" ref="Z130:AT130" si="157">$X$130-C130</f>
        <v>2.4995984</v>
      </c>
      <c r="AA130" s="3">
        <f t="shared" si="157"/>
        <v>2.4995984</v>
      </c>
      <c r="AB130" s="3">
        <f t="shared" si="157"/>
        <v>2.2955113999999996</v>
      </c>
      <c r="AC130" s="3">
        <f t="shared" si="157"/>
        <v>2.2029919599999994</v>
      </c>
      <c r="AD130" s="3">
        <f t="shared" si="157"/>
        <v>2.3825885199999997</v>
      </c>
      <c r="AE130" s="3">
        <f t="shared" si="157"/>
        <v>2.4723867999999998</v>
      </c>
      <c r="AF130" s="3">
        <f t="shared" si="157"/>
        <v>2.1621745599999995</v>
      </c>
      <c r="AG130" s="3">
        <f t="shared" si="157"/>
        <v>2.54313696</v>
      </c>
      <c r="AH130" s="3">
        <f t="shared" si="157"/>
        <v>2.3771461999999994</v>
      </c>
      <c r="AI130" s="3">
        <f t="shared" si="157"/>
        <v>1.1118068000000001</v>
      </c>
      <c r="AJ130" s="3">
        <f t="shared" si="157"/>
        <v>0.88322935999999963</v>
      </c>
      <c r="AK130" s="3">
        <f t="shared" si="157"/>
        <v>0.92132559999999941</v>
      </c>
      <c r="AL130" s="3">
        <f t="shared" si="157"/>
        <v>2.1975496400000001</v>
      </c>
      <c r="AM130" s="3">
        <f t="shared" si="157"/>
        <v>2.58667552</v>
      </c>
      <c r="AN130" s="3">
        <f t="shared" si="157"/>
        <v>2.89144544</v>
      </c>
      <c r="AO130" s="3">
        <f t="shared" si="157"/>
        <v>-0.2732636399999997</v>
      </c>
      <c r="AP130" s="3">
        <f t="shared" si="157"/>
        <v>-7.1897800000000345E-2</v>
      </c>
      <c r="AQ130" s="3">
        <f t="shared" si="157"/>
        <v>2.36898272</v>
      </c>
      <c r="AR130" s="3">
        <f t="shared" si="157"/>
        <v>0.12797999999999909</v>
      </c>
      <c r="AS130" s="3">
        <f t="shared" si="157"/>
        <v>-0.24399999999999977</v>
      </c>
      <c r="AT130" s="3">
        <f t="shared" si="157"/>
        <v>-0.1720000000000006</v>
      </c>
      <c r="AV130" s="3">
        <f t="shared" si="125"/>
        <v>1.2124897200000007</v>
      </c>
      <c r="AW130" s="3">
        <f t="shared" si="126"/>
        <v>2.4995984</v>
      </c>
      <c r="AX130" s="3">
        <f t="shared" si="127"/>
        <v>2.4995984</v>
      </c>
      <c r="AY130" s="3">
        <f t="shared" si="128"/>
        <v>2.2955113999999996</v>
      </c>
      <c r="AZ130" s="3">
        <f t="shared" si="129"/>
        <v>2.2029919599999994</v>
      </c>
      <c r="BA130" s="3">
        <f t="shared" si="130"/>
        <v>2.3825885199999997</v>
      </c>
      <c r="BB130" s="3">
        <f t="shared" si="131"/>
        <v>2.4723867999999998</v>
      </c>
      <c r="BC130" s="3">
        <f t="shared" si="132"/>
        <v>2.1621745599999995</v>
      </c>
      <c r="BD130" s="3">
        <f t="shared" si="133"/>
        <v>2.54313696</v>
      </c>
      <c r="BE130" s="3">
        <f t="shared" si="134"/>
        <v>2.3771461999999994</v>
      </c>
      <c r="BF130" s="3">
        <f t="shared" si="135"/>
        <v>1.1118068000000001</v>
      </c>
      <c r="BG130" s="3">
        <f t="shared" si="136"/>
        <v>0.88322935999999963</v>
      </c>
      <c r="BH130" s="3">
        <f t="shared" si="137"/>
        <v>0.92132559999999941</v>
      </c>
      <c r="BI130" s="3">
        <f t="shared" si="138"/>
        <v>2.1975496400000001</v>
      </c>
      <c r="BJ130" s="3">
        <f t="shared" si="139"/>
        <v>2.58667552</v>
      </c>
      <c r="BK130" s="3">
        <f t="shared" si="140"/>
        <v>2.89144544</v>
      </c>
      <c r="BL130" s="3">
        <f t="shared" si="141"/>
        <v>0.2732636399999997</v>
      </c>
      <c r="BM130" s="3">
        <f t="shared" si="142"/>
        <v>7.1897800000000345E-2</v>
      </c>
      <c r="BN130" s="3">
        <f t="shared" si="143"/>
        <v>2.36898272</v>
      </c>
      <c r="BO130" s="3">
        <f t="shared" si="144"/>
        <v>0.12797999999999909</v>
      </c>
      <c r="BP130" s="3">
        <f t="shared" si="145"/>
        <v>0.24399999999999977</v>
      </c>
      <c r="BQ130" s="3">
        <f t="shared" si="146"/>
        <v>0.1720000000000006</v>
      </c>
      <c r="BS130" s="3">
        <f t="shared" ref="BS130:BS132" si="158">ABS(AV130-$BS$3)</f>
        <v>0.21074817714285832</v>
      </c>
      <c r="BT130" s="3">
        <f t="shared" ref="BT130:BT132" si="159">ABS(AW130-$BT$3)</f>
        <v>9.5706270476190625E-2</v>
      </c>
      <c r="BU130" s="3">
        <f t="shared" ref="BU130:BU132" si="160">ABS(AX130-$BU$3)</f>
        <v>9.5706270476190625E-2</v>
      </c>
      <c r="BV130" s="3">
        <f t="shared" ref="BV130:BV132" si="161">ABS(AY130-$BV$3)</f>
        <v>0.10995996571428579</v>
      </c>
      <c r="BW130" s="3">
        <f t="shared" ref="BW130:BW132" si="162">ABS(AZ130-$BW$3)</f>
        <v>0.10931207047619118</v>
      </c>
      <c r="BX130" s="3">
        <f t="shared" ref="BX130:BX132" si="163">ABS(BA130-$BX$3)</f>
        <v>8.4562472380952158E-2</v>
      </c>
      <c r="BY130" s="3">
        <f t="shared" ref="BY130:BY132" si="164">ABS(BB130-$BY$3)</f>
        <v>8.7542790476190735E-2</v>
      </c>
      <c r="BZ130" s="3">
        <f t="shared" ref="BZ130:BZ132" si="165">ABS(BC130-$BZ$3)</f>
        <v>4.2449281904761715E-2</v>
      </c>
      <c r="CA130" s="3">
        <f t="shared" ref="CA130:CA132" si="166">ABS(BD130-$CA$3)</f>
        <v>9.8816167619047768E-2</v>
      </c>
      <c r="CB130" s="3">
        <f t="shared" ref="CB130:CB132" si="167">ABS(BE130-$CB$3)</f>
        <v>7.6269413333333702E-2</v>
      </c>
      <c r="CC130" s="3">
        <f t="shared" ref="CC130:CC132" si="168">ABS(BF130-$CC$3)</f>
        <v>0.17848299428571424</v>
      </c>
      <c r="CD130" s="3">
        <f t="shared" ref="CD130:CD132" si="169">ABS(BG130-$CD$3)</f>
        <v>1.689792190476147E-2</v>
      </c>
      <c r="CE130" s="3">
        <f t="shared" ref="CE130:CE132" si="170">ABS(BH130-$CE$3)</f>
        <v>0.12548516380952335</v>
      </c>
      <c r="CF130" s="3">
        <f t="shared" ref="CF130:CF132" si="171">ABS(BI130-$CF$3)</f>
        <v>6.603266857142831E-2</v>
      </c>
      <c r="CG130" s="3">
        <f t="shared" ref="CG130:CG132" si="172">ABS(BJ130-$CG$3)</f>
        <v>0.14559420380952304</v>
      </c>
      <c r="CH130" s="3">
        <f t="shared" ref="CH130:CH132" si="173">ABS(BK130-$CH$3)</f>
        <v>0.16930716952380953</v>
      </c>
      <c r="CI130" s="3">
        <f t="shared" ref="CI130:CI132" si="174">ABS(BL130-$CI$3)</f>
        <v>7.8836706666667089E-2</v>
      </c>
      <c r="CJ130" s="3">
        <f t="shared" ref="CJ130:CJ132" si="175">ABS(BM130-$CJ$3)</f>
        <v>0.10101815047618995</v>
      </c>
      <c r="CK130" s="3">
        <f t="shared" ref="CK130:CK132" si="176">ABS(BN130-$CK$3)</f>
        <v>7.7306045714284899E-2</v>
      </c>
      <c r="CL130" s="3">
        <f t="shared" ref="CL130:CL132" si="177">ABS(BO130-$CL$3)</f>
        <v>4.6018571428571992E-2</v>
      </c>
      <c r="CM130" s="3">
        <f t="shared" ref="CM130:CM132" si="178">ABS(BP130-$CM$3)</f>
        <v>8.7619047619047152E-2</v>
      </c>
      <c r="CN130" s="3">
        <f t="shared" ref="CN130:CN132" si="179">ABS(BQ130-$CN$3)</f>
        <v>4.60952380952388E-2</v>
      </c>
    </row>
    <row r="131" spans="2:92" x14ac:dyDescent="0.25">
      <c r="B131" s="3">
        <v>9.6628391600000008</v>
      </c>
      <c r="C131" s="3">
        <v>7.7607483200000003</v>
      </c>
      <c r="D131" s="3">
        <v>7.7607483200000003</v>
      </c>
      <c r="E131" s="3">
        <v>7.92946024</v>
      </c>
      <c r="F131" s="3">
        <v>8.0219796799999994</v>
      </c>
      <c r="G131" s="3">
        <v>7.8369407999999998</v>
      </c>
      <c r="H131" s="3">
        <v>7.7797964400000001</v>
      </c>
      <c r="I131" s="3">
        <v>8.1852492800000007</v>
      </c>
      <c r="J131" s="3">
        <v>7.6818346799999997</v>
      </c>
      <c r="K131" s="3">
        <v>7.9049697999999999</v>
      </c>
      <c r="L131" s="3">
        <v>9.7145411999999993</v>
      </c>
      <c r="M131" s="3">
        <v>9.5866466799999994</v>
      </c>
      <c r="N131" s="3">
        <v>9.7961760000000009</v>
      </c>
      <c r="O131" s="3">
        <v>8.1008933200000008</v>
      </c>
      <c r="P131" s="3">
        <v>7.5648248000000002</v>
      </c>
      <c r="Q131" s="3">
        <v>7.1838623999999998</v>
      </c>
      <c r="R131" s="3">
        <v>10.76763012</v>
      </c>
      <c r="S131" s="3">
        <v>10.55265848</v>
      </c>
      <c r="T131" s="3">
        <v>7.9267390799999999</v>
      </c>
      <c r="U131" s="3">
        <v>10.51113</v>
      </c>
      <c r="V131" s="3">
        <v>10.641999999999999</v>
      </c>
      <c r="W131" s="3">
        <v>10.409000000000001</v>
      </c>
      <c r="X131" s="13">
        <v>10.6</v>
      </c>
      <c r="Y131" s="3">
        <f>$X$131-B131</f>
        <v>0.93716083999999888</v>
      </c>
      <c r="Z131" s="3">
        <f t="shared" ref="Z131:AT131" si="180">$X$131-C131</f>
        <v>2.8392516799999994</v>
      </c>
      <c r="AA131" s="3">
        <f t="shared" si="180"/>
        <v>2.8392516799999994</v>
      </c>
      <c r="AB131" s="3">
        <f t="shared" si="180"/>
        <v>2.6705397599999996</v>
      </c>
      <c r="AC131" s="3">
        <f t="shared" si="180"/>
        <v>2.5780203200000003</v>
      </c>
      <c r="AD131" s="3">
        <f t="shared" si="180"/>
        <v>2.7630591999999998</v>
      </c>
      <c r="AE131" s="3">
        <f t="shared" si="180"/>
        <v>2.8202035599999995</v>
      </c>
      <c r="AF131" s="3">
        <f t="shared" si="180"/>
        <v>2.4147507199999989</v>
      </c>
      <c r="AG131" s="3">
        <f t="shared" si="180"/>
        <v>2.91816532</v>
      </c>
      <c r="AH131" s="3">
        <f t="shared" si="180"/>
        <v>2.6950301999999997</v>
      </c>
      <c r="AI131" s="3">
        <f t="shared" si="180"/>
        <v>0.88545880000000032</v>
      </c>
      <c r="AJ131" s="3">
        <f t="shared" si="180"/>
        <v>1.0133533200000002</v>
      </c>
      <c r="AK131" s="3">
        <f t="shared" si="180"/>
        <v>0.80382399999999876</v>
      </c>
      <c r="AL131" s="3">
        <f t="shared" si="180"/>
        <v>2.4991066799999988</v>
      </c>
      <c r="AM131" s="3">
        <f t="shared" si="180"/>
        <v>3.0351751999999994</v>
      </c>
      <c r="AN131" s="3">
        <f t="shared" si="180"/>
        <v>3.4161375999999999</v>
      </c>
      <c r="AO131" s="3">
        <f t="shared" si="180"/>
        <v>-0.1676301200000001</v>
      </c>
      <c r="AP131" s="3">
        <f t="shared" si="180"/>
        <v>4.7341519999999804E-2</v>
      </c>
      <c r="AQ131" s="3">
        <f t="shared" si="180"/>
        <v>2.6732609199999997</v>
      </c>
      <c r="AR131" s="3">
        <f t="shared" si="180"/>
        <v>8.8870000000000005E-2</v>
      </c>
      <c r="AS131" s="3">
        <f t="shared" si="180"/>
        <v>-4.1999999999999815E-2</v>
      </c>
      <c r="AT131" s="3">
        <f t="shared" si="180"/>
        <v>0.19099999999999895</v>
      </c>
      <c r="AV131" s="3">
        <f t="shared" si="125"/>
        <v>0.93716083999999888</v>
      </c>
      <c r="AW131" s="3">
        <f t="shared" si="126"/>
        <v>2.8392516799999994</v>
      </c>
      <c r="AX131" s="3">
        <f t="shared" si="127"/>
        <v>2.8392516799999994</v>
      </c>
      <c r="AY131" s="3">
        <f t="shared" si="128"/>
        <v>2.6705397599999996</v>
      </c>
      <c r="AZ131" s="3">
        <f t="shared" si="129"/>
        <v>2.5780203200000003</v>
      </c>
      <c r="BA131" s="3">
        <f t="shared" si="130"/>
        <v>2.7630591999999998</v>
      </c>
      <c r="BB131" s="3">
        <f t="shared" si="131"/>
        <v>2.8202035599999995</v>
      </c>
      <c r="BC131" s="3">
        <f t="shared" si="132"/>
        <v>2.4147507199999989</v>
      </c>
      <c r="BD131" s="3">
        <f t="shared" si="133"/>
        <v>2.91816532</v>
      </c>
      <c r="BE131" s="3">
        <f t="shared" si="134"/>
        <v>2.6950301999999997</v>
      </c>
      <c r="BF131" s="3">
        <f t="shared" si="135"/>
        <v>0.88545880000000032</v>
      </c>
      <c r="BG131" s="3">
        <f t="shared" si="136"/>
        <v>1.0133533200000002</v>
      </c>
      <c r="BH131" s="3">
        <f t="shared" si="137"/>
        <v>0.80382399999999876</v>
      </c>
      <c r="BI131" s="3">
        <f t="shared" si="138"/>
        <v>2.4991066799999988</v>
      </c>
      <c r="BJ131" s="3">
        <f t="shared" si="139"/>
        <v>3.0351751999999994</v>
      </c>
      <c r="BK131" s="3">
        <f t="shared" si="140"/>
        <v>3.4161375999999999</v>
      </c>
      <c r="BL131" s="3">
        <f t="shared" si="141"/>
        <v>0.1676301200000001</v>
      </c>
      <c r="BM131" s="3">
        <f t="shared" si="142"/>
        <v>4.7341519999999804E-2</v>
      </c>
      <c r="BN131" s="3">
        <f t="shared" si="143"/>
        <v>2.6732609199999997</v>
      </c>
      <c r="BO131" s="3">
        <f t="shared" si="144"/>
        <v>8.8870000000000005E-2</v>
      </c>
      <c r="BP131" s="3">
        <f t="shared" si="145"/>
        <v>4.1999999999999815E-2</v>
      </c>
      <c r="BQ131" s="3">
        <f t="shared" si="146"/>
        <v>0.19099999999999895</v>
      </c>
      <c r="BS131" s="3">
        <f t="shared" si="158"/>
        <v>6.4580702857143457E-2</v>
      </c>
      <c r="BT131" s="3">
        <f t="shared" si="159"/>
        <v>0.24394700952380877</v>
      </c>
      <c r="BU131" s="3">
        <f t="shared" si="160"/>
        <v>0.24394700952380877</v>
      </c>
      <c r="BV131" s="3">
        <f t="shared" si="161"/>
        <v>0.26506839428571416</v>
      </c>
      <c r="BW131" s="3">
        <f t="shared" si="162"/>
        <v>0.26571628952380966</v>
      </c>
      <c r="BX131" s="3">
        <f t="shared" si="163"/>
        <v>0.29590820761904801</v>
      </c>
      <c r="BY131" s="3">
        <f t="shared" si="164"/>
        <v>0.26027396952380899</v>
      </c>
      <c r="BZ131" s="3">
        <f t="shared" si="165"/>
        <v>0.21012687809523767</v>
      </c>
      <c r="CA131" s="3">
        <f t="shared" si="166"/>
        <v>0.27621219238095218</v>
      </c>
      <c r="CB131" s="3">
        <f t="shared" si="167"/>
        <v>0.24161458666666658</v>
      </c>
      <c r="CC131" s="3">
        <f t="shared" si="168"/>
        <v>4.7865005714285536E-2</v>
      </c>
      <c r="CD131" s="3">
        <f t="shared" si="169"/>
        <v>0.14702188190476206</v>
      </c>
      <c r="CE131" s="3">
        <f t="shared" si="170"/>
        <v>7.983563809522698E-3</v>
      </c>
      <c r="CF131" s="3">
        <f t="shared" si="171"/>
        <v>0.23552437142857041</v>
      </c>
      <c r="CG131" s="3">
        <f t="shared" si="172"/>
        <v>0.30290547619047636</v>
      </c>
      <c r="CH131" s="3">
        <f t="shared" si="173"/>
        <v>0.35538499047619032</v>
      </c>
      <c r="CI131" s="3">
        <f t="shared" si="174"/>
        <v>0.18447022666666668</v>
      </c>
      <c r="CJ131" s="3">
        <f t="shared" si="175"/>
        <v>0.12557443047619049</v>
      </c>
      <c r="CK131" s="3">
        <f t="shared" si="176"/>
        <v>0.22697215428571482</v>
      </c>
      <c r="CL131" s="3">
        <f t="shared" si="177"/>
        <v>8.5128571428571082E-2</v>
      </c>
      <c r="CM131" s="3">
        <f t="shared" si="178"/>
        <v>0.11438095238095281</v>
      </c>
      <c r="CN131" s="3">
        <f t="shared" si="179"/>
        <v>6.5095238095237151E-2</v>
      </c>
    </row>
    <row r="132" spans="2:92" x14ac:dyDescent="0.25">
      <c r="B132" s="3">
        <v>12.095556200000001</v>
      </c>
      <c r="C132" s="3">
        <v>10.370340759999999</v>
      </c>
      <c r="D132" s="3">
        <v>10.370340759999999</v>
      </c>
      <c r="E132" s="3">
        <v>10.568985440000001</v>
      </c>
      <c r="F132" s="3">
        <v>10.661504880000001</v>
      </c>
      <c r="G132" s="3">
        <v>10.484629480000001</v>
      </c>
      <c r="H132" s="3">
        <v>10.413879319999999</v>
      </c>
      <c r="I132" s="3">
        <v>10.803005199999999</v>
      </c>
      <c r="J132" s="3">
        <v>10.326802199999999</v>
      </c>
      <c r="K132" s="3">
        <v>10.525446880000001</v>
      </c>
      <c r="L132" s="3">
        <v>12.15814288</v>
      </c>
      <c r="M132" s="3">
        <v>12.2044026</v>
      </c>
      <c r="N132" s="3">
        <v>12.307806680000001</v>
      </c>
      <c r="O132" s="3">
        <v>10.7349762</v>
      </c>
      <c r="P132" s="3">
        <v>10.22067696</v>
      </c>
      <c r="Q132" s="3">
        <v>9.8914165999999994</v>
      </c>
      <c r="R132" s="3">
        <v>13.524165200000001</v>
      </c>
      <c r="S132" s="3">
        <v>13.235722239999999</v>
      </c>
      <c r="T132" s="3">
        <v>10.528168040000001</v>
      </c>
      <c r="U132" s="3">
        <v>13.24344</v>
      </c>
      <c r="V132" s="3">
        <v>13.319000000000001</v>
      </c>
      <c r="W132" s="3">
        <v>13.215</v>
      </c>
      <c r="X132" s="13">
        <v>13.31</v>
      </c>
      <c r="Y132" s="3">
        <f>$X$132-B132</f>
        <v>1.2144437999999997</v>
      </c>
      <c r="Z132" s="3">
        <f t="shared" ref="Z132:AT132" si="181">$X$132-C132</f>
        <v>2.939659240000001</v>
      </c>
      <c r="AA132" s="3">
        <f t="shared" si="181"/>
        <v>2.939659240000001</v>
      </c>
      <c r="AB132" s="3">
        <f t="shared" si="181"/>
        <v>2.74101456</v>
      </c>
      <c r="AC132" s="3">
        <f t="shared" si="181"/>
        <v>2.6484951199999998</v>
      </c>
      <c r="AD132" s="3">
        <f t="shared" si="181"/>
        <v>2.8253705199999999</v>
      </c>
      <c r="AE132" s="3">
        <f t="shared" si="181"/>
        <v>2.896120680000001</v>
      </c>
      <c r="AF132" s="3">
        <f t="shared" si="181"/>
        <v>2.5069948000000011</v>
      </c>
      <c r="AG132" s="3">
        <f t="shared" si="181"/>
        <v>2.983197800000001</v>
      </c>
      <c r="AH132" s="3">
        <f t="shared" si="181"/>
        <v>2.78455312</v>
      </c>
      <c r="AI132" s="3">
        <f t="shared" si="181"/>
        <v>1.1518571200000007</v>
      </c>
      <c r="AJ132" s="3">
        <f t="shared" si="181"/>
        <v>1.1055974000000006</v>
      </c>
      <c r="AK132" s="3">
        <f t="shared" si="181"/>
        <v>1.0021933199999999</v>
      </c>
      <c r="AL132" s="3">
        <f t="shared" si="181"/>
        <v>2.5750238000000003</v>
      </c>
      <c r="AM132" s="3">
        <f t="shared" si="181"/>
        <v>3.08932304</v>
      </c>
      <c r="AN132" s="3">
        <f t="shared" si="181"/>
        <v>3.418583400000001</v>
      </c>
      <c r="AO132" s="3">
        <f t="shared" si="181"/>
        <v>-0.21416520000000006</v>
      </c>
      <c r="AP132" s="3">
        <f t="shared" si="181"/>
        <v>7.4277760000001081E-2</v>
      </c>
      <c r="AQ132" s="3">
        <f t="shared" si="181"/>
        <v>2.7818319599999999</v>
      </c>
      <c r="AR132" s="3">
        <f t="shared" si="181"/>
        <v>6.6560000000000841E-2</v>
      </c>
      <c r="AS132" s="3">
        <f t="shared" si="181"/>
        <v>-9.0000000000003411E-3</v>
      </c>
      <c r="AT132" s="3">
        <f t="shared" si="181"/>
        <v>9.5000000000000639E-2</v>
      </c>
      <c r="AV132" s="3">
        <f t="shared" si="125"/>
        <v>1.2144437999999997</v>
      </c>
      <c r="AW132" s="3">
        <f t="shared" si="126"/>
        <v>2.939659240000001</v>
      </c>
      <c r="AX132" s="3">
        <f t="shared" si="127"/>
        <v>2.939659240000001</v>
      </c>
      <c r="AY132" s="3">
        <f t="shared" si="128"/>
        <v>2.74101456</v>
      </c>
      <c r="AZ132" s="3">
        <f t="shared" si="129"/>
        <v>2.6484951199999998</v>
      </c>
      <c r="BA132" s="3">
        <f t="shared" si="130"/>
        <v>2.8253705199999999</v>
      </c>
      <c r="BB132" s="3">
        <f t="shared" si="131"/>
        <v>2.896120680000001</v>
      </c>
      <c r="BC132" s="3">
        <f t="shared" si="132"/>
        <v>2.5069948000000011</v>
      </c>
      <c r="BD132" s="3">
        <f t="shared" si="133"/>
        <v>2.983197800000001</v>
      </c>
      <c r="BE132" s="3">
        <f t="shared" si="134"/>
        <v>2.78455312</v>
      </c>
      <c r="BF132" s="3">
        <f t="shared" si="135"/>
        <v>1.1518571200000007</v>
      </c>
      <c r="BG132" s="3">
        <f t="shared" si="136"/>
        <v>1.1055974000000006</v>
      </c>
      <c r="BH132" s="3">
        <f t="shared" si="137"/>
        <v>1.0021933199999999</v>
      </c>
      <c r="BI132" s="3">
        <f t="shared" si="138"/>
        <v>2.5750238000000003</v>
      </c>
      <c r="BJ132" s="3">
        <f t="shared" si="139"/>
        <v>3.08932304</v>
      </c>
      <c r="BK132" s="3">
        <f t="shared" si="140"/>
        <v>3.418583400000001</v>
      </c>
      <c r="BL132" s="3">
        <f t="shared" si="141"/>
        <v>0.21416520000000006</v>
      </c>
      <c r="BM132" s="3">
        <f t="shared" si="142"/>
        <v>7.4277760000001081E-2</v>
      </c>
      <c r="BN132" s="3">
        <f t="shared" si="143"/>
        <v>2.7818319599999999</v>
      </c>
      <c r="BO132" s="3">
        <f t="shared" si="144"/>
        <v>6.6560000000000841E-2</v>
      </c>
      <c r="BP132" s="3">
        <f t="shared" si="145"/>
        <v>9.0000000000003411E-3</v>
      </c>
      <c r="BQ132" s="3">
        <f t="shared" si="146"/>
        <v>9.5000000000000639E-2</v>
      </c>
      <c r="BS132" s="3">
        <f t="shared" si="158"/>
        <v>0.2127022571428574</v>
      </c>
      <c r="BT132" s="3">
        <f t="shared" si="159"/>
        <v>0.34435456952381038</v>
      </c>
      <c r="BU132" s="3">
        <f t="shared" si="160"/>
        <v>0.34435456952381038</v>
      </c>
      <c r="BV132" s="3">
        <f t="shared" si="161"/>
        <v>0.33554319428571455</v>
      </c>
      <c r="BW132" s="3">
        <f t="shared" si="162"/>
        <v>0.33619108952380916</v>
      </c>
      <c r="BX132" s="3">
        <f t="shared" si="163"/>
        <v>0.35821952761904807</v>
      </c>
      <c r="BY132" s="3">
        <f t="shared" si="164"/>
        <v>0.33619108952381049</v>
      </c>
      <c r="BZ132" s="3">
        <f t="shared" si="165"/>
        <v>0.30237095809523984</v>
      </c>
      <c r="CA132" s="3">
        <f t="shared" si="166"/>
        <v>0.34124467238095324</v>
      </c>
      <c r="CB132" s="3">
        <f t="shared" si="167"/>
        <v>0.33113750666666686</v>
      </c>
      <c r="CC132" s="3">
        <f t="shared" si="168"/>
        <v>0.21853331428571487</v>
      </c>
      <c r="CD132" s="3">
        <f t="shared" si="169"/>
        <v>0.23926596190476246</v>
      </c>
      <c r="CE132" s="3">
        <f t="shared" si="170"/>
        <v>0.20635288380952388</v>
      </c>
      <c r="CF132" s="3">
        <f t="shared" si="171"/>
        <v>0.31144149142857191</v>
      </c>
      <c r="CG132" s="3">
        <f t="shared" si="172"/>
        <v>0.35705331619047698</v>
      </c>
      <c r="CH132" s="3">
        <f t="shared" si="173"/>
        <v>0.35783079047619148</v>
      </c>
      <c r="CI132" s="3">
        <f t="shared" si="174"/>
        <v>0.13793514666666673</v>
      </c>
      <c r="CJ132" s="3">
        <f t="shared" si="175"/>
        <v>9.8638190476189214E-2</v>
      </c>
      <c r="CK132" s="3">
        <f t="shared" si="176"/>
        <v>0.335543194285715</v>
      </c>
      <c r="CL132" s="3">
        <f t="shared" si="177"/>
        <v>0.10743857142857025</v>
      </c>
      <c r="CM132" s="3">
        <f t="shared" si="178"/>
        <v>0.14738095238095228</v>
      </c>
      <c r="CN132" s="3">
        <f t="shared" si="179"/>
        <v>3.0904761904761158E-2</v>
      </c>
    </row>
    <row r="133" spans="2:92" x14ac:dyDescent="0.25">
      <c r="B133" s="3">
        <v>12.743192280000001</v>
      </c>
      <c r="C133" s="3">
        <v>10.6533414</v>
      </c>
      <c r="D133" s="3">
        <v>10.6533414</v>
      </c>
      <c r="E133" s="3">
        <v>10.81116868</v>
      </c>
      <c r="F133" s="3">
        <v>10.90640928</v>
      </c>
      <c r="G133" s="3">
        <v>10.72409156</v>
      </c>
      <c r="H133" s="3">
        <v>10.68327416</v>
      </c>
      <c r="I133" s="3">
        <v>11.13226556</v>
      </c>
      <c r="J133" s="3">
        <v>10.577148920000001</v>
      </c>
      <c r="K133" s="3">
        <v>10.816611</v>
      </c>
      <c r="L133" s="3">
        <v>12.77856736</v>
      </c>
      <c r="M133" s="3">
        <v>12.533662959999999</v>
      </c>
      <c r="N133" s="3">
        <v>12.72686532</v>
      </c>
      <c r="O133" s="3">
        <v>11.009813360000001</v>
      </c>
      <c r="P133" s="3">
        <v>10.43020628</v>
      </c>
      <c r="Q133" s="3">
        <v>10.04380156</v>
      </c>
      <c r="R133" s="3">
        <v>13.755463799999999</v>
      </c>
      <c r="S133" s="3">
        <v>13.529607520000001</v>
      </c>
      <c r="T133" s="3">
        <v>10.830216800000001</v>
      </c>
      <c r="U133" s="3">
        <v>13.90887</v>
      </c>
      <c r="V133" s="3">
        <v>14.085000000000001</v>
      </c>
      <c r="W133" s="3">
        <v>13.965999999999999</v>
      </c>
      <c r="Y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</row>
    <row r="134" spans="2:92" x14ac:dyDescent="0.25">
      <c r="B134" s="3">
        <v>13.0751738</v>
      </c>
      <c r="C134" s="3">
        <v>11.12410208</v>
      </c>
      <c r="D134" s="3">
        <v>11.12410208</v>
      </c>
      <c r="E134" s="3">
        <v>11.279208199999999</v>
      </c>
      <c r="F134" s="3">
        <v>11.37172764</v>
      </c>
      <c r="G134" s="3">
        <v>11.194852239999999</v>
      </c>
      <c r="H134" s="3">
        <v>11.15403484</v>
      </c>
      <c r="I134" s="3">
        <v>11.575814640000001</v>
      </c>
      <c r="J134" s="3">
        <v>11.053351920000001</v>
      </c>
      <c r="K134" s="3">
        <v>11.279208199999999</v>
      </c>
      <c r="L134" s="3">
        <v>13.11327004</v>
      </c>
      <c r="M134" s="3">
        <v>12.993539</v>
      </c>
      <c r="N134" s="3">
        <v>13.06701032</v>
      </c>
      <c r="O134" s="3">
        <v>11.46696824</v>
      </c>
      <c r="P134" s="3">
        <v>10.9118516</v>
      </c>
      <c r="Q134" s="3">
        <v>10.56082196</v>
      </c>
      <c r="R134" s="3">
        <v>14.261599560000001</v>
      </c>
      <c r="S134" s="3">
        <v>14.008531680000001</v>
      </c>
      <c r="T134" s="3">
        <v>11.292814</v>
      </c>
      <c r="U134" s="3">
        <v>14.167199999999999</v>
      </c>
      <c r="V134" s="3">
        <v>14.287000000000001</v>
      </c>
      <c r="W134" s="3">
        <v>14.151</v>
      </c>
      <c r="Y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</row>
    <row r="135" spans="2:92" x14ac:dyDescent="0.25">
      <c r="B135" s="3">
        <v>13.622126959999999</v>
      </c>
      <c r="C135" s="3">
        <v>11.486016360000001</v>
      </c>
      <c r="D135" s="3">
        <v>11.486016360000001</v>
      </c>
      <c r="E135" s="3">
        <v>11.67649756</v>
      </c>
      <c r="F135" s="3">
        <v>11.77173816</v>
      </c>
      <c r="G135" s="3">
        <v>11.58942044</v>
      </c>
      <c r="H135" s="3">
        <v>11.537718399999999</v>
      </c>
      <c r="I135" s="3">
        <v>12.013921399999999</v>
      </c>
      <c r="J135" s="3">
        <v>11.42342968</v>
      </c>
      <c r="K135" s="3">
        <v>11.673776399999999</v>
      </c>
      <c r="L135" s="3">
        <v>13.65205972</v>
      </c>
      <c r="M135" s="3">
        <v>13.447972719999999</v>
      </c>
      <c r="N135" s="3">
        <v>13.76362728</v>
      </c>
      <c r="O135" s="3">
        <v>11.90779616</v>
      </c>
      <c r="P135" s="3">
        <v>11.24383312</v>
      </c>
      <c r="Q135" s="3">
        <v>10.759466639999999</v>
      </c>
      <c r="R135" s="3">
        <v>14.705148640000001</v>
      </c>
      <c r="S135" s="3">
        <v>14.490176999999999</v>
      </c>
      <c r="T135" s="3">
        <v>11.671055239999999</v>
      </c>
      <c r="U135" s="3">
        <v>14.72198</v>
      </c>
      <c r="V135" s="3">
        <v>14.811</v>
      </c>
      <c r="W135" s="3">
        <v>14.678000000000001</v>
      </c>
      <c r="Y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</row>
    <row r="136" spans="2:92" x14ac:dyDescent="0.25">
      <c r="B136" s="3">
        <v>13.80716584</v>
      </c>
      <c r="C136" s="3">
        <v>11.55676652</v>
      </c>
      <c r="D136" s="3">
        <v>11.55676652</v>
      </c>
      <c r="E136" s="3">
        <v>11.7281996</v>
      </c>
      <c r="F136" s="3">
        <v>11.8234402</v>
      </c>
      <c r="G136" s="3">
        <v>11.64112248</v>
      </c>
      <c r="H136" s="3">
        <v>11.60030508</v>
      </c>
      <c r="I136" s="3">
        <v>12.144537079999999</v>
      </c>
      <c r="J136" s="3">
        <v>11.47241056</v>
      </c>
      <c r="K136" s="3">
        <v>11.76085352</v>
      </c>
      <c r="L136" s="3">
        <v>13.839819759999999</v>
      </c>
      <c r="M136" s="3">
        <v>13.5649826</v>
      </c>
      <c r="N136" s="3">
        <v>13.801723519999999</v>
      </c>
      <c r="O136" s="3">
        <v>12.0003156</v>
      </c>
      <c r="P136" s="3">
        <v>11.292814</v>
      </c>
      <c r="Q136" s="3">
        <v>10.879197680000001</v>
      </c>
      <c r="R136" s="3">
        <v>14.77045648</v>
      </c>
      <c r="S136" s="3">
        <v>14.55548484</v>
      </c>
      <c r="T136" s="3">
        <v>11.76357468</v>
      </c>
      <c r="U136" s="3">
        <v>14.83483</v>
      </c>
      <c r="V136" s="3">
        <v>15.063000000000001</v>
      </c>
      <c r="W136" s="3">
        <v>14.917999999999999</v>
      </c>
      <c r="Y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</row>
    <row r="137" spans="2:92" x14ac:dyDescent="0.25">
      <c r="B137" s="3">
        <v>14.24255144</v>
      </c>
      <c r="C137" s="3">
        <v>11.64928596</v>
      </c>
      <c r="D137" s="3">
        <v>11.64928596</v>
      </c>
      <c r="E137" s="3">
        <v>11.8098344</v>
      </c>
      <c r="F137" s="3">
        <v>11.905075</v>
      </c>
      <c r="G137" s="3">
        <v>11.72547844</v>
      </c>
      <c r="H137" s="3">
        <v>11.68466104</v>
      </c>
      <c r="I137" s="3">
        <v>12.15814288</v>
      </c>
      <c r="J137" s="3">
        <v>11.578535799999999</v>
      </c>
      <c r="K137" s="3">
        <v>11.81799788</v>
      </c>
      <c r="L137" s="3">
        <v>14.23710912</v>
      </c>
      <c r="M137" s="3">
        <v>13.573146080000001</v>
      </c>
      <c r="N137" s="3">
        <v>14.32418624</v>
      </c>
      <c r="O137" s="3">
        <v>12.019363719999999</v>
      </c>
      <c r="P137" s="3">
        <v>11.42342968</v>
      </c>
      <c r="Q137" s="3">
        <v>11.06967888</v>
      </c>
      <c r="R137" s="3">
        <v>14.835764319999999</v>
      </c>
      <c r="S137" s="3">
        <v>14.579975279999999</v>
      </c>
      <c r="T137" s="3">
        <v>11.82616136</v>
      </c>
      <c r="U137" s="3">
        <v>15.303229999999999</v>
      </c>
      <c r="V137" s="3">
        <v>15.425000000000001</v>
      </c>
      <c r="W137" s="3">
        <v>15.209</v>
      </c>
      <c r="Y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</row>
    <row r="138" spans="2:92" x14ac:dyDescent="0.25">
      <c r="B138" s="3">
        <v>14.321465079999999</v>
      </c>
      <c r="C138" s="3">
        <v>12.147258239999999</v>
      </c>
      <c r="D138" s="3">
        <v>12.147258239999999</v>
      </c>
      <c r="E138" s="3">
        <v>12.315970159999999</v>
      </c>
      <c r="F138" s="3">
        <v>12.411210759999999</v>
      </c>
      <c r="G138" s="3">
        <v>12.223450720000001</v>
      </c>
      <c r="H138" s="3">
        <v>12.182633320000001</v>
      </c>
      <c r="I138" s="3">
        <v>12.68332676</v>
      </c>
      <c r="J138" s="3">
        <v>12.054738800000001</v>
      </c>
      <c r="K138" s="3">
        <v>12.33229712</v>
      </c>
      <c r="L138" s="3">
        <v>14.351397840000001</v>
      </c>
      <c r="M138" s="3">
        <v>14.12554156</v>
      </c>
      <c r="N138" s="3">
        <v>14.3405132</v>
      </c>
      <c r="O138" s="3">
        <v>12.56631688</v>
      </c>
      <c r="P138" s="3">
        <v>11.86697876</v>
      </c>
      <c r="Q138" s="3">
        <v>11.37989112</v>
      </c>
      <c r="R138" s="3">
        <v>15.350063560000001</v>
      </c>
      <c r="S138" s="3">
        <v>15.140534239999999</v>
      </c>
      <c r="T138" s="3">
        <v>12.34318176</v>
      </c>
      <c r="U138" s="3">
        <v>15.72955</v>
      </c>
      <c r="V138" s="3">
        <v>15.81</v>
      </c>
      <c r="W138" s="3">
        <v>15.708</v>
      </c>
      <c r="Y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</row>
    <row r="139" spans="2:92" x14ac:dyDescent="0.25">
      <c r="B139" s="3">
        <v>14.571811800000001</v>
      </c>
      <c r="C139" s="3">
        <v>12.20984492</v>
      </c>
      <c r="D139" s="3">
        <v>12.20984492</v>
      </c>
      <c r="E139" s="3">
        <v>12.397604960000001</v>
      </c>
      <c r="F139" s="3">
        <v>12.492845559999999</v>
      </c>
      <c r="G139" s="3">
        <v>12.310527840000001</v>
      </c>
      <c r="H139" s="3">
        <v>12.26154696</v>
      </c>
      <c r="I139" s="3">
        <v>12.7622404</v>
      </c>
      <c r="J139" s="3">
        <v>12.149979399999999</v>
      </c>
      <c r="K139" s="3">
        <v>12.394883800000001</v>
      </c>
      <c r="L139" s="3">
        <v>14.60446572</v>
      </c>
      <c r="M139" s="3">
        <v>14.20173404</v>
      </c>
      <c r="N139" s="3">
        <v>14.705148640000001</v>
      </c>
      <c r="O139" s="3">
        <v>12.63434588</v>
      </c>
      <c r="P139" s="3">
        <v>11.98398864</v>
      </c>
      <c r="Q139" s="3">
        <v>11.60030508</v>
      </c>
      <c r="R139" s="3">
        <v>15.491563879999999</v>
      </c>
      <c r="S139" s="3">
        <v>15.224890200000001</v>
      </c>
      <c r="T139" s="3">
        <v>12.400326120000001</v>
      </c>
      <c r="U139" s="3">
        <v>15.58033</v>
      </c>
      <c r="V139" s="3">
        <v>15.459</v>
      </c>
      <c r="W139" s="3">
        <v>15.244999999999999</v>
      </c>
      <c r="Y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</row>
    <row r="140" spans="2:92" x14ac:dyDescent="0.25">
      <c r="B140" s="3">
        <v>14.77861996</v>
      </c>
      <c r="C140" s="3">
        <v>12.30236436</v>
      </c>
      <c r="D140" s="3">
        <v>12.30236436</v>
      </c>
      <c r="E140" s="3">
        <v>12.481960920000001</v>
      </c>
      <c r="F140" s="3">
        <v>12.577201519999999</v>
      </c>
      <c r="G140" s="3">
        <v>12.38944148</v>
      </c>
      <c r="H140" s="3">
        <v>12.34590292</v>
      </c>
      <c r="I140" s="3">
        <v>12.843875199999999</v>
      </c>
      <c r="J140" s="3">
        <v>12.226171880000001</v>
      </c>
      <c r="K140" s="3">
        <v>12.487403240000001</v>
      </c>
      <c r="L140" s="3">
        <v>14.78134112</v>
      </c>
      <c r="M140" s="3">
        <v>14.2996958</v>
      </c>
      <c r="N140" s="3">
        <v>14.86297592</v>
      </c>
      <c r="O140" s="3">
        <v>12.71870184</v>
      </c>
      <c r="P140" s="3">
        <v>12.054738800000001</v>
      </c>
      <c r="Q140" s="3">
        <v>11.627516679999999</v>
      </c>
      <c r="R140" s="3">
        <v>15.570477520000001</v>
      </c>
      <c r="S140" s="3">
        <v>15.320130799999999</v>
      </c>
      <c r="T140" s="3">
        <v>12.495566719999999</v>
      </c>
      <c r="U140" s="3">
        <v>16.09628</v>
      </c>
      <c r="V140" s="3">
        <v>16.052</v>
      </c>
      <c r="W140" s="3">
        <v>15.845000000000001</v>
      </c>
      <c r="Y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</row>
    <row r="141" spans="2:92" x14ac:dyDescent="0.25">
      <c r="B141" s="3">
        <v>14.94461072</v>
      </c>
      <c r="C141" s="3">
        <v>12.77312504</v>
      </c>
      <c r="D141" s="3">
        <v>12.77312504</v>
      </c>
      <c r="E141" s="3">
        <v>12.974490879999999</v>
      </c>
      <c r="F141" s="3">
        <v>13.06973148</v>
      </c>
      <c r="G141" s="3">
        <v>12.887413759999999</v>
      </c>
      <c r="H141" s="3">
        <v>12.830269400000001</v>
      </c>
      <c r="I141" s="3">
        <v>13.265655000000001</v>
      </c>
      <c r="J141" s="3">
        <v>12.72414416</v>
      </c>
      <c r="K141" s="3">
        <v>12.95000044</v>
      </c>
      <c r="L141" s="3">
        <v>14.960937680000001</v>
      </c>
      <c r="M141" s="3">
        <v>14.797668079999999</v>
      </c>
      <c r="N141" s="3">
        <v>15.058899439999999</v>
      </c>
      <c r="O141" s="3">
        <v>13.189462519999999</v>
      </c>
      <c r="P141" s="3">
        <v>12.577201519999999</v>
      </c>
      <c r="Q141" s="3">
        <v>12.234335359999999</v>
      </c>
      <c r="R141" s="3">
        <v>16.23988288</v>
      </c>
      <c r="S141" s="3">
        <v>15.9051802</v>
      </c>
      <c r="T141" s="3">
        <v>12.94727928</v>
      </c>
      <c r="U141" s="3">
        <v>16.219830000000002</v>
      </c>
      <c r="V141" s="3">
        <v>16.151</v>
      </c>
      <c r="W141" s="3">
        <v>15.954000000000001</v>
      </c>
      <c r="Y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</row>
    <row r="142" spans="2:92" x14ac:dyDescent="0.25">
      <c r="B142" s="3">
        <v>15.63034304</v>
      </c>
      <c r="C142" s="3">
        <v>13.06701032</v>
      </c>
      <c r="D142" s="3">
        <v>13.06701032</v>
      </c>
      <c r="E142" s="3">
        <v>13.24388572</v>
      </c>
      <c r="F142" s="3">
        <v>13.33912632</v>
      </c>
      <c r="G142" s="3">
        <v>13.148645119999999</v>
      </c>
      <c r="H142" s="3">
        <v>13.10782772</v>
      </c>
      <c r="I142" s="3">
        <v>13.660223200000001</v>
      </c>
      <c r="J142" s="3">
        <v>12.974490879999999</v>
      </c>
      <c r="K142" s="3">
        <v>13.268376160000001</v>
      </c>
      <c r="L142" s="3">
        <v>15.64122768</v>
      </c>
      <c r="M142" s="3">
        <v>15.1160438</v>
      </c>
      <c r="N142" s="3">
        <v>15.665718119999999</v>
      </c>
      <c r="O142" s="3">
        <v>13.51600172</v>
      </c>
      <c r="P142" s="3">
        <v>12.7758462</v>
      </c>
      <c r="Q142" s="3">
        <v>12.2860374</v>
      </c>
      <c r="R142" s="3">
        <v>16.32968116</v>
      </c>
      <c r="S142" s="3">
        <v>16.114709520000002</v>
      </c>
      <c r="T142" s="3">
        <v>13.273818479999999</v>
      </c>
      <c r="U142" s="3">
        <v>16.746559999999999</v>
      </c>
      <c r="V142" s="3">
        <v>16.832999999999998</v>
      </c>
      <c r="W142" s="3">
        <v>16.611000000000001</v>
      </c>
      <c r="Y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</row>
    <row r="143" spans="2:92" x14ac:dyDescent="0.25">
      <c r="B143" s="3">
        <v>15.9323918</v>
      </c>
      <c r="C143" s="3">
        <v>13.233001079999999</v>
      </c>
      <c r="D143" s="3">
        <v>13.233001079999999</v>
      </c>
      <c r="E143" s="3">
        <v>13.4153188</v>
      </c>
      <c r="F143" s="3">
        <v>13.5105594</v>
      </c>
      <c r="G143" s="3">
        <v>13.320078199999999</v>
      </c>
      <c r="H143" s="3">
        <v>13.276539639999999</v>
      </c>
      <c r="I143" s="3">
        <v>13.834377440000001</v>
      </c>
      <c r="J143" s="3">
        <v>13.140481640000001</v>
      </c>
      <c r="K143" s="3">
        <v>13.437088080000001</v>
      </c>
      <c r="L143" s="3">
        <v>15.926949479999999</v>
      </c>
      <c r="M143" s="3">
        <v>15.311967320000001</v>
      </c>
      <c r="N143" s="3">
        <v>16.000420800000001</v>
      </c>
      <c r="O143" s="3">
        <v>13.69559828</v>
      </c>
      <c r="P143" s="3">
        <v>12.9391158</v>
      </c>
      <c r="Q143" s="3">
        <v>12.47107628</v>
      </c>
      <c r="R143" s="3">
        <v>16.580027879999999</v>
      </c>
      <c r="S143" s="3">
        <v>16.33240232</v>
      </c>
      <c r="T143" s="3">
        <v>13.442530400000001</v>
      </c>
      <c r="U143" s="3">
        <v>17.213190000000001</v>
      </c>
      <c r="V143" s="3">
        <v>17.190999999999999</v>
      </c>
      <c r="W143" s="3">
        <v>16.984000000000002</v>
      </c>
      <c r="Y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</row>
    <row r="144" spans="2:92" x14ac:dyDescent="0.25">
      <c r="B144" s="3">
        <v>15.965045720000001</v>
      </c>
      <c r="C144" s="3">
        <v>13.60307884</v>
      </c>
      <c r="D144" s="3">
        <v>13.60307884</v>
      </c>
      <c r="E144" s="3">
        <v>13.809887</v>
      </c>
      <c r="F144" s="3">
        <v>13.9051276</v>
      </c>
      <c r="G144" s="3">
        <v>13.72008872</v>
      </c>
      <c r="H144" s="3">
        <v>13.671107839999999</v>
      </c>
      <c r="I144" s="3">
        <v>14.15275316</v>
      </c>
      <c r="J144" s="3">
        <v>13.55409796</v>
      </c>
      <c r="K144" s="3">
        <v>13.801723519999999</v>
      </c>
      <c r="L144" s="3">
        <v>15.973209199999999</v>
      </c>
      <c r="M144" s="3">
        <v>15.616737240000001</v>
      </c>
      <c r="N144" s="3">
        <v>16.008584280000001</v>
      </c>
      <c r="O144" s="3">
        <v>14.060233719999999</v>
      </c>
      <c r="P144" s="3">
        <v>13.37722256</v>
      </c>
      <c r="Q144" s="3">
        <v>13.001702480000001</v>
      </c>
      <c r="R144" s="3">
        <v>16.980038400000002</v>
      </c>
      <c r="S144" s="3">
        <v>16.694316600000001</v>
      </c>
      <c r="T144" s="3">
        <v>13.790838880000001</v>
      </c>
      <c r="U144" s="3">
        <v>17.297360000000001</v>
      </c>
      <c r="V144" s="3">
        <v>17.21</v>
      </c>
      <c r="W144" s="3">
        <v>17</v>
      </c>
      <c r="Y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</row>
    <row r="145" spans="2:92" x14ac:dyDescent="0.25">
      <c r="B145" s="3">
        <v>16.305190719999999</v>
      </c>
      <c r="C145" s="3">
        <v>13.95138732</v>
      </c>
      <c r="D145" s="3">
        <v>13.95138732</v>
      </c>
      <c r="E145" s="3">
        <v>14.15275316</v>
      </c>
      <c r="F145" s="3">
        <v>14.24799376</v>
      </c>
      <c r="G145" s="3">
        <v>14.0683972</v>
      </c>
      <c r="H145" s="3">
        <v>14.03302212</v>
      </c>
      <c r="I145" s="3">
        <v>14.5173886</v>
      </c>
      <c r="J145" s="3">
        <v>13.916012240000001</v>
      </c>
      <c r="K145" s="3">
        <v>14.1636378</v>
      </c>
      <c r="L145" s="3">
        <v>16.316075359999999</v>
      </c>
      <c r="M145" s="3">
        <v>15.973209199999999</v>
      </c>
      <c r="N145" s="3">
        <v>16.33240232</v>
      </c>
      <c r="O145" s="3">
        <v>14.41126336</v>
      </c>
      <c r="P145" s="3">
        <v>13.73097336</v>
      </c>
      <c r="Q145" s="3">
        <v>13.41259764</v>
      </c>
      <c r="R145" s="3">
        <v>17.36644312</v>
      </c>
      <c r="S145" s="3">
        <v>17.069836680000002</v>
      </c>
      <c r="T145" s="3">
        <v>14.139147360000001</v>
      </c>
      <c r="U145" s="3">
        <v>17.385090000000002</v>
      </c>
      <c r="V145" s="3">
        <v>17.318999999999999</v>
      </c>
      <c r="W145" s="3">
        <v>17.106000000000002</v>
      </c>
      <c r="Y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</row>
    <row r="146" spans="2:92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Y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</row>
    <row r="147" spans="2:92" ht="30.75" x14ac:dyDescent="0.25">
      <c r="B147" s="43" t="s">
        <v>16</v>
      </c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Y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</row>
    <row r="148" spans="2:92" x14ac:dyDescent="0.25">
      <c r="B148" s="10" t="s">
        <v>18</v>
      </c>
      <c r="C148" s="10" t="s">
        <v>0</v>
      </c>
      <c r="D148" s="10" t="s">
        <v>19</v>
      </c>
      <c r="E148" s="10" t="s">
        <v>1</v>
      </c>
      <c r="F148" s="10" t="s">
        <v>20</v>
      </c>
      <c r="G148" s="10" t="s">
        <v>2</v>
      </c>
      <c r="H148" s="10" t="s">
        <v>21</v>
      </c>
      <c r="I148" s="10" t="s">
        <v>22</v>
      </c>
      <c r="J148" s="10" t="s">
        <v>23</v>
      </c>
      <c r="K148" s="10" t="s">
        <v>24</v>
      </c>
      <c r="L148" s="10" t="s">
        <v>25</v>
      </c>
      <c r="M148" s="10" t="s">
        <v>26</v>
      </c>
      <c r="N148" s="10" t="s">
        <v>27</v>
      </c>
      <c r="O148" s="10" t="s">
        <v>28</v>
      </c>
      <c r="P148" s="10" t="s">
        <v>3</v>
      </c>
      <c r="Q148" s="10" t="s">
        <v>29</v>
      </c>
      <c r="R148" s="10" t="s">
        <v>30</v>
      </c>
      <c r="S148" s="10" t="s">
        <v>31</v>
      </c>
      <c r="T148" s="10" t="s">
        <v>4</v>
      </c>
      <c r="U148" s="11" t="s">
        <v>5</v>
      </c>
      <c r="V148" s="11" t="s">
        <v>7</v>
      </c>
      <c r="W148" s="11" t="s">
        <v>6</v>
      </c>
      <c r="Y148" s="3"/>
      <c r="Z148" s="10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</row>
    <row r="149" spans="2:92" x14ac:dyDescent="0.25">
      <c r="B149" s="4">
        <v>1.5837151199999999</v>
      </c>
      <c r="C149" s="4">
        <v>3.0721896399999999</v>
      </c>
      <c r="D149" s="4">
        <v>3.0721896399999999</v>
      </c>
      <c r="E149" s="4">
        <v>3.26811316</v>
      </c>
      <c r="F149" s="4">
        <v>3.3633537599999999</v>
      </c>
      <c r="G149" s="4">
        <v>3.18103604</v>
      </c>
      <c r="H149" s="4">
        <v>2.9959971599999999</v>
      </c>
      <c r="I149" s="4">
        <v>2.8218429199999999</v>
      </c>
      <c r="J149" s="4">
        <v>3.0476991999999998</v>
      </c>
      <c r="K149" s="4">
        <v>3.0177664399999999</v>
      </c>
      <c r="L149" s="4">
        <v>1.9565140400000001</v>
      </c>
      <c r="M149" s="4">
        <v>1.8503887999999999</v>
      </c>
      <c r="N149" s="4">
        <v>2.12794712</v>
      </c>
      <c r="O149" s="4">
        <v>2.95517976</v>
      </c>
      <c r="P149" s="4">
        <v>3.3742383999999999</v>
      </c>
      <c r="Q149" s="4">
        <v>3.3606326000000002</v>
      </c>
      <c r="R149" s="4">
        <v>0.54151084000000005</v>
      </c>
      <c r="S149" s="4">
        <v>0.76736711999999996</v>
      </c>
      <c r="T149" s="4">
        <v>3.0613049999999999</v>
      </c>
      <c r="U149" s="4">
        <v>0.47692000000000001</v>
      </c>
      <c r="V149" s="4">
        <v>0.748</v>
      </c>
      <c r="W149" s="4">
        <v>0.80700000000000005</v>
      </c>
      <c r="Y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</row>
    <row r="150" spans="2:92" x14ac:dyDescent="0.25">
      <c r="B150" s="3">
        <v>9.4723579600000001</v>
      </c>
      <c r="C150" s="3">
        <v>8.1689223200000001</v>
      </c>
      <c r="D150" s="3">
        <v>8.1689223200000001</v>
      </c>
      <c r="E150" s="3">
        <v>8.3730093199999995</v>
      </c>
      <c r="F150" s="3">
        <v>8.4655287599999998</v>
      </c>
      <c r="G150" s="3">
        <v>8.2859321999999995</v>
      </c>
      <c r="H150" s="3">
        <v>8.1906915999999992</v>
      </c>
      <c r="I150" s="3">
        <v>8.5090673199999998</v>
      </c>
      <c r="J150" s="3">
        <v>8.1199414399999998</v>
      </c>
      <c r="K150" s="3">
        <v>8.2913745199999997</v>
      </c>
      <c r="L150" s="3">
        <v>9.5784832000000009</v>
      </c>
      <c r="M150" s="3">
        <v>9.7880125200000005</v>
      </c>
      <c r="N150" s="3">
        <v>9.7716855599999999</v>
      </c>
      <c r="O150" s="3">
        <v>8.47097108</v>
      </c>
      <c r="P150" s="3">
        <v>8.0818452000000001</v>
      </c>
      <c r="Q150" s="3">
        <v>7.7689117999999997</v>
      </c>
      <c r="R150" s="3">
        <v>10.920015080000001</v>
      </c>
      <c r="S150" s="3">
        <v>10.72409156</v>
      </c>
      <c r="T150" s="3">
        <v>8.3022591600000002</v>
      </c>
      <c r="U150" s="3">
        <v>10.55951</v>
      </c>
      <c r="V150" s="3">
        <v>10.965999999999999</v>
      </c>
      <c r="W150" s="3">
        <v>10.897</v>
      </c>
      <c r="X150" s="13">
        <v>10.85</v>
      </c>
      <c r="Y150" s="3">
        <f>$X$150-B150</f>
        <v>1.3776420399999996</v>
      </c>
      <c r="Z150" s="3">
        <f t="shared" ref="Z150:AT150" si="182">$X$150-C150</f>
        <v>2.6810776799999996</v>
      </c>
      <c r="AA150" s="3">
        <f t="shared" si="182"/>
        <v>2.6810776799999996</v>
      </c>
      <c r="AB150" s="3">
        <f t="shared" si="182"/>
        <v>2.4769906800000001</v>
      </c>
      <c r="AC150" s="3">
        <f t="shared" si="182"/>
        <v>2.3844712399999999</v>
      </c>
      <c r="AD150" s="3">
        <f t="shared" si="182"/>
        <v>2.5640678000000001</v>
      </c>
      <c r="AE150" s="3">
        <f t="shared" si="182"/>
        <v>2.6593084000000005</v>
      </c>
      <c r="AF150" s="3">
        <f t="shared" si="182"/>
        <v>2.3409326799999999</v>
      </c>
      <c r="AG150" s="3">
        <f t="shared" si="182"/>
        <v>2.7300585599999998</v>
      </c>
      <c r="AH150" s="3">
        <f t="shared" si="182"/>
        <v>2.5586254799999999</v>
      </c>
      <c r="AI150" s="3">
        <f t="shared" si="182"/>
        <v>1.2715167999999988</v>
      </c>
      <c r="AJ150" s="3">
        <f t="shared" si="182"/>
        <v>1.0619874799999991</v>
      </c>
      <c r="AK150" s="3">
        <f t="shared" si="182"/>
        <v>1.0783144399999998</v>
      </c>
      <c r="AL150" s="3">
        <f t="shared" si="182"/>
        <v>2.3790289199999997</v>
      </c>
      <c r="AM150" s="3">
        <f t="shared" si="182"/>
        <v>2.7681547999999996</v>
      </c>
      <c r="AN150" s="3">
        <f t="shared" si="182"/>
        <v>3.0810881999999999</v>
      </c>
      <c r="AO150" s="3">
        <f t="shared" si="182"/>
        <v>-7.0015080000001007E-2</v>
      </c>
      <c r="AP150" s="3">
        <f t="shared" si="182"/>
        <v>0.1259084399999999</v>
      </c>
      <c r="AQ150" s="3">
        <f t="shared" si="182"/>
        <v>2.5477408399999995</v>
      </c>
      <c r="AR150" s="3">
        <f t="shared" si="182"/>
        <v>0.29049000000000014</v>
      </c>
      <c r="AS150" s="3">
        <f t="shared" si="182"/>
        <v>-0.11599999999999966</v>
      </c>
      <c r="AT150" s="3">
        <f t="shared" si="182"/>
        <v>-4.7000000000000597E-2</v>
      </c>
      <c r="AV150" s="3">
        <f t="shared" ref="AV150:AV152" si="183">ABS(Y150)</f>
        <v>1.3776420399999996</v>
      </c>
      <c r="AW150" s="3">
        <f t="shared" ref="AW150:AW152" si="184">ABS(Z150)</f>
        <v>2.6810776799999996</v>
      </c>
      <c r="AX150" s="3">
        <f t="shared" ref="AX150:AX152" si="185">ABS(AA150)</f>
        <v>2.6810776799999996</v>
      </c>
      <c r="AY150" s="3">
        <f t="shared" ref="AY150:AY152" si="186">ABS(AB150)</f>
        <v>2.4769906800000001</v>
      </c>
      <c r="AZ150" s="3">
        <f t="shared" ref="AZ150:AZ152" si="187">ABS(AC150)</f>
        <v>2.3844712399999999</v>
      </c>
      <c r="BA150" s="3">
        <f t="shared" ref="BA150:BA152" si="188">ABS(AD150)</f>
        <v>2.5640678000000001</v>
      </c>
      <c r="BB150" s="3">
        <f t="shared" ref="BB150:BB152" si="189">ABS(AE150)</f>
        <v>2.6593084000000005</v>
      </c>
      <c r="BC150" s="3">
        <f t="shared" ref="BC150:BC152" si="190">ABS(AF150)</f>
        <v>2.3409326799999999</v>
      </c>
      <c r="BD150" s="3">
        <f t="shared" ref="BD150:BD152" si="191">ABS(AG150)</f>
        <v>2.7300585599999998</v>
      </c>
      <c r="BE150" s="3">
        <f t="shared" ref="BE150:BE152" si="192">ABS(AH150)</f>
        <v>2.5586254799999999</v>
      </c>
      <c r="BF150" s="3">
        <f t="shared" ref="BF150:BF152" si="193">ABS(AI150)</f>
        <v>1.2715167999999988</v>
      </c>
      <c r="BG150" s="3">
        <f t="shared" ref="BG150:BG152" si="194">ABS(AJ150)</f>
        <v>1.0619874799999991</v>
      </c>
      <c r="BH150" s="3">
        <f t="shared" ref="BH150:BH152" si="195">ABS(AK150)</f>
        <v>1.0783144399999998</v>
      </c>
      <c r="BI150" s="3">
        <f t="shared" ref="BI150:BI152" si="196">ABS(AL150)</f>
        <v>2.3790289199999997</v>
      </c>
      <c r="BJ150" s="3">
        <f t="shared" ref="BJ150:BJ152" si="197">ABS(AM150)</f>
        <v>2.7681547999999996</v>
      </c>
      <c r="BK150" s="3">
        <f t="shared" ref="BK150:BK152" si="198">ABS(AN150)</f>
        <v>3.0810881999999999</v>
      </c>
      <c r="BL150" s="3">
        <f t="shared" ref="BL150:BL152" si="199">ABS(AO150)</f>
        <v>7.0015080000001007E-2</v>
      </c>
      <c r="BM150" s="3">
        <f t="shared" ref="BM150:BM152" si="200">ABS(AP150)</f>
        <v>0.1259084399999999</v>
      </c>
      <c r="BN150" s="3">
        <f t="shared" ref="BN150:BN152" si="201">ABS(AQ150)</f>
        <v>2.5477408399999995</v>
      </c>
      <c r="BO150" s="3">
        <f t="shared" ref="BO150:BO152" si="202">ABS(AR150)</f>
        <v>0.29049000000000014</v>
      </c>
      <c r="BP150" s="3">
        <f t="shared" ref="BP150:BP152" si="203">ABS(AS150)</f>
        <v>0.11599999999999966</v>
      </c>
      <c r="BQ150" s="3">
        <f t="shared" ref="BQ150:BQ152" si="204">ABS(AT150)</f>
        <v>4.7000000000000597E-2</v>
      </c>
      <c r="BS150" s="3">
        <f t="shared" ref="BS150:BS152" si="205">ABS(AV150-$BS$3)</f>
        <v>0.37590049714285723</v>
      </c>
      <c r="BT150" s="3">
        <f t="shared" ref="BT150:BT152" si="206">ABS(AW150-$BT$3)</f>
        <v>8.5773009523808952E-2</v>
      </c>
      <c r="BU150" s="3">
        <f t="shared" ref="BU150:BU152" si="207">ABS(AX150-$BU$3)</f>
        <v>8.5773009523808952E-2</v>
      </c>
      <c r="BV150" s="3">
        <f t="shared" ref="BV150:BV152" si="208">ABS(AY150-$BV$3)</f>
        <v>7.1519314285714675E-2</v>
      </c>
      <c r="BW150" s="3">
        <f t="shared" ref="BW150:BW152" si="209">ABS(AZ150-$BW$3)</f>
        <v>7.2167209523809284E-2</v>
      </c>
      <c r="BX150" s="3">
        <f t="shared" ref="BX150:BX152" si="210">ABS(BA150-$BX$3)</f>
        <v>9.6916807619048306E-2</v>
      </c>
      <c r="BY150" s="3">
        <f t="shared" ref="BY150:BY152" si="211">ABS(BB150-$BY$3)</f>
        <v>9.9378809523809952E-2</v>
      </c>
      <c r="BZ150" s="3">
        <f t="shared" ref="BZ150:BZ152" si="212">ABS(BC150-$BZ$3)</f>
        <v>0.13630883809523864</v>
      </c>
      <c r="CA150" s="3">
        <f t="shared" ref="CA150:CA152" si="213">ABS(BD150-$CA$3)</f>
        <v>8.8105432380952031E-2</v>
      </c>
      <c r="CB150" s="3">
        <f t="shared" ref="CB150:CB152" si="214">ABS(BE150-$CB$3)</f>
        <v>0.10520986666666676</v>
      </c>
      <c r="CC150" s="3">
        <f t="shared" ref="CC150:CC152" si="215">ABS(BF150-$CC$3)</f>
        <v>0.33819299428571292</v>
      </c>
      <c r="CD150" s="3">
        <f t="shared" ref="CD150:CD152" si="216">ABS(BG150-$CD$3)</f>
        <v>0.19565604190476094</v>
      </c>
      <c r="CE150" s="3">
        <f t="shared" ref="CE150:CE152" si="217">ABS(BH150-$CE$3)</f>
        <v>0.2824740038095237</v>
      </c>
      <c r="CF150" s="3">
        <f t="shared" ref="CF150:CF152" si="218">ABS(BI150-$CF$3)</f>
        <v>0.11544661142857127</v>
      </c>
      <c r="CG150" s="3">
        <f t="shared" ref="CG150:CG152" si="219">ABS(BJ150-$CG$3)</f>
        <v>3.5885076190476539E-2</v>
      </c>
      <c r="CH150" s="3">
        <f t="shared" ref="CH150:CH152" si="220">ABS(BK150-$CH$3)</f>
        <v>2.0335590476190379E-2</v>
      </c>
      <c r="CI150" s="3">
        <f t="shared" ref="CI150:CI152" si="221">ABS(BL150-$CI$3)</f>
        <v>0.28208526666666578</v>
      </c>
      <c r="CJ150" s="3">
        <f t="shared" ref="CJ150:CJ152" si="222">ABS(BM150-$CJ$3)</f>
        <v>4.7007510476190395E-2</v>
      </c>
      <c r="CK150" s="3">
        <f t="shared" ref="CK150:CK152" si="223">ABS(BN150-$CK$3)</f>
        <v>0.10145207428571457</v>
      </c>
      <c r="CL150" s="3">
        <f t="shared" ref="CL150:CL152" si="224">ABS(BO150-$CL$3)</f>
        <v>0.11649142857142905</v>
      </c>
      <c r="CM150" s="3">
        <f t="shared" ref="CM150:CM152" si="225">ABS(BP150-$CM$3)</f>
        <v>4.0380952380952961E-2</v>
      </c>
      <c r="CN150" s="3">
        <f t="shared" ref="CN150:CN152" si="226">ABS(BQ150-$CN$3)</f>
        <v>7.89047619047612E-2</v>
      </c>
    </row>
    <row r="151" spans="2:92" x14ac:dyDescent="0.25">
      <c r="B151" s="3">
        <v>10.620687480000001</v>
      </c>
      <c r="C151" s="3">
        <v>8.6043079200000001</v>
      </c>
      <c r="D151" s="3">
        <v>8.6043079200000001</v>
      </c>
      <c r="E151" s="3">
        <v>8.7594140399999993</v>
      </c>
      <c r="F151" s="3">
        <v>8.8573757999999998</v>
      </c>
      <c r="G151" s="3">
        <v>8.6696157599999992</v>
      </c>
      <c r="H151" s="3">
        <v>8.6070290800000002</v>
      </c>
      <c r="I151" s="3">
        <v>9.0424146800000003</v>
      </c>
      <c r="J151" s="3">
        <v>8.5009038399999994</v>
      </c>
      <c r="K151" s="3">
        <v>8.7458082400000006</v>
      </c>
      <c r="L151" s="3">
        <v>10.67511068</v>
      </c>
      <c r="M151" s="3">
        <v>10.46830252</v>
      </c>
      <c r="N151" s="3">
        <v>10.72681272</v>
      </c>
      <c r="O151" s="3">
        <v>8.9390105999999996</v>
      </c>
      <c r="P151" s="3">
        <v>8.3866151200000001</v>
      </c>
      <c r="Q151" s="3">
        <v>7.9974892400000002</v>
      </c>
      <c r="R151" s="3">
        <v>11.616632040000001</v>
      </c>
      <c r="S151" s="3">
        <v>11.409823879999999</v>
      </c>
      <c r="T151" s="3">
        <v>8.7784621600000001</v>
      </c>
      <c r="U151" s="3">
        <v>11.425179999999999</v>
      </c>
      <c r="V151" s="3">
        <v>11.673</v>
      </c>
      <c r="W151" s="3">
        <v>11.444000000000001</v>
      </c>
      <c r="X151" s="13">
        <v>11.41</v>
      </c>
      <c r="Y151" s="3">
        <f>$X$151-B151</f>
        <v>0.7893125199999993</v>
      </c>
      <c r="Z151" s="3">
        <f t="shared" ref="Z151:AT151" si="227">$X$151-C151</f>
        <v>2.80569208</v>
      </c>
      <c r="AA151" s="3">
        <f t="shared" si="227"/>
        <v>2.80569208</v>
      </c>
      <c r="AB151" s="3">
        <f t="shared" si="227"/>
        <v>2.6505859600000008</v>
      </c>
      <c r="AC151" s="3">
        <f t="shared" si="227"/>
        <v>2.5526242000000003</v>
      </c>
      <c r="AD151" s="3">
        <f t="shared" si="227"/>
        <v>2.7403842400000009</v>
      </c>
      <c r="AE151" s="3">
        <f t="shared" si="227"/>
        <v>2.8029709199999999</v>
      </c>
      <c r="AF151" s="3">
        <f t="shared" si="227"/>
        <v>2.3675853199999999</v>
      </c>
      <c r="AG151" s="3">
        <f t="shared" si="227"/>
        <v>2.9090961600000007</v>
      </c>
      <c r="AH151" s="3">
        <f t="shared" si="227"/>
        <v>2.6641917599999996</v>
      </c>
      <c r="AI151" s="3">
        <f t="shared" si="227"/>
        <v>0.73488932000000062</v>
      </c>
      <c r="AJ151" s="3">
        <f t="shared" si="227"/>
        <v>0.9416974800000002</v>
      </c>
      <c r="AK151" s="3">
        <f t="shared" si="227"/>
        <v>0.68318728000000029</v>
      </c>
      <c r="AL151" s="3">
        <f t="shared" si="227"/>
        <v>2.4709894000000006</v>
      </c>
      <c r="AM151" s="3">
        <f t="shared" si="227"/>
        <v>3.0233848800000001</v>
      </c>
      <c r="AN151" s="3">
        <f t="shared" si="227"/>
        <v>3.41251076</v>
      </c>
      <c r="AO151" s="3">
        <f t="shared" si="227"/>
        <v>-0.20663204000000057</v>
      </c>
      <c r="AP151" s="3">
        <f t="shared" si="227"/>
        <v>1.7612000000077899E-4</v>
      </c>
      <c r="AQ151" s="3">
        <f t="shared" si="227"/>
        <v>2.63153784</v>
      </c>
      <c r="AR151" s="3">
        <f t="shared" si="227"/>
        <v>-1.5179999999999083E-2</v>
      </c>
      <c r="AS151" s="3">
        <f t="shared" si="227"/>
        <v>-0.2629999999999999</v>
      </c>
      <c r="AT151" s="3">
        <f t="shared" si="227"/>
        <v>-3.4000000000000696E-2</v>
      </c>
      <c r="AV151" s="3">
        <f t="shared" si="183"/>
        <v>0.7893125199999993</v>
      </c>
      <c r="AW151" s="3">
        <f t="shared" si="184"/>
        <v>2.80569208</v>
      </c>
      <c r="AX151" s="3">
        <f t="shared" si="185"/>
        <v>2.80569208</v>
      </c>
      <c r="AY151" s="3">
        <f t="shared" si="186"/>
        <v>2.6505859600000008</v>
      </c>
      <c r="AZ151" s="3">
        <f t="shared" si="187"/>
        <v>2.5526242000000003</v>
      </c>
      <c r="BA151" s="3">
        <f t="shared" si="188"/>
        <v>2.7403842400000009</v>
      </c>
      <c r="BB151" s="3">
        <f t="shared" si="189"/>
        <v>2.8029709199999999</v>
      </c>
      <c r="BC151" s="3">
        <f t="shared" si="190"/>
        <v>2.3675853199999999</v>
      </c>
      <c r="BD151" s="3">
        <f t="shared" si="191"/>
        <v>2.9090961600000007</v>
      </c>
      <c r="BE151" s="3">
        <f t="shared" si="192"/>
        <v>2.6641917599999996</v>
      </c>
      <c r="BF151" s="3">
        <f t="shared" si="193"/>
        <v>0.73488932000000062</v>
      </c>
      <c r="BG151" s="3">
        <f t="shared" si="194"/>
        <v>0.9416974800000002</v>
      </c>
      <c r="BH151" s="3">
        <f t="shared" si="195"/>
        <v>0.68318728000000029</v>
      </c>
      <c r="BI151" s="3">
        <f t="shared" si="196"/>
        <v>2.4709894000000006</v>
      </c>
      <c r="BJ151" s="3">
        <f t="shared" si="197"/>
        <v>3.0233848800000001</v>
      </c>
      <c r="BK151" s="3">
        <f t="shared" si="198"/>
        <v>3.41251076</v>
      </c>
      <c r="BL151" s="3">
        <f t="shared" si="199"/>
        <v>0.20663204000000057</v>
      </c>
      <c r="BM151" s="3">
        <f t="shared" si="200"/>
        <v>1.7612000000077899E-4</v>
      </c>
      <c r="BN151" s="3">
        <f t="shared" si="201"/>
        <v>2.63153784</v>
      </c>
      <c r="BO151" s="3">
        <f t="shared" si="202"/>
        <v>1.5179999999999083E-2</v>
      </c>
      <c r="BP151" s="3">
        <f t="shared" si="203"/>
        <v>0.2629999999999999</v>
      </c>
      <c r="BQ151" s="3">
        <f t="shared" si="204"/>
        <v>3.4000000000000696E-2</v>
      </c>
      <c r="BS151" s="3">
        <f t="shared" si="205"/>
        <v>0.21242902285714305</v>
      </c>
      <c r="BT151" s="3">
        <f t="shared" si="206"/>
        <v>0.21038740952380941</v>
      </c>
      <c r="BU151" s="3">
        <f t="shared" si="207"/>
        <v>0.21038740952380941</v>
      </c>
      <c r="BV151" s="3">
        <f t="shared" si="208"/>
        <v>0.24511459428571536</v>
      </c>
      <c r="BW151" s="3">
        <f t="shared" si="209"/>
        <v>0.24032016952380975</v>
      </c>
      <c r="BX151" s="3">
        <f t="shared" si="210"/>
        <v>0.2732332476190491</v>
      </c>
      <c r="BY151" s="3">
        <f t="shared" si="211"/>
        <v>0.24304132952380941</v>
      </c>
      <c r="BZ151" s="3">
        <f t="shared" si="212"/>
        <v>0.16296147809523864</v>
      </c>
      <c r="CA151" s="3">
        <f t="shared" si="213"/>
        <v>0.26714303238095294</v>
      </c>
      <c r="CB151" s="3">
        <f t="shared" si="214"/>
        <v>0.21077614666666644</v>
      </c>
      <c r="CC151" s="3">
        <f t="shared" si="215"/>
        <v>0.19843448571428524</v>
      </c>
      <c r="CD151" s="3">
        <f t="shared" si="216"/>
        <v>7.5366041904762038E-2</v>
      </c>
      <c r="CE151" s="3">
        <f t="shared" si="217"/>
        <v>0.11265315619047578</v>
      </c>
      <c r="CF151" s="3">
        <f t="shared" si="218"/>
        <v>0.20740709142857217</v>
      </c>
      <c r="CG151" s="3">
        <f t="shared" si="219"/>
        <v>0.29111515619047701</v>
      </c>
      <c r="CH151" s="3">
        <f t="shared" si="220"/>
        <v>0.35175815047619041</v>
      </c>
      <c r="CI151" s="3">
        <f t="shared" si="221"/>
        <v>0.14546830666666621</v>
      </c>
      <c r="CJ151" s="3">
        <f t="shared" si="222"/>
        <v>0.17273983047618952</v>
      </c>
      <c r="CK151" s="3">
        <f t="shared" si="223"/>
        <v>0.18524907428571513</v>
      </c>
      <c r="CL151" s="3">
        <f t="shared" si="224"/>
        <v>0.158818571428572</v>
      </c>
      <c r="CM151" s="3">
        <f t="shared" si="225"/>
        <v>0.10661904761904728</v>
      </c>
      <c r="CN151" s="3">
        <f t="shared" si="226"/>
        <v>9.1904761904761101E-2</v>
      </c>
    </row>
    <row r="152" spans="2:92" x14ac:dyDescent="0.25">
      <c r="B152" s="3">
        <v>13.41803996</v>
      </c>
      <c r="C152" s="3">
        <v>11.24383312</v>
      </c>
      <c r="D152" s="3">
        <v>11.24383312</v>
      </c>
      <c r="E152" s="3">
        <v>11.401660400000001</v>
      </c>
      <c r="F152" s="3">
        <v>11.496900999999999</v>
      </c>
      <c r="G152" s="3">
        <v>11.314583280000001</v>
      </c>
      <c r="H152" s="3">
        <v>11.268323560000001</v>
      </c>
      <c r="I152" s="3">
        <v>11.73636308</v>
      </c>
      <c r="J152" s="3">
        <v>11.15403484</v>
      </c>
      <c r="K152" s="3">
        <v>11.409823879999999</v>
      </c>
      <c r="L152" s="3">
        <v>13.4561362</v>
      </c>
      <c r="M152" s="3">
        <v>13.148645119999999</v>
      </c>
      <c r="N152" s="3">
        <v>13.409876479999999</v>
      </c>
      <c r="O152" s="3">
        <v>11.60846856</v>
      </c>
      <c r="P152" s="3">
        <v>11.007092200000001</v>
      </c>
      <c r="Q152" s="3">
        <v>10.60163936</v>
      </c>
      <c r="R152" s="3">
        <v>14.3405132</v>
      </c>
      <c r="S152" s="3">
        <v>14.12554156</v>
      </c>
      <c r="T152" s="3">
        <v>11.42615084</v>
      </c>
      <c r="U152" s="3">
        <v>14.584630000000001</v>
      </c>
      <c r="V152" s="3">
        <v>14.736000000000001</v>
      </c>
      <c r="W152" s="3">
        <v>14.613</v>
      </c>
      <c r="X152" s="13">
        <v>14.2</v>
      </c>
      <c r="Y152" s="3">
        <f>$X$152-B152</f>
        <v>0.78196003999999952</v>
      </c>
      <c r="Z152" s="3">
        <f t="shared" ref="Z152:AT152" si="228">$X$152-C152</f>
        <v>2.9561668799999996</v>
      </c>
      <c r="AA152" s="3">
        <f t="shared" si="228"/>
        <v>2.9561668799999996</v>
      </c>
      <c r="AB152" s="3">
        <f t="shared" si="228"/>
        <v>2.7983395999999985</v>
      </c>
      <c r="AC152" s="3">
        <f t="shared" si="228"/>
        <v>2.7030989999999999</v>
      </c>
      <c r="AD152" s="3">
        <f t="shared" si="228"/>
        <v>2.8854167199999985</v>
      </c>
      <c r="AE152" s="3">
        <f t="shared" si="228"/>
        <v>2.9316764399999986</v>
      </c>
      <c r="AF152" s="3">
        <f t="shared" si="228"/>
        <v>2.463636919999999</v>
      </c>
      <c r="AG152" s="3">
        <f t="shared" si="228"/>
        <v>3.0459651599999997</v>
      </c>
      <c r="AH152" s="3">
        <f t="shared" si="228"/>
        <v>2.7901761199999999</v>
      </c>
      <c r="AI152" s="3">
        <f t="shared" si="228"/>
        <v>0.74386379999999974</v>
      </c>
      <c r="AJ152" s="3">
        <f t="shared" si="228"/>
        <v>1.0513548799999999</v>
      </c>
      <c r="AK152" s="3">
        <f t="shared" si="228"/>
        <v>0.79012351999999986</v>
      </c>
      <c r="AL152" s="3">
        <f t="shared" si="228"/>
        <v>2.5915314399999989</v>
      </c>
      <c r="AM152" s="3">
        <f t="shared" si="228"/>
        <v>3.1929077999999986</v>
      </c>
      <c r="AN152" s="3">
        <f t="shared" si="228"/>
        <v>3.5983606399999992</v>
      </c>
      <c r="AO152" s="3">
        <f t="shared" si="228"/>
        <v>-0.14051320000000089</v>
      </c>
      <c r="AP152" s="3">
        <f t="shared" si="228"/>
        <v>7.4458439999999015E-2</v>
      </c>
      <c r="AQ152" s="3">
        <f t="shared" si="228"/>
        <v>2.7738491599999993</v>
      </c>
      <c r="AR152" s="3">
        <f t="shared" si="228"/>
        <v>-0.38463000000000136</v>
      </c>
      <c r="AS152" s="3">
        <f t="shared" si="228"/>
        <v>-0.53600000000000136</v>
      </c>
      <c r="AT152" s="3">
        <f t="shared" si="228"/>
        <v>-0.41300000000000026</v>
      </c>
      <c r="AV152" s="3">
        <f t="shared" si="183"/>
        <v>0.78196003999999952</v>
      </c>
      <c r="AW152" s="3">
        <f t="shared" si="184"/>
        <v>2.9561668799999996</v>
      </c>
      <c r="AX152" s="3">
        <f t="shared" si="185"/>
        <v>2.9561668799999996</v>
      </c>
      <c r="AY152" s="3">
        <f t="shared" si="186"/>
        <v>2.7983395999999985</v>
      </c>
      <c r="AZ152" s="3">
        <f t="shared" si="187"/>
        <v>2.7030989999999999</v>
      </c>
      <c r="BA152" s="3">
        <f t="shared" si="188"/>
        <v>2.8854167199999985</v>
      </c>
      <c r="BB152" s="3">
        <f t="shared" si="189"/>
        <v>2.9316764399999986</v>
      </c>
      <c r="BC152" s="3">
        <f t="shared" si="190"/>
        <v>2.463636919999999</v>
      </c>
      <c r="BD152" s="3">
        <f t="shared" si="191"/>
        <v>3.0459651599999997</v>
      </c>
      <c r="BE152" s="3">
        <f t="shared" si="192"/>
        <v>2.7901761199999999</v>
      </c>
      <c r="BF152" s="3">
        <f t="shared" si="193"/>
        <v>0.74386379999999974</v>
      </c>
      <c r="BG152" s="3">
        <f t="shared" si="194"/>
        <v>1.0513548799999999</v>
      </c>
      <c r="BH152" s="3">
        <f t="shared" si="195"/>
        <v>0.79012351999999986</v>
      </c>
      <c r="BI152" s="3">
        <f t="shared" si="196"/>
        <v>2.5915314399999989</v>
      </c>
      <c r="BJ152" s="3">
        <f t="shared" si="197"/>
        <v>3.1929077999999986</v>
      </c>
      <c r="BK152" s="3">
        <f t="shared" si="198"/>
        <v>3.5983606399999992</v>
      </c>
      <c r="BL152" s="3">
        <f t="shared" si="199"/>
        <v>0.14051320000000089</v>
      </c>
      <c r="BM152" s="3">
        <f t="shared" si="200"/>
        <v>7.4458439999999015E-2</v>
      </c>
      <c r="BN152" s="3">
        <f t="shared" si="201"/>
        <v>2.7738491599999993</v>
      </c>
      <c r="BO152" s="3">
        <f t="shared" si="202"/>
        <v>0.38463000000000136</v>
      </c>
      <c r="BP152" s="3">
        <f t="shared" si="203"/>
        <v>0.53600000000000136</v>
      </c>
      <c r="BQ152" s="3">
        <f t="shared" si="204"/>
        <v>0.41300000000000026</v>
      </c>
      <c r="BS152" s="3">
        <f t="shared" si="205"/>
        <v>0.21978150285714282</v>
      </c>
      <c r="BT152" s="3">
        <f t="shared" si="206"/>
        <v>0.36086220952380899</v>
      </c>
      <c r="BU152" s="3">
        <f t="shared" si="207"/>
        <v>0.36086220952380899</v>
      </c>
      <c r="BV152" s="3">
        <f t="shared" si="208"/>
        <v>0.39286823428571305</v>
      </c>
      <c r="BW152" s="3">
        <f t="shared" si="209"/>
        <v>0.39079496952380932</v>
      </c>
      <c r="BX152" s="3">
        <f t="shared" si="210"/>
        <v>0.41826572761904668</v>
      </c>
      <c r="BY152" s="3">
        <f t="shared" si="211"/>
        <v>0.3717468495238081</v>
      </c>
      <c r="BZ152" s="3">
        <f t="shared" si="212"/>
        <v>0.25901307809523777</v>
      </c>
      <c r="CA152" s="3">
        <f t="shared" si="213"/>
        <v>0.40401203238095196</v>
      </c>
      <c r="CB152" s="3">
        <f t="shared" si="214"/>
        <v>0.33676050666666679</v>
      </c>
      <c r="CC152" s="3">
        <f t="shared" si="215"/>
        <v>0.18946000571428612</v>
      </c>
      <c r="CD152" s="3">
        <f t="shared" si="216"/>
        <v>0.18502344190476172</v>
      </c>
      <c r="CE152" s="3">
        <f t="shared" si="217"/>
        <v>5.7169161904762067E-3</v>
      </c>
      <c r="CF152" s="3">
        <f t="shared" si="218"/>
        <v>0.32794913142857052</v>
      </c>
      <c r="CG152" s="3">
        <f t="shared" si="219"/>
        <v>0.46063807619047559</v>
      </c>
      <c r="CH152" s="3">
        <f t="shared" si="220"/>
        <v>0.53760803047618966</v>
      </c>
      <c r="CI152" s="3">
        <f t="shared" si="221"/>
        <v>0.21158714666666589</v>
      </c>
      <c r="CJ152" s="3">
        <f t="shared" si="222"/>
        <v>9.8457510476191279E-2</v>
      </c>
      <c r="CK152" s="3">
        <f t="shared" si="223"/>
        <v>0.32756039428571437</v>
      </c>
      <c r="CL152" s="3">
        <f t="shared" si="224"/>
        <v>0.21063142857143027</v>
      </c>
      <c r="CM152" s="3">
        <f t="shared" si="225"/>
        <v>0.37961904761904874</v>
      </c>
      <c r="CN152" s="3">
        <f t="shared" si="226"/>
        <v>0.28709523809523846</v>
      </c>
    </row>
    <row r="153" spans="2:92" x14ac:dyDescent="0.25">
      <c r="B153" s="3">
        <v>13.524165200000001</v>
      </c>
      <c r="C153" s="3">
        <v>11.56765116</v>
      </c>
      <c r="D153" s="3">
        <v>11.56765116</v>
      </c>
      <c r="E153" s="3">
        <v>11.77445932</v>
      </c>
      <c r="F153" s="3">
        <v>11.86969992</v>
      </c>
      <c r="G153" s="3">
        <v>11.69010336</v>
      </c>
      <c r="H153" s="3">
        <v>11.613910880000001</v>
      </c>
      <c r="I153" s="3">
        <v>12.062902279999999</v>
      </c>
      <c r="J153" s="3">
        <v>11.50778564</v>
      </c>
      <c r="K153" s="3">
        <v>11.741805400000001</v>
      </c>
      <c r="L153" s="3">
        <v>13.584030719999999</v>
      </c>
      <c r="M153" s="3">
        <v>13.491511279999999</v>
      </c>
      <c r="N153" s="3">
        <v>13.801723519999999</v>
      </c>
      <c r="O153" s="3">
        <v>11.98126748</v>
      </c>
      <c r="P153" s="3">
        <v>11.37716996</v>
      </c>
      <c r="Q153" s="3">
        <v>10.974438279999999</v>
      </c>
      <c r="R153" s="3">
        <v>14.786783440000001</v>
      </c>
      <c r="S153" s="3">
        <v>14.51466744</v>
      </c>
      <c r="T153" s="3">
        <v>11.741805400000001</v>
      </c>
      <c r="U153" s="3">
        <v>14.36172</v>
      </c>
      <c r="V153" s="3">
        <v>14.592000000000001</v>
      </c>
      <c r="W153" s="3">
        <v>14.404999999999999</v>
      </c>
      <c r="Y153" s="3"/>
      <c r="Z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</row>
    <row r="154" spans="2:92" x14ac:dyDescent="0.25">
      <c r="B154" s="3">
        <v>14.182685920000001</v>
      </c>
      <c r="C154" s="3">
        <v>11.84793064</v>
      </c>
      <c r="D154" s="3">
        <v>11.84793064</v>
      </c>
      <c r="E154" s="3">
        <v>12.011200240000001</v>
      </c>
      <c r="F154" s="3">
        <v>12.109162</v>
      </c>
      <c r="G154" s="3">
        <v>11.926844279999999</v>
      </c>
      <c r="H154" s="3">
        <v>11.880584560000001</v>
      </c>
      <c r="I154" s="3">
        <v>12.42753772</v>
      </c>
      <c r="J154" s="3">
        <v>11.747247720000001</v>
      </c>
      <c r="K154" s="3">
        <v>12.052017640000001</v>
      </c>
      <c r="L154" s="3">
        <v>14.218061000000001</v>
      </c>
      <c r="M154" s="3">
        <v>13.86158904</v>
      </c>
      <c r="N154" s="3">
        <v>14.16908012</v>
      </c>
      <c r="O154" s="3">
        <v>12.28875856</v>
      </c>
      <c r="P154" s="3">
        <v>11.54860304</v>
      </c>
      <c r="Q154" s="3">
        <v>11.04246728</v>
      </c>
      <c r="R154" s="3">
        <v>15.03713016</v>
      </c>
      <c r="S154" s="3">
        <v>14.833043160000001</v>
      </c>
      <c r="T154" s="3">
        <v>12.060181119999999</v>
      </c>
      <c r="U154" s="3">
        <v>15.1547</v>
      </c>
      <c r="V154" s="3">
        <v>15.433</v>
      </c>
      <c r="W154" s="3">
        <v>15.266999999999999</v>
      </c>
      <c r="Y154" s="3"/>
      <c r="Z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</row>
    <row r="155" spans="2:92" x14ac:dyDescent="0.25">
      <c r="B155" s="3">
        <v>14.362282479999999</v>
      </c>
      <c r="C155" s="3">
        <v>11.905075</v>
      </c>
      <c r="D155" s="3">
        <v>11.905075</v>
      </c>
      <c r="E155" s="3">
        <v>12.060181119999999</v>
      </c>
      <c r="F155" s="3">
        <v>12.15814288</v>
      </c>
      <c r="G155" s="3">
        <v>11.973103999999999</v>
      </c>
      <c r="H155" s="3">
        <v>11.924123120000001</v>
      </c>
      <c r="I155" s="3">
        <v>12.45747048</v>
      </c>
      <c r="J155" s="3">
        <v>11.80439208</v>
      </c>
      <c r="K155" s="3">
        <v>12.07650808</v>
      </c>
      <c r="L155" s="3">
        <v>14.38405176</v>
      </c>
      <c r="M155" s="3">
        <v>13.89424296</v>
      </c>
      <c r="N155" s="3">
        <v>14.438474960000001</v>
      </c>
      <c r="O155" s="3">
        <v>12.29420088</v>
      </c>
      <c r="P155" s="3">
        <v>11.63840132</v>
      </c>
      <c r="Q155" s="3">
        <v>11.140429040000001</v>
      </c>
      <c r="R155" s="3">
        <v>15.048014800000001</v>
      </c>
      <c r="S155" s="3">
        <v>14.86025476</v>
      </c>
      <c r="T155" s="3">
        <v>12.098277360000001</v>
      </c>
      <c r="U155" s="3">
        <v>15.56077</v>
      </c>
      <c r="V155" s="3">
        <v>15.667999999999999</v>
      </c>
      <c r="W155" s="3">
        <v>15.500999999999999</v>
      </c>
      <c r="Y155" s="3"/>
      <c r="Z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</row>
    <row r="156" spans="2:92" x14ac:dyDescent="0.25">
      <c r="B156" s="3">
        <v>14.56364832</v>
      </c>
      <c r="C156" s="3">
        <v>11.929565439999999</v>
      </c>
      <c r="D156" s="3">
        <v>11.929565439999999</v>
      </c>
      <c r="E156" s="3">
        <v>12.095556200000001</v>
      </c>
      <c r="F156" s="3">
        <v>12.193517959999999</v>
      </c>
      <c r="G156" s="3">
        <v>12.011200240000001</v>
      </c>
      <c r="H156" s="3">
        <v>11.967661680000001</v>
      </c>
      <c r="I156" s="3">
        <v>12.517336</v>
      </c>
      <c r="J156" s="3">
        <v>11.837046000000001</v>
      </c>
      <c r="K156" s="3">
        <v>12.136373600000001</v>
      </c>
      <c r="L156" s="3">
        <v>14.574532960000001</v>
      </c>
      <c r="M156" s="3">
        <v>13.94050268</v>
      </c>
      <c r="N156" s="3">
        <v>14.669773559999999</v>
      </c>
      <c r="O156" s="3">
        <v>12.37583568</v>
      </c>
      <c r="P156" s="3">
        <v>11.63840132</v>
      </c>
      <c r="Q156" s="3">
        <v>11.186688759999999</v>
      </c>
      <c r="R156" s="3">
        <v>15.088832200000001</v>
      </c>
      <c r="S156" s="3">
        <v>14.920120280000001</v>
      </c>
      <c r="T156" s="3">
        <v>12.139094760000001</v>
      </c>
      <c r="U156" s="3">
        <v>15.39273</v>
      </c>
      <c r="V156" s="3">
        <v>15.542</v>
      </c>
      <c r="W156" s="3">
        <v>15.311999999999999</v>
      </c>
      <c r="Y156" s="3"/>
      <c r="Z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</row>
    <row r="157" spans="2:92" x14ac:dyDescent="0.25">
      <c r="B157" s="3">
        <v>14.60174456</v>
      </c>
      <c r="C157" s="3">
        <v>11.975825159999999</v>
      </c>
      <c r="D157" s="3">
        <v>11.975825159999999</v>
      </c>
      <c r="E157" s="3">
        <v>12.147258239999999</v>
      </c>
      <c r="F157" s="3">
        <v>12.24522</v>
      </c>
      <c r="G157" s="3">
        <v>12.062902279999999</v>
      </c>
      <c r="H157" s="3">
        <v>12.013921399999999</v>
      </c>
      <c r="I157" s="3">
        <v>12.536384119999999</v>
      </c>
      <c r="J157" s="3">
        <v>11.89419036</v>
      </c>
      <c r="K157" s="3">
        <v>12.16086404</v>
      </c>
      <c r="L157" s="3">
        <v>14.609908040000001</v>
      </c>
      <c r="M157" s="3">
        <v>13.95138732</v>
      </c>
      <c r="N157" s="3">
        <v>14.713312119999999</v>
      </c>
      <c r="O157" s="3">
        <v>12.38672032</v>
      </c>
      <c r="P157" s="3">
        <v>11.73092076</v>
      </c>
      <c r="Q157" s="3">
        <v>11.30097748</v>
      </c>
      <c r="R157" s="3">
        <v>15.145976559999999</v>
      </c>
      <c r="S157" s="3">
        <v>14.928283759999999</v>
      </c>
      <c r="T157" s="3">
        <v>12.16630636</v>
      </c>
      <c r="U157" s="3">
        <v>15.9536</v>
      </c>
      <c r="V157" s="3">
        <v>15.865</v>
      </c>
      <c r="W157" s="3">
        <v>15.651</v>
      </c>
      <c r="Y157" s="3"/>
      <c r="Z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</row>
    <row r="158" spans="2:92" x14ac:dyDescent="0.25">
      <c r="B158" s="3">
        <v>14.64800428</v>
      </c>
      <c r="C158" s="3">
        <v>12.190796799999999</v>
      </c>
      <c r="D158" s="3">
        <v>12.190796799999999</v>
      </c>
      <c r="E158" s="3">
        <v>12.37311452</v>
      </c>
      <c r="F158" s="3">
        <v>12.46835512</v>
      </c>
      <c r="G158" s="3">
        <v>12.2860374</v>
      </c>
      <c r="H158" s="3">
        <v>12.231614199999999</v>
      </c>
      <c r="I158" s="3">
        <v>12.76496156</v>
      </c>
      <c r="J158" s="3">
        <v>12.106440839999999</v>
      </c>
      <c r="K158" s="3">
        <v>12.38672032</v>
      </c>
      <c r="L158" s="3">
        <v>14.65072544</v>
      </c>
      <c r="M158" s="3">
        <v>14.21261868</v>
      </c>
      <c r="N158" s="3">
        <v>14.784062280000001</v>
      </c>
      <c r="O158" s="3">
        <v>12.63162472</v>
      </c>
      <c r="P158" s="3">
        <v>11.926844279999999</v>
      </c>
      <c r="Q158" s="3">
        <v>11.453362439999999</v>
      </c>
      <c r="R158" s="3">
        <v>15.42353488</v>
      </c>
      <c r="S158" s="3">
        <v>15.2112844</v>
      </c>
      <c r="T158" s="3">
        <v>12.38944148</v>
      </c>
      <c r="U158" s="3">
        <v>15.97293</v>
      </c>
      <c r="V158" s="3">
        <v>15.868</v>
      </c>
      <c r="W158" s="3">
        <v>15.654</v>
      </c>
      <c r="Y158" s="3"/>
      <c r="Z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</row>
    <row r="159" spans="2:92" x14ac:dyDescent="0.25">
      <c r="B159" s="3">
        <v>15.07794756</v>
      </c>
      <c r="C159" s="3">
        <v>12.405768439999999</v>
      </c>
      <c r="D159" s="3">
        <v>12.405768439999999</v>
      </c>
      <c r="E159" s="3">
        <v>12.571759200000001</v>
      </c>
      <c r="F159" s="3">
        <v>12.669720959999999</v>
      </c>
      <c r="G159" s="3">
        <v>12.481960920000001</v>
      </c>
      <c r="H159" s="3">
        <v>12.4357012</v>
      </c>
      <c r="I159" s="3">
        <v>12.99898132</v>
      </c>
      <c r="J159" s="3">
        <v>12.30236436</v>
      </c>
      <c r="K159" s="3">
        <v>12.60169196</v>
      </c>
      <c r="L159" s="3">
        <v>15.08338988</v>
      </c>
      <c r="M159" s="3">
        <v>14.46024424</v>
      </c>
      <c r="N159" s="3">
        <v>15.15958236</v>
      </c>
      <c r="O159" s="3">
        <v>12.843875199999999</v>
      </c>
      <c r="P159" s="3">
        <v>12.106440839999999</v>
      </c>
      <c r="Q159" s="3">
        <v>11.6057474</v>
      </c>
      <c r="R159" s="3">
        <v>15.6330642</v>
      </c>
      <c r="S159" s="3">
        <v>15.434419520000001</v>
      </c>
      <c r="T159" s="3">
        <v>12.618018920000001</v>
      </c>
      <c r="U159" s="3">
        <v>16.391400000000001</v>
      </c>
      <c r="V159" s="3">
        <v>16.376999999999999</v>
      </c>
      <c r="W159" s="3">
        <v>16.163</v>
      </c>
      <c r="Y159" s="3"/>
      <c r="Z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</row>
    <row r="160" spans="2:92" x14ac:dyDescent="0.25">
      <c r="B160" s="3">
        <v>15.20856324</v>
      </c>
      <c r="C160" s="3">
        <v>12.58808616</v>
      </c>
      <c r="D160" s="3">
        <v>12.58808616</v>
      </c>
      <c r="E160" s="3">
        <v>12.756798079999999</v>
      </c>
      <c r="F160" s="3">
        <v>12.85203868</v>
      </c>
      <c r="G160" s="3">
        <v>12.664278639999999</v>
      </c>
      <c r="H160" s="3">
        <v>12.620740079999999</v>
      </c>
      <c r="I160" s="3">
        <v>13.1704144</v>
      </c>
      <c r="J160" s="3">
        <v>12.490124399999999</v>
      </c>
      <c r="K160" s="3">
        <v>12.78400968</v>
      </c>
      <c r="L160" s="3">
        <v>15.21400556</v>
      </c>
      <c r="M160" s="3">
        <v>14.612629200000001</v>
      </c>
      <c r="N160" s="3">
        <v>15.2929192</v>
      </c>
      <c r="O160" s="3">
        <v>13.0207506</v>
      </c>
      <c r="P160" s="3">
        <v>12.30236436</v>
      </c>
      <c r="Q160" s="3">
        <v>11.81255556</v>
      </c>
      <c r="R160" s="3">
        <v>15.788170320000001</v>
      </c>
      <c r="S160" s="3">
        <v>15.58952564</v>
      </c>
      <c r="T160" s="3">
        <v>12.794894319999999</v>
      </c>
      <c r="U160" s="3">
        <v>16.56542</v>
      </c>
      <c r="V160" s="3">
        <v>16.539000000000001</v>
      </c>
      <c r="W160" s="3">
        <v>16.338999999999999</v>
      </c>
      <c r="Y160" s="3"/>
      <c r="Z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</row>
    <row r="161" spans="2:92" x14ac:dyDescent="0.25">
      <c r="B161" s="3">
        <v>15.20856324</v>
      </c>
      <c r="C161" s="3">
        <v>12.63706704</v>
      </c>
      <c r="D161" s="3">
        <v>12.63706704</v>
      </c>
      <c r="E161" s="3">
        <v>12.81122128</v>
      </c>
      <c r="F161" s="3">
        <v>12.90646188</v>
      </c>
      <c r="G161" s="3">
        <v>12.71870184</v>
      </c>
      <c r="H161" s="3">
        <v>12.666999799999999</v>
      </c>
      <c r="I161" s="3">
        <v>13.20306832</v>
      </c>
      <c r="J161" s="3">
        <v>12.539105279999999</v>
      </c>
      <c r="K161" s="3">
        <v>12.82482708</v>
      </c>
      <c r="L161" s="3">
        <v>15.219447880000001</v>
      </c>
      <c r="M161" s="3">
        <v>14.669773559999999</v>
      </c>
      <c r="N161" s="3">
        <v>15.29564036</v>
      </c>
      <c r="O161" s="3">
        <v>13.06428916</v>
      </c>
      <c r="P161" s="3">
        <v>12.364951039999999</v>
      </c>
      <c r="Q161" s="3">
        <v>11.886026879999999</v>
      </c>
      <c r="R161" s="3">
        <v>15.875247440000001</v>
      </c>
      <c r="S161" s="3">
        <v>15.654833480000001</v>
      </c>
      <c r="T161" s="3">
        <v>12.838432879999999</v>
      </c>
      <c r="U161" s="3">
        <v>16.547740000000001</v>
      </c>
      <c r="V161" s="3">
        <v>16.492999999999999</v>
      </c>
      <c r="W161" s="3">
        <v>16.29</v>
      </c>
      <c r="Y161" s="3"/>
      <c r="Z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</row>
    <row r="162" spans="2:92" x14ac:dyDescent="0.25">
      <c r="B162" s="3">
        <v>15.404486759999999</v>
      </c>
      <c r="C162" s="3">
        <v>13.06701032</v>
      </c>
      <c r="D162" s="3">
        <v>13.06701032</v>
      </c>
      <c r="E162" s="3">
        <v>13.26021268</v>
      </c>
      <c r="F162" s="3">
        <v>13.355453280000001</v>
      </c>
      <c r="G162" s="3">
        <v>13.16497208</v>
      </c>
      <c r="H162" s="3">
        <v>13.105106559999999</v>
      </c>
      <c r="I162" s="3">
        <v>13.59763652</v>
      </c>
      <c r="J162" s="3">
        <v>12.98537552</v>
      </c>
      <c r="K162" s="3">
        <v>13.24660688</v>
      </c>
      <c r="L162" s="3">
        <v>15.42625604</v>
      </c>
      <c r="M162" s="3">
        <v>15.10788032</v>
      </c>
      <c r="N162" s="3">
        <v>15.526938960000001</v>
      </c>
      <c r="O162" s="3">
        <v>13.491511279999999</v>
      </c>
      <c r="P162" s="3">
        <v>12.82754824</v>
      </c>
      <c r="Q162" s="3">
        <v>12.38672032</v>
      </c>
      <c r="R162" s="3">
        <v>16.42492176</v>
      </c>
      <c r="S162" s="3">
        <v>16.147363439999999</v>
      </c>
      <c r="T162" s="3">
        <v>13.25749152</v>
      </c>
      <c r="U162" s="3">
        <v>16.657910000000001</v>
      </c>
      <c r="V162" s="3">
        <v>16.617000000000001</v>
      </c>
      <c r="W162" s="3">
        <v>16.422999999999998</v>
      </c>
      <c r="Y162" s="3"/>
      <c r="Z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</row>
    <row r="163" spans="2:92" x14ac:dyDescent="0.25">
      <c r="B163" s="3">
        <v>15.91062252</v>
      </c>
      <c r="C163" s="3">
        <v>13.34184748</v>
      </c>
      <c r="D163" s="3">
        <v>13.34184748</v>
      </c>
      <c r="E163" s="3">
        <v>13.51872288</v>
      </c>
      <c r="F163" s="3">
        <v>13.613963480000001</v>
      </c>
      <c r="G163" s="3">
        <v>13.42620344</v>
      </c>
      <c r="H163" s="3">
        <v>13.37722256</v>
      </c>
      <c r="I163" s="3">
        <v>13.932339199999999</v>
      </c>
      <c r="J163" s="3">
        <v>13.24388572</v>
      </c>
      <c r="K163" s="3">
        <v>13.540492159999999</v>
      </c>
      <c r="L163" s="3">
        <v>15.926949479999999</v>
      </c>
      <c r="M163" s="3">
        <v>15.393602120000001</v>
      </c>
      <c r="N163" s="3">
        <v>15.959603400000001</v>
      </c>
      <c r="O163" s="3">
        <v>13.790838880000001</v>
      </c>
      <c r="P163" s="3">
        <v>13.050683360000001</v>
      </c>
      <c r="Q163" s="3">
        <v>12.55271108</v>
      </c>
      <c r="R163" s="3">
        <v>16.599076</v>
      </c>
      <c r="S163" s="3">
        <v>16.384104359999998</v>
      </c>
      <c r="T163" s="3">
        <v>13.5513768</v>
      </c>
      <c r="U163" s="3">
        <v>17.044740000000001</v>
      </c>
      <c r="V163" s="3">
        <v>17.135999999999999</v>
      </c>
      <c r="W163" s="3">
        <v>16.908000000000001</v>
      </c>
      <c r="Y163" s="3"/>
      <c r="Z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</row>
    <row r="164" spans="2:92" x14ac:dyDescent="0.25">
      <c r="B164" s="3">
        <v>16.212671279999999</v>
      </c>
      <c r="C164" s="3">
        <v>13.469742</v>
      </c>
      <c r="D164" s="3">
        <v>13.469742</v>
      </c>
      <c r="E164" s="3">
        <v>13.64933856</v>
      </c>
      <c r="F164" s="3">
        <v>13.744579160000001</v>
      </c>
      <c r="G164" s="3">
        <v>13.55409796</v>
      </c>
      <c r="H164" s="3">
        <v>13.50511708</v>
      </c>
      <c r="I164" s="3">
        <v>14.07656068</v>
      </c>
      <c r="J164" s="3">
        <v>13.366337919999999</v>
      </c>
      <c r="K164" s="3">
        <v>13.671107839999999</v>
      </c>
      <c r="L164" s="3">
        <v>16.209950119999998</v>
      </c>
      <c r="M164" s="3">
        <v>15.55415056</v>
      </c>
      <c r="N164" s="3">
        <v>16.294306079999998</v>
      </c>
      <c r="O164" s="3">
        <v>13.932339199999999</v>
      </c>
      <c r="P164" s="3">
        <v>13.16769324</v>
      </c>
      <c r="Q164" s="3">
        <v>12.672442119999999</v>
      </c>
      <c r="R164" s="3">
        <v>16.751460959999999</v>
      </c>
      <c r="S164" s="3">
        <v>16.541931640000001</v>
      </c>
      <c r="T164" s="3">
        <v>13.68199248</v>
      </c>
      <c r="U164" s="3">
        <v>17.60744</v>
      </c>
      <c r="V164" s="3">
        <v>17.565000000000001</v>
      </c>
      <c r="W164" s="3">
        <v>17.356000000000002</v>
      </c>
      <c r="Y164" s="3"/>
      <c r="Z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</row>
    <row r="165" spans="2:92" x14ac:dyDescent="0.25">
      <c r="B165" s="3">
        <v>16.220834759999999</v>
      </c>
      <c r="C165" s="3">
        <v>13.47790548</v>
      </c>
      <c r="D165" s="3">
        <v>13.47790548</v>
      </c>
      <c r="E165" s="3">
        <v>13.65205972</v>
      </c>
      <c r="F165" s="3">
        <v>13.750021479999999</v>
      </c>
      <c r="G165" s="3">
        <v>13.55954028</v>
      </c>
      <c r="H165" s="3">
        <v>13.51328056</v>
      </c>
      <c r="I165" s="3">
        <v>14.08472416</v>
      </c>
      <c r="J165" s="3">
        <v>13.37722256</v>
      </c>
      <c r="K165" s="3">
        <v>13.67927132</v>
      </c>
      <c r="L165" s="3">
        <v>16.218113599999999</v>
      </c>
      <c r="M165" s="3">
        <v>15.567756360000001</v>
      </c>
      <c r="N165" s="3">
        <v>16.302469559999999</v>
      </c>
      <c r="O165" s="3">
        <v>13.93506036</v>
      </c>
      <c r="P165" s="3">
        <v>13.175856720000001</v>
      </c>
      <c r="Q165" s="3">
        <v>12.67516328</v>
      </c>
      <c r="R165" s="3">
        <v>16.781393720000001</v>
      </c>
      <c r="S165" s="3">
        <v>16.563700919999999</v>
      </c>
      <c r="T165" s="3">
        <v>13.69015596</v>
      </c>
      <c r="U165" s="3">
        <v>17.60032</v>
      </c>
      <c r="V165" s="3">
        <v>17.556999999999999</v>
      </c>
      <c r="W165" s="3">
        <v>17.343</v>
      </c>
      <c r="Y165" s="3"/>
      <c r="Z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</row>
    <row r="166" spans="2:92" x14ac:dyDescent="0.25">
      <c r="B166" s="3">
        <v>16.34600812</v>
      </c>
      <c r="C166" s="3">
        <v>13.6466174</v>
      </c>
      <c r="D166" s="3">
        <v>13.6466174</v>
      </c>
      <c r="E166" s="3">
        <v>13.834377440000001</v>
      </c>
      <c r="F166" s="3">
        <v>13.929618039999999</v>
      </c>
      <c r="G166" s="3">
        <v>13.73913684</v>
      </c>
      <c r="H166" s="3">
        <v>13.69015596</v>
      </c>
      <c r="I166" s="3">
        <v>14.24799376</v>
      </c>
      <c r="J166" s="3">
        <v>13.55409796</v>
      </c>
      <c r="K166" s="3">
        <v>13.8507044</v>
      </c>
      <c r="L166" s="3">
        <v>16.34328696</v>
      </c>
      <c r="M166" s="3">
        <v>15.73646828</v>
      </c>
      <c r="N166" s="3">
        <v>16.43036408</v>
      </c>
      <c r="O166" s="3">
        <v>14.11193576</v>
      </c>
      <c r="P166" s="3">
        <v>13.358174440000001</v>
      </c>
      <c r="Q166" s="3">
        <v>12.890134919999999</v>
      </c>
      <c r="R166" s="3">
        <v>17.01813464</v>
      </c>
      <c r="S166" s="3">
        <v>16.75962444</v>
      </c>
      <c r="T166" s="3">
        <v>13.85614672</v>
      </c>
      <c r="U166" s="3">
        <v>17.773810000000001</v>
      </c>
      <c r="V166" s="3">
        <v>17.777000000000001</v>
      </c>
      <c r="W166" s="3">
        <v>17.55</v>
      </c>
      <c r="Y166" s="3"/>
      <c r="Z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</row>
    <row r="167" spans="2:92" x14ac:dyDescent="0.25">
      <c r="B167" s="3">
        <v>16.443969880000001</v>
      </c>
      <c r="C167" s="3">
        <v>13.85614672</v>
      </c>
      <c r="D167" s="3">
        <v>13.85614672</v>
      </c>
      <c r="E167" s="3">
        <v>14.057512559999999</v>
      </c>
      <c r="F167" s="3">
        <v>14.15275316</v>
      </c>
      <c r="G167" s="3">
        <v>13.967714279999999</v>
      </c>
      <c r="H167" s="3">
        <v>13.91329108</v>
      </c>
      <c r="I167" s="3">
        <v>14.446638439999999</v>
      </c>
      <c r="J167" s="3">
        <v>13.7826754</v>
      </c>
      <c r="K167" s="3">
        <v>14.060233719999999</v>
      </c>
      <c r="L167" s="3">
        <v>16.446691040000001</v>
      </c>
      <c r="M167" s="3">
        <v>15.921507160000001</v>
      </c>
      <c r="N167" s="3">
        <v>16.50655656</v>
      </c>
      <c r="O167" s="3">
        <v>14.33234972</v>
      </c>
      <c r="P167" s="3">
        <v>13.5921942</v>
      </c>
      <c r="Q167" s="3">
        <v>13.15408744</v>
      </c>
      <c r="R167" s="3">
        <v>17.20861584</v>
      </c>
      <c r="S167" s="3">
        <v>16.960990280000001</v>
      </c>
      <c r="T167" s="3">
        <v>14.060233719999999</v>
      </c>
      <c r="U167" s="3">
        <v>17.699819999999999</v>
      </c>
      <c r="V167" s="3">
        <v>17.634</v>
      </c>
      <c r="W167" s="3">
        <v>17.423999999999999</v>
      </c>
      <c r="Y167" s="3"/>
      <c r="Z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</row>
    <row r="168" spans="2:92" x14ac:dyDescent="0.25">
      <c r="B168" s="3">
        <v>16.93649984</v>
      </c>
      <c r="C168" s="3">
        <v>14.571811800000001</v>
      </c>
      <c r="D168" s="3">
        <v>14.571811800000001</v>
      </c>
      <c r="E168" s="3">
        <v>14.77045648</v>
      </c>
      <c r="F168" s="3">
        <v>14.86569708</v>
      </c>
      <c r="G168" s="3">
        <v>14.68882168</v>
      </c>
      <c r="H168" s="3">
        <v>14.65072544</v>
      </c>
      <c r="I168" s="3">
        <v>15.143255399999999</v>
      </c>
      <c r="J168" s="3">
        <v>14.530994400000001</v>
      </c>
      <c r="K168" s="3">
        <v>14.784062280000001</v>
      </c>
      <c r="L168" s="3">
        <v>16.9528268</v>
      </c>
      <c r="M168" s="3">
        <v>16.58819136</v>
      </c>
      <c r="N168" s="3">
        <v>16.93649984</v>
      </c>
      <c r="O168" s="3">
        <v>15.02624552</v>
      </c>
      <c r="P168" s="3">
        <v>14.348676680000001</v>
      </c>
      <c r="Q168" s="3">
        <v>14.03030096</v>
      </c>
      <c r="R168" s="3">
        <v>17.959655999999999</v>
      </c>
      <c r="S168" s="3">
        <v>17.671213040000001</v>
      </c>
      <c r="T168" s="3">
        <v>14.762293</v>
      </c>
      <c r="U168" s="3">
        <v>17.906860000000002</v>
      </c>
      <c r="V168" s="3">
        <v>17.902999999999999</v>
      </c>
      <c r="W168" s="3">
        <v>17.699000000000002</v>
      </c>
      <c r="Y168" s="3"/>
      <c r="Z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</row>
    <row r="169" spans="2:92" x14ac:dyDescent="0.25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Y169" s="3"/>
      <c r="Z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</row>
    <row r="170" spans="2:92" ht="30.75" x14ac:dyDescent="0.25">
      <c r="B170" s="43" t="s">
        <v>17</v>
      </c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Y170" s="3"/>
      <c r="Z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</row>
    <row r="171" spans="2:92" x14ac:dyDescent="0.25">
      <c r="B171" s="10" t="s">
        <v>18</v>
      </c>
      <c r="C171" s="10" t="s">
        <v>0</v>
      </c>
      <c r="D171" s="10" t="s">
        <v>19</v>
      </c>
      <c r="E171" s="10" t="s">
        <v>1</v>
      </c>
      <c r="F171" s="10" t="s">
        <v>20</v>
      </c>
      <c r="G171" s="10" t="s">
        <v>2</v>
      </c>
      <c r="H171" s="10" t="s">
        <v>21</v>
      </c>
      <c r="I171" s="10" t="s">
        <v>22</v>
      </c>
      <c r="J171" s="10" t="s">
        <v>23</v>
      </c>
      <c r="K171" s="10" t="s">
        <v>24</v>
      </c>
      <c r="L171" s="10" t="s">
        <v>25</v>
      </c>
      <c r="M171" s="10" t="s">
        <v>26</v>
      </c>
      <c r="N171" s="10" t="s">
        <v>27</v>
      </c>
      <c r="O171" s="10" t="s">
        <v>28</v>
      </c>
      <c r="P171" s="10" t="s">
        <v>3</v>
      </c>
      <c r="Q171" s="10" t="s">
        <v>29</v>
      </c>
      <c r="R171" s="10" t="s">
        <v>30</v>
      </c>
      <c r="S171" s="10" t="s">
        <v>31</v>
      </c>
      <c r="T171" s="10" t="s">
        <v>4</v>
      </c>
      <c r="U171" s="11" t="s">
        <v>5</v>
      </c>
      <c r="V171" s="11" t="s">
        <v>7</v>
      </c>
      <c r="W171" s="11" t="s">
        <v>6</v>
      </c>
      <c r="Y171" s="3"/>
      <c r="Z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</row>
    <row r="172" spans="2:92" x14ac:dyDescent="0.25">
      <c r="B172" s="4">
        <v>0.87077119999999997</v>
      </c>
      <c r="C172" s="4">
        <v>2.2041396</v>
      </c>
      <c r="D172" s="4">
        <v>2.2041396</v>
      </c>
      <c r="E172" s="4">
        <v>2.4381593600000002</v>
      </c>
      <c r="F172" s="4">
        <v>2.5306788</v>
      </c>
      <c r="G172" s="4">
        <v>2.34563992</v>
      </c>
      <c r="H172" s="4">
        <v>2.1769280000000002</v>
      </c>
      <c r="I172" s="4">
        <v>2.0163795599999998</v>
      </c>
      <c r="J172" s="4">
        <v>2.2231877199999999</v>
      </c>
      <c r="K172" s="4">
        <v>2.1850914800000001</v>
      </c>
      <c r="L172" s="4">
        <v>1.20547388</v>
      </c>
      <c r="M172" s="4">
        <v>1.1374448800000001</v>
      </c>
      <c r="N172" s="4">
        <v>1.4639840799999999</v>
      </c>
      <c r="O172" s="4">
        <v>2.16060104</v>
      </c>
      <c r="P172" s="4">
        <v>2.5061883599999999</v>
      </c>
      <c r="Q172" s="4">
        <v>2.48714024</v>
      </c>
      <c r="R172" s="4">
        <v>6.8029000000000006E-2</v>
      </c>
      <c r="S172" s="4">
        <v>0.22585627999999999</v>
      </c>
      <c r="T172" s="4">
        <v>2.1986972800000002</v>
      </c>
      <c r="U172" s="4"/>
      <c r="V172" s="4">
        <v>0.27500000000000002</v>
      </c>
      <c r="W172" s="4">
        <v>0.35</v>
      </c>
      <c r="Y172" s="3"/>
      <c r="Z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</row>
    <row r="173" spans="2:92" x14ac:dyDescent="0.25">
      <c r="B173" s="3">
        <v>7.3797859199999998</v>
      </c>
      <c r="C173" s="3">
        <v>6.3783990399999997</v>
      </c>
      <c r="D173" s="3">
        <v>6.3783990399999997</v>
      </c>
      <c r="E173" s="3">
        <v>6.6178611199999997</v>
      </c>
      <c r="F173" s="3">
        <v>6.7103805599999999</v>
      </c>
      <c r="G173" s="3">
        <v>6.5307839999999997</v>
      </c>
      <c r="H173" s="3">
        <v>6.4273799199999999</v>
      </c>
      <c r="I173" s="3">
        <v>6.6831689599999997</v>
      </c>
      <c r="J173" s="3">
        <v>6.3702355600000002</v>
      </c>
      <c r="K173" s="3">
        <v>6.5035724000000004</v>
      </c>
      <c r="L173" s="3">
        <v>7.4967958000000001</v>
      </c>
      <c r="M173" s="3">
        <v>7.8587100799999998</v>
      </c>
      <c r="N173" s="3">
        <v>7.8097291999999996</v>
      </c>
      <c r="O173" s="3">
        <v>6.6886112799999999</v>
      </c>
      <c r="P173" s="3">
        <v>6.3511874400000004</v>
      </c>
      <c r="Q173" s="3">
        <v>6.0736291199999997</v>
      </c>
      <c r="R173" s="3">
        <v>8.9907126399999999</v>
      </c>
      <c r="S173" s="3">
        <v>8.7947891200000008</v>
      </c>
      <c r="T173" s="3">
        <v>6.49540892</v>
      </c>
      <c r="U173" s="28">
        <v>8.3325200000000006</v>
      </c>
      <c r="V173" s="3">
        <v>8.5839999999999996</v>
      </c>
      <c r="W173" s="4">
        <v>8.5009999999999994</v>
      </c>
      <c r="X173" s="21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</row>
    <row r="174" spans="2:92" x14ac:dyDescent="0.25">
      <c r="B174" s="3">
        <v>8.1607588399999997</v>
      </c>
      <c r="C174" s="3">
        <v>7.1049487600000001</v>
      </c>
      <c r="D174" s="3">
        <v>7.1049487600000001</v>
      </c>
      <c r="E174" s="3">
        <v>7.3335261999999997</v>
      </c>
      <c r="F174" s="3">
        <v>7.4287668</v>
      </c>
      <c r="G174" s="3">
        <v>7.2437279200000004</v>
      </c>
      <c r="H174" s="3">
        <v>7.1593719599999996</v>
      </c>
      <c r="I174" s="3">
        <v>7.4532572400000001</v>
      </c>
      <c r="J174" s="3">
        <v>7.0831794800000001</v>
      </c>
      <c r="K174" s="3">
        <v>7.2491702399999998</v>
      </c>
      <c r="L174" s="3">
        <v>8.2750475600000009</v>
      </c>
      <c r="M174" s="3">
        <v>8.6750580799999994</v>
      </c>
      <c r="N174" s="3">
        <v>8.6505676400000002</v>
      </c>
      <c r="O174" s="3">
        <v>7.4532572400000001</v>
      </c>
      <c r="P174" s="3">
        <v>6.9988235200000002</v>
      </c>
      <c r="Q174" s="3">
        <v>6.6341880800000004</v>
      </c>
      <c r="R174" s="3">
        <v>9.8505991999999996</v>
      </c>
      <c r="S174" s="3">
        <v>9.6465122000000001</v>
      </c>
      <c r="T174" s="3">
        <v>7.2382856000000002</v>
      </c>
      <c r="U174" s="28">
        <v>9.2909100000000002</v>
      </c>
      <c r="V174" s="3">
        <v>9.4870000000000001</v>
      </c>
      <c r="W174" s="4">
        <v>9.4179999999999993</v>
      </c>
      <c r="X174" s="21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</row>
    <row r="175" spans="2:92" x14ac:dyDescent="0.25">
      <c r="B175" s="3">
        <v>8.2859321999999995</v>
      </c>
      <c r="C175" s="3">
        <v>7.2301221199999999</v>
      </c>
      <c r="D175" s="3">
        <v>7.2301221199999999</v>
      </c>
      <c r="E175" s="3">
        <v>7.4586995600000003</v>
      </c>
      <c r="F175" s="3">
        <v>7.5512189999999997</v>
      </c>
      <c r="G175" s="3">
        <v>7.3689012800000002</v>
      </c>
      <c r="H175" s="3">
        <v>7.2845453200000003</v>
      </c>
      <c r="I175" s="3">
        <v>7.58115176</v>
      </c>
      <c r="J175" s="3">
        <v>7.2083528399999999</v>
      </c>
      <c r="K175" s="3">
        <v>7.3770647599999997</v>
      </c>
      <c r="L175" s="3">
        <v>8.4002209200000006</v>
      </c>
      <c r="M175" s="3">
        <v>8.7975102799999991</v>
      </c>
      <c r="N175" s="3">
        <v>8.7621351999999995</v>
      </c>
      <c r="O175" s="3">
        <v>7.58115176</v>
      </c>
      <c r="P175" s="3">
        <v>7.1566508000000004</v>
      </c>
      <c r="Q175" s="3">
        <v>6.8763713199999996</v>
      </c>
      <c r="R175" s="3">
        <v>9.9757725599999993</v>
      </c>
      <c r="S175" s="3">
        <v>9.7689643999999998</v>
      </c>
      <c r="T175" s="3">
        <v>7.3689012800000002</v>
      </c>
      <c r="U175" s="28">
        <v>9.41282</v>
      </c>
      <c r="V175" s="3">
        <v>9.6219999999999999</v>
      </c>
      <c r="W175" s="4">
        <v>9.5540000000000003</v>
      </c>
      <c r="Y175" s="3"/>
      <c r="Z175" s="3"/>
    </row>
    <row r="176" spans="2:92" x14ac:dyDescent="0.25">
      <c r="B176" s="3">
        <v>8.3022591600000002</v>
      </c>
      <c r="C176" s="3">
        <v>7.2709395199999998</v>
      </c>
      <c r="D176" s="3">
        <v>7.2709395199999998</v>
      </c>
      <c r="E176" s="3">
        <v>7.51584392</v>
      </c>
      <c r="F176" s="3">
        <v>7.6083633600000002</v>
      </c>
      <c r="G176" s="3">
        <v>7.4287668</v>
      </c>
      <c r="H176" s="3">
        <v>7.3280838800000003</v>
      </c>
      <c r="I176" s="3">
        <v>7.6056422000000001</v>
      </c>
      <c r="J176" s="3">
        <v>7.2682183599999997</v>
      </c>
      <c r="K176" s="3">
        <v>7.40699752</v>
      </c>
      <c r="L176" s="3">
        <v>8.4165478799999995</v>
      </c>
      <c r="M176" s="3">
        <v>8.8274430400000004</v>
      </c>
      <c r="N176" s="3">
        <v>8.7811833200000002</v>
      </c>
      <c r="O176" s="3">
        <v>7.6056422000000001</v>
      </c>
      <c r="P176" s="3">
        <v>7.2355644400000001</v>
      </c>
      <c r="Q176" s="3">
        <v>6.9661695999999997</v>
      </c>
      <c r="R176" s="3">
        <v>10.013868799999999</v>
      </c>
      <c r="S176" s="3">
        <v>9.8097817999999997</v>
      </c>
      <c r="T176" s="3">
        <v>7.3933917200000003</v>
      </c>
      <c r="U176" s="28">
        <v>9.3635699999999993</v>
      </c>
      <c r="V176" s="3">
        <v>9.5850000000000009</v>
      </c>
      <c r="W176" s="4">
        <v>9.5020000000000007</v>
      </c>
      <c r="Y176" s="3"/>
      <c r="Z176" s="3"/>
      <c r="AV176" s="3">
        <f>SUM(AV5:AV7,AV18:AV20,AV36:AV38,AV55:AV57,AV75:AV77,AV130:AV132,AV150:AV152)/21</f>
        <v>1.0017415428571423</v>
      </c>
      <c r="AW176" s="3">
        <f t="shared" ref="AW176:BQ176" si="229">SUM(AW5:AW7,AW18:AW20,AW36:AW38,AW55:AW57,AW75:AW77,AW130:AW132,AW150:AW152)/21</f>
        <v>2.5953046704761906</v>
      </c>
      <c r="AX176" s="3">
        <f t="shared" si="229"/>
        <v>2.5953046704761906</v>
      </c>
      <c r="AY176" s="3">
        <f t="shared" si="229"/>
        <v>2.4054713657142854</v>
      </c>
      <c r="AZ176" s="3">
        <f t="shared" si="229"/>
        <v>2.3123040304761906</v>
      </c>
      <c r="BA176" s="3">
        <f t="shared" si="229"/>
        <v>2.4671509923809518</v>
      </c>
      <c r="BB176" s="3">
        <f t="shared" si="229"/>
        <v>2.5599295904761905</v>
      </c>
      <c r="BC176" s="3">
        <f t="shared" si="229"/>
        <v>2.2046238419047612</v>
      </c>
      <c r="BD176" s="3">
        <f t="shared" si="229"/>
        <v>2.6419531276190478</v>
      </c>
      <c r="BE176" s="3">
        <f t="shared" si="229"/>
        <v>2.4534156133333331</v>
      </c>
      <c r="BF176" s="3">
        <f t="shared" si="229"/>
        <v>0.93332380571428586</v>
      </c>
      <c r="BG176" s="3">
        <f t="shared" si="229"/>
        <v>0.86633143809523816</v>
      </c>
      <c r="BH176" s="3">
        <f t="shared" si="229"/>
        <v>0.79584043619047606</v>
      </c>
      <c r="BI176" s="3">
        <f t="shared" si="229"/>
        <v>2.2635823085714284</v>
      </c>
      <c r="BJ176" s="3">
        <f t="shared" si="229"/>
        <v>2.732269723809523</v>
      </c>
      <c r="BK176" s="3">
        <f t="shared" si="229"/>
        <v>3.0607526095238096</v>
      </c>
      <c r="BL176" s="3">
        <f t="shared" si="229"/>
        <v>0.35210034666666679</v>
      </c>
      <c r="BM176" s="3">
        <f t="shared" si="229"/>
        <v>0.17291595047619029</v>
      </c>
      <c r="BN176" s="3">
        <f t="shared" si="229"/>
        <v>2.4462887657142849</v>
      </c>
      <c r="BO176" s="3">
        <f t="shared" si="229"/>
        <v>0.17399857142857109</v>
      </c>
      <c r="BP176" s="3">
        <f t="shared" si="229"/>
        <v>0.15638095238095262</v>
      </c>
      <c r="BQ176" s="3">
        <f t="shared" si="229"/>
        <v>0.1259047619047618</v>
      </c>
      <c r="BS176" s="3">
        <f>SUM(BS5:BS7,BS18:BS20,BS36:BS38,BS55:BS57,BS75:BS77,BS130:BS132,BS150:BS152)/21</f>
        <v>0.21950000870748285</v>
      </c>
      <c r="BT176" s="3">
        <f t="shared" ref="BT176:CN176" si="230">SUM(BT5:BT7,BT18:BT20,BT36:BT38,BT55:BT57,BT75:BT77,BT130:BT132,BT150:BT152)/21</f>
        <v>0.1871740680272109</v>
      </c>
      <c r="BU176" s="3">
        <f t="shared" si="230"/>
        <v>0.1871740680272109</v>
      </c>
      <c r="BV176" s="3">
        <f t="shared" si="230"/>
        <v>0.19939152108843528</v>
      </c>
      <c r="BW176" s="3">
        <f t="shared" si="230"/>
        <v>0.19883618231292524</v>
      </c>
      <c r="BX176" s="3">
        <f t="shared" si="230"/>
        <v>0.22945386013605443</v>
      </c>
      <c r="BY176" s="3">
        <f t="shared" si="230"/>
        <v>0.1933938623129251</v>
      </c>
      <c r="BZ176" s="3">
        <f t="shared" si="230"/>
        <v>0.15786554884353737</v>
      </c>
      <c r="CA176" s="3">
        <f t="shared" si="230"/>
        <v>0.2038342312925169</v>
      </c>
      <c r="CB176" s="3">
        <f t="shared" si="230"/>
        <v>0.18088022857142855</v>
      </c>
      <c r="CC176" s="3">
        <f t="shared" si="230"/>
        <v>0.20017421931972776</v>
      </c>
      <c r="CD176" s="3">
        <f t="shared" si="230"/>
        <v>0.14399918294784569</v>
      </c>
      <c r="CE176" s="3">
        <f t="shared" si="230"/>
        <v>0.16344227029478431</v>
      </c>
      <c r="CF176" s="3">
        <f t="shared" si="230"/>
        <v>0.17558038149659844</v>
      </c>
      <c r="CG176" s="3">
        <f t="shared" si="230"/>
        <v>0.22527030802721085</v>
      </c>
      <c r="CH176" s="3">
        <f t="shared" si="230"/>
        <v>0.25597929668934244</v>
      </c>
      <c r="CI176" s="3">
        <f t="shared" si="230"/>
        <v>0.16442340571428557</v>
      </c>
      <c r="CJ176" s="3">
        <f t="shared" si="230"/>
        <v>0.11093002068027202</v>
      </c>
      <c r="CK176" s="3">
        <f t="shared" si="230"/>
        <v>0.17543388027210874</v>
      </c>
      <c r="CL176" s="3">
        <f t="shared" si="230"/>
        <v>0.10346598639455774</v>
      </c>
      <c r="CM176" s="3">
        <f>SUM(CM5:CM7,CM18:CM20,CM36:CM38,CM55:CM57,CM75:CM77,CM130:CM132,CM150:CM152)/21</f>
        <v>0.10847165532879789</v>
      </c>
      <c r="CN176" s="3">
        <f t="shared" si="230"/>
        <v>7.5301587301587106E-2</v>
      </c>
    </row>
    <row r="177" spans="2:69" x14ac:dyDescent="0.25">
      <c r="B177" s="3">
        <v>8.8519334799999996</v>
      </c>
      <c r="C177" s="3">
        <v>7.3063146000000003</v>
      </c>
      <c r="D177" s="3">
        <v>7.3063146000000003</v>
      </c>
      <c r="E177" s="3">
        <v>7.5512189999999997</v>
      </c>
      <c r="F177" s="3">
        <v>7.6437384399999999</v>
      </c>
      <c r="G177" s="3">
        <v>7.4641418799999997</v>
      </c>
      <c r="H177" s="3">
        <v>7.3661801200000001</v>
      </c>
      <c r="I177" s="3">
        <v>7.66822888</v>
      </c>
      <c r="J177" s="3">
        <v>7.3063146000000003</v>
      </c>
      <c r="K177" s="3">
        <v>7.4450937599999998</v>
      </c>
      <c r="L177" s="3">
        <v>8.94989524</v>
      </c>
      <c r="M177" s="3">
        <v>9.0396935200000001</v>
      </c>
      <c r="N177" s="3">
        <v>9.2056842799999998</v>
      </c>
      <c r="O177" s="3">
        <v>7.6491807600000001</v>
      </c>
      <c r="P177" s="3">
        <v>7.2709395199999998</v>
      </c>
      <c r="Q177" s="3">
        <v>7.0042658400000004</v>
      </c>
      <c r="R177" s="3">
        <v>10.26421552</v>
      </c>
      <c r="S177" s="3">
        <v>10.04380156</v>
      </c>
      <c r="T177" s="3">
        <v>7.4342091200000002</v>
      </c>
      <c r="U177" s="28">
        <v>9.8366600000000002</v>
      </c>
      <c r="V177" s="3">
        <v>9.9700000000000006</v>
      </c>
      <c r="W177" s="4">
        <v>9.8670000000000009</v>
      </c>
      <c r="Y177" s="3"/>
      <c r="Z177" s="3"/>
    </row>
    <row r="178" spans="2:69" x14ac:dyDescent="0.25">
      <c r="B178" s="3">
        <v>9.0532993200000007</v>
      </c>
      <c r="C178" s="3">
        <v>7.6464596</v>
      </c>
      <c r="D178" s="3">
        <v>7.6464596</v>
      </c>
      <c r="E178" s="3">
        <v>7.8913640000000003</v>
      </c>
      <c r="F178" s="3">
        <v>7.9838834399999996</v>
      </c>
      <c r="G178" s="3">
        <v>7.8042868800000003</v>
      </c>
      <c r="H178" s="3">
        <v>7.71176744</v>
      </c>
      <c r="I178" s="3">
        <v>7.9974892400000002</v>
      </c>
      <c r="J178" s="3">
        <v>7.6437384399999999</v>
      </c>
      <c r="K178" s="3">
        <v>7.7934022399999998</v>
      </c>
      <c r="L178" s="3">
        <v>9.1077225199999994</v>
      </c>
      <c r="M178" s="3">
        <v>9.2709921200000007</v>
      </c>
      <c r="N178" s="3">
        <v>9.2682709600000006</v>
      </c>
      <c r="O178" s="3">
        <v>7.9974892400000002</v>
      </c>
      <c r="P178" s="3">
        <v>7.5974787199999998</v>
      </c>
      <c r="Q178" s="3">
        <v>7.3035934400000002</v>
      </c>
      <c r="R178" s="3">
        <v>10.498235279999999</v>
      </c>
      <c r="S178" s="3">
        <v>10.280542479999999</v>
      </c>
      <c r="T178" s="3">
        <v>7.7743541199999999</v>
      </c>
      <c r="U178" s="28">
        <v>9.8865499999999997</v>
      </c>
      <c r="V178" s="3">
        <v>9.6839999999999993</v>
      </c>
      <c r="W178" s="4">
        <v>9.3719999999999999</v>
      </c>
      <c r="X178" s="23"/>
      <c r="Y178" s="6"/>
      <c r="Z178" s="6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</row>
    <row r="179" spans="2:69" x14ac:dyDescent="0.25">
      <c r="B179" s="3">
        <v>11.230227319999999</v>
      </c>
      <c r="C179" s="3">
        <v>9.4669156399999999</v>
      </c>
      <c r="D179" s="3">
        <v>9.4669156399999999</v>
      </c>
      <c r="E179" s="3">
        <v>9.6274640799999993</v>
      </c>
      <c r="F179" s="3">
        <v>9.7199835199999995</v>
      </c>
      <c r="G179" s="3">
        <v>9.5431081199999994</v>
      </c>
      <c r="H179" s="3">
        <v>9.5022907199999995</v>
      </c>
      <c r="I179" s="3">
        <v>9.8778108000000007</v>
      </c>
      <c r="J179" s="3">
        <v>9.4124924399999994</v>
      </c>
      <c r="K179" s="3">
        <v>9.6193006000000008</v>
      </c>
      <c r="L179" s="3">
        <v>11.279208199999999</v>
      </c>
      <c r="M179" s="3">
        <v>11.227506160000001</v>
      </c>
      <c r="N179" s="3">
        <v>11.12682324</v>
      </c>
      <c r="O179" s="3">
        <v>9.7798490400000002</v>
      </c>
      <c r="P179" s="3">
        <v>9.2982037200000001</v>
      </c>
      <c r="Q179" s="3">
        <v>8.9771068399999994</v>
      </c>
      <c r="R179" s="3">
        <v>12.438422360000001</v>
      </c>
      <c r="S179" s="3">
        <v>12.21528724</v>
      </c>
      <c r="T179" s="3">
        <v>9.6220217600000009</v>
      </c>
      <c r="U179" s="28">
        <v>12.24661</v>
      </c>
      <c r="V179" s="3">
        <v>12.237</v>
      </c>
      <c r="W179" s="4">
        <v>12.071999999999999</v>
      </c>
      <c r="X179" s="23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</row>
    <row r="180" spans="2:69" x14ac:dyDescent="0.25">
      <c r="B180" s="3">
        <v>11.34179488</v>
      </c>
      <c r="C180" s="3">
        <v>9.5839255199999993</v>
      </c>
      <c r="D180" s="3">
        <v>9.5839255199999993</v>
      </c>
      <c r="E180" s="3">
        <v>9.7417528000000004</v>
      </c>
      <c r="F180" s="3">
        <v>9.8342722400000007</v>
      </c>
      <c r="G180" s="3">
        <v>9.6573968400000005</v>
      </c>
      <c r="H180" s="3">
        <v>9.6165794400000006</v>
      </c>
      <c r="I180" s="3">
        <v>9.9893783599999999</v>
      </c>
      <c r="J180" s="3">
        <v>9.5267811600000005</v>
      </c>
      <c r="K180" s="3">
        <v>9.7335893200000001</v>
      </c>
      <c r="L180" s="3">
        <v>11.39077576</v>
      </c>
      <c r="M180" s="3">
        <v>11.34179488</v>
      </c>
      <c r="N180" s="3">
        <v>11.21662152</v>
      </c>
      <c r="O180" s="3">
        <v>9.8914165999999994</v>
      </c>
      <c r="P180" s="3">
        <v>9.4152135999999995</v>
      </c>
      <c r="Q180" s="3">
        <v>9.0968378800000007</v>
      </c>
      <c r="R180" s="3">
        <v>12.5581534</v>
      </c>
      <c r="S180" s="3">
        <v>12.33229712</v>
      </c>
      <c r="T180" s="3">
        <v>9.7390316400000003</v>
      </c>
      <c r="U180" s="28">
        <v>12.32077</v>
      </c>
      <c r="V180" s="3">
        <v>12.23</v>
      </c>
      <c r="W180" s="4">
        <v>12.090999999999999</v>
      </c>
      <c r="X180" s="23"/>
      <c r="Y180" s="6"/>
      <c r="Z180" s="6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t="s">
        <v>66</v>
      </c>
      <c r="AV180" s="3">
        <f>SUM(AV5,AV18,AV36,AV55,AV75,AV130,AV150)/7</f>
        <v>1.2781593085714285</v>
      </c>
      <c r="AW180" s="3">
        <f t="shared" ref="AW180:BQ180" si="231">SUM(AW5,AW18,AW36,AW55,AW75,AW130,AW150)/7</f>
        <v>2.4669174914285708</v>
      </c>
      <c r="AX180" s="3">
        <f t="shared" si="231"/>
        <v>2.4669174914285708</v>
      </c>
      <c r="AY180" s="3">
        <f t="shared" si="231"/>
        <v>2.2601093314285707</v>
      </c>
      <c r="AZ180" s="3">
        <f t="shared" si="231"/>
        <v>2.1675898914285709</v>
      </c>
      <c r="BA180" s="3">
        <f t="shared" si="231"/>
        <v>2.3211410628571429</v>
      </c>
      <c r="BB180" s="3">
        <f t="shared" si="231"/>
        <v>2.4330973600000001</v>
      </c>
      <c r="BC180" s="3">
        <f t="shared" si="231"/>
        <v>2.1489305085714281</v>
      </c>
      <c r="BD180" s="3">
        <f t="shared" si="231"/>
        <v>2.4960727771428566</v>
      </c>
      <c r="BE180" s="3">
        <f t="shared" si="231"/>
        <v>2.3448540285714281</v>
      </c>
      <c r="BF180" s="3">
        <f t="shared" si="231"/>
        <v>1.1786425999999997</v>
      </c>
      <c r="BG180" s="3">
        <f t="shared" si="231"/>
        <v>0.90302796571428512</v>
      </c>
      <c r="BH180" s="3">
        <f t="shared" si="231"/>
        <v>0.98893887428571392</v>
      </c>
      <c r="BI180" s="3">
        <f t="shared" si="231"/>
        <v>2.1730322114285712</v>
      </c>
      <c r="BJ180" s="3">
        <f t="shared" si="231"/>
        <v>2.5345577542857143</v>
      </c>
      <c r="BK180" s="3">
        <f t="shared" si="231"/>
        <v>2.8230007142857132</v>
      </c>
      <c r="BL180" s="3">
        <f t="shared" si="231"/>
        <v>0.24996640000000006</v>
      </c>
      <c r="BM180" s="3">
        <f t="shared" si="231"/>
        <v>0.13285387428571419</v>
      </c>
      <c r="BN180" s="3">
        <f t="shared" si="231"/>
        <v>2.3409666571428565</v>
      </c>
      <c r="BO180" s="3">
        <f t="shared" si="231"/>
        <v>0.26528428571428503</v>
      </c>
      <c r="BP180" s="3">
        <f t="shared" si="231"/>
        <v>0.12128571428571444</v>
      </c>
      <c r="BQ180" s="3">
        <f t="shared" si="231"/>
        <v>0.10757142857142846</v>
      </c>
    </row>
    <row r="181" spans="2:69" x14ac:dyDescent="0.25">
      <c r="B181" s="3">
        <v>11.48057404</v>
      </c>
      <c r="C181" s="3">
        <v>9.8397145600000009</v>
      </c>
      <c r="D181" s="3">
        <v>9.8397145600000009</v>
      </c>
      <c r="E181" s="3">
        <v>10.02475344</v>
      </c>
      <c r="F181" s="3">
        <v>10.11727288</v>
      </c>
      <c r="G181" s="3">
        <v>9.9376763199999996</v>
      </c>
      <c r="H181" s="3">
        <v>9.8914165999999994</v>
      </c>
      <c r="I181" s="3">
        <v>10.266936680000001</v>
      </c>
      <c r="J181" s="3">
        <v>9.7988971599999992</v>
      </c>
      <c r="K181" s="3">
        <v>10.00298416</v>
      </c>
      <c r="L181" s="3">
        <v>11.543160719999999</v>
      </c>
      <c r="M181" s="3">
        <v>11.64928596</v>
      </c>
      <c r="N181" s="3">
        <v>11.543160719999999</v>
      </c>
      <c r="O181" s="3">
        <v>10.185301880000001</v>
      </c>
      <c r="P181" s="3">
        <v>9.6818872799999998</v>
      </c>
      <c r="Q181" s="3">
        <v>9.3499057600000004</v>
      </c>
      <c r="R181" s="3">
        <v>12.879250280000001</v>
      </c>
      <c r="S181" s="3">
        <v>12.64795168</v>
      </c>
      <c r="T181" s="3">
        <v>9.9948206800000001</v>
      </c>
      <c r="U181" s="28">
        <v>12.33281</v>
      </c>
      <c r="V181" s="3">
        <v>12.374000000000001</v>
      </c>
      <c r="W181" s="4">
        <v>12.2</v>
      </c>
      <c r="X181" s="23"/>
      <c r="Y181" s="6"/>
      <c r="Z181" s="6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t="s">
        <v>69</v>
      </c>
    </row>
    <row r="182" spans="2:69" x14ac:dyDescent="0.25">
      <c r="B182" s="3">
        <v>11.673776399999999</v>
      </c>
      <c r="C182" s="3">
        <v>9.8914165999999994</v>
      </c>
      <c r="D182" s="3">
        <v>9.8914165999999994</v>
      </c>
      <c r="E182" s="3">
        <v>10.092782440000001</v>
      </c>
      <c r="F182" s="3">
        <v>10.185301880000001</v>
      </c>
      <c r="G182" s="3">
        <v>10.005705320000001</v>
      </c>
      <c r="H182" s="3">
        <v>9.9512821200000001</v>
      </c>
      <c r="I182" s="3">
        <v>10.321359879999999</v>
      </c>
      <c r="J182" s="3">
        <v>9.86148384</v>
      </c>
      <c r="K182" s="3">
        <v>10.057407359999999</v>
      </c>
      <c r="L182" s="3">
        <v>11.72275728</v>
      </c>
      <c r="M182" s="3">
        <v>11.71731496</v>
      </c>
      <c r="N182" s="3">
        <v>11.613910880000001</v>
      </c>
      <c r="O182" s="3">
        <v>10.25060972</v>
      </c>
      <c r="P182" s="3">
        <v>9.7499162800000008</v>
      </c>
      <c r="Q182" s="3">
        <v>9.4206559199999997</v>
      </c>
      <c r="R182" s="3">
        <v>12.95544276</v>
      </c>
      <c r="S182" s="3">
        <v>12.721423</v>
      </c>
      <c r="T182" s="3">
        <v>10.04652272</v>
      </c>
      <c r="U182" s="28">
        <v>12.613619999999999</v>
      </c>
      <c r="V182" s="3">
        <v>12.558999999999999</v>
      </c>
      <c r="W182" s="4">
        <v>12.429</v>
      </c>
      <c r="X182" s="23"/>
      <c r="Y182" s="6"/>
      <c r="Z182" s="6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t="s">
        <v>67</v>
      </c>
      <c r="AV182" s="3">
        <f t="shared" ref="AV182:BQ182" si="232">SUM(AV6,AV19,AV37,AV56,AV76,AV131,AV151)/7</f>
        <v>0.80387385714285686</v>
      </c>
      <c r="AW182" s="3">
        <f t="shared" si="232"/>
        <v>2.6826404685714285</v>
      </c>
      <c r="AX182" s="3">
        <f t="shared" si="232"/>
        <v>2.6826404685714285</v>
      </c>
      <c r="AY182" s="3">
        <f t="shared" si="232"/>
        <v>2.5135398114285716</v>
      </c>
      <c r="AZ182" s="3">
        <f t="shared" si="232"/>
        <v>2.4198541599999999</v>
      </c>
      <c r="BA182" s="3">
        <f t="shared" si="232"/>
        <v>2.5780701771428576</v>
      </c>
      <c r="BB182" s="3">
        <f t="shared" si="232"/>
        <v>2.6581500285714283</v>
      </c>
      <c r="BC182" s="3">
        <f t="shared" si="232"/>
        <v>2.2612494057142856</v>
      </c>
      <c r="BD182" s="3">
        <f t="shared" si="232"/>
        <v>2.7537793657142857</v>
      </c>
      <c r="BE182" s="3">
        <f t="shared" si="232"/>
        <v>2.5360865657142857</v>
      </c>
      <c r="BF182" s="3">
        <f t="shared" si="232"/>
        <v>0.75683666285714324</v>
      </c>
      <c r="BG182" s="3">
        <f t="shared" si="232"/>
        <v>0.87073664571428588</v>
      </c>
      <c r="BH182" s="3">
        <f t="shared" si="232"/>
        <v>0.67092575428571422</v>
      </c>
      <c r="BI182" s="3">
        <f t="shared" si="232"/>
        <v>2.3428842057142854</v>
      </c>
      <c r="BJ182" s="3">
        <f t="shared" si="232"/>
        <v>2.8715667200000001</v>
      </c>
      <c r="BK182" s="3">
        <f t="shared" si="232"/>
        <v>3.2404782685714286</v>
      </c>
      <c r="BL182" s="3">
        <f t="shared" si="232"/>
        <v>0.3269624914285717</v>
      </c>
      <c r="BM182" s="3">
        <f t="shared" si="232"/>
        <v>0.1357530342857142</v>
      </c>
      <c r="BN182" s="3">
        <f t="shared" si="232"/>
        <v>2.5178159199999999</v>
      </c>
      <c r="BO182" s="3">
        <f t="shared" si="232"/>
        <v>7.3567142857142595E-2</v>
      </c>
      <c r="BP182" s="3">
        <f t="shared" si="232"/>
        <v>0.14057142857142882</v>
      </c>
      <c r="BQ182" s="3">
        <f t="shared" si="232"/>
        <v>0.10014285714285696</v>
      </c>
    </row>
    <row r="183" spans="2:69" x14ac:dyDescent="0.25">
      <c r="B183" s="3">
        <v>11.73636308</v>
      </c>
      <c r="C183" s="3">
        <v>9.9349551599999995</v>
      </c>
      <c r="D183" s="3">
        <v>9.9349551599999995</v>
      </c>
      <c r="E183" s="3">
        <v>10.13359984</v>
      </c>
      <c r="F183" s="3">
        <v>10.226119280000001</v>
      </c>
      <c r="G183" s="3">
        <v>10.04652272</v>
      </c>
      <c r="H183" s="3">
        <v>9.9757725599999993</v>
      </c>
      <c r="I183" s="3">
        <v>10.354013800000001</v>
      </c>
      <c r="J183" s="3">
        <v>9.8859742799999992</v>
      </c>
      <c r="K183" s="3">
        <v>10.09006128</v>
      </c>
      <c r="L183" s="3">
        <v>11.7826228</v>
      </c>
      <c r="M183" s="3">
        <v>11.77718048</v>
      </c>
      <c r="N183" s="3">
        <v>11.872421080000001</v>
      </c>
      <c r="O183" s="3">
        <v>10.30775408</v>
      </c>
      <c r="P183" s="3">
        <v>9.77440672</v>
      </c>
      <c r="Q183" s="3">
        <v>9.4505886799999992</v>
      </c>
      <c r="R183" s="3">
        <v>13.233001079999999</v>
      </c>
      <c r="S183" s="3">
        <v>12.90646188</v>
      </c>
      <c r="T183" s="3">
        <v>10.092782440000001</v>
      </c>
      <c r="U183" s="28">
        <v>12.622</v>
      </c>
      <c r="V183" s="3">
        <v>12.661</v>
      </c>
      <c r="W183" s="4">
        <v>12.468999999999999</v>
      </c>
      <c r="X183" s="23"/>
      <c r="Y183" s="6"/>
      <c r="Z183" s="6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t="s">
        <v>70</v>
      </c>
    </row>
    <row r="184" spans="2:69" x14ac:dyDescent="0.25">
      <c r="B184" s="3">
        <v>11.872421080000001</v>
      </c>
      <c r="C184" s="3">
        <v>10.237003919999999</v>
      </c>
      <c r="D184" s="3">
        <v>10.237003919999999</v>
      </c>
      <c r="E184" s="3">
        <v>10.476466</v>
      </c>
      <c r="F184" s="3">
        <v>10.568985440000001</v>
      </c>
      <c r="G184" s="3">
        <v>10.38666772</v>
      </c>
      <c r="H184" s="3">
        <v>10.326802199999999</v>
      </c>
      <c r="I184" s="3">
        <v>10.68871648</v>
      </c>
      <c r="J184" s="3">
        <v>10.237003919999999</v>
      </c>
      <c r="K184" s="3">
        <v>10.41932164</v>
      </c>
      <c r="L184" s="3">
        <v>11.929565439999999</v>
      </c>
      <c r="M184" s="3">
        <v>12.141815920000001</v>
      </c>
      <c r="N184" s="3">
        <v>12.223450720000001</v>
      </c>
      <c r="O184" s="3">
        <v>10.664226040000001</v>
      </c>
      <c r="P184" s="3">
        <v>10.106388239999999</v>
      </c>
      <c r="Q184" s="3">
        <v>9.7608009199999994</v>
      </c>
      <c r="R184" s="3">
        <v>13.439809240000001</v>
      </c>
      <c r="S184" s="3">
        <v>13.189462519999999</v>
      </c>
      <c r="T184" s="3">
        <v>10.38938888</v>
      </c>
      <c r="U184" s="28">
        <v>12.707660000000001</v>
      </c>
      <c r="V184" s="3">
        <v>12.726000000000001</v>
      </c>
      <c r="W184" s="4">
        <v>12.538</v>
      </c>
      <c r="X184" s="23"/>
      <c r="Y184" s="6"/>
      <c r="Z184" s="6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t="s">
        <v>68</v>
      </c>
      <c r="AV184" s="3">
        <f t="shared" ref="AV184:BQ184" si="233">SUM(AV7,AV20,AV38,AV57,AV77,AV132,AV152)/7</f>
        <v>0.92319146285714304</v>
      </c>
      <c r="AW184" s="3">
        <f t="shared" si="233"/>
        <v>2.6363560514285718</v>
      </c>
      <c r="AX184" s="3">
        <f t="shared" si="233"/>
        <v>2.6363560514285718</v>
      </c>
      <c r="AY184" s="3">
        <f t="shared" si="233"/>
        <v>2.4427649542857139</v>
      </c>
      <c r="AZ184" s="3">
        <f t="shared" si="233"/>
        <v>2.3494680400000001</v>
      </c>
      <c r="BA184" s="3">
        <f t="shared" si="233"/>
        <v>2.5022417371428571</v>
      </c>
      <c r="BB184" s="3">
        <f t="shared" si="233"/>
        <v>2.5885413828571435</v>
      </c>
      <c r="BC184" s="3">
        <f t="shared" si="233"/>
        <v>2.2036916114285718</v>
      </c>
      <c r="BD184" s="3">
        <f t="shared" si="233"/>
        <v>2.6760072400000006</v>
      </c>
      <c r="BE184" s="3">
        <f t="shared" si="233"/>
        <v>2.479306245714286</v>
      </c>
      <c r="BF184" s="3">
        <f t="shared" si="233"/>
        <v>0.86449215428571458</v>
      </c>
      <c r="BG184" s="3">
        <f t="shared" si="233"/>
        <v>0.82522970285714337</v>
      </c>
      <c r="BH184" s="3">
        <f t="shared" si="233"/>
        <v>0.72765667999999983</v>
      </c>
      <c r="BI184" s="3">
        <f t="shared" si="233"/>
        <v>2.2748305085714287</v>
      </c>
      <c r="BJ184" s="3">
        <f t="shared" si="233"/>
        <v>2.7906846971428569</v>
      </c>
      <c r="BK184" s="3">
        <f t="shared" si="233"/>
        <v>3.118778845714286</v>
      </c>
      <c r="BL184" s="3">
        <f t="shared" si="233"/>
        <v>0.47937214857142862</v>
      </c>
      <c r="BM184" s="3">
        <f t="shared" si="233"/>
        <v>0.2501409428571425</v>
      </c>
      <c r="BN184" s="3">
        <f t="shared" si="233"/>
        <v>2.4800837200000001</v>
      </c>
      <c r="BO184" s="3">
        <f t="shared" si="233"/>
        <v>0.18314428571428568</v>
      </c>
      <c r="BP184" s="3">
        <f t="shared" si="233"/>
        <v>0.2072857142857146</v>
      </c>
      <c r="BQ184" s="3">
        <f t="shared" si="233"/>
        <v>0.16999999999999993</v>
      </c>
    </row>
    <row r="185" spans="2:69" x14ac:dyDescent="0.25">
      <c r="B185" s="3">
        <v>12.23977768</v>
      </c>
      <c r="C185" s="3">
        <v>10.28870596</v>
      </c>
      <c r="D185" s="3">
        <v>10.28870596</v>
      </c>
      <c r="E185" s="3">
        <v>10.498235279999999</v>
      </c>
      <c r="F185" s="3">
        <v>10.59075472</v>
      </c>
      <c r="G185" s="3">
        <v>10.408436999999999</v>
      </c>
      <c r="H185" s="3">
        <v>10.34585032</v>
      </c>
      <c r="I185" s="3">
        <v>10.756745479999999</v>
      </c>
      <c r="J185" s="3">
        <v>10.2451674</v>
      </c>
      <c r="K185" s="3">
        <v>10.4628602</v>
      </c>
      <c r="L185" s="3">
        <v>12.277873919999999</v>
      </c>
      <c r="M185" s="3">
        <v>12.182633320000001</v>
      </c>
      <c r="N185" s="3">
        <v>12.24794116</v>
      </c>
      <c r="O185" s="3">
        <v>10.67783184</v>
      </c>
      <c r="P185" s="3">
        <v>10.13087868</v>
      </c>
      <c r="Q185" s="3">
        <v>9.8288299200000004</v>
      </c>
      <c r="R185" s="3">
        <v>13.73097336</v>
      </c>
      <c r="S185" s="3">
        <v>13.366337919999999</v>
      </c>
      <c r="T185" s="3">
        <v>10.457417879999999</v>
      </c>
      <c r="U185" s="28">
        <v>13.25597</v>
      </c>
      <c r="V185" s="3">
        <v>13.101000000000001</v>
      </c>
      <c r="W185" s="4">
        <v>12.885</v>
      </c>
      <c r="X185" s="23"/>
      <c r="Y185" s="6"/>
      <c r="Z185" s="6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t="s">
        <v>71</v>
      </c>
    </row>
    <row r="186" spans="2:69" x14ac:dyDescent="0.25">
      <c r="B186" s="3">
        <v>12.618018920000001</v>
      </c>
      <c r="C186" s="3">
        <v>10.89280348</v>
      </c>
      <c r="D186" s="3">
        <v>10.89280348</v>
      </c>
      <c r="E186" s="3">
        <v>11.148592519999999</v>
      </c>
      <c r="F186" s="3">
        <v>11.24111196</v>
      </c>
      <c r="G186" s="3">
        <v>11.058794239999999</v>
      </c>
      <c r="H186" s="3">
        <v>10.9798806</v>
      </c>
      <c r="I186" s="3">
        <v>11.358121840000001</v>
      </c>
      <c r="J186" s="3">
        <v>10.884639999999999</v>
      </c>
      <c r="K186" s="3">
        <v>11.07784236</v>
      </c>
      <c r="L186" s="3">
        <v>12.672442119999999</v>
      </c>
      <c r="M186" s="3">
        <v>12.86836564</v>
      </c>
      <c r="N186" s="3">
        <v>12.969048559999999</v>
      </c>
      <c r="O186" s="3">
        <v>11.33907372</v>
      </c>
      <c r="P186" s="3">
        <v>10.76763012</v>
      </c>
      <c r="Q186" s="3">
        <v>10.441090920000001</v>
      </c>
      <c r="R186" s="3">
        <v>14.400378720000001</v>
      </c>
      <c r="S186" s="3">
        <v>14.0411856</v>
      </c>
      <c r="T186" s="3">
        <v>11.050630760000001</v>
      </c>
      <c r="U186" s="6">
        <v>13.4369</v>
      </c>
      <c r="V186" s="3">
        <v>13.266999999999999</v>
      </c>
      <c r="W186" s="4">
        <v>13.093</v>
      </c>
      <c r="X186" s="23"/>
      <c r="Y186" s="6"/>
      <c r="Z186" s="6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</row>
    <row r="187" spans="2:69" x14ac:dyDescent="0.25">
      <c r="B187" s="3">
        <v>13.488790120000001</v>
      </c>
      <c r="C187" s="3">
        <v>11.52139144</v>
      </c>
      <c r="D187" s="3">
        <v>11.52139144</v>
      </c>
      <c r="E187" s="3">
        <v>11.71731496</v>
      </c>
      <c r="F187" s="3">
        <v>11.8098344</v>
      </c>
      <c r="G187" s="3">
        <v>11.627516679999999</v>
      </c>
      <c r="H187" s="3">
        <v>11.581256959999999</v>
      </c>
      <c r="I187" s="3">
        <v>11.99487328</v>
      </c>
      <c r="J187" s="3">
        <v>11.47785288</v>
      </c>
      <c r="K187" s="3">
        <v>11.69826684</v>
      </c>
      <c r="L187" s="3">
        <v>13.526886360000001</v>
      </c>
      <c r="M187" s="3">
        <v>13.409876479999999</v>
      </c>
      <c r="N187" s="3">
        <v>13.42076112</v>
      </c>
      <c r="O187" s="3">
        <v>11.91323848</v>
      </c>
      <c r="P187" s="3">
        <v>11.33635256</v>
      </c>
      <c r="Q187" s="3">
        <v>10.98532292</v>
      </c>
      <c r="R187" s="3">
        <v>14.748687200000001</v>
      </c>
      <c r="S187" s="3">
        <v>14.47385004</v>
      </c>
      <c r="T187" s="3">
        <v>11.69010336</v>
      </c>
      <c r="U187" s="28">
        <v>14.360139999999999</v>
      </c>
      <c r="V187" s="3">
        <v>14.323</v>
      </c>
      <c r="W187" s="4">
        <v>14.087999999999999</v>
      </c>
      <c r="X187" s="23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</row>
    <row r="188" spans="2:69" x14ac:dyDescent="0.25">
      <c r="B188" s="3">
        <v>13.63845392</v>
      </c>
      <c r="C188" s="3">
        <v>11.68466104</v>
      </c>
      <c r="D188" s="3">
        <v>11.68466104</v>
      </c>
      <c r="E188" s="3">
        <v>11.8642576</v>
      </c>
      <c r="F188" s="3">
        <v>11.95677704</v>
      </c>
      <c r="G188" s="3">
        <v>11.77718048</v>
      </c>
      <c r="H188" s="3">
        <v>11.73908424</v>
      </c>
      <c r="I188" s="3">
        <v>12.144537079999999</v>
      </c>
      <c r="J188" s="3">
        <v>11.63840132</v>
      </c>
      <c r="K188" s="3">
        <v>11.85337296</v>
      </c>
      <c r="L188" s="3">
        <v>13.671107839999999</v>
      </c>
      <c r="M188" s="3">
        <v>13.570424920000001</v>
      </c>
      <c r="N188" s="3">
        <v>13.5513768</v>
      </c>
      <c r="O188" s="3">
        <v>12.054738800000001</v>
      </c>
      <c r="P188" s="3">
        <v>11.496900999999999</v>
      </c>
      <c r="Q188" s="3">
        <v>11.186688759999999</v>
      </c>
      <c r="R188" s="3">
        <v>14.9391684</v>
      </c>
      <c r="S188" s="3">
        <v>14.64256196</v>
      </c>
      <c r="T188" s="3">
        <v>11.8506518</v>
      </c>
      <c r="U188" s="28">
        <v>14.630979999999999</v>
      </c>
      <c r="V188" s="3">
        <v>14.565</v>
      </c>
      <c r="W188" s="4">
        <v>14.398</v>
      </c>
      <c r="X188" s="23"/>
      <c r="Y188" s="24"/>
      <c r="Z188" s="6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</row>
    <row r="189" spans="2:69" x14ac:dyDescent="0.25">
      <c r="B189" s="3">
        <v>13.665665519999999</v>
      </c>
      <c r="C189" s="3">
        <v>11.7281996</v>
      </c>
      <c r="D189" s="3">
        <v>11.7281996</v>
      </c>
      <c r="E189" s="3">
        <v>11.932286599999999</v>
      </c>
      <c r="F189" s="3">
        <v>12.02480604</v>
      </c>
      <c r="G189" s="3">
        <v>11.842488319999999</v>
      </c>
      <c r="H189" s="3">
        <v>11.796228599999999</v>
      </c>
      <c r="I189" s="3">
        <v>12.2044026</v>
      </c>
      <c r="J189" s="3">
        <v>11.69282452</v>
      </c>
      <c r="K189" s="3">
        <v>11.90779616</v>
      </c>
      <c r="L189" s="3">
        <v>13.701040600000001</v>
      </c>
      <c r="M189" s="3">
        <v>13.654780880000001</v>
      </c>
      <c r="N189" s="3">
        <v>13.6466174</v>
      </c>
      <c r="O189" s="3">
        <v>12.12821012</v>
      </c>
      <c r="P189" s="3">
        <v>11.5513242</v>
      </c>
      <c r="Q189" s="3">
        <v>11.222063840000001</v>
      </c>
      <c r="R189" s="3">
        <v>15.03713016</v>
      </c>
      <c r="S189" s="3">
        <v>14.7350814</v>
      </c>
      <c r="T189" s="3">
        <v>11.89691152</v>
      </c>
      <c r="U189" s="28">
        <v>14.54191</v>
      </c>
      <c r="V189" s="3">
        <v>14.391999999999999</v>
      </c>
      <c r="W189" s="4">
        <v>14.195</v>
      </c>
      <c r="Z189" s="3"/>
    </row>
    <row r="190" spans="2:69" x14ac:dyDescent="0.25">
      <c r="B190" s="3">
        <v>13.788117720000001</v>
      </c>
      <c r="C190" s="3">
        <v>11.8098344</v>
      </c>
      <c r="D190" s="3">
        <v>11.8098344</v>
      </c>
      <c r="E190" s="3">
        <v>12.02208488</v>
      </c>
      <c r="F190" s="3">
        <v>12.11460432</v>
      </c>
      <c r="G190" s="3">
        <v>11.932286599999999</v>
      </c>
      <c r="H190" s="3">
        <v>11.877863400000001</v>
      </c>
      <c r="I190" s="3">
        <v>12.29692204</v>
      </c>
      <c r="J190" s="3">
        <v>11.77445932</v>
      </c>
      <c r="K190" s="3">
        <v>11.99215212</v>
      </c>
      <c r="L190" s="3">
        <v>13.82077164</v>
      </c>
      <c r="M190" s="3">
        <v>13.747300320000001</v>
      </c>
      <c r="N190" s="3">
        <v>13.758184959999999</v>
      </c>
      <c r="O190" s="3">
        <v>12.226171880000001</v>
      </c>
      <c r="P190" s="3">
        <v>11.632959</v>
      </c>
      <c r="Q190" s="3">
        <v>11.29009284</v>
      </c>
      <c r="R190" s="3">
        <v>15.11876496</v>
      </c>
      <c r="S190" s="3">
        <v>14.827600840000001</v>
      </c>
      <c r="T190" s="3">
        <v>11.98126748</v>
      </c>
      <c r="U190" s="28">
        <v>14.723089999999999</v>
      </c>
      <c r="V190" s="3">
        <v>14.606</v>
      </c>
      <c r="W190" s="4">
        <v>14.417</v>
      </c>
      <c r="Z190" s="3"/>
    </row>
    <row r="191" spans="2:69" x14ac:dyDescent="0.25">
      <c r="B191" s="3">
        <v>13.85342556</v>
      </c>
      <c r="C191" s="3">
        <v>11.880584560000001</v>
      </c>
      <c r="D191" s="3">
        <v>11.880584560000001</v>
      </c>
      <c r="E191" s="3">
        <v>12.090113880000001</v>
      </c>
      <c r="F191" s="3">
        <v>12.182633320000001</v>
      </c>
      <c r="G191" s="3">
        <v>11.99759444</v>
      </c>
      <c r="H191" s="3">
        <v>11.9458924</v>
      </c>
      <c r="I191" s="3">
        <v>12.354066400000001</v>
      </c>
      <c r="J191" s="3">
        <v>11.842488319999999</v>
      </c>
      <c r="K191" s="3">
        <v>12.057459959999999</v>
      </c>
      <c r="L191" s="3">
        <v>13.883358319999999</v>
      </c>
      <c r="M191" s="3">
        <v>13.86158904</v>
      </c>
      <c r="N191" s="3">
        <v>13.973156599999999</v>
      </c>
      <c r="O191" s="3">
        <v>12.29147972</v>
      </c>
      <c r="P191" s="3">
        <v>11.700988000000001</v>
      </c>
      <c r="Q191" s="3">
        <v>11.37989112</v>
      </c>
      <c r="R191" s="3">
        <v>15.276592239999999</v>
      </c>
      <c r="S191" s="3">
        <v>14.99631276</v>
      </c>
      <c r="T191" s="3">
        <v>12.046575320000001</v>
      </c>
      <c r="U191" s="28">
        <v>14.73466</v>
      </c>
      <c r="V191" s="3">
        <v>14.696999999999999</v>
      </c>
      <c r="W191" s="4">
        <v>14.461</v>
      </c>
      <c r="Z191" s="3"/>
    </row>
    <row r="192" spans="2:69" x14ac:dyDescent="0.25">
      <c r="B192" s="3">
        <v>14.03574328</v>
      </c>
      <c r="C192" s="3">
        <v>11.99215212</v>
      </c>
      <c r="D192" s="3">
        <v>11.99215212</v>
      </c>
      <c r="E192" s="3">
        <v>12.20168144</v>
      </c>
      <c r="F192" s="3">
        <v>12.29420088</v>
      </c>
      <c r="G192" s="3">
        <v>12.11188316</v>
      </c>
      <c r="H192" s="3">
        <v>12.062902279999999</v>
      </c>
      <c r="I192" s="3">
        <v>12.492845559999999</v>
      </c>
      <c r="J192" s="3">
        <v>11.959498200000001</v>
      </c>
      <c r="K192" s="3">
        <v>12.179912160000001</v>
      </c>
      <c r="L192" s="3">
        <v>14.0683972</v>
      </c>
      <c r="M192" s="3">
        <v>13.916012240000001</v>
      </c>
      <c r="N192" s="3">
        <v>13.99764704</v>
      </c>
      <c r="O192" s="3">
        <v>12.41665308</v>
      </c>
      <c r="P192" s="3">
        <v>11.80711324</v>
      </c>
      <c r="Q192" s="3">
        <v>11.450641279999999</v>
      </c>
      <c r="R192" s="3">
        <v>15.393602120000001</v>
      </c>
      <c r="S192" s="3">
        <v>15.034409</v>
      </c>
      <c r="T192" s="3">
        <v>12.16630636</v>
      </c>
      <c r="U192" s="28">
        <v>14.951790000000001</v>
      </c>
      <c r="V192" s="3">
        <v>14.855</v>
      </c>
      <c r="W192" s="4">
        <v>14.59</v>
      </c>
      <c r="Z192" s="3"/>
    </row>
    <row r="193" spans="2:26" x14ac:dyDescent="0.25">
      <c r="B193" s="3">
        <v>14.52010976</v>
      </c>
      <c r="C193" s="3">
        <v>12.481960920000001</v>
      </c>
      <c r="D193" s="3">
        <v>12.481960920000001</v>
      </c>
      <c r="E193" s="3">
        <v>12.68876908</v>
      </c>
      <c r="F193" s="3">
        <v>12.78128852</v>
      </c>
      <c r="G193" s="3">
        <v>12.60441312</v>
      </c>
      <c r="H193" s="3">
        <v>12.56087456</v>
      </c>
      <c r="I193" s="3">
        <v>12.98537552</v>
      </c>
      <c r="J193" s="3">
        <v>12.454749319999999</v>
      </c>
      <c r="K193" s="3">
        <v>12.67788444</v>
      </c>
      <c r="L193" s="3">
        <v>14.55276368</v>
      </c>
      <c r="M193" s="3">
        <v>14.41398452</v>
      </c>
      <c r="N193" s="3">
        <v>14.397657560000001</v>
      </c>
      <c r="O193" s="3">
        <v>12.90646188</v>
      </c>
      <c r="P193" s="3">
        <v>12.2996432</v>
      </c>
      <c r="Q193" s="3">
        <v>11.932286599999999</v>
      </c>
      <c r="R193" s="3">
        <v>15.81266076</v>
      </c>
      <c r="S193" s="3">
        <v>15.51333316</v>
      </c>
      <c r="T193" s="3">
        <v>12.656115160000001</v>
      </c>
      <c r="U193" s="28">
        <v>15.25802</v>
      </c>
      <c r="V193" s="3">
        <v>15.308</v>
      </c>
      <c r="W193" s="3">
        <v>15.016</v>
      </c>
      <c r="Z193" s="3"/>
    </row>
    <row r="194" spans="2:26" x14ac:dyDescent="0.25">
      <c r="B194" s="3">
        <v>14.64800428</v>
      </c>
      <c r="C194" s="3">
        <v>12.5445476</v>
      </c>
      <c r="D194" s="3">
        <v>12.5445476</v>
      </c>
      <c r="E194" s="3">
        <v>12.756798079999999</v>
      </c>
      <c r="F194" s="3">
        <v>12.84931752</v>
      </c>
      <c r="G194" s="3">
        <v>12.669720959999999</v>
      </c>
      <c r="H194" s="3">
        <v>12.626182399999999</v>
      </c>
      <c r="I194" s="3">
        <v>13.061567999999999</v>
      </c>
      <c r="J194" s="3">
        <v>12.52005716</v>
      </c>
      <c r="K194" s="3">
        <v>12.743192280000001</v>
      </c>
      <c r="L194" s="3">
        <v>14.667052399999999</v>
      </c>
      <c r="M194" s="3">
        <v>14.482013520000001</v>
      </c>
      <c r="N194" s="3">
        <v>14.5854176</v>
      </c>
      <c r="O194" s="3">
        <v>12.974490879999999</v>
      </c>
      <c r="P194" s="3">
        <v>12.362229879999999</v>
      </c>
      <c r="Q194" s="3">
        <v>12.052017640000001</v>
      </c>
      <c r="R194" s="3">
        <v>15.89973788</v>
      </c>
      <c r="S194" s="3">
        <v>15.59496796</v>
      </c>
      <c r="T194" s="3">
        <v>12.71870184</v>
      </c>
      <c r="U194" s="28">
        <v>15.72113</v>
      </c>
      <c r="V194" s="3">
        <v>15.502000000000001</v>
      </c>
      <c r="W194" s="3">
        <v>15.292</v>
      </c>
      <c r="Z194" s="3"/>
    </row>
    <row r="195" spans="2:26" x14ac:dyDescent="0.25">
      <c r="B195" s="3">
        <v>15.018082039999999</v>
      </c>
      <c r="C195" s="3">
        <v>12.89557724</v>
      </c>
      <c r="D195" s="3">
        <v>12.89557724</v>
      </c>
      <c r="E195" s="3">
        <v>13.102385399999999</v>
      </c>
      <c r="F195" s="3">
        <v>13.19490484</v>
      </c>
      <c r="G195" s="3">
        <v>13.018029439999999</v>
      </c>
      <c r="H195" s="3">
        <v>12.98265436</v>
      </c>
      <c r="I195" s="3">
        <v>13.41803996</v>
      </c>
      <c r="J195" s="3">
        <v>12.876529120000001</v>
      </c>
      <c r="K195" s="3">
        <v>13.096943080000001</v>
      </c>
      <c r="L195" s="3">
        <v>15.03713016</v>
      </c>
      <c r="M195" s="3">
        <v>14.84937012</v>
      </c>
      <c r="N195" s="3">
        <v>14.90923564</v>
      </c>
      <c r="O195" s="3">
        <v>13.32824168</v>
      </c>
      <c r="P195" s="3">
        <v>12.710538359999999</v>
      </c>
      <c r="Q195" s="3">
        <v>12.41393192</v>
      </c>
      <c r="R195" s="3">
        <v>16.291584919999998</v>
      </c>
      <c r="S195" s="3">
        <v>15.97865152</v>
      </c>
      <c r="T195" s="3">
        <v>13.06973148</v>
      </c>
      <c r="U195" s="28">
        <v>15.98837</v>
      </c>
      <c r="V195" s="3"/>
      <c r="W195" s="3"/>
      <c r="Z195" s="3"/>
    </row>
    <row r="196" spans="2:26" x14ac:dyDescent="0.25">
      <c r="B196" s="3">
        <v>15.37727516</v>
      </c>
      <c r="C196" s="3">
        <v>13.222116440000001</v>
      </c>
      <c r="D196" s="3">
        <v>13.222116440000001</v>
      </c>
      <c r="E196" s="3">
        <v>13.442530400000001</v>
      </c>
      <c r="F196" s="3">
        <v>13.535049839999999</v>
      </c>
      <c r="G196" s="3">
        <v>13.358174440000001</v>
      </c>
      <c r="H196" s="3">
        <v>13.317357039999999</v>
      </c>
      <c r="I196" s="3">
        <v>13.76362728</v>
      </c>
      <c r="J196" s="3">
        <v>13.2112318</v>
      </c>
      <c r="K196" s="3">
        <v>13.43436692</v>
      </c>
      <c r="L196" s="3">
        <v>15.396323280000001</v>
      </c>
      <c r="M196" s="3">
        <v>15.1976786</v>
      </c>
      <c r="N196" s="3">
        <v>15.306525000000001</v>
      </c>
      <c r="O196" s="3">
        <v>13.68199248</v>
      </c>
      <c r="P196" s="3">
        <v>13.03979872</v>
      </c>
      <c r="Q196" s="3">
        <v>12.743192280000001</v>
      </c>
      <c r="R196" s="3">
        <v>16.645335719999999</v>
      </c>
      <c r="S196" s="3">
        <v>16.32968116</v>
      </c>
      <c r="T196" s="3">
        <v>13.401713000000001</v>
      </c>
      <c r="U196" s="3"/>
      <c r="V196" s="3"/>
      <c r="W196" s="3"/>
      <c r="Z196" s="3"/>
    </row>
    <row r="197" spans="2:26" x14ac:dyDescent="0.25">
      <c r="B197" s="3">
        <v>15.58680448</v>
      </c>
      <c r="C197" s="3">
        <v>13.398991840000001</v>
      </c>
      <c r="D197" s="3">
        <v>13.398991840000001</v>
      </c>
      <c r="E197" s="3">
        <v>13.624848119999999</v>
      </c>
      <c r="F197" s="3">
        <v>13.71736756</v>
      </c>
      <c r="G197" s="3">
        <v>13.537770999999999</v>
      </c>
      <c r="H197" s="3">
        <v>13.49967476</v>
      </c>
      <c r="I197" s="3">
        <v>13.95138732</v>
      </c>
      <c r="J197" s="3">
        <v>13.3881072</v>
      </c>
      <c r="K197" s="3">
        <v>13.616684640000001</v>
      </c>
      <c r="L197" s="3">
        <v>15.60313144</v>
      </c>
      <c r="M197" s="3">
        <v>15.39088096</v>
      </c>
      <c r="N197" s="3">
        <v>15.575919839999999</v>
      </c>
      <c r="O197" s="3">
        <v>13.86703136</v>
      </c>
      <c r="P197" s="3">
        <v>13.21395296</v>
      </c>
      <c r="Q197" s="3">
        <v>12.91462536</v>
      </c>
      <c r="R197" s="3">
        <v>16.8439804</v>
      </c>
      <c r="S197" s="3">
        <v>16.531047000000001</v>
      </c>
      <c r="T197" s="3">
        <v>13.581309559999999</v>
      </c>
      <c r="U197" s="3"/>
      <c r="V197" s="3"/>
      <c r="W197" s="3"/>
      <c r="Z197" s="3"/>
    </row>
    <row r="198" spans="2:26" x14ac:dyDescent="0.25">
      <c r="B198" s="3">
        <v>16.41947944</v>
      </c>
      <c r="C198" s="3">
        <v>14.218061000000001</v>
      </c>
      <c r="D198" s="3">
        <v>14.218061000000001</v>
      </c>
      <c r="E198" s="3">
        <v>14.443917280000001</v>
      </c>
      <c r="F198" s="3">
        <v>14.539157879999999</v>
      </c>
      <c r="G198" s="3">
        <v>14.359561319999999</v>
      </c>
      <c r="H198" s="3">
        <v>14.318743919999999</v>
      </c>
      <c r="I198" s="3">
        <v>14.77045648</v>
      </c>
      <c r="J198" s="3">
        <v>14.2044552</v>
      </c>
      <c r="K198" s="3">
        <v>14.435753800000001</v>
      </c>
      <c r="L198" s="3">
        <v>16.43308524</v>
      </c>
      <c r="M198" s="3">
        <v>16.25348868</v>
      </c>
      <c r="N198" s="3">
        <v>16.354171600000001</v>
      </c>
      <c r="O198" s="3">
        <v>14.694264</v>
      </c>
      <c r="P198" s="3">
        <v>14.0275798</v>
      </c>
      <c r="Q198" s="3">
        <v>13.7282522</v>
      </c>
      <c r="R198" s="3">
        <v>17.758290160000001</v>
      </c>
      <c r="S198" s="3">
        <v>17.409981680000001</v>
      </c>
      <c r="T198" s="3">
        <v>14.397657560000001</v>
      </c>
      <c r="U198" s="3"/>
      <c r="V198" s="3"/>
      <c r="W198" s="3"/>
      <c r="Z198" s="3"/>
    </row>
    <row r="199" spans="2:26" x14ac:dyDescent="0.25">
      <c r="B199" s="3">
        <v>16.876634320000001</v>
      </c>
      <c r="C199" s="3">
        <v>14.667052399999999</v>
      </c>
      <c r="D199" s="3">
        <v>14.667052399999999</v>
      </c>
      <c r="E199" s="3">
        <v>14.90651448</v>
      </c>
      <c r="F199" s="3">
        <v>14.99903392</v>
      </c>
      <c r="G199" s="3">
        <v>14.8167162</v>
      </c>
      <c r="H199" s="3">
        <v>14.77045648</v>
      </c>
      <c r="I199" s="3">
        <v>15.224890200000001</v>
      </c>
      <c r="J199" s="3">
        <v>14.656167760000001</v>
      </c>
      <c r="K199" s="3">
        <v>14.887466359999999</v>
      </c>
      <c r="L199" s="3">
        <v>16.890240120000001</v>
      </c>
      <c r="M199" s="3">
        <v>16.724249360000002</v>
      </c>
      <c r="N199" s="3">
        <v>16.85486504</v>
      </c>
      <c r="O199" s="3">
        <v>15.15958236</v>
      </c>
      <c r="P199" s="3">
        <v>14.4765712</v>
      </c>
      <c r="Q199" s="3">
        <v>14.15547432</v>
      </c>
      <c r="R199" s="3">
        <v>18.24809896</v>
      </c>
      <c r="S199" s="3">
        <v>17.89434816</v>
      </c>
      <c r="T199" s="3">
        <v>14.84937012</v>
      </c>
      <c r="U199" s="3"/>
      <c r="V199" s="3"/>
      <c r="W199" s="3"/>
      <c r="Z199" s="3"/>
    </row>
    <row r="200" spans="2:26" x14ac:dyDescent="0.25">
      <c r="B200" s="3">
        <v>17.932444400000001</v>
      </c>
      <c r="C200" s="3">
        <v>15.526938960000001</v>
      </c>
      <c r="D200" s="3">
        <v>15.526938960000001</v>
      </c>
      <c r="E200" s="3">
        <v>15.7691222</v>
      </c>
      <c r="F200" s="3">
        <v>15.86164164</v>
      </c>
      <c r="G200" s="3">
        <v>15.68204508</v>
      </c>
      <c r="H200" s="3">
        <v>15.64394884</v>
      </c>
      <c r="I200" s="3">
        <v>16.133757639999999</v>
      </c>
      <c r="J200" s="3">
        <v>15.524217800000001</v>
      </c>
      <c r="K200" s="3">
        <v>15.76640104</v>
      </c>
      <c r="L200" s="3">
        <v>17.929723240000001</v>
      </c>
      <c r="M200" s="3">
        <v>17.603184039999999</v>
      </c>
      <c r="N200" s="3">
        <v>17.799107559999999</v>
      </c>
      <c r="O200" s="3">
        <v>16.049401679999999</v>
      </c>
      <c r="P200" s="3">
        <v>15.320130799999999</v>
      </c>
      <c r="Q200" s="3">
        <v>15.001755080000001</v>
      </c>
      <c r="R200" s="3">
        <v>19.143360600000001</v>
      </c>
      <c r="S200" s="3">
        <v>18.786888640000001</v>
      </c>
      <c r="T200" s="3">
        <v>15.72014132</v>
      </c>
      <c r="U200" s="3"/>
      <c r="V200" s="3"/>
      <c r="W200" s="3"/>
      <c r="Z200" s="3"/>
    </row>
    <row r="201" spans="2:26" x14ac:dyDescent="0.25">
      <c r="B201" s="3">
        <v>18.4086474</v>
      </c>
      <c r="C201" s="3">
        <v>15.962324560000001</v>
      </c>
      <c r="D201" s="3">
        <v>15.962324560000001</v>
      </c>
      <c r="E201" s="3">
        <v>16.204507799999998</v>
      </c>
      <c r="F201" s="3">
        <v>16.297027239999998</v>
      </c>
      <c r="G201" s="3">
        <v>16.117430679999998</v>
      </c>
      <c r="H201" s="3">
        <v>16.087497920000001</v>
      </c>
      <c r="I201" s="3">
        <v>16.582749039999999</v>
      </c>
      <c r="J201" s="3">
        <v>15.965045720000001</v>
      </c>
      <c r="K201" s="3">
        <v>16.204507799999998</v>
      </c>
      <c r="L201" s="3">
        <v>18.397762759999999</v>
      </c>
      <c r="M201" s="3">
        <v>18.030406159999998</v>
      </c>
      <c r="N201" s="3">
        <v>18.226329679999999</v>
      </c>
      <c r="O201" s="3">
        <v>16.492950759999999</v>
      </c>
      <c r="P201" s="3">
        <v>15.755516399999999</v>
      </c>
      <c r="Q201" s="3">
        <v>15.448025319999999</v>
      </c>
      <c r="R201" s="3">
        <v>19.592352000000002</v>
      </c>
      <c r="S201" s="3">
        <v>19.230437720000001</v>
      </c>
      <c r="T201" s="3">
        <v>16.15552692</v>
      </c>
      <c r="U201" s="3"/>
      <c r="V201" s="3"/>
      <c r="W201" s="3"/>
      <c r="Z201" s="3"/>
    </row>
    <row r="202" spans="2:26" x14ac:dyDescent="0.25">
      <c r="B202" s="3">
        <v>19.233158880000001</v>
      </c>
      <c r="C202" s="3">
        <v>16.653499199999999</v>
      </c>
      <c r="D202" s="3">
        <v>16.653499199999999</v>
      </c>
      <c r="E202" s="3">
        <v>16.898403600000002</v>
      </c>
      <c r="F202" s="3">
        <v>16.990923039999998</v>
      </c>
      <c r="G202" s="3">
        <v>16.814047639999998</v>
      </c>
      <c r="H202" s="3">
        <v>16.789557200000001</v>
      </c>
      <c r="I202" s="3">
        <v>17.303856440000001</v>
      </c>
      <c r="J202" s="3">
        <v>16.664383839999999</v>
      </c>
      <c r="K202" s="3">
        <v>16.909288239999999</v>
      </c>
      <c r="L202" s="3">
        <v>19.2113896</v>
      </c>
      <c r="M202" s="3">
        <v>18.76511936</v>
      </c>
      <c r="N202" s="3">
        <v>18.977369840000001</v>
      </c>
      <c r="O202" s="3">
        <v>17.20861584</v>
      </c>
      <c r="P202" s="3">
        <v>16.43308524</v>
      </c>
      <c r="Q202" s="3">
        <v>16.16096924</v>
      </c>
      <c r="R202" s="3">
        <v>20.381488399999999</v>
      </c>
      <c r="S202" s="3">
        <v>19.98419904</v>
      </c>
      <c r="T202" s="3">
        <v>16.85214388</v>
      </c>
      <c r="U202" s="3"/>
      <c r="V202" s="3"/>
      <c r="W202" s="3"/>
      <c r="Z202" s="3"/>
    </row>
    <row r="203" spans="2:26" x14ac:dyDescent="0.25">
      <c r="B203" s="3">
        <v>19.412755440000002</v>
      </c>
      <c r="C203" s="3">
        <v>16.827653439999999</v>
      </c>
      <c r="D203" s="3">
        <v>16.827653439999999</v>
      </c>
      <c r="E203" s="3">
        <v>17.075278999999998</v>
      </c>
      <c r="F203" s="3">
        <v>17.170519599999999</v>
      </c>
      <c r="G203" s="3">
        <v>16.990923039999998</v>
      </c>
      <c r="H203" s="3">
        <v>16.966432600000001</v>
      </c>
      <c r="I203" s="3">
        <v>17.480731840000001</v>
      </c>
      <c r="J203" s="3">
        <v>16.841259239999999</v>
      </c>
      <c r="K203" s="3">
        <v>17.086163639999999</v>
      </c>
      <c r="L203" s="3">
        <v>19.388265000000001</v>
      </c>
      <c r="M203" s="3">
        <v>18.94743708</v>
      </c>
      <c r="N203" s="3">
        <v>19.159687559999998</v>
      </c>
      <c r="O203" s="3">
        <v>17.3882124</v>
      </c>
      <c r="P203" s="3">
        <v>16.609960640000001</v>
      </c>
      <c r="Q203" s="3">
        <v>16.33512348</v>
      </c>
      <c r="R203" s="3">
        <v>20.571969599999999</v>
      </c>
      <c r="S203" s="3">
        <v>20.171959080000001</v>
      </c>
      <c r="T203" s="3">
        <v>17.02901928</v>
      </c>
      <c r="U203" s="3"/>
      <c r="V203" s="3"/>
      <c r="W203" s="3"/>
      <c r="Z203" s="3"/>
    </row>
    <row r="204" spans="2:26" x14ac:dyDescent="0.25">
      <c r="B204" s="3">
        <v>20.07127616</v>
      </c>
      <c r="C204" s="3">
        <v>17.420866319999998</v>
      </c>
      <c r="D204" s="3">
        <v>17.420866319999998</v>
      </c>
      <c r="E204" s="3">
        <v>17.679376520000002</v>
      </c>
      <c r="F204" s="3">
        <v>17.771895959999998</v>
      </c>
      <c r="G204" s="3">
        <v>17.589578240000002</v>
      </c>
      <c r="H204" s="3">
        <v>17.56236664</v>
      </c>
      <c r="I204" s="3">
        <v>18.090271680000001</v>
      </c>
      <c r="J204" s="3">
        <v>17.431750959999999</v>
      </c>
      <c r="K204" s="3">
        <v>17.684818839999998</v>
      </c>
      <c r="L204" s="3">
        <v>20.046785719999999</v>
      </c>
      <c r="M204" s="3">
        <v>19.578746200000001</v>
      </c>
      <c r="N204" s="3">
        <v>19.845419880000001</v>
      </c>
      <c r="O204" s="3">
        <v>18.003194560000001</v>
      </c>
      <c r="P204" s="3">
        <v>17.19228888</v>
      </c>
      <c r="Q204" s="3">
        <v>16.890240120000001</v>
      </c>
      <c r="R204" s="3">
        <v>21.216884520000001</v>
      </c>
      <c r="S204" s="3">
        <v>20.811431679999998</v>
      </c>
      <c r="T204" s="3">
        <v>17.62767448</v>
      </c>
      <c r="U204" s="3"/>
      <c r="V204" s="3"/>
      <c r="W204" s="3"/>
      <c r="Z204" s="3"/>
    </row>
    <row r="205" spans="2:26" x14ac:dyDescent="0.25">
      <c r="B205" s="3">
        <v>20.879460680000001</v>
      </c>
      <c r="C205" s="3">
        <v>18.125646759999999</v>
      </c>
      <c r="D205" s="3">
        <v>18.125646759999999</v>
      </c>
      <c r="E205" s="3">
        <v>18.389599279999999</v>
      </c>
      <c r="F205" s="3">
        <v>18.482118719999999</v>
      </c>
      <c r="G205" s="3">
        <v>18.299800999999999</v>
      </c>
      <c r="H205" s="3">
        <v>18.280752880000001</v>
      </c>
      <c r="I205" s="3">
        <v>18.830427199999999</v>
      </c>
      <c r="J205" s="3">
        <v>18.14741604</v>
      </c>
      <c r="K205" s="3">
        <v>18.403205079999999</v>
      </c>
      <c r="L205" s="3">
        <v>20.8440856</v>
      </c>
      <c r="M205" s="6">
        <v>20.294411279999998</v>
      </c>
      <c r="N205" s="3">
        <v>20.620950480000001</v>
      </c>
      <c r="O205" s="3">
        <v>18.732465439999999</v>
      </c>
      <c r="P205" s="3">
        <v>17.891627</v>
      </c>
      <c r="Q205" s="3">
        <v>17.597741719999998</v>
      </c>
      <c r="R205" s="3">
        <v>21.951597719999999</v>
      </c>
      <c r="S205" s="3">
        <v>21.54614488</v>
      </c>
      <c r="T205" s="3">
        <v>18.33517608</v>
      </c>
      <c r="U205" s="3"/>
      <c r="V205" s="3"/>
      <c r="W205" s="3"/>
      <c r="Y205" s="3">
        <f>SUM(Y5:Y7,Y9,Y18:Y20,Y36:Y38,Y55:Y57,Y75:Y77,Y95:Y98,Y113:Y116,Y130:Y132,Y150:Y152)</f>
        <v>22.860234559999995</v>
      </c>
      <c r="Z205" s="3"/>
    </row>
  </sheetData>
  <mergeCells count="14">
    <mergeCell ref="AV1:BQ1"/>
    <mergeCell ref="BS1:CN1"/>
    <mergeCell ref="CQ1:DL1"/>
    <mergeCell ref="DN1:EI1"/>
    <mergeCell ref="B110:W110"/>
    <mergeCell ref="B127:W127"/>
    <mergeCell ref="B147:W147"/>
    <mergeCell ref="B170:W170"/>
    <mergeCell ref="B51:W51"/>
    <mergeCell ref="B1:W1"/>
    <mergeCell ref="B14:W14"/>
    <mergeCell ref="B32:W32"/>
    <mergeCell ref="B72:W72"/>
    <mergeCell ref="B92:W92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F8CDF-5054-459E-86C4-6EE2F75E3AD9}">
  <dimension ref="A1:AT15"/>
  <sheetViews>
    <sheetView topLeftCell="R1" workbookViewId="0">
      <selection activeCell="AK23" sqref="AK23"/>
    </sheetView>
  </sheetViews>
  <sheetFormatPr defaultRowHeight="15" x14ac:dyDescent="0.25"/>
  <sheetData>
    <row r="1" spans="1:46" ht="30.75" x14ac:dyDescent="0.45"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Y1" s="46" t="s">
        <v>97</v>
      </c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</row>
    <row r="2" spans="1:46" x14ac:dyDescent="0.25">
      <c r="B2" s="1" t="s">
        <v>18</v>
      </c>
      <c r="C2" s="1" t="s">
        <v>0</v>
      </c>
      <c r="D2" s="1" t="s">
        <v>19</v>
      </c>
      <c r="E2" s="1" t="s">
        <v>1</v>
      </c>
      <c r="F2" s="1" t="s">
        <v>20</v>
      </c>
      <c r="G2" s="1" t="s">
        <v>2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3</v>
      </c>
      <c r="Q2" s="1" t="s">
        <v>29</v>
      </c>
      <c r="R2" s="1" t="s">
        <v>30</v>
      </c>
      <c r="S2" s="1" t="s">
        <v>31</v>
      </c>
      <c r="T2" s="1" t="s">
        <v>4</v>
      </c>
      <c r="U2" s="2" t="s">
        <v>5</v>
      </c>
      <c r="V2" s="2" t="s">
        <v>7</v>
      </c>
      <c r="W2" s="2" t="s">
        <v>6</v>
      </c>
      <c r="Y2" s="10" t="s">
        <v>18</v>
      </c>
      <c r="Z2" s="10" t="s">
        <v>0</v>
      </c>
      <c r="AA2" s="10" t="s">
        <v>19</v>
      </c>
      <c r="AB2" s="10" t="s">
        <v>1</v>
      </c>
      <c r="AC2" s="10" t="s">
        <v>20</v>
      </c>
      <c r="AD2" s="10" t="s">
        <v>2</v>
      </c>
      <c r="AE2" s="10" t="s">
        <v>21</v>
      </c>
      <c r="AF2" s="10" t="s">
        <v>22</v>
      </c>
      <c r="AG2" s="10" t="s">
        <v>23</v>
      </c>
      <c r="AH2" s="10" t="s">
        <v>24</v>
      </c>
      <c r="AI2" s="10" t="s">
        <v>25</v>
      </c>
      <c r="AJ2" s="10" t="s">
        <v>26</v>
      </c>
      <c r="AK2" s="10" t="s">
        <v>27</v>
      </c>
      <c r="AL2" s="10" t="s">
        <v>28</v>
      </c>
      <c r="AM2" s="10" t="s">
        <v>3</v>
      </c>
      <c r="AN2" s="10" t="s">
        <v>29</v>
      </c>
      <c r="AO2" s="10" t="s">
        <v>30</v>
      </c>
      <c r="AP2" s="10" t="s">
        <v>31</v>
      </c>
      <c r="AQ2" s="10" t="s">
        <v>4</v>
      </c>
      <c r="AR2" s="11" t="s">
        <v>5</v>
      </c>
      <c r="AS2" s="11" t="s">
        <v>7</v>
      </c>
      <c r="AT2" s="11" t="s">
        <v>6</v>
      </c>
    </row>
    <row r="3" spans="1:46" x14ac:dyDescent="0.25"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</row>
    <row r="4" spans="1:46" ht="30.75" x14ac:dyDescent="0.25">
      <c r="A4" s="36" t="s">
        <v>8</v>
      </c>
      <c r="B4" s="6">
        <v>0.26939484000000002</v>
      </c>
      <c r="C4" s="6">
        <v>1.8531099600000001</v>
      </c>
      <c r="D4" s="6">
        <v>1.8531099600000001</v>
      </c>
      <c r="E4" s="6">
        <v>2.0463123200000002</v>
      </c>
      <c r="F4" s="6">
        <v>2.13883176</v>
      </c>
      <c r="G4" s="6">
        <v>1.95379288</v>
      </c>
      <c r="H4" s="6">
        <v>1.7823598</v>
      </c>
      <c r="I4" s="6">
        <v>1.57555164</v>
      </c>
      <c r="J4" s="6">
        <v>1.8449464799999999</v>
      </c>
      <c r="K4" s="6">
        <v>1.7905232799999999</v>
      </c>
      <c r="L4" s="6">
        <v>0.62586679999999995</v>
      </c>
      <c r="M4" s="6">
        <v>0.57688592000000005</v>
      </c>
      <c r="N4" s="6">
        <v>0.78913639999999996</v>
      </c>
      <c r="O4" s="6">
        <v>1.7197731199999999</v>
      </c>
      <c r="P4" s="6">
        <v>2.1578798799999999</v>
      </c>
      <c r="Q4" s="6">
        <v>2.1551587200000002</v>
      </c>
      <c r="R4" s="37">
        <v>-0.73199203999999995</v>
      </c>
      <c r="S4" s="37">
        <v>-0.50341460000000005</v>
      </c>
      <c r="T4" s="6">
        <v>1.8340618399999999</v>
      </c>
      <c r="U4" s="37">
        <v>-0.86190999999999995</v>
      </c>
      <c r="V4" s="37">
        <v>-0.73799999999999999</v>
      </c>
      <c r="W4" s="37">
        <v>-0.69899999999999995</v>
      </c>
      <c r="Y4" s="3">
        <f>ABS($W$4-B4)</f>
        <v>0.96839483999999998</v>
      </c>
      <c r="Z4" s="3">
        <f t="shared" ref="Z4:AT4" si="0">ABS($W$4-C4)</f>
        <v>2.5521099600000001</v>
      </c>
      <c r="AA4" s="3">
        <f t="shared" si="0"/>
        <v>2.5521099600000001</v>
      </c>
      <c r="AB4" s="3">
        <f t="shared" si="0"/>
        <v>2.74531232</v>
      </c>
      <c r="AC4" s="3">
        <f t="shared" si="0"/>
        <v>2.8378317599999998</v>
      </c>
      <c r="AD4" s="3">
        <f t="shared" si="0"/>
        <v>2.6527928799999998</v>
      </c>
      <c r="AE4" s="3">
        <f t="shared" si="0"/>
        <v>2.4813597999999999</v>
      </c>
      <c r="AF4" s="3">
        <f t="shared" si="0"/>
        <v>2.2745516399999999</v>
      </c>
      <c r="AG4" s="3">
        <f t="shared" si="0"/>
        <v>2.5439464799999998</v>
      </c>
      <c r="AH4" s="3">
        <f t="shared" si="0"/>
        <v>2.4895232799999998</v>
      </c>
      <c r="AI4" s="3">
        <f t="shared" si="0"/>
        <v>1.3248667999999999</v>
      </c>
      <c r="AJ4" s="3">
        <f t="shared" si="0"/>
        <v>1.2758859199999999</v>
      </c>
      <c r="AK4" s="3">
        <f t="shared" si="0"/>
        <v>1.4881363999999999</v>
      </c>
      <c r="AL4" s="3">
        <f t="shared" si="0"/>
        <v>2.41877312</v>
      </c>
      <c r="AM4" s="3">
        <f t="shared" si="0"/>
        <v>2.8568798799999997</v>
      </c>
      <c r="AN4" s="3">
        <f t="shared" si="0"/>
        <v>2.85415872</v>
      </c>
      <c r="AO4" s="3">
        <f t="shared" si="0"/>
        <v>3.299204E-2</v>
      </c>
      <c r="AP4" s="3">
        <f t="shared" si="0"/>
        <v>0.19558539999999991</v>
      </c>
      <c r="AQ4" s="3">
        <f t="shared" si="0"/>
        <v>2.5330618399999998</v>
      </c>
      <c r="AR4" s="3">
        <f t="shared" si="0"/>
        <v>0.16291</v>
      </c>
      <c r="AS4" s="3">
        <f t="shared" si="0"/>
        <v>3.9000000000000035E-2</v>
      </c>
      <c r="AT4" s="3">
        <f t="shared" si="0"/>
        <v>0</v>
      </c>
    </row>
    <row r="5" spans="1:46" ht="30.75" x14ac:dyDescent="0.25">
      <c r="A5" s="36" t="s">
        <v>9</v>
      </c>
      <c r="B5" s="37">
        <v>-0.28844296000000003</v>
      </c>
      <c r="C5" s="6">
        <v>1.3007144799999999</v>
      </c>
      <c r="D5" s="6">
        <v>1.3007144799999999</v>
      </c>
      <c r="E5" s="6">
        <v>1.49391684</v>
      </c>
      <c r="F5" s="6">
        <v>1.58643628</v>
      </c>
      <c r="G5" s="6">
        <v>1.40683972</v>
      </c>
      <c r="H5" s="6">
        <v>1.2381278</v>
      </c>
      <c r="I5" s="6">
        <v>1.03676196</v>
      </c>
      <c r="J5" s="6">
        <v>1.3007144799999999</v>
      </c>
      <c r="K5" s="6">
        <v>1.24357012</v>
      </c>
      <c r="L5" s="6">
        <v>6.8029000000000006E-2</v>
      </c>
      <c r="M5" s="6">
        <v>3.8096240000000003E-2</v>
      </c>
      <c r="N5" s="6">
        <v>0.29116412000000003</v>
      </c>
      <c r="O5" s="6">
        <v>1.17281996</v>
      </c>
      <c r="P5" s="6">
        <v>1.6109267199999999</v>
      </c>
      <c r="Q5" s="6">
        <v>1.62453252</v>
      </c>
      <c r="R5" s="37">
        <v>-1.2299643200000001</v>
      </c>
      <c r="S5" s="37">
        <v>-1.00955036</v>
      </c>
      <c r="T5" s="6">
        <v>1.28166636</v>
      </c>
      <c r="U5" s="37">
        <v>-1.21591</v>
      </c>
      <c r="V5" s="37">
        <v>-1.0820000000000001</v>
      </c>
      <c r="W5" s="37">
        <v>-1.026</v>
      </c>
      <c r="Y5" s="3">
        <f>ABS($W$5-B5)</f>
        <v>0.73755704</v>
      </c>
      <c r="Z5" s="3">
        <f t="shared" ref="Z5:AT5" si="1">ABS($W$5-C5)</f>
        <v>2.3267144799999997</v>
      </c>
      <c r="AA5" s="3">
        <f t="shared" si="1"/>
        <v>2.3267144799999997</v>
      </c>
      <c r="AB5" s="3">
        <f t="shared" si="1"/>
        <v>2.51991684</v>
      </c>
      <c r="AC5" s="3">
        <f t="shared" si="1"/>
        <v>2.6124362799999998</v>
      </c>
      <c r="AD5" s="3">
        <f t="shared" si="1"/>
        <v>2.43283972</v>
      </c>
      <c r="AE5" s="3">
        <f t="shared" si="1"/>
        <v>2.2641277999999998</v>
      </c>
      <c r="AF5" s="3">
        <f t="shared" si="1"/>
        <v>2.06276196</v>
      </c>
      <c r="AG5" s="3">
        <f t="shared" si="1"/>
        <v>2.3267144799999997</v>
      </c>
      <c r="AH5" s="3">
        <f t="shared" si="1"/>
        <v>2.26957012</v>
      </c>
      <c r="AI5" s="3">
        <f t="shared" si="1"/>
        <v>1.0940289999999999</v>
      </c>
      <c r="AJ5" s="3">
        <f t="shared" si="1"/>
        <v>1.06409624</v>
      </c>
      <c r="AK5" s="3">
        <f t="shared" si="1"/>
        <v>1.3171641200000002</v>
      </c>
      <c r="AL5" s="3">
        <f t="shared" si="1"/>
        <v>2.1988199599999998</v>
      </c>
      <c r="AM5" s="3">
        <f t="shared" si="1"/>
        <v>2.6369267199999999</v>
      </c>
      <c r="AN5" s="3">
        <f t="shared" si="1"/>
        <v>2.6505325200000001</v>
      </c>
      <c r="AO5" s="3">
        <f t="shared" si="1"/>
        <v>0.20396432000000009</v>
      </c>
      <c r="AP5" s="3">
        <f t="shared" si="1"/>
        <v>1.6449640000000043E-2</v>
      </c>
      <c r="AQ5" s="3">
        <f t="shared" si="1"/>
        <v>2.3076663599999998</v>
      </c>
      <c r="AR5" s="3">
        <f t="shared" si="1"/>
        <v>0.18991000000000002</v>
      </c>
      <c r="AS5" s="3">
        <f t="shared" si="1"/>
        <v>5.600000000000005E-2</v>
      </c>
      <c r="AT5" s="3">
        <f t="shared" si="1"/>
        <v>0</v>
      </c>
    </row>
    <row r="6" spans="1:46" ht="30.75" x14ac:dyDescent="0.25">
      <c r="A6" s="36" t="s">
        <v>10</v>
      </c>
      <c r="B6" s="37">
        <v>-0.74559783999999996</v>
      </c>
      <c r="C6" s="6">
        <v>0.80002103999999996</v>
      </c>
      <c r="D6" s="6">
        <v>0.80002103999999996</v>
      </c>
      <c r="E6" s="6">
        <v>0.99594455999999998</v>
      </c>
      <c r="F6" s="6">
        <v>1.08574284</v>
      </c>
      <c r="G6" s="6">
        <v>0.90342511999999997</v>
      </c>
      <c r="H6" s="6">
        <v>0.74287667999999996</v>
      </c>
      <c r="I6" s="6">
        <v>0.53878968000000005</v>
      </c>
      <c r="J6" s="6">
        <v>0.80546335999999996</v>
      </c>
      <c r="K6" s="6">
        <v>0.74831899999999996</v>
      </c>
      <c r="L6" s="37">
        <v>-0.40001051999999998</v>
      </c>
      <c r="M6" s="37">
        <v>-0.43538559999999998</v>
      </c>
      <c r="N6" s="37">
        <v>-0.15782727999999999</v>
      </c>
      <c r="O6" s="6">
        <v>0.68028999999999995</v>
      </c>
      <c r="P6" s="6">
        <v>1.1102332800000001</v>
      </c>
      <c r="Q6" s="6">
        <v>1.10751212</v>
      </c>
      <c r="R6" s="37">
        <v>-1.6599075999999999</v>
      </c>
      <c r="S6" s="37">
        <v>-1.46126292</v>
      </c>
      <c r="T6" s="6">
        <v>0.78369407999999996</v>
      </c>
      <c r="U6" s="37">
        <v>-1.6314900000000001</v>
      </c>
      <c r="V6" s="37">
        <v>-1.492</v>
      </c>
      <c r="W6" s="37">
        <v>-1.4379999999999999</v>
      </c>
      <c r="Y6" s="3">
        <f>ABS($W$6-B6)</f>
        <v>0.69240215999999999</v>
      </c>
      <c r="Z6" s="3">
        <f t="shared" ref="Z6:AT6" si="2">ABS($W$6-C6)</f>
        <v>2.23802104</v>
      </c>
      <c r="AA6" s="3">
        <f t="shared" si="2"/>
        <v>2.23802104</v>
      </c>
      <c r="AB6" s="3">
        <f t="shared" si="2"/>
        <v>2.43394456</v>
      </c>
      <c r="AC6" s="3">
        <f t="shared" si="2"/>
        <v>2.5237428399999997</v>
      </c>
      <c r="AD6" s="3">
        <f t="shared" si="2"/>
        <v>2.3414251199999998</v>
      </c>
      <c r="AE6" s="3">
        <f t="shared" si="2"/>
        <v>2.1808766799999999</v>
      </c>
      <c r="AF6" s="3">
        <f t="shared" si="2"/>
        <v>1.97678968</v>
      </c>
      <c r="AG6" s="3">
        <f t="shared" si="2"/>
        <v>2.2434633599999998</v>
      </c>
      <c r="AH6" s="3">
        <f t="shared" si="2"/>
        <v>2.1863190000000001</v>
      </c>
      <c r="AI6" s="3">
        <f t="shared" si="2"/>
        <v>1.03798948</v>
      </c>
      <c r="AJ6" s="3">
        <f t="shared" si="2"/>
        <v>1.0026143999999999</v>
      </c>
      <c r="AK6" s="3">
        <f t="shared" si="2"/>
        <v>1.2801727199999999</v>
      </c>
      <c r="AL6" s="3">
        <f t="shared" si="2"/>
        <v>2.11829</v>
      </c>
      <c r="AM6" s="3">
        <f t="shared" si="2"/>
        <v>2.5482332799999998</v>
      </c>
      <c r="AN6" s="3">
        <f t="shared" si="2"/>
        <v>2.5455121199999997</v>
      </c>
      <c r="AO6" s="3">
        <f t="shared" si="2"/>
        <v>0.22190759999999998</v>
      </c>
      <c r="AP6" s="3">
        <f t="shared" si="2"/>
        <v>2.3262920000000076E-2</v>
      </c>
      <c r="AQ6" s="3">
        <f t="shared" si="2"/>
        <v>2.2216940799999998</v>
      </c>
      <c r="AR6" s="3">
        <f t="shared" si="2"/>
        <v>0.19349000000000016</v>
      </c>
      <c r="AS6" s="3">
        <f t="shared" si="2"/>
        <v>5.4000000000000048E-2</v>
      </c>
      <c r="AT6" s="3">
        <f t="shared" si="2"/>
        <v>0</v>
      </c>
    </row>
    <row r="7" spans="1:46" ht="30.75" x14ac:dyDescent="0.25">
      <c r="A7" s="36" t="s">
        <v>11</v>
      </c>
      <c r="B7" s="37">
        <v>-0.77280943999999996</v>
      </c>
      <c r="C7" s="6">
        <v>0.75104015999999996</v>
      </c>
      <c r="D7" s="6">
        <v>0.75104015999999996</v>
      </c>
      <c r="E7" s="6">
        <v>0.94424251999999997</v>
      </c>
      <c r="F7" s="6">
        <v>1.03676196</v>
      </c>
      <c r="G7" s="6">
        <v>1.03676196</v>
      </c>
      <c r="H7" s="6">
        <v>0.69661695999999995</v>
      </c>
      <c r="I7" s="6">
        <v>0.49525111999999999</v>
      </c>
      <c r="J7" s="6">
        <v>0.75920363999999996</v>
      </c>
      <c r="K7" s="6">
        <v>0.70205927999999995</v>
      </c>
      <c r="L7" s="37">
        <v>-0.42722211999999998</v>
      </c>
      <c r="M7" s="37">
        <v>-0.47348183999999999</v>
      </c>
      <c r="N7" s="37">
        <v>-0.20136583999999999</v>
      </c>
      <c r="O7" s="6">
        <v>0.63675143999999995</v>
      </c>
      <c r="P7" s="6">
        <v>1.05853124</v>
      </c>
      <c r="Q7" s="6">
        <v>1.0612524000000001</v>
      </c>
      <c r="R7" s="37">
        <v>-1.67895572</v>
      </c>
      <c r="S7" s="37">
        <v>-1.4830322</v>
      </c>
      <c r="T7" s="6">
        <v>0.73471319999999996</v>
      </c>
      <c r="U7" s="37">
        <v>-1.5899099999999999</v>
      </c>
      <c r="V7" s="37">
        <v>-1.4630000000000001</v>
      </c>
      <c r="W7" s="37">
        <v>-1.403</v>
      </c>
      <c r="Y7" s="3">
        <f>ABS($W$7-B7)</f>
        <v>0.63019056000000007</v>
      </c>
      <c r="Z7" s="3">
        <f t="shared" ref="Z7:AT7" si="3">ABS($W$7-C7)</f>
        <v>2.1540401600000001</v>
      </c>
      <c r="AA7" s="3">
        <f t="shared" si="3"/>
        <v>2.1540401600000001</v>
      </c>
      <c r="AB7" s="3">
        <f t="shared" si="3"/>
        <v>2.34724252</v>
      </c>
      <c r="AC7" s="3">
        <f t="shared" si="3"/>
        <v>2.4397619600000002</v>
      </c>
      <c r="AD7" s="3">
        <f t="shared" si="3"/>
        <v>2.4397619600000002</v>
      </c>
      <c r="AE7" s="3">
        <f t="shared" si="3"/>
        <v>2.0996169600000001</v>
      </c>
      <c r="AF7" s="3">
        <f t="shared" si="3"/>
        <v>1.8982511200000001</v>
      </c>
      <c r="AG7" s="3">
        <f t="shared" si="3"/>
        <v>2.16220364</v>
      </c>
      <c r="AH7" s="3">
        <f t="shared" si="3"/>
        <v>2.1050592799999999</v>
      </c>
      <c r="AI7" s="3">
        <f t="shared" si="3"/>
        <v>0.9757778800000001</v>
      </c>
      <c r="AJ7" s="3">
        <f t="shared" si="3"/>
        <v>0.92951815999999998</v>
      </c>
      <c r="AK7" s="3">
        <f t="shared" si="3"/>
        <v>1.20163416</v>
      </c>
      <c r="AL7" s="3">
        <f t="shared" si="3"/>
        <v>2.0397514399999999</v>
      </c>
      <c r="AM7" s="3">
        <f t="shared" si="3"/>
        <v>2.4615312400000002</v>
      </c>
      <c r="AN7" s="3">
        <f t="shared" si="3"/>
        <v>2.4642524000000003</v>
      </c>
      <c r="AO7" s="3">
        <f t="shared" si="3"/>
        <v>0.27595572000000002</v>
      </c>
      <c r="AP7" s="3">
        <f t="shared" si="3"/>
        <v>8.0032199999999998E-2</v>
      </c>
      <c r="AQ7" s="3">
        <f t="shared" si="3"/>
        <v>2.1377131999999999</v>
      </c>
      <c r="AR7" s="3">
        <f t="shared" si="3"/>
        <v>0.18690999999999991</v>
      </c>
      <c r="AS7" s="3">
        <f t="shared" si="3"/>
        <v>6.0000000000000053E-2</v>
      </c>
      <c r="AT7" s="3">
        <f t="shared" si="3"/>
        <v>0</v>
      </c>
    </row>
    <row r="8" spans="1:46" ht="30.75" x14ac:dyDescent="0.25">
      <c r="A8" s="36" t="s">
        <v>12</v>
      </c>
      <c r="B8" s="37">
        <v>-0.20408699999999999</v>
      </c>
      <c r="C8" s="6">
        <v>1.3115991199999999</v>
      </c>
      <c r="D8" s="6">
        <v>1.3115991199999999</v>
      </c>
      <c r="E8" s="6">
        <v>1.5184072799999999</v>
      </c>
      <c r="F8" s="6">
        <v>1.6109267199999999</v>
      </c>
      <c r="G8" s="6">
        <v>1.4313301599999999</v>
      </c>
      <c r="H8" s="6">
        <v>1.27078172</v>
      </c>
      <c r="I8" s="6">
        <v>1.0721370400000001</v>
      </c>
      <c r="J8" s="6">
        <v>1.33064724</v>
      </c>
      <c r="K8" s="6">
        <v>1.2735028799999999</v>
      </c>
      <c r="L8" s="6">
        <v>0.14150032000000001</v>
      </c>
      <c r="M8" s="6">
        <v>9.7961759999999995E-2</v>
      </c>
      <c r="N8" s="6">
        <v>0.35647195999999998</v>
      </c>
      <c r="O8" s="6">
        <v>1.2136373600000001</v>
      </c>
      <c r="P8" s="6">
        <v>1.62997484</v>
      </c>
      <c r="Q8" s="6">
        <v>1.65174412</v>
      </c>
      <c r="R8" s="37">
        <v>-1.0830216800000001</v>
      </c>
      <c r="S8" s="37">
        <v>-0.88981931999999997</v>
      </c>
      <c r="T8" s="6">
        <v>1.2952721599999999</v>
      </c>
      <c r="U8" s="37">
        <v>-1.05518</v>
      </c>
      <c r="V8" s="6">
        <v>-0.90300000000000002</v>
      </c>
      <c r="W8" s="6">
        <v>-0.82899999999999996</v>
      </c>
      <c r="Y8" s="3">
        <f>ABS($W$8-B8)</f>
        <v>0.62491299999999994</v>
      </c>
      <c r="Z8" s="3">
        <f t="shared" ref="Z8:AT8" si="4">ABS($W$8-C8)</f>
        <v>2.1405991200000001</v>
      </c>
      <c r="AA8" s="3">
        <f t="shared" si="4"/>
        <v>2.1405991200000001</v>
      </c>
      <c r="AB8" s="3">
        <f t="shared" si="4"/>
        <v>2.3474072799999997</v>
      </c>
      <c r="AC8" s="3">
        <f t="shared" si="4"/>
        <v>2.4399267199999999</v>
      </c>
      <c r="AD8" s="3">
        <f t="shared" si="4"/>
        <v>2.2603301599999996</v>
      </c>
      <c r="AE8" s="3">
        <f t="shared" si="4"/>
        <v>2.0997817200000002</v>
      </c>
      <c r="AF8" s="3">
        <f t="shared" si="4"/>
        <v>1.9011370400000001</v>
      </c>
      <c r="AG8" s="3">
        <f t="shared" si="4"/>
        <v>2.15964724</v>
      </c>
      <c r="AH8" s="3">
        <f t="shared" si="4"/>
        <v>2.1025028799999999</v>
      </c>
      <c r="AI8" s="3">
        <f t="shared" si="4"/>
        <v>0.97050031999999997</v>
      </c>
      <c r="AJ8" s="3">
        <f t="shared" si="4"/>
        <v>0.92696175999999997</v>
      </c>
      <c r="AK8" s="3">
        <f t="shared" si="4"/>
        <v>1.1854719599999999</v>
      </c>
      <c r="AL8" s="3">
        <f t="shared" si="4"/>
        <v>2.0426373600000001</v>
      </c>
      <c r="AM8" s="3">
        <f t="shared" si="4"/>
        <v>2.4589748399999998</v>
      </c>
      <c r="AN8" s="3">
        <f t="shared" si="4"/>
        <v>2.4807441199999998</v>
      </c>
      <c r="AO8" s="3">
        <f t="shared" si="4"/>
        <v>0.25402168000000014</v>
      </c>
      <c r="AP8" s="3">
        <f t="shared" si="4"/>
        <v>6.081932000000001E-2</v>
      </c>
      <c r="AQ8" s="3">
        <f t="shared" si="4"/>
        <v>2.1242721599999999</v>
      </c>
      <c r="AR8" s="3">
        <f t="shared" si="4"/>
        <v>0.22618000000000005</v>
      </c>
      <c r="AS8" s="3">
        <f t="shared" si="4"/>
        <v>7.4000000000000066E-2</v>
      </c>
      <c r="AT8" s="3">
        <f t="shared" si="4"/>
        <v>0</v>
      </c>
    </row>
    <row r="9" spans="1:46" ht="30.75" x14ac:dyDescent="0.25">
      <c r="A9" s="36" t="s">
        <v>13</v>
      </c>
      <c r="B9" s="6">
        <v>0.14966380000000001</v>
      </c>
      <c r="C9" s="6">
        <v>1.6707922399999999</v>
      </c>
      <c r="D9" s="6">
        <v>1.6707922399999999</v>
      </c>
      <c r="E9" s="6">
        <v>1.8830427199999999</v>
      </c>
      <c r="F9" s="6">
        <v>1.9728410000000001</v>
      </c>
      <c r="G9" s="6">
        <v>1.7932444400000001</v>
      </c>
      <c r="H9" s="6">
        <v>1.62997484</v>
      </c>
      <c r="I9" s="6">
        <v>1.43405132</v>
      </c>
      <c r="J9" s="6">
        <v>1.68984036</v>
      </c>
      <c r="K9" s="6">
        <v>1.6326959999999999</v>
      </c>
      <c r="L9" s="6">
        <v>0.49252995999999999</v>
      </c>
      <c r="M9" s="6">
        <v>0.45715487999999999</v>
      </c>
      <c r="N9" s="6">
        <v>0.71022275999999995</v>
      </c>
      <c r="O9" s="6">
        <v>1.5782727999999999</v>
      </c>
      <c r="P9" s="6">
        <v>1.9891679600000001</v>
      </c>
      <c r="Q9" s="6">
        <v>2.00821608</v>
      </c>
      <c r="R9" s="37">
        <v>-0.72382855999999995</v>
      </c>
      <c r="S9" s="37">
        <v>-0.52790504000000005</v>
      </c>
      <c r="T9" s="6">
        <v>1.65174412</v>
      </c>
      <c r="U9" s="37">
        <v>-0.74150000000000005</v>
      </c>
      <c r="V9" s="37">
        <v>-0.58899999999999997</v>
      </c>
      <c r="W9" s="37">
        <v>-0.51600000000000001</v>
      </c>
      <c r="Y9" s="3">
        <f>ABS($W$9-B9)</f>
        <v>0.66566380000000003</v>
      </c>
      <c r="Z9" s="3">
        <f t="shared" ref="Z9:AT9" si="5">ABS($W$9-C9)</f>
        <v>2.1867922399999999</v>
      </c>
      <c r="AA9" s="3">
        <f t="shared" si="5"/>
        <v>2.1867922399999999</v>
      </c>
      <c r="AB9" s="3">
        <f t="shared" si="5"/>
        <v>2.3990427199999997</v>
      </c>
      <c r="AC9" s="3">
        <f t="shared" si="5"/>
        <v>2.4888409999999999</v>
      </c>
      <c r="AD9" s="3">
        <f t="shared" si="5"/>
        <v>2.3092444400000001</v>
      </c>
      <c r="AE9" s="3">
        <f t="shared" si="5"/>
        <v>2.1459748400000001</v>
      </c>
      <c r="AF9" s="3">
        <f t="shared" si="5"/>
        <v>1.95005132</v>
      </c>
      <c r="AG9" s="3">
        <f t="shared" si="5"/>
        <v>2.2058403599999998</v>
      </c>
      <c r="AH9" s="3">
        <f t="shared" si="5"/>
        <v>2.1486960000000002</v>
      </c>
      <c r="AI9" s="3">
        <f t="shared" si="5"/>
        <v>1.0085299599999999</v>
      </c>
      <c r="AJ9" s="3">
        <f t="shared" si="5"/>
        <v>0.97315488000000006</v>
      </c>
      <c r="AK9" s="3">
        <f t="shared" si="5"/>
        <v>1.22622276</v>
      </c>
      <c r="AL9" s="3">
        <f t="shared" si="5"/>
        <v>2.0942727999999997</v>
      </c>
      <c r="AM9" s="3">
        <f t="shared" si="5"/>
        <v>2.5051679600000001</v>
      </c>
      <c r="AN9" s="3">
        <f t="shared" si="5"/>
        <v>2.52421608</v>
      </c>
      <c r="AO9" s="3">
        <f t="shared" si="5"/>
        <v>0.20782855999999994</v>
      </c>
      <c r="AP9" s="3">
        <f t="shared" si="5"/>
        <v>1.1905040000000033E-2</v>
      </c>
      <c r="AQ9" s="3">
        <f t="shared" si="5"/>
        <v>2.1677441200000001</v>
      </c>
      <c r="AR9" s="3">
        <f t="shared" si="5"/>
        <v>0.22550000000000003</v>
      </c>
      <c r="AS9" s="3">
        <f t="shared" si="5"/>
        <v>7.2999999999999954E-2</v>
      </c>
      <c r="AT9" s="3">
        <f t="shared" si="5"/>
        <v>0</v>
      </c>
    </row>
    <row r="10" spans="1:46" ht="30.75" x14ac:dyDescent="0.25">
      <c r="A10" s="36" t="s">
        <v>14</v>
      </c>
      <c r="B10" s="6">
        <v>0.77280943999999996</v>
      </c>
      <c r="C10" s="6">
        <v>2.1524375600000001</v>
      </c>
      <c r="D10" s="6">
        <v>2.1524375600000001</v>
      </c>
      <c r="E10" s="6">
        <v>2.3619668800000002</v>
      </c>
      <c r="F10" s="6">
        <v>2.45448632</v>
      </c>
      <c r="G10" s="6">
        <v>2.2776109199999999</v>
      </c>
      <c r="H10" s="6">
        <v>2.1197836400000001</v>
      </c>
      <c r="I10" s="6">
        <v>1.95379288</v>
      </c>
      <c r="J10" s="6">
        <v>2.1742068400000001</v>
      </c>
      <c r="K10" s="6">
        <v>2.12794712</v>
      </c>
      <c r="L10" s="6">
        <v>1.0993486400000001</v>
      </c>
      <c r="M10" s="6">
        <v>1.020435</v>
      </c>
      <c r="N10" s="6">
        <v>1.30887796</v>
      </c>
      <c r="O10" s="6">
        <v>2.0789662400000002</v>
      </c>
      <c r="P10" s="6">
        <v>2.4490440000000002</v>
      </c>
      <c r="Q10" s="6">
        <v>2.4708132799999998</v>
      </c>
      <c r="R10" s="37">
        <v>-8.7077119999999994E-2</v>
      </c>
      <c r="S10" s="6">
        <v>7.6192480000000007E-2</v>
      </c>
      <c r="T10" s="6">
        <v>2.1415529200000001</v>
      </c>
      <c r="U10" s="37">
        <v>-6.2E-2</v>
      </c>
      <c r="V10" s="6">
        <v>0.11700000000000001</v>
      </c>
      <c r="W10" s="6">
        <v>0.189</v>
      </c>
      <c r="Y10" s="3">
        <f>ABS($W$10-B10)</f>
        <v>0.58380944000000001</v>
      </c>
      <c r="Z10" s="3">
        <f t="shared" ref="Z10:AT10" si="6">ABS($W$10-C10)</f>
        <v>1.96343756</v>
      </c>
      <c r="AA10" s="3">
        <f t="shared" si="6"/>
        <v>1.96343756</v>
      </c>
      <c r="AB10" s="3">
        <f t="shared" si="6"/>
        <v>2.1729668800000002</v>
      </c>
      <c r="AC10" s="3">
        <f t="shared" si="6"/>
        <v>2.2654863199999999</v>
      </c>
      <c r="AD10" s="3">
        <f t="shared" si="6"/>
        <v>2.0886109199999998</v>
      </c>
      <c r="AE10" s="3">
        <f t="shared" si="6"/>
        <v>1.93078364</v>
      </c>
      <c r="AF10" s="3">
        <f t="shared" si="6"/>
        <v>1.7647928799999999</v>
      </c>
      <c r="AG10" s="3">
        <f t="shared" si="6"/>
        <v>1.98520684</v>
      </c>
      <c r="AH10" s="3">
        <f t="shared" si="6"/>
        <v>1.9389471199999999</v>
      </c>
      <c r="AI10" s="3">
        <f t="shared" si="6"/>
        <v>0.91034864000000004</v>
      </c>
      <c r="AJ10" s="3">
        <f t="shared" si="6"/>
        <v>0.83143499999999992</v>
      </c>
      <c r="AK10" s="3">
        <f t="shared" si="6"/>
        <v>1.11987796</v>
      </c>
      <c r="AL10" s="3">
        <f t="shared" si="6"/>
        <v>1.8899662400000001</v>
      </c>
      <c r="AM10" s="3">
        <f t="shared" si="6"/>
        <v>2.2600440000000002</v>
      </c>
      <c r="AN10" s="3">
        <f t="shared" si="6"/>
        <v>2.2818132799999997</v>
      </c>
      <c r="AO10" s="3">
        <f t="shared" si="6"/>
        <v>0.27607712000000001</v>
      </c>
      <c r="AP10" s="3">
        <f t="shared" si="6"/>
        <v>0.11280751999999999</v>
      </c>
      <c r="AQ10" s="3">
        <f t="shared" si="6"/>
        <v>1.95255292</v>
      </c>
      <c r="AR10" s="3">
        <f t="shared" si="6"/>
        <v>0.251</v>
      </c>
      <c r="AS10" s="3">
        <f t="shared" si="6"/>
        <v>7.1999999999999995E-2</v>
      </c>
      <c r="AT10" s="3">
        <f t="shared" si="6"/>
        <v>0</v>
      </c>
    </row>
    <row r="11" spans="1:46" ht="30.75" x14ac:dyDescent="0.25">
      <c r="A11" s="36" t="s">
        <v>15</v>
      </c>
      <c r="B11" s="6">
        <v>0.64219375999999995</v>
      </c>
      <c r="C11" s="6">
        <v>2.18237032</v>
      </c>
      <c r="D11" s="6">
        <v>2.18237032</v>
      </c>
      <c r="E11" s="6">
        <v>2.3810150000000001</v>
      </c>
      <c r="F11" s="6">
        <v>2.4735344399999999</v>
      </c>
      <c r="G11" s="6">
        <v>2.29121672</v>
      </c>
      <c r="H11" s="6">
        <v>2.1143413199999999</v>
      </c>
      <c r="I11" s="6">
        <v>1.92658128</v>
      </c>
      <c r="J11" s="6">
        <v>2.17148568</v>
      </c>
      <c r="K11" s="6">
        <v>2.12794712</v>
      </c>
      <c r="L11" s="6">
        <v>1.00955036</v>
      </c>
      <c r="M11" s="6">
        <v>0.93335787999999997</v>
      </c>
      <c r="N11" s="6">
        <v>1.19458924</v>
      </c>
      <c r="O11" s="6">
        <v>2.06263928</v>
      </c>
      <c r="P11" s="6">
        <v>2.4925825599999998</v>
      </c>
      <c r="Q11" s="6">
        <v>2.4925825599999998</v>
      </c>
      <c r="R11" s="37">
        <v>-0.35375079999999998</v>
      </c>
      <c r="S11" s="37">
        <v>-0.13061568000000001</v>
      </c>
      <c r="T11" s="6">
        <v>2.1660433600000002</v>
      </c>
      <c r="U11" s="37">
        <v>-0.39821000000000001</v>
      </c>
      <c r="V11" s="37">
        <v>-0.17899999999999999</v>
      </c>
      <c r="W11" s="37">
        <v>-0.122</v>
      </c>
      <c r="Y11" s="3">
        <f>ABS($W$11-B11)</f>
        <v>0.76419375999999994</v>
      </c>
      <c r="Z11" s="3">
        <f t="shared" ref="Z11:AT11" si="7">ABS($W$11-C11)</f>
        <v>2.3043703199999999</v>
      </c>
      <c r="AA11" s="3">
        <f t="shared" si="7"/>
        <v>2.3043703199999999</v>
      </c>
      <c r="AB11" s="3">
        <f t="shared" si="7"/>
        <v>2.503015</v>
      </c>
      <c r="AC11" s="3">
        <f t="shared" si="7"/>
        <v>2.5955344399999998</v>
      </c>
      <c r="AD11" s="3">
        <f t="shared" si="7"/>
        <v>2.4132167199999999</v>
      </c>
      <c r="AE11" s="3">
        <f t="shared" si="7"/>
        <v>2.2363413199999997</v>
      </c>
      <c r="AF11" s="3">
        <f t="shared" si="7"/>
        <v>2.0485812800000001</v>
      </c>
      <c r="AG11" s="3">
        <f t="shared" si="7"/>
        <v>2.2934856799999999</v>
      </c>
      <c r="AH11" s="3">
        <f t="shared" si="7"/>
        <v>2.2499471199999999</v>
      </c>
      <c r="AI11" s="3">
        <f t="shared" si="7"/>
        <v>1.1315503599999999</v>
      </c>
      <c r="AJ11" s="3">
        <f t="shared" si="7"/>
        <v>1.0553578799999999</v>
      </c>
      <c r="AK11" s="3">
        <f t="shared" si="7"/>
        <v>1.3165892399999999</v>
      </c>
      <c r="AL11" s="3">
        <f t="shared" si="7"/>
        <v>2.1846392799999999</v>
      </c>
      <c r="AM11" s="3">
        <f t="shared" si="7"/>
        <v>2.6145825599999997</v>
      </c>
      <c r="AN11" s="3">
        <f t="shared" si="7"/>
        <v>2.6145825599999997</v>
      </c>
      <c r="AO11" s="3">
        <f t="shared" si="7"/>
        <v>0.23175079999999998</v>
      </c>
      <c r="AP11" s="3">
        <f t="shared" si="7"/>
        <v>8.6156800000000144E-3</v>
      </c>
      <c r="AQ11" s="3">
        <f t="shared" si="7"/>
        <v>2.2880433600000001</v>
      </c>
      <c r="AR11" s="3">
        <f t="shared" si="7"/>
        <v>0.27621000000000001</v>
      </c>
      <c r="AS11" s="3">
        <f t="shared" si="7"/>
        <v>5.6999999999999995E-2</v>
      </c>
      <c r="AT11" s="3">
        <f t="shared" si="7"/>
        <v>0</v>
      </c>
    </row>
    <row r="12" spans="1:46" ht="30.75" x14ac:dyDescent="0.25">
      <c r="A12" s="36" t="s">
        <v>16</v>
      </c>
      <c r="B12" s="6">
        <v>1.5837151199999999</v>
      </c>
      <c r="C12" s="6">
        <v>3.0721896399999999</v>
      </c>
      <c r="D12" s="6">
        <v>3.0721896399999999</v>
      </c>
      <c r="E12" s="6">
        <v>3.26811316</v>
      </c>
      <c r="F12" s="6">
        <v>3.3633537599999999</v>
      </c>
      <c r="G12" s="6">
        <v>3.18103604</v>
      </c>
      <c r="H12" s="6">
        <v>2.9959971599999999</v>
      </c>
      <c r="I12" s="6">
        <v>2.8218429199999999</v>
      </c>
      <c r="J12" s="6">
        <v>3.0476991999999998</v>
      </c>
      <c r="K12" s="6">
        <v>3.0177664399999999</v>
      </c>
      <c r="L12" s="6">
        <v>1.9565140400000001</v>
      </c>
      <c r="M12" s="6">
        <v>1.8503887999999999</v>
      </c>
      <c r="N12" s="6">
        <v>2.12794712</v>
      </c>
      <c r="O12" s="6">
        <v>2.95517976</v>
      </c>
      <c r="P12" s="6">
        <v>3.3742383999999999</v>
      </c>
      <c r="Q12" s="6">
        <v>3.3606326000000002</v>
      </c>
      <c r="R12" s="6">
        <v>0.54151084000000005</v>
      </c>
      <c r="S12" s="6">
        <v>0.76736711999999996</v>
      </c>
      <c r="T12" s="6">
        <v>3.0613049999999999</v>
      </c>
      <c r="U12" s="6">
        <v>0.47692000000000001</v>
      </c>
      <c r="V12" s="6">
        <v>0.748</v>
      </c>
      <c r="W12" s="6">
        <v>0.80700000000000005</v>
      </c>
      <c r="Y12" s="3">
        <f>ABS($W$12-B12)</f>
        <v>0.77671511999999987</v>
      </c>
      <c r="Z12" s="3">
        <f t="shared" ref="Z12:AT12" si="8">ABS($W$12-C12)</f>
        <v>2.26518964</v>
      </c>
      <c r="AA12" s="3">
        <f t="shared" si="8"/>
        <v>2.26518964</v>
      </c>
      <c r="AB12" s="3">
        <f t="shared" si="8"/>
        <v>2.46111316</v>
      </c>
      <c r="AC12" s="3">
        <f t="shared" si="8"/>
        <v>2.5563537599999999</v>
      </c>
      <c r="AD12" s="3">
        <f t="shared" si="8"/>
        <v>2.37403604</v>
      </c>
      <c r="AE12" s="3">
        <f t="shared" si="8"/>
        <v>2.18899716</v>
      </c>
      <c r="AF12" s="3">
        <f t="shared" si="8"/>
        <v>2.01484292</v>
      </c>
      <c r="AG12" s="3">
        <f t="shared" si="8"/>
        <v>2.2406991999999999</v>
      </c>
      <c r="AH12" s="3">
        <f t="shared" si="8"/>
        <v>2.21076644</v>
      </c>
      <c r="AI12" s="3">
        <f t="shared" si="8"/>
        <v>1.1495140400000001</v>
      </c>
      <c r="AJ12" s="3">
        <f t="shared" si="8"/>
        <v>1.0433887999999998</v>
      </c>
      <c r="AK12" s="3">
        <f t="shared" si="8"/>
        <v>1.32094712</v>
      </c>
      <c r="AL12" s="3">
        <f t="shared" si="8"/>
        <v>2.1481797600000001</v>
      </c>
      <c r="AM12" s="3">
        <f t="shared" si="8"/>
        <v>2.5672383999999999</v>
      </c>
      <c r="AN12" s="3">
        <f t="shared" si="8"/>
        <v>2.5536326000000003</v>
      </c>
      <c r="AO12" s="3">
        <f t="shared" si="8"/>
        <v>0.26548916</v>
      </c>
      <c r="AP12" s="3">
        <f t="shared" si="8"/>
        <v>3.9632880000000092E-2</v>
      </c>
      <c r="AQ12" s="3">
        <f t="shared" si="8"/>
        <v>2.254305</v>
      </c>
      <c r="AR12" s="3">
        <f t="shared" si="8"/>
        <v>0.33008000000000004</v>
      </c>
      <c r="AS12" s="3">
        <f t="shared" si="8"/>
        <v>5.9000000000000052E-2</v>
      </c>
      <c r="AT12" s="3">
        <f t="shared" si="8"/>
        <v>0</v>
      </c>
    </row>
    <row r="13" spans="1:46" ht="30.75" x14ac:dyDescent="0.25">
      <c r="A13" s="36" t="s">
        <v>17</v>
      </c>
      <c r="B13" s="6">
        <v>0.87077119999999997</v>
      </c>
      <c r="C13" s="6">
        <v>2.2041396</v>
      </c>
      <c r="D13" s="6">
        <v>2.2041396</v>
      </c>
      <c r="E13" s="6">
        <v>2.4381593600000002</v>
      </c>
      <c r="F13" s="6">
        <v>2.5306788</v>
      </c>
      <c r="G13" s="6">
        <v>2.34563992</v>
      </c>
      <c r="H13" s="6">
        <v>2.1769280000000002</v>
      </c>
      <c r="I13" s="6">
        <v>2.0163795599999998</v>
      </c>
      <c r="J13" s="6">
        <v>2.2231877199999999</v>
      </c>
      <c r="K13" s="6">
        <v>2.1850914800000001</v>
      </c>
      <c r="L13" s="6">
        <v>1.20547388</v>
      </c>
      <c r="M13" s="6">
        <v>1.1374448800000001</v>
      </c>
      <c r="N13" s="6">
        <v>1.4639840799999999</v>
      </c>
      <c r="O13" s="6">
        <v>2.16060104</v>
      </c>
      <c r="P13" s="6">
        <v>2.5061883599999999</v>
      </c>
      <c r="Q13" s="6">
        <v>2.48714024</v>
      </c>
      <c r="R13" s="6">
        <v>6.8029000000000006E-2</v>
      </c>
      <c r="S13" s="6">
        <v>0.22585627999999999</v>
      </c>
      <c r="T13" s="6">
        <v>2.1986972800000002</v>
      </c>
      <c r="U13" s="6">
        <v>0.73597000000000001</v>
      </c>
      <c r="V13" s="6">
        <v>0.27500000000000002</v>
      </c>
      <c r="W13" s="6">
        <v>0.35</v>
      </c>
      <c r="Y13" s="3">
        <f>ABS($W$13-B13)</f>
        <v>0.52077119999999999</v>
      </c>
      <c r="Z13" s="3">
        <f t="shared" ref="Z13:AT13" si="9">ABS($W$13-C13)</f>
        <v>1.8541395999999999</v>
      </c>
      <c r="AA13" s="3">
        <f t="shared" si="9"/>
        <v>1.8541395999999999</v>
      </c>
      <c r="AB13" s="3">
        <f t="shared" si="9"/>
        <v>2.0881593600000001</v>
      </c>
      <c r="AC13" s="3">
        <f t="shared" si="9"/>
        <v>2.1806787999999999</v>
      </c>
      <c r="AD13" s="3">
        <f t="shared" si="9"/>
        <v>1.9956399199999999</v>
      </c>
      <c r="AE13" s="3">
        <f t="shared" si="9"/>
        <v>1.8269280000000001</v>
      </c>
      <c r="AF13" s="3">
        <f t="shared" si="9"/>
        <v>1.6663795599999998</v>
      </c>
      <c r="AG13" s="3">
        <f t="shared" si="9"/>
        <v>1.8731877199999998</v>
      </c>
      <c r="AH13" s="3">
        <f t="shared" si="9"/>
        <v>1.83509148</v>
      </c>
      <c r="AI13" s="3">
        <f t="shared" si="9"/>
        <v>0.85547388000000002</v>
      </c>
      <c r="AJ13" s="3">
        <f t="shared" si="9"/>
        <v>0.78744488000000012</v>
      </c>
      <c r="AK13" s="3">
        <f t="shared" si="9"/>
        <v>1.1139840799999998</v>
      </c>
      <c r="AL13" s="3">
        <f t="shared" si="9"/>
        <v>1.8106010399999999</v>
      </c>
      <c r="AM13" s="3">
        <f t="shared" si="9"/>
        <v>2.1561883599999998</v>
      </c>
      <c r="AN13" s="3">
        <f t="shared" si="9"/>
        <v>2.1371402399999999</v>
      </c>
      <c r="AO13" s="3">
        <f t="shared" si="9"/>
        <v>0.28197099999999997</v>
      </c>
      <c r="AP13" s="3">
        <f t="shared" si="9"/>
        <v>0.12414371999999999</v>
      </c>
      <c r="AQ13" s="3">
        <f t="shared" si="9"/>
        <v>1.8486972800000001</v>
      </c>
      <c r="AR13" s="3">
        <f t="shared" si="9"/>
        <v>0.38597000000000004</v>
      </c>
      <c r="AS13" s="3">
        <f t="shared" si="9"/>
        <v>7.4999999999999956E-2</v>
      </c>
      <c r="AT13" s="3">
        <f t="shared" si="9"/>
        <v>0</v>
      </c>
    </row>
    <row r="15" spans="1:46" x14ac:dyDescent="0.25">
      <c r="X15" s="38" t="s">
        <v>98</v>
      </c>
      <c r="Y15" s="4">
        <f>SUM(Y4:Y13)/10</f>
        <v>0.69646109199999984</v>
      </c>
      <c r="Z15" s="4">
        <f t="shared" ref="Z15:AT15" si="10">SUM(Z4:Z13)/10</f>
        <v>2.198541412</v>
      </c>
      <c r="AA15" s="4">
        <f t="shared" si="10"/>
        <v>2.198541412</v>
      </c>
      <c r="AB15" s="4">
        <f t="shared" si="10"/>
        <v>2.4018120640000005</v>
      </c>
      <c r="AC15" s="4">
        <f t="shared" si="10"/>
        <v>2.4940593879999997</v>
      </c>
      <c r="AD15" s="4">
        <f t="shared" si="10"/>
        <v>2.3307897880000001</v>
      </c>
      <c r="AE15" s="4">
        <f t="shared" si="10"/>
        <v>2.1454787919999996</v>
      </c>
      <c r="AF15" s="4">
        <f t="shared" si="10"/>
        <v>1.9558139399999999</v>
      </c>
      <c r="AG15" s="4">
        <f t="shared" si="10"/>
        <v>2.2034395</v>
      </c>
      <c r="AH15" s="4">
        <f t="shared" si="10"/>
        <v>2.1536422719999999</v>
      </c>
      <c r="AI15" s="4">
        <f t="shared" si="10"/>
        <v>1.0458580359999998</v>
      </c>
      <c r="AJ15" s="4">
        <f t="shared" si="10"/>
        <v>0.98898579199999992</v>
      </c>
      <c r="AK15" s="4">
        <f t="shared" si="10"/>
        <v>1.2570200519999999</v>
      </c>
      <c r="AL15" s="4">
        <f t="shared" si="10"/>
        <v>2.0945931</v>
      </c>
      <c r="AM15" s="4">
        <f t="shared" si="10"/>
        <v>2.5065767239999999</v>
      </c>
      <c r="AN15" s="4">
        <f t="shared" si="10"/>
        <v>2.510658464</v>
      </c>
      <c r="AO15" s="4">
        <f t="shared" si="10"/>
        <v>0.2251958</v>
      </c>
      <c r="AP15" s="4">
        <f t="shared" si="10"/>
        <v>6.7325432000000018E-2</v>
      </c>
      <c r="AQ15" s="4">
        <f t="shared" si="10"/>
        <v>2.1835750319999998</v>
      </c>
      <c r="AR15" s="4">
        <f t="shared" si="10"/>
        <v>0.242816</v>
      </c>
      <c r="AS15" s="4">
        <f t="shared" si="10"/>
        <v>6.1900000000000024E-2</v>
      </c>
      <c r="AT15" s="3">
        <f t="shared" si="10"/>
        <v>0</v>
      </c>
    </row>
  </sheetData>
  <mergeCells count="1">
    <mergeCell ref="Y1:A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49C7A-03C4-4105-B0F0-B242C985EF68}">
  <dimension ref="A1:CP23"/>
  <sheetViews>
    <sheetView topLeftCell="BO1" zoomScaleNormal="100" workbookViewId="0">
      <selection activeCell="BY22" sqref="BY22"/>
    </sheetView>
  </sheetViews>
  <sheetFormatPr defaultRowHeight="15" x14ac:dyDescent="0.25"/>
  <sheetData>
    <row r="1" spans="1:94" ht="30.75" x14ac:dyDescent="0.45"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Y1" s="48" t="s">
        <v>99</v>
      </c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W1" s="48" t="s">
        <v>100</v>
      </c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U1" s="48" t="s">
        <v>101</v>
      </c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</row>
    <row r="2" spans="1:94" x14ac:dyDescent="0.25">
      <c r="B2" s="1" t="s">
        <v>18</v>
      </c>
      <c r="C2" s="1" t="s">
        <v>0</v>
      </c>
      <c r="D2" s="1" t="s">
        <v>19</v>
      </c>
      <c r="E2" s="1" t="s">
        <v>1</v>
      </c>
      <c r="F2" s="1" t="s">
        <v>20</v>
      </c>
      <c r="G2" s="1" t="s">
        <v>2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3</v>
      </c>
      <c r="Q2" s="1" t="s">
        <v>29</v>
      </c>
      <c r="R2" s="1" t="s">
        <v>30</v>
      </c>
      <c r="S2" s="1" t="s">
        <v>31</v>
      </c>
      <c r="T2" s="1" t="s">
        <v>4</v>
      </c>
      <c r="U2" s="2" t="s">
        <v>5</v>
      </c>
      <c r="V2" s="2" t="s">
        <v>7</v>
      </c>
      <c r="W2" s="2" t="s">
        <v>6</v>
      </c>
      <c r="Y2" s="1" t="s">
        <v>18</v>
      </c>
      <c r="Z2" s="1" t="s">
        <v>0</v>
      </c>
      <c r="AA2" s="1" t="s">
        <v>19</v>
      </c>
      <c r="AB2" s="1" t="s">
        <v>1</v>
      </c>
      <c r="AC2" s="1" t="s">
        <v>20</v>
      </c>
      <c r="AD2" s="1" t="s">
        <v>2</v>
      </c>
      <c r="AE2" s="1" t="s">
        <v>21</v>
      </c>
      <c r="AF2" s="1" t="s">
        <v>22</v>
      </c>
      <c r="AG2" s="1" t="s">
        <v>23</v>
      </c>
      <c r="AH2" s="1" t="s">
        <v>24</v>
      </c>
      <c r="AI2" s="1" t="s">
        <v>25</v>
      </c>
      <c r="AJ2" s="1" t="s">
        <v>26</v>
      </c>
      <c r="AK2" s="1" t="s">
        <v>27</v>
      </c>
      <c r="AL2" s="1" t="s">
        <v>28</v>
      </c>
      <c r="AM2" s="1" t="s">
        <v>3</v>
      </c>
      <c r="AN2" s="1" t="s">
        <v>29</v>
      </c>
      <c r="AO2" s="1" t="s">
        <v>30</v>
      </c>
      <c r="AP2" s="1" t="s">
        <v>31</v>
      </c>
      <c r="AQ2" s="1" t="s">
        <v>4</v>
      </c>
      <c r="AR2" s="2" t="s">
        <v>5</v>
      </c>
      <c r="AS2" s="2" t="s">
        <v>7</v>
      </c>
      <c r="AT2" s="2" t="s">
        <v>6</v>
      </c>
      <c r="AW2" s="1" t="s">
        <v>18</v>
      </c>
      <c r="AX2" s="1" t="s">
        <v>0</v>
      </c>
      <c r="AY2" s="1" t="s">
        <v>19</v>
      </c>
      <c r="AZ2" s="1" t="s">
        <v>1</v>
      </c>
      <c r="BA2" s="1" t="s">
        <v>20</v>
      </c>
      <c r="BB2" s="1" t="s">
        <v>2</v>
      </c>
      <c r="BC2" s="1" t="s">
        <v>21</v>
      </c>
      <c r="BD2" s="1" t="s">
        <v>22</v>
      </c>
      <c r="BE2" s="1" t="s">
        <v>23</v>
      </c>
      <c r="BF2" s="1" t="s">
        <v>24</v>
      </c>
      <c r="BG2" s="1" t="s">
        <v>25</v>
      </c>
      <c r="BH2" s="1" t="s">
        <v>26</v>
      </c>
      <c r="BI2" s="1" t="s">
        <v>27</v>
      </c>
      <c r="BJ2" s="1" t="s">
        <v>28</v>
      </c>
      <c r="BK2" s="1" t="s">
        <v>3</v>
      </c>
      <c r="BL2" s="1" t="s">
        <v>29</v>
      </c>
      <c r="BM2" s="1" t="s">
        <v>30</v>
      </c>
      <c r="BN2" s="1" t="s">
        <v>31</v>
      </c>
      <c r="BO2" s="1" t="s">
        <v>4</v>
      </c>
      <c r="BP2" s="2" t="s">
        <v>5</v>
      </c>
      <c r="BQ2" s="2" t="s">
        <v>7</v>
      </c>
      <c r="BR2" s="2" t="s">
        <v>6</v>
      </c>
      <c r="BU2" s="1" t="s">
        <v>18</v>
      </c>
      <c r="BV2" s="1" t="s">
        <v>0</v>
      </c>
      <c r="BW2" s="1" t="s">
        <v>19</v>
      </c>
      <c r="BX2" s="1" t="s">
        <v>1</v>
      </c>
      <c r="BY2" s="1" t="s">
        <v>20</v>
      </c>
      <c r="BZ2" s="1" t="s">
        <v>2</v>
      </c>
      <c r="CA2" s="1" t="s">
        <v>21</v>
      </c>
      <c r="CB2" s="1" t="s">
        <v>22</v>
      </c>
      <c r="CC2" s="1" t="s">
        <v>23</v>
      </c>
      <c r="CD2" s="1" t="s">
        <v>24</v>
      </c>
      <c r="CE2" s="1" t="s">
        <v>25</v>
      </c>
      <c r="CF2" s="1" t="s">
        <v>26</v>
      </c>
      <c r="CG2" s="1" t="s">
        <v>27</v>
      </c>
      <c r="CH2" s="1" t="s">
        <v>28</v>
      </c>
      <c r="CI2" s="1" t="s">
        <v>3</v>
      </c>
      <c r="CJ2" s="1" t="s">
        <v>29</v>
      </c>
      <c r="CK2" s="1" t="s">
        <v>30</v>
      </c>
      <c r="CL2" s="1" t="s">
        <v>31</v>
      </c>
      <c r="CM2" s="1" t="s">
        <v>4</v>
      </c>
      <c r="CN2" s="2" t="s">
        <v>5</v>
      </c>
      <c r="CO2" s="2" t="s">
        <v>7</v>
      </c>
      <c r="CP2" s="2" t="s">
        <v>6</v>
      </c>
    </row>
    <row r="4" spans="1:94" ht="30.75" x14ac:dyDescent="0.25">
      <c r="A4" s="47" t="s">
        <v>8</v>
      </c>
      <c r="B4" s="6">
        <v>0.26939484000000002</v>
      </c>
      <c r="C4" s="6">
        <v>1.8531099600000001</v>
      </c>
      <c r="D4" s="6">
        <v>1.8531099600000001</v>
      </c>
      <c r="E4" s="6">
        <v>2.0463123200000002</v>
      </c>
      <c r="F4" s="6">
        <v>2.13883176</v>
      </c>
      <c r="G4" s="6">
        <v>1.95379288</v>
      </c>
      <c r="H4" s="6">
        <v>1.7823598</v>
      </c>
      <c r="I4" s="6">
        <v>1.57555164</v>
      </c>
      <c r="J4" s="6">
        <v>1.8449464799999999</v>
      </c>
      <c r="K4" s="6">
        <v>1.7905232799999999</v>
      </c>
      <c r="L4" s="6">
        <v>0.62586679999999995</v>
      </c>
      <c r="M4" s="6">
        <v>0.57688592000000005</v>
      </c>
      <c r="N4" s="6">
        <v>0.78913639999999996</v>
      </c>
      <c r="O4" s="6">
        <v>1.7197731199999999</v>
      </c>
      <c r="P4" s="6">
        <v>2.1578798799999999</v>
      </c>
      <c r="Q4" s="6">
        <v>2.1551587200000002</v>
      </c>
      <c r="R4" s="37">
        <v>-0.73199203999999995</v>
      </c>
      <c r="S4" s="37">
        <v>-0.50341460000000005</v>
      </c>
      <c r="T4" s="6">
        <v>1.8340618399999999</v>
      </c>
      <c r="U4" s="37">
        <v>-0.86190999999999995</v>
      </c>
      <c r="V4" s="37">
        <v>-0.73799999999999999</v>
      </c>
      <c r="W4" s="37">
        <v>-0.69899999999999995</v>
      </c>
      <c r="X4" s="39" t="s">
        <v>8</v>
      </c>
      <c r="Y4" s="13">
        <f>B5-B4</f>
        <v>8.0437489600000003</v>
      </c>
      <c r="Z4" s="13">
        <f t="shared" ref="Z4:AT4" si="0">C5-C4</f>
        <v>5.2600022800000001</v>
      </c>
      <c r="AA4" s="13">
        <f t="shared" si="0"/>
        <v>5.2600022800000001</v>
      </c>
      <c r="AB4" s="13">
        <f t="shared" si="0"/>
        <v>5.2790504</v>
      </c>
      <c r="AC4" s="13">
        <f t="shared" si="0"/>
        <v>5.2790503999999991</v>
      </c>
      <c r="AD4" s="13">
        <f t="shared" si="0"/>
        <v>5.2872138800000004</v>
      </c>
      <c r="AE4" s="13">
        <f t="shared" si="0"/>
        <v>5.3634063599999999</v>
      </c>
      <c r="AF4" s="13">
        <f t="shared" si="0"/>
        <v>5.8613786399999999</v>
      </c>
      <c r="AG4" s="13">
        <f t="shared" si="0"/>
        <v>5.2409541600000003</v>
      </c>
      <c r="AH4" s="13">
        <f t="shared" si="0"/>
        <v>5.4450411600000006</v>
      </c>
      <c r="AI4" s="13">
        <f t="shared" si="0"/>
        <v>7.7852387599999995</v>
      </c>
      <c r="AJ4" s="13">
        <f t="shared" si="0"/>
        <v>8.1199414399999998</v>
      </c>
      <c r="AK4" s="13">
        <f t="shared" si="0"/>
        <v>7.8042868799999994</v>
      </c>
      <c r="AL4" s="13">
        <f t="shared" si="0"/>
        <v>5.6953878800000002</v>
      </c>
      <c r="AM4" s="13">
        <f t="shared" si="0"/>
        <v>4.8844822000000008</v>
      </c>
      <c r="AN4" s="13">
        <f t="shared" si="0"/>
        <v>4.5905969199999994</v>
      </c>
      <c r="AO4" s="13">
        <f t="shared" si="0"/>
        <v>10.577148919999999</v>
      </c>
      <c r="AP4" s="13">
        <f t="shared" si="0"/>
        <v>10.152647959999999</v>
      </c>
      <c r="AQ4" s="13">
        <f t="shared" si="0"/>
        <v>5.4069449200000008</v>
      </c>
      <c r="AR4" s="13">
        <f t="shared" si="0"/>
        <v>10.353400000000001</v>
      </c>
      <c r="AS4" s="13">
        <f t="shared" si="0"/>
        <v>10.542999999999999</v>
      </c>
      <c r="AT4" s="13">
        <f t="shared" si="0"/>
        <v>10.439</v>
      </c>
      <c r="AV4" s="39" t="s">
        <v>8</v>
      </c>
      <c r="AW4" s="3">
        <f>$AT$4-Y4</f>
        <v>2.3952510399999998</v>
      </c>
      <c r="AX4" s="3">
        <f t="shared" ref="AX4:BR4" si="1">$AT$4-Z4</f>
        <v>5.1789977199999999</v>
      </c>
      <c r="AY4" s="3">
        <f t="shared" si="1"/>
        <v>5.1789977199999999</v>
      </c>
      <c r="AZ4" s="3">
        <f t="shared" si="1"/>
        <v>5.1599496</v>
      </c>
      <c r="BA4" s="3">
        <f t="shared" si="1"/>
        <v>5.1599496000000009</v>
      </c>
      <c r="BB4" s="3">
        <f t="shared" si="1"/>
        <v>5.1517861199999997</v>
      </c>
      <c r="BC4" s="3">
        <f t="shared" si="1"/>
        <v>5.0755936400000001</v>
      </c>
      <c r="BD4" s="3">
        <f t="shared" si="1"/>
        <v>4.5776213600000002</v>
      </c>
      <c r="BE4" s="3">
        <f t="shared" si="1"/>
        <v>5.1980458399999998</v>
      </c>
      <c r="BF4" s="3">
        <f t="shared" si="1"/>
        <v>4.9939588399999995</v>
      </c>
      <c r="BG4" s="3">
        <f t="shared" si="1"/>
        <v>2.6537612400000006</v>
      </c>
      <c r="BH4" s="3">
        <f t="shared" si="1"/>
        <v>2.3190585600000002</v>
      </c>
      <c r="BI4" s="3">
        <f t="shared" si="1"/>
        <v>2.6347131200000007</v>
      </c>
      <c r="BJ4" s="3">
        <f t="shared" si="1"/>
        <v>4.7436121199999999</v>
      </c>
      <c r="BK4" s="3">
        <f t="shared" si="1"/>
        <v>5.5545177999999993</v>
      </c>
      <c r="BL4" s="3">
        <f t="shared" si="1"/>
        <v>5.8484030800000006</v>
      </c>
      <c r="BM4" s="3">
        <f t="shared" si="1"/>
        <v>-0.13814891999999901</v>
      </c>
      <c r="BN4" s="3">
        <f t="shared" si="1"/>
        <v>0.28635204000000058</v>
      </c>
      <c r="BO4" s="3">
        <f t="shared" si="1"/>
        <v>5.0320550799999992</v>
      </c>
      <c r="BP4" s="3">
        <f t="shared" si="1"/>
        <v>8.5599999999999454E-2</v>
      </c>
      <c r="BQ4" s="3">
        <f t="shared" si="1"/>
        <v>-0.1039999999999992</v>
      </c>
      <c r="BR4" s="3">
        <f t="shared" si="1"/>
        <v>0</v>
      </c>
      <c r="BT4" s="36" t="s">
        <v>8</v>
      </c>
      <c r="BU4" s="3">
        <f>ABS(AW4)</f>
        <v>2.3952510399999998</v>
      </c>
      <c r="BV4" s="3">
        <f t="shared" ref="BV4:CP4" si="2">ABS(AX4)</f>
        <v>5.1789977199999999</v>
      </c>
      <c r="BW4" s="3">
        <f t="shared" si="2"/>
        <v>5.1789977199999999</v>
      </c>
      <c r="BX4" s="3">
        <f t="shared" si="2"/>
        <v>5.1599496</v>
      </c>
      <c r="BY4" s="3">
        <f t="shared" si="2"/>
        <v>5.1599496000000009</v>
      </c>
      <c r="BZ4" s="3">
        <f t="shared" si="2"/>
        <v>5.1517861199999997</v>
      </c>
      <c r="CA4" s="3">
        <f t="shared" si="2"/>
        <v>5.0755936400000001</v>
      </c>
      <c r="CB4" s="3">
        <f t="shared" si="2"/>
        <v>4.5776213600000002</v>
      </c>
      <c r="CC4" s="3">
        <f t="shared" si="2"/>
        <v>5.1980458399999998</v>
      </c>
      <c r="CD4" s="3">
        <f t="shared" si="2"/>
        <v>4.9939588399999995</v>
      </c>
      <c r="CE4" s="3">
        <f t="shared" si="2"/>
        <v>2.6537612400000006</v>
      </c>
      <c r="CF4" s="3">
        <f t="shared" si="2"/>
        <v>2.3190585600000002</v>
      </c>
      <c r="CG4" s="3">
        <f t="shared" si="2"/>
        <v>2.6347131200000007</v>
      </c>
      <c r="CH4" s="3">
        <f t="shared" si="2"/>
        <v>4.7436121199999999</v>
      </c>
      <c r="CI4" s="3">
        <f t="shared" si="2"/>
        <v>5.5545177999999993</v>
      </c>
      <c r="CJ4" s="3">
        <f t="shared" si="2"/>
        <v>5.8484030800000006</v>
      </c>
      <c r="CK4" s="3">
        <f t="shared" si="2"/>
        <v>0.13814891999999901</v>
      </c>
      <c r="CL4" s="3">
        <f t="shared" si="2"/>
        <v>0.28635204000000058</v>
      </c>
      <c r="CM4" s="3">
        <f t="shared" si="2"/>
        <v>5.0320550799999992</v>
      </c>
      <c r="CN4" s="3">
        <f t="shared" si="2"/>
        <v>8.5599999999999454E-2</v>
      </c>
      <c r="CO4" s="3">
        <f t="shared" si="2"/>
        <v>0.1039999999999992</v>
      </c>
      <c r="CP4" s="3">
        <f t="shared" si="2"/>
        <v>0</v>
      </c>
    </row>
    <row r="5" spans="1:94" ht="30.75" x14ac:dyDescent="0.25">
      <c r="A5" s="47"/>
      <c r="B5" s="6">
        <v>8.3131438000000006</v>
      </c>
      <c r="C5" s="6">
        <v>7.1131122400000004</v>
      </c>
      <c r="D5" s="6">
        <v>7.1131122400000004</v>
      </c>
      <c r="E5" s="6">
        <v>7.3253627200000002</v>
      </c>
      <c r="F5" s="6">
        <v>7.4178821599999996</v>
      </c>
      <c r="G5" s="6">
        <v>7.2410067600000003</v>
      </c>
      <c r="H5" s="6">
        <v>7.14576616</v>
      </c>
      <c r="I5" s="6">
        <v>7.4369302800000003</v>
      </c>
      <c r="J5" s="6">
        <v>7.0859006400000002</v>
      </c>
      <c r="K5" s="6">
        <v>7.2355644400000001</v>
      </c>
      <c r="L5" s="6">
        <v>8.4111055599999993</v>
      </c>
      <c r="M5" s="6">
        <v>8.6968273600000003</v>
      </c>
      <c r="N5" s="8">
        <v>8.5934232799999997</v>
      </c>
      <c r="O5" s="8">
        <v>7.4151610000000003</v>
      </c>
      <c r="P5" s="6">
        <v>7.0423620800000002</v>
      </c>
      <c r="Q5" s="6">
        <v>6.7457556399999996</v>
      </c>
      <c r="R5" s="6">
        <v>9.8451568799999993</v>
      </c>
      <c r="S5" s="6">
        <v>9.6492333600000002</v>
      </c>
      <c r="T5" s="6">
        <v>7.2410067600000003</v>
      </c>
      <c r="U5" s="6">
        <v>9.4914900000000006</v>
      </c>
      <c r="V5" s="6">
        <v>9.8049999999999997</v>
      </c>
      <c r="W5" s="6">
        <v>9.74</v>
      </c>
      <c r="X5" s="39" t="s">
        <v>9</v>
      </c>
      <c r="Y5" s="13">
        <f>B7-B6</f>
        <v>8.1716434800000002</v>
      </c>
      <c r="Z5" s="13">
        <f t="shared" ref="Z5:AT5" si="3">C7-C6</f>
        <v>5.3770121600000005</v>
      </c>
      <c r="AA5" s="13">
        <f t="shared" si="3"/>
        <v>5.3770121600000005</v>
      </c>
      <c r="AB5" s="13">
        <f t="shared" si="3"/>
        <v>5.3878968</v>
      </c>
      <c r="AC5" s="13">
        <f t="shared" si="3"/>
        <v>5.3878968</v>
      </c>
      <c r="AD5" s="13">
        <f t="shared" si="3"/>
        <v>5.3878968</v>
      </c>
      <c r="AE5" s="13">
        <f t="shared" si="3"/>
        <v>5.4722527599999999</v>
      </c>
      <c r="AF5" s="13">
        <f t="shared" si="3"/>
        <v>5.9620615600000004</v>
      </c>
      <c r="AG5" s="13">
        <f t="shared" si="3"/>
        <v>5.3470794000000001</v>
      </c>
      <c r="AH5" s="13">
        <f t="shared" si="3"/>
        <v>5.5566087199999998</v>
      </c>
      <c r="AI5" s="13">
        <f t="shared" si="3"/>
        <v>7.9104121200000002</v>
      </c>
      <c r="AJ5" s="13">
        <f t="shared" si="3"/>
        <v>8.2206243600000004</v>
      </c>
      <c r="AK5" s="13">
        <f t="shared" si="3"/>
        <v>7.8804793599999998</v>
      </c>
      <c r="AL5" s="13">
        <f t="shared" si="3"/>
        <v>5.79879196</v>
      </c>
      <c r="AM5" s="13">
        <f t="shared" si="3"/>
        <v>4.9933285999999999</v>
      </c>
      <c r="AN5" s="13">
        <f t="shared" si="3"/>
        <v>4.6885586799999999</v>
      </c>
      <c r="AO5" s="13">
        <f t="shared" si="3"/>
        <v>10.656062560000001</v>
      </c>
      <c r="AP5" s="13">
        <f t="shared" si="3"/>
        <v>10.228840440000001</v>
      </c>
      <c r="AQ5" s="13">
        <f t="shared" si="3"/>
        <v>5.5239548000000003</v>
      </c>
      <c r="AR5" s="13">
        <f t="shared" si="3"/>
        <v>10.120080000000002</v>
      </c>
      <c r="AS5" s="13">
        <f t="shared" si="3"/>
        <v>10.286000000000001</v>
      </c>
      <c r="AT5" s="13">
        <f t="shared" si="3"/>
        <v>10.16</v>
      </c>
      <c r="AV5" s="39" t="s">
        <v>9</v>
      </c>
      <c r="AW5" s="3">
        <f>$AT$5-Y5</f>
        <v>1.98835652</v>
      </c>
      <c r="AX5" s="3">
        <f t="shared" ref="AX5:BR5" si="4">$AT$5-Z5</f>
        <v>4.7829878399999997</v>
      </c>
      <c r="AY5" s="3">
        <f t="shared" si="4"/>
        <v>4.7829878399999997</v>
      </c>
      <c r="AZ5" s="3">
        <f t="shared" si="4"/>
        <v>4.7721032000000001</v>
      </c>
      <c r="BA5" s="3">
        <f t="shared" si="4"/>
        <v>4.7721032000000001</v>
      </c>
      <c r="BB5" s="3">
        <f t="shared" si="4"/>
        <v>4.7721032000000001</v>
      </c>
      <c r="BC5" s="3">
        <f t="shared" si="4"/>
        <v>4.6877472400000002</v>
      </c>
      <c r="BD5" s="3">
        <f t="shared" si="4"/>
        <v>4.1979384399999997</v>
      </c>
      <c r="BE5" s="3">
        <f t="shared" si="4"/>
        <v>4.8129206</v>
      </c>
      <c r="BF5" s="3">
        <f t="shared" si="4"/>
        <v>4.6033912800000003</v>
      </c>
      <c r="BG5" s="3">
        <f t="shared" si="4"/>
        <v>2.24958788</v>
      </c>
      <c r="BH5" s="3">
        <f t="shared" si="4"/>
        <v>1.9393756399999997</v>
      </c>
      <c r="BI5" s="3">
        <f t="shared" si="4"/>
        <v>2.2795206400000003</v>
      </c>
      <c r="BJ5" s="3">
        <f t="shared" si="4"/>
        <v>4.3612080400000002</v>
      </c>
      <c r="BK5" s="3">
        <f t="shared" si="4"/>
        <v>5.1666714000000002</v>
      </c>
      <c r="BL5" s="3">
        <f t="shared" si="4"/>
        <v>5.4714413200000003</v>
      </c>
      <c r="BM5" s="3">
        <f t="shared" si="4"/>
        <v>-0.49606256000000037</v>
      </c>
      <c r="BN5" s="3">
        <f t="shared" si="4"/>
        <v>-6.8840440000000669E-2</v>
      </c>
      <c r="BO5" s="3">
        <f t="shared" si="4"/>
        <v>4.6360451999999999</v>
      </c>
      <c r="BP5" s="3">
        <f t="shared" si="4"/>
        <v>3.9919999999998623E-2</v>
      </c>
      <c r="BQ5" s="3">
        <f t="shared" si="4"/>
        <v>-0.12600000000000122</v>
      </c>
      <c r="BR5" s="3">
        <f t="shared" si="4"/>
        <v>0</v>
      </c>
      <c r="BT5" s="36" t="s">
        <v>9</v>
      </c>
      <c r="BU5" s="3">
        <f t="shared" ref="BU5:BU13" si="5">ABS(AW5)</f>
        <v>1.98835652</v>
      </c>
      <c r="BV5" s="3">
        <f t="shared" ref="BV5:BV13" si="6">ABS(AX5)</f>
        <v>4.7829878399999997</v>
      </c>
      <c r="BW5" s="3">
        <f t="shared" ref="BW5:BW13" si="7">ABS(AY5)</f>
        <v>4.7829878399999997</v>
      </c>
      <c r="BX5" s="3">
        <f t="shared" ref="BX5:BX13" si="8">ABS(AZ5)</f>
        <v>4.7721032000000001</v>
      </c>
      <c r="BY5" s="3">
        <f t="shared" ref="BY5:BY13" si="9">ABS(BA5)</f>
        <v>4.7721032000000001</v>
      </c>
      <c r="BZ5" s="3">
        <f t="shared" ref="BZ5:BZ13" si="10">ABS(BB5)</f>
        <v>4.7721032000000001</v>
      </c>
      <c r="CA5" s="3">
        <f t="shared" ref="CA5:CA13" si="11">ABS(BC5)</f>
        <v>4.6877472400000002</v>
      </c>
      <c r="CB5" s="3">
        <f t="shared" ref="CB5:CB13" si="12">ABS(BD5)</f>
        <v>4.1979384399999997</v>
      </c>
      <c r="CC5" s="3">
        <f t="shared" ref="CC5:CC13" si="13">ABS(BE5)</f>
        <v>4.8129206</v>
      </c>
      <c r="CD5" s="3">
        <f t="shared" ref="CD5:CD13" si="14">ABS(BF5)</f>
        <v>4.6033912800000003</v>
      </c>
      <c r="CE5" s="3">
        <f t="shared" ref="CE5:CE13" si="15">ABS(BG5)</f>
        <v>2.24958788</v>
      </c>
      <c r="CF5" s="3">
        <f t="shared" ref="CF5:CF13" si="16">ABS(BH5)</f>
        <v>1.9393756399999997</v>
      </c>
      <c r="CG5" s="3">
        <f t="shared" ref="CG5:CG13" si="17">ABS(BI5)</f>
        <v>2.2795206400000003</v>
      </c>
      <c r="CH5" s="3">
        <f t="shared" ref="CH5:CH13" si="18">ABS(BJ5)</f>
        <v>4.3612080400000002</v>
      </c>
      <c r="CI5" s="3">
        <f t="shared" ref="CI5:CI13" si="19">ABS(BK5)</f>
        <v>5.1666714000000002</v>
      </c>
      <c r="CJ5" s="3">
        <f t="shared" ref="CJ5:CJ13" si="20">ABS(BL5)</f>
        <v>5.4714413200000003</v>
      </c>
      <c r="CK5" s="3">
        <f t="shared" ref="CK5:CK13" si="21">ABS(BM5)</f>
        <v>0.49606256000000037</v>
      </c>
      <c r="CL5" s="3">
        <f t="shared" ref="CL5:CL13" si="22">ABS(BN5)</f>
        <v>6.8840440000000669E-2</v>
      </c>
      <c r="CM5" s="3">
        <f t="shared" ref="CM5:CM13" si="23">ABS(BO5)</f>
        <v>4.6360451999999999</v>
      </c>
      <c r="CN5" s="3">
        <f t="shared" ref="CN5:CN13" si="24">ABS(BP5)</f>
        <v>3.9919999999998623E-2</v>
      </c>
      <c r="CO5" s="3">
        <f t="shared" ref="CO5:CO13" si="25">ABS(BQ5)</f>
        <v>0.12600000000000122</v>
      </c>
      <c r="CP5" s="3">
        <f t="shared" ref="CP5:CP13" si="26">ABS(BR5)</f>
        <v>0</v>
      </c>
    </row>
    <row r="6" spans="1:94" ht="30.75" x14ac:dyDescent="0.25">
      <c r="A6" s="47" t="s">
        <v>9</v>
      </c>
      <c r="B6" s="37">
        <v>-0.28844296000000003</v>
      </c>
      <c r="C6" s="6">
        <v>1.3007144799999999</v>
      </c>
      <c r="D6" s="6">
        <v>1.3007144799999999</v>
      </c>
      <c r="E6" s="6">
        <v>1.49391684</v>
      </c>
      <c r="F6" s="6">
        <v>1.58643628</v>
      </c>
      <c r="G6" s="6">
        <v>1.40683972</v>
      </c>
      <c r="H6" s="6">
        <v>1.2381278</v>
      </c>
      <c r="I6" s="6">
        <v>1.03676196</v>
      </c>
      <c r="J6" s="6">
        <v>1.3007144799999999</v>
      </c>
      <c r="K6" s="6">
        <v>1.24357012</v>
      </c>
      <c r="L6" s="6">
        <v>6.8029000000000006E-2</v>
      </c>
      <c r="M6" s="6">
        <v>3.8096240000000003E-2</v>
      </c>
      <c r="N6" s="6">
        <v>0.29116412000000003</v>
      </c>
      <c r="O6" s="6">
        <v>1.17281996</v>
      </c>
      <c r="P6" s="6">
        <v>1.6109267199999999</v>
      </c>
      <c r="Q6" s="6">
        <v>1.62453252</v>
      </c>
      <c r="R6" s="37">
        <v>-1.2299643200000001</v>
      </c>
      <c r="S6" s="37">
        <v>-1.00955036</v>
      </c>
      <c r="T6" s="6">
        <v>1.28166636</v>
      </c>
      <c r="U6" s="37">
        <v>-1.21591</v>
      </c>
      <c r="V6" s="37">
        <v>-1.0820000000000001</v>
      </c>
      <c r="W6" s="37">
        <v>-1.026</v>
      </c>
      <c r="X6" s="39" t="s">
        <v>10</v>
      </c>
      <c r="Y6" s="13">
        <f>B9-B8</f>
        <v>7.7634694800000004</v>
      </c>
      <c r="Z6" s="13">
        <f t="shared" ref="Z6:AT6" si="27">C9-C8</f>
        <v>5.0912903600000003</v>
      </c>
      <c r="AA6" s="13">
        <f t="shared" si="27"/>
        <v>5.0912903600000003</v>
      </c>
      <c r="AB6" s="13">
        <f t="shared" si="27"/>
        <v>5.10489616</v>
      </c>
      <c r="AC6" s="13">
        <f t="shared" si="27"/>
        <v>5.1076173200000001</v>
      </c>
      <c r="AD6" s="13">
        <f t="shared" si="27"/>
        <v>5.1076173200000001</v>
      </c>
      <c r="AE6" s="13">
        <f t="shared" si="27"/>
        <v>5.1838097999999997</v>
      </c>
      <c r="AF6" s="13">
        <f t="shared" si="27"/>
        <v>5.6572916400000004</v>
      </c>
      <c r="AG6" s="13">
        <f t="shared" si="27"/>
        <v>5.0613576</v>
      </c>
      <c r="AH6" s="13">
        <f t="shared" si="27"/>
        <v>5.2627234400000003</v>
      </c>
      <c r="AI6" s="13">
        <f t="shared" si="27"/>
        <v>7.5185650800000001</v>
      </c>
      <c r="AJ6" s="13">
        <f t="shared" si="27"/>
        <v>7.8641524</v>
      </c>
      <c r="AK6" s="13">
        <f t="shared" si="27"/>
        <v>7.4886323200000007</v>
      </c>
      <c r="AL6" s="13">
        <f t="shared" si="27"/>
        <v>5.4994643599999993</v>
      </c>
      <c r="AM6" s="13">
        <f t="shared" si="27"/>
        <v>4.7239337599999995</v>
      </c>
      <c r="AN6" s="13">
        <f t="shared" si="27"/>
        <v>4.4354908000000002</v>
      </c>
      <c r="AO6" s="13">
        <f t="shared" si="27"/>
        <v>10.24244624</v>
      </c>
      <c r="AP6" s="13">
        <f t="shared" si="27"/>
        <v>9.8424357199999992</v>
      </c>
      <c r="AQ6" s="13">
        <f t="shared" si="27"/>
        <v>5.2300695199999998</v>
      </c>
      <c r="AR6" s="13">
        <f t="shared" si="27"/>
        <v>9.5856600000000007</v>
      </c>
      <c r="AS6" s="13">
        <f t="shared" si="27"/>
        <v>9.7210000000000001</v>
      </c>
      <c r="AT6" s="13">
        <f t="shared" si="27"/>
        <v>9.5980000000000008</v>
      </c>
      <c r="AV6" s="39" t="s">
        <v>10</v>
      </c>
      <c r="AW6" s="3">
        <f>$AT$6-Y6</f>
        <v>1.8345305200000004</v>
      </c>
      <c r="AX6" s="3">
        <f t="shared" ref="AX6:BR6" si="28">$AT$6-Z6</f>
        <v>4.5067096400000004</v>
      </c>
      <c r="AY6" s="3">
        <f t="shared" si="28"/>
        <v>4.5067096400000004</v>
      </c>
      <c r="AZ6" s="3">
        <f t="shared" si="28"/>
        <v>4.4931038400000007</v>
      </c>
      <c r="BA6" s="3">
        <f t="shared" si="28"/>
        <v>4.4903826800000006</v>
      </c>
      <c r="BB6" s="3">
        <f t="shared" si="28"/>
        <v>4.4903826800000006</v>
      </c>
      <c r="BC6" s="3">
        <f t="shared" si="28"/>
        <v>4.4141902000000011</v>
      </c>
      <c r="BD6" s="3">
        <f t="shared" si="28"/>
        <v>3.9407083600000004</v>
      </c>
      <c r="BE6" s="3">
        <f t="shared" si="28"/>
        <v>4.5366424000000007</v>
      </c>
      <c r="BF6" s="3">
        <f t="shared" si="28"/>
        <v>4.3352765600000005</v>
      </c>
      <c r="BG6" s="3">
        <f t="shared" si="28"/>
        <v>2.0794349200000006</v>
      </c>
      <c r="BH6" s="3">
        <f t="shared" si="28"/>
        <v>1.7338476000000007</v>
      </c>
      <c r="BI6" s="3">
        <f t="shared" si="28"/>
        <v>2.1093676800000001</v>
      </c>
      <c r="BJ6" s="3">
        <f t="shared" si="28"/>
        <v>4.0985356400000015</v>
      </c>
      <c r="BK6" s="3">
        <f t="shared" si="28"/>
        <v>4.8740662400000012</v>
      </c>
      <c r="BL6" s="3">
        <f t="shared" si="28"/>
        <v>5.1625092000000006</v>
      </c>
      <c r="BM6" s="3">
        <f t="shared" si="28"/>
        <v>-0.64444623999999884</v>
      </c>
      <c r="BN6" s="3">
        <f t="shared" si="28"/>
        <v>-0.24443571999999847</v>
      </c>
      <c r="BO6" s="3">
        <f t="shared" si="28"/>
        <v>4.3679304800000009</v>
      </c>
      <c r="BP6" s="3">
        <f t="shared" si="28"/>
        <v>1.2340000000000018E-2</v>
      </c>
      <c r="BQ6" s="3">
        <f t="shared" si="28"/>
        <v>-0.12299999999999933</v>
      </c>
      <c r="BR6" s="3">
        <f t="shared" si="28"/>
        <v>0</v>
      </c>
      <c r="BT6" s="36" t="s">
        <v>10</v>
      </c>
      <c r="BU6" s="3">
        <f t="shared" si="5"/>
        <v>1.8345305200000004</v>
      </c>
      <c r="BV6" s="3">
        <f t="shared" si="6"/>
        <v>4.5067096400000004</v>
      </c>
      <c r="BW6" s="3">
        <f t="shared" si="7"/>
        <v>4.5067096400000004</v>
      </c>
      <c r="BX6" s="3">
        <f t="shared" si="8"/>
        <v>4.4931038400000007</v>
      </c>
      <c r="BY6" s="3">
        <f t="shared" si="9"/>
        <v>4.4903826800000006</v>
      </c>
      <c r="BZ6" s="3">
        <f t="shared" si="10"/>
        <v>4.4903826800000006</v>
      </c>
      <c r="CA6" s="3">
        <f t="shared" si="11"/>
        <v>4.4141902000000011</v>
      </c>
      <c r="CB6" s="3">
        <f t="shared" si="12"/>
        <v>3.9407083600000004</v>
      </c>
      <c r="CC6" s="3">
        <f t="shared" si="13"/>
        <v>4.5366424000000007</v>
      </c>
      <c r="CD6" s="3">
        <f t="shared" si="14"/>
        <v>4.3352765600000005</v>
      </c>
      <c r="CE6" s="3">
        <f t="shared" si="15"/>
        <v>2.0794349200000006</v>
      </c>
      <c r="CF6" s="3">
        <f t="shared" si="16"/>
        <v>1.7338476000000007</v>
      </c>
      <c r="CG6" s="3">
        <f t="shared" si="17"/>
        <v>2.1093676800000001</v>
      </c>
      <c r="CH6" s="3">
        <f t="shared" si="18"/>
        <v>4.0985356400000015</v>
      </c>
      <c r="CI6" s="3">
        <f t="shared" si="19"/>
        <v>4.8740662400000012</v>
      </c>
      <c r="CJ6" s="3">
        <f t="shared" si="20"/>
        <v>5.1625092000000006</v>
      </c>
      <c r="CK6" s="3">
        <f t="shared" si="21"/>
        <v>0.64444623999999884</v>
      </c>
      <c r="CL6" s="3">
        <f t="shared" si="22"/>
        <v>0.24443571999999847</v>
      </c>
      <c r="CM6" s="3">
        <f t="shared" si="23"/>
        <v>4.3679304800000009</v>
      </c>
      <c r="CN6" s="3">
        <f t="shared" si="24"/>
        <v>1.2340000000000018E-2</v>
      </c>
      <c r="CO6" s="3">
        <f t="shared" si="25"/>
        <v>0.12299999999999933</v>
      </c>
      <c r="CP6" s="3">
        <f t="shared" si="26"/>
        <v>0</v>
      </c>
    </row>
    <row r="7" spans="1:94" ht="30.75" x14ac:dyDescent="0.25">
      <c r="A7" s="47"/>
      <c r="B7" s="6">
        <v>7.8832005199999999</v>
      </c>
      <c r="C7" s="6">
        <v>6.6777266400000004</v>
      </c>
      <c r="D7" s="6">
        <v>6.6777266400000004</v>
      </c>
      <c r="E7" s="6">
        <v>6.8818136399999998</v>
      </c>
      <c r="F7" s="6">
        <v>6.9743330800000001</v>
      </c>
      <c r="G7" s="6">
        <v>6.7947365199999998</v>
      </c>
      <c r="H7" s="6">
        <v>6.7103805599999999</v>
      </c>
      <c r="I7" s="6">
        <v>6.9988235200000002</v>
      </c>
      <c r="J7" s="6">
        <v>6.64779388</v>
      </c>
      <c r="K7" s="6">
        <v>6.8001788400000001</v>
      </c>
      <c r="L7" s="6">
        <v>7.9784411200000003</v>
      </c>
      <c r="M7" s="6">
        <v>8.2587206000000002</v>
      </c>
      <c r="N7" s="6">
        <v>8.1716434800000002</v>
      </c>
      <c r="O7" s="6">
        <v>6.97161192</v>
      </c>
      <c r="P7" s="6">
        <v>6.60425532</v>
      </c>
      <c r="Q7" s="6">
        <v>6.3130911999999997</v>
      </c>
      <c r="R7" s="6">
        <v>9.42609824</v>
      </c>
      <c r="S7" s="6">
        <v>9.2192900800000004</v>
      </c>
      <c r="T7" s="6">
        <v>6.8056211600000003</v>
      </c>
      <c r="U7" s="6">
        <v>8.9041700000000006</v>
      </c>
      <c r="V7" s="6">
        <v>9.2040000000000006</v>
      </c>
      <c r="W7" s="6">
        <v>9.1340000000000003</v>
      </c>
      <c r="X7" s="39" t="s">
        <v>11</v>
      </c>
      <c r="Y7" s="13">
        <f>B11-B10</f>
        <v>7.5240073999999995</v>
      </c>
      <c r="Z7" s="13">
        <f t="shared" ref="Z7:AT7" si="29">C11-C10</f>
        <v>4.8953668400000003</v>
      </c>
      <c r="AA7" s="13">
        <f t="shared" si="29"/>
        <v>4.8953668400000003</v>
      </c>
      <c r="AB7" s="13">
        <f t="shared" si="29"/>
        <v>4.9062514799999999</v>
      </c>
      <c r="AC7" s="13">
        <f t="shared" si="29"/>
        <v>4.9062514799999999</v>
      </c>
      <c r="AD7" s="13">
        <f t="shared" si="29"/>
        <v>4.9062514799999999</v>
      </c>
      <c r="AE7" s="13">
        <f t="shared" si="29"/>
        <v>4.9851651199999996</v>
      </c>
      <c r="AF7" s="13">
        <f t="shared" si="29"/>
        <v>5.4450411600000006</v>
      </c>
      <c r="AG7" s="13">
        <f t="shared" si="29"/>
        <v>4.8627129199999999</v>
      </c>
      <c r="AH7" s="13">
        <f t="shared" si="29"/>
        <v>5.0613576</v>
      </c>
      <c r="AI7" s="13">
        <f t="shared" si="29"/>
        <v>7.2791030000000001</v>
      </c>
      <c r="AJ7" s="13">
        <f t="shared" si="29"/>
        <v>7.6274114800000001</v>
      </c>
      <c r="AK7" s="13">
        <f t="shared" si="29"/>
        <v>7.2355644400000001</v>
      </c>
      <c r="AL7" s="13">
        <f t="shared" si="29"/>
        <v>5.2899350399999996</v>
      </c>
      <c r="AM7" s="13">
        <f t="shared" si="29"/>
        <v>4.5334525600000006</v>
      </c>
      <c r="AN7" s="13">
        <f t="shared" si="29"/>
        <v>4.2477307600000005</v>
      </c>
      <c r="AO7" s="13">
        <f t="shared" si="29"/>
        <v>9.9648879199999989</v>
      </c>
      <c r="AP7" s="13">
        <f t="shared" si="29"/>
        <v>9.5757620400000008</v>
      </c>
      <c r="AQ7" s="13">
        <f t="shared" si="29"/>
        <v>5.0314248400000006</v>
      </c>
      <c r="AR7" s="13">
        <f t="shared" si="29"/>
        <v>9.1806400000000004</v>
      </c>
      <c r="AS7" s="13">
        <f t="shared" si="29"/>
        <v>9.3309999999999995</v>
      </c>
      <c r="AT7" s="13">
        <f t="shared" si="29"/>
        <v>9.1950000000000003</v>
      </c>
      <c r="AV7" s="39" t="s">
        <v>11</v>
      </c>
      <c r="AW7" s="3">
        <f>$AT$7-Y7</f>
        <v>1.6709926000000008</v>
      </c>
      <c r="AX7" s="3">
        <f t="shared" ref="AX7:BR7" si="30">$AT$7-Z7</f>
        <v>4.29963316</v>
      </c>
      <c r="AY7" s="3">
        <f t="shared" si="30"/>
        <v>4.29963316</v>
      </c>
      <c r="AZ7" s="3">
        <f t="shared" si="30"/>
        <v>4.2887485200000004</v>
      </c>
      <c r="BA7" s="3">
        <f t="shared" si="30"/>
        <v>4.2887485200000004</v>
      </c>
      <c r="BB7" s="3">
        <f t="shared" si="30"/>
        <v>4.2887485200000004</v>
      </c>
      <c r="BC7" s="3">
        <f t="shared" si="30"/>
        <v>4.2098348800000007</v>
      </c>
      <c r="BD7" s="3">
        <f t="shared" si="30"/>
        <v>3.7499588399999997</v>
      </c>
      <c r="BE7" s="3">
        <f t="shared" si="30"/>
        <v>4.3322870800000004</v>
      </c>
      <c r="BF7" s="3">
        <f t="shared" si="30"/>
        <v>4.1336424000000003</v>
      </c>
      <c r="BG7" s="3">
        <f t="shared" si="30"/>
        <v>1.9158970000000002</v>
      </c>
      <c r="BH7" s="3">
        <f t="shared" si="30"/>
        <v>1.5675885200000002</v>
      </c>
      <c r="BI7" s="3">
        <f t="shared" si="30"/>
        <v>1.9594355600000002</v>
      </c>
      <c r="BJ7" s="3">
        <f t="shared" si="30"/>
        <v>3.9050649600000007</v>
      </c>
      <c r="BK7" s="3">
        <f t="shared" si="30"/>
        <v>4.6615474399999997</v>
      </c>
      <c r="BL7" s="3">
        <f t="shared" si="30"/>
        <v>4.9472692399999998</v>
      </c>
      <c r="BM7" s="3">
        <f t="shared" si="30"/>
        <v>-0.76988791999999862</v>
      </c>
      <c r="BN7" s="3">
        <f t="shared" si="30"/>
        <v>-0.38076204000000047</v>
      </c>
      <c r="BO7" s="3">
        <f t="shared" si="30"/>
        <v>4.1635751599999997</v>
      </c>
      <c r="BP7" s="3">
        <f t="shared" si="30"/>
        <v>1.4359999999999928E-2</v>
      </c>
      <c r="BQ7" s="3">
        <f t="shared" si="30"/>
        <v>-0.13599999999999923</v>
      </c>
      <c r="BR7" s="3">
        <f t="shared" si="30"/>
        <v>0</v>
      </c>
      <c r="BT7" s="36" t="s">
        <v>11</v>
      </c>
      <c r="BU7" s="3">
        <f t="shared" si="5"/>
        <v>1.6709926000000008</v>
      </c>
      <c r="BV7" s="3">
        <f t="shared" si="6"/>
        <v>4.29963316</v>
      </c>
      <c r="BW7" s="3">
        <f t="shared" si="7"/>
        <v>4.29963316</v>
      </c>
      <c r="BX7" s="3">
        <f t="shared" si="8"/>
        <v>4.2887485200000004</v>
      </c>
      <c r="BY7" s="3">
        <f t="shared" si="9"/>
        <v>4.2887485200000004</v>
      </c>
      <c r="BZ7" s="3">
        <f t="shared" si="10"/>
        <v>4.2887485200000004</v>
      </c>
      <c r="CA7" s="3">
        <f t="shared" si="11"/>
        <v>4.2098348800000007</v>
      </c>
      <c r="CB7" s="3">
        <f t="shared" si="12"/>
        <v>3.7499588399999997</v>
      </c>
      <c r="CC7" s="3">
        <f t="shared" si="13"/>
        <v>4.3322870800000004</v>
      </c>
      <c r="CD7" s="3">
        <f t="shared" si="14"/>
        <v>4.1336424000000003</v>
      </c>
      <c r="CE7" s="3">
        <f t="shared" si="15"/>
        <v>1.9158970000000002</v>
      </c>
      <c r="CF7" s="3">
        <f t="shared" si="16"/>
        <v>1.5675885200000002</v>
      </c>
      <c r="CG7" s="3">
        <f t="shared" si="17"/>
        <v>1.9594355600000002</v>
      </c>
      <c r="CH7" s="3">
        <f t="shared" si="18"/>
        <v>3.9050649600000007</v>
      </c>
      <c r="CI7" s="3">
        <f t="shared" si="19"/>
        <v>4.6615474399999997</v>
      </c>
      <c r="CJ7" s="3">
        <f t="shared" si="20"/>
        <v>4.9472692399999998</v>
      </c>
      <c r="CK7" s="3">
        <f t="shared" si="21"/>
        <v>0.76988791999999862</v>
      </c>
      <c r="CL7" s="3">
        <f t="shared" si="22"/>
        <v>0.38076204000000047</v>
      </c>
      <c r="CM7" s="3">
        <f t="shared" si="23"/>
        <v>4.1635751599999997</v>
      </c>
      <c r="CN7" s="3">
        <f t="shared" si="24"/>
        <v>1.4359999999999928E-2</v>
      </c>
      <c r="CO7" s="3">
        <f t="shared" si="25"/>
        <v>0.13599999999999923</v>
      </c>
      <c r="CP7" s="3">
        <f t="shared" si="26"/>
        <v>0</v>
      </c>
    </row>
    <row r="8" spans="1:94" ht="30.75" x14ac:dyDescent="0.25">
      <c r="A8" s="47" t="s">
        <v>10</v>
      </c>
      <c r="B8" s="37">
        <v>-0.74559783999999996</v>
      </c>
      <c r="C8" s="6">
        <v>0.80002103999999996</v>
      </c>
      <c r="D8" s="6">
        <v>0.80002103999999996</v>
      </c>
      <c r="E8" s="6">
        <v>0.99594455999999998</v>
      </c>
      <c r="F8" s="6">
        <v>1.08574284</v>
      </c>
      <c r="G8" s="6">
        <v>0.90342511999999997</v>
      </c>
      <c r="H8" s="6">
        <v>0.74287667999999996</v>
      </c>
      <c r="I8" s="6">
        <v>0.53878968000000005</v>
      </c>
      <c r="J8" s="6">
        <v>0.80546335999999996</v>
      </c>
      <c r="K8" s="6">
        <v>0.74831899999999996</v>
      </c>
      <c r="L8" s="37">
        <v>-0.40001051999999998</v>
      </c>
      <c r="M8" s="37">
        <v>-0.43538559999999998</v>
      </c>
      <c r="N8" s="37">
        <v>-0.15782727999999999</v>
      </c>
      <c r="O8" s="6">
        <v>0.68028999999999995</v>
      </c>
      <c r="P8" s="6">
        <v>1.1102332800000001</v>
      </c>
      <c r="Q8" s="6">
        <v>1.10751212</v>
      </c>
      <c r="R8" s="37">
        <v>-1.6599075999999999</v>
      </c>
      <c r="S8" s="37">
        <v>-1.46126292</v>
      </c>
      <c r="T8" s="6">
        <v>0.78369407999999996</v>
      </c>
      <c r="U8" s="37">
        <v>-1.6314900000000001</v>
      </c>
      <c r="V8" s="37">
        <v>-1.492</v>
      </c>
      <c r="W8" s="37">
        <v>-1.4379999999999999</v>
      </c>
      <c r="X8" s="39" t="s">
        <v>12</v>
      </c>
      <c r="Y8" s="13">
        <f>B13-B12</f>
        <v>7.34168968</v>
      </c>
      <c r="Z8" s="13">
        <f t="shared" ref="Z8:AT8" si="31">C13-C12</f>
        <v>4.7320972399999999</v>
      </c>
      <c r="AA8" s="13">
        <f t="shared" si="31"/>
        <v>4.7320972399999999</v>
      </c>
      <c r="AB8" s="13">
        <f t="shared" si="31"/>
        <v>4.7348184</v>
      </c>
      <c r="AC8" s="13">
        <f t="shared" si="31"/>
        <v>4.7348184</v>
      </c>
      <c r="AD8" s="13">
        <f t="shared" si="31"/>
        <v>4.7375395600000001</v>
      </c>
      <c r="AE8" s="13">
        <f t="shared" si="31"/>
        <v>4.8246166800000001</v>
      </c>
      <c r="AF8" s="13">
        <f t="shared" si="31"/>
        <v>5.2763292399999999</v>
      </c>
      <c r="AG8" s="13">
        <f t="shared" si="31"/>
        <v>4.7076067999999998</v>
      </c>
      <c r="AH8" s="13">
        <f t="shared" si="31"/>
        <v>4.8980880000000004</v>
      </c>
      <c r="AI8" s="13">
        <f t="shared" si="31"/>
        <v>7.0913429600000004</v>
      </c>
      <c r="AJ8" s="13">
        <f t="shared" si="31"/>
        <v>7.4478149200000008</v>
      </c>
      <c r="AK8" s="13">
        <f t="shared" si="31"/>
        <v>7.0505255599999996</v>
      </c>
      <c r="AL8" s="13">
        <f t="shared" si="31"/>
        <v>5.1185019599999997</v>
      </c>
      <c r="AM8" s="13">
        <f t="shared" si="31"/>
        <v>4.3701829600000002</v>
      </c>
      <c r="AN8" s="13">
        <f t="shared" si="31"/>
        <v>4.1089516000000001</v>
      </c>
      <c r="AO8" s="13">
        <f t="shared" si="31"/>
        <v>9.8097817999999997</v>
      </c>
      <c r="AP8" s="13">
        <f t="shared" si="31"/>
        <v>9.4016078000000007</v>
      </c>
      <c r="AQ8" s="13">
        <f t="shared" si="31"/>
        <v>4.8681552400000001</v>
      </c>
      <c r="AR8" s="13">
        <f t="shared" si="31"/>
        <v>9.1361000000000008</v>
      </c>
      <c r="AS8" s="13">
        <f t="shared" si="31"/>
        <v>9.1620000000000008</v>
      </c>
      <c r="AT8" s="13">
        <f t="shared" si="31"/>
        <v>9.0370000000000008</v>
      </c>
      <c r="AV8" s="39" t="s">
        <v>12</v>
      </c>
      <c r="AW8" s="3">
        <f>$AT$8-Y8</f>
        <v>1.6953103200000008</v>
      </c>
      <c r="AX8" s="3">
        <f t="shared" ref="AX8:BR8" si="32">$AT$8-Z8</f>
        <v>4.3049027600000009</v>
      </c>
      <c r="AY8" s="3">
        <f t="shared" si="32"/>
        <v>4.3049027600000009</v>
      </c>
      <c r="AZ8" s="3">
        <f t="shared" si="32"/>
        <v>4.3021816000000008</v>
      </c>
      <c r="BA8" s="3">
        <f t="shared" si="32"/>
        <v>4.3021816000000008</v>
      </c>
      <c r="BB8" s="3">
        <f t="shared" si="32"/>
        <v>4.2994604400000007</v>
      </c>
      <c r="BC8" s="3">
        <f t="shared" si="32"/>
        <v>4.2123833200000007</v>
      </c>
      <c r="BD8" s="3">
        <f t="shared" si="32"/>
        <v>3.7606707600000009</v>
      </c>
      <c r="BE8" s="3">
        <f t="shared" si="32"/>
        <v>4.3293932000000011</v>
      </c>
      <c r="BF8" s="3">
        <f t="shared" si="32"/>
        <v>4.1389120000000004</v>
      </c>
      <c r="BG8" s="3">
        <f t="shared" si="32"/>
        <v>1.9456570400000004</v>
      </c>
      <c r="BH8" s="3">
        <f t="shared" si="32"/>
        <v>1.58918508</v>
      </c>
      <c r="BI8" s="3">
        <f t="shared" si="32"/>
        <v>1.9864744400000012</v>
      </c>
      <c r="BJ8" s="3">
        <f t="shared" si="32"/>
        <v>3.9184980400000011</v>
      </c>
      <c r="BK8" s="3">
        <f t="shared" si="32"/>
        <v>4.6668170400000006</v>
      </c>
      <c r="BL8" s="3">
        <f t="shared" si="32"/>
        <v>4.9280484000000007</v>
      </c>
      <c r="BM8" s="3">
        <f t="shared" si="32"/>
        <v>-0.77278179999999885</v>
      </c>
      <c r="BN8" s="3">
        <f t="shared" si="32"/>
        <v>-0.36460779999999993</v>
      </c>
      <c r="BO8" s="3">
        <f t="shared" si="32"/>
        <v>4.1688447600000007</v>
      </c>
      <c r="BP8" s="3">
        <f t="shared" si="32"/>
        <v>-9.9099999999999966E-2</v>
      </c>
      <c r="BQ8" s="3">
        <f t="shared" si="32"/>
        <v>-0.125</v>
      </c>
      <c r="BR8" s="3">
        <f t="shared" si="32"/>
        <v>0</v>
      </c>
      <c r="BT8" s="36" t="s">
        <v>12</v>
      </c>
      <c r="BU8" s="3">
        <f t="shared" si="5"/>
        <v>1.6953103200000008</v>
      </c>
      <c r="BV8" s="3">
        <f t="shared" si="6"/>
        <v>4.3049027600000009</v>
      </c>
      <c r="BW8" s="3">
        <f t="shared" si="7"/>
        <v>4.3049027600000009</v>
      </c>
      <c r="BX8" s="3">
        <f t="shared" si="8"/>
        <v>4.3021816000000008</v>
      </c>
      <c r="BY8" s="3">
        <f t="shared" si="9"/>
        <v>4.3021816000000008</v>
      </c>
      <c r="BZ8" s="3">
        <f t="shared" si="10"/>
        <v>4.2994604400000007</v>
      </c>
      <c r="CA8" s="3">
        <f t="shared" si="11"/>
        <v>4.2123833200000007</v>
      </c>
      <c r="CB8" s="3">
        <f t="shared" si="12"/>
        <v>3.7606707600000009</v>
      </c>
      <c r="CC8" s="3">
        <f t="shared" si="13"/>
        <v>4.3293932000000011</v>
      </c>
      <c r="CD8" s="3">
        <f t="shared" si="14"/>
        <v>4.1389120000000004</v>
      </c>
      <c r="CE8" s="3">
        <f t="shared" si="15"/>
        <v>1.9456570400000004</v>
      </c>
      <c r="CF8" s="3">
        <f t="shared" si="16"/>
        <v>1.58918508</v>
      </c>
      <c r="CG8" s="3">
        <f t="shared" si="17"/>
        <v>1.9864744400000012</v>
      </c>
      <c r="CH8" s="3">
        <f t="shared" si="18"/>
        <v>3.9184980400000011</v>
      </c>
      <c r="CI8" s="3">
        <f t="shared" si="19"/>
        <v>4.6668170400000006</v>
      </c>
      <c r="CJ8" s="3">
        <f t="shared" si="20"/>
        <v>4.9280484000000007</v>
      </c>
      <c r="CK8" s="3">
        <f t="shared" si="21"/>
        <v>0.77278179999999885</v>
      </c>
      <c r="CL8" s="3">
        <f t="shared" si="22"/>
        <v>0.36460779999999993</v>
      </c>
      <c r="CM8" s="3">
        <f t="shared" si="23"/>
        <v>4.1688447600000007</v>
      </c>
      <c r="CN8" s="3">
        <f t="shared" si="24"/>
        <v>9.9099999999999966E-2</v>
      </c>
      <c r="CO8" s="3">
        <f t="shared" si="25"/>
        <v>0.125</v>
      </c>
      <c r="CP8" s="3">
        <f t="shared" si="26"/>
        <v>0</v>
      </c>
    </row>
    <row r="9" spans="1:94" ht="30.75" x14ac:dyDescent="0.25">
      <c r="A9" s="47"/>
      <c r="B9" s="6">
        <v>7.0178716400000001</v>
      </c>
      <c r="C9" s="6">
        <v>5.8913114000000002</v>
      </c>
      <c r="D9" s="6">
        <v>5.8913114000000002</v>
      </c>
      <c r="E9" s="6">
        <v>6.1008407199999999</v>
      </c>
      <c r="F9" s="6">
        <v>6.1933601600000001</v>
      </c>
      <c r="G9" s="6">
        <v>6.0110424399999998</v>
      </c>
      <c r="H9" s="6">
        <v>5.9266864799999999</v>
      </c>
      <c r="I9" s="6">
        <v>6.1960813200000002</v>
      </c>
      <c r="J9" s="6">
        <v>5.8668209600000001</v>
      </c>
      <c r="K9" s="6">
        <v>6.0110424399999998</v>
      </c>
      <c r="L9" s="6">
        <v>7.1185545599999998</v>
      </c>
      <c r="M9" s="6">
        <v>7.4287668</v>
      </c>
      <c r="N9" s="6">
        <v>7.3308050400000004</v>
      </c>
      <c r="O9" s="6">
        <v>6.1797543599999996</v>
      </c>
      <c r="P9" s="6">
        <v>5.8341670399999996</v>
      </c>
      <c r="Q9" s="6">
        <v>5.5430029200000002</v>
      </c>
      <c r="R9" s="6">
        <v>8.5825386399999992</v>
      </c>
      <c r="S9" s="6">
        <v>8.3811727999999999</v>
      </c>
      <c r="T9" s="6">
        <v>6.0137635999999999</v>
      </c>
      <c r="U9" s="6">
        <v>7.9541700000000004</v>
      </c>
      <c r="V9" s="6">
        <v>8.2289999999999992</v>
      </c>
      <c r="W9" s="6">
        <v>8.16</v>
      </c>
      <c r="X9" s="39" t="s">
        <v>13</v>
      </c>
      <c r="Y9" s="13">
        <f>B15-B14</f>
        <v>7.4015551999999998</v>
      </c>
      <c r="Z9" s="13">
        <f t="shared" ref="Z9:AT9" si="33">C15-C14</f>
        <v>4.7756357999999999</v>
      </c>
      <c r="AA9" s="13">
        <f t="shared" si="33"/>
        <v>4.7756357999999999</v>
      </c>
      <c r="AB9" s="13">
        <f t="shared" si="33"/>
        <v>4.7837992800000002</v>
      </c>
      <c r="AC9" s="13">
        <f t="shared" si="33"/>
        <v>4.7837992800000002</v>
      </c>
      <c r="AD9" s="13">
        <f t="shared" si="33"/>
        <v>4.7865204400000003</v>
      </c>
      <c r="AE9" s="13">
        <f t="shared" si="33"/>
        <v>4.8708764000000002</v>
      </c>
      <c r="AF9" s="13">
        <f t="shared" si="33"/>
        <v>5.3253101200000001</v>
      </c>
      <c r="AG9" s="13">
        <f t="shared" si="33"/>
        <v>4.7538665199999999</v>
      </c>
      <c r="AH9" s="13">
        <f t="shared" si="33"/>
        <v>4.9443477199999997</v>
      </c>
      <c r="AI9" s="13">
        <f t="shared" si="33"/>
        <v>7.1539296400000003</v>
      </c>
      <c r="AJ9" s="13">
        <f t="shared" si="33"/>
        <v>7.5049592799999996</v>
      </c>
      <c r="AK9" s="13">
        <f t="shared" si="33"/>
        <v>7.1076699200000002</v>
      </c>
      <c r="AL9" s="13">
        <f t="shared" si="33"/>
        <v>5.170204</v>
      </c>
      <c r="AM9" s="13">
        <f t="shared" si="33"/>
        <v>4.4164426799999994</v>
      </c>
      <c r="AN9" s="13">
        <f t="shared" si="33"/>
        <v>4.1552113199999994</v>
      </c>
      <c r="AO9" s="13">
        <f t="shared" si="33"/>
        <v>9.8832531199999991</v>
      </c>
      <c r="AP9" s="13">
        <f t="shared" si="33"/>
        <v>9.4669156399999999</v>
      </c>
      <c r="AQ9" s="13">
        <f t="shared" si="33"/>
        <v>4.9144149600000002</v>
      </c>
      <c r="AR9" s="13">
        <f t="shared" si="33"/>
        <v>9.3372299999999999</v>
      </c>
      <c r="AS9" s="13">
        <f t="shared" si="33"/>
        <v>9.3819999999999997</v>
      </c>
      <c r="AT9" s="13">
        <f t="shared" si="33"/>
        <v>9.2629999999999999</v>
      </c>
      <c r="AV9" s="39" t="s">
        <v>13</v>
      </c>
      <c r="AW9" s="3">
        <f>$AT$9-Y9</f>
        <v>1.8614448000000001</v>
      </c>
      <c r="AX9" s="3">
        <f t="shared" ref="AX9:BR9" si="34">$AT$9-Z9</f>
        <v>4.4873642</v>
      </c>
      <c r="AY9" s="3">
        <f t="shared" si="34"/>
        <v>4.4873642</v>
      </c>
      <c r="AZ9" s="3">
        <f t="shared" si="34"/>
        <v>4.4792007199999997</v>
      </c>
      <c r="BA9" s="3">
        <f t="shared" si="34"/>
        <v>4.4792007199999997</v>
      </c>
      <c r="BB9" s="3">
        <f t="shared" si="34"/>
        <v>4.4764795599999996</v>
      </c>
      <c r="BC9" s="3">
        <f t="shared" si="34"/>
        <v>4.3921235999999997</v>
      </c>
      <c r="BD9" s="3">
        <f t="shared" si="34"/>
        <v>3.9376898799999998</v>
      </c>
      <c r="BE9" s="3">
        <f t="shared" si="34"/>
        <v>4.50913348</v>
      </c>
      <c r="BF9" s="3">
        <f t="shared" si="34"/>
        <v>4.3186522800000002</v>
      </c>
      <c r="BG9" s="3">
        <f t="shared" si="34"/>
        <v>2.1090703599999996</v>
      </c>
      <c r="BH9" s="3">
        <f t="shared" si="34"/>
        <v>1.7580407200000003</v>
      </c>
      <c r="BI9" s="3">
        <f t="shared" si="34"/>
        <v>2.1553300799999997</v>
      </c>
      <c r="BJ9" s="3">
        <f t="shared" si="34"/>
        <v>4.0927959999999999</v>
      </c>
      <c r="BK9" s="3">
        <f t="shared" si="34"/>
        <v>4.8465573200000005</v>
      </c>
      <c r="BL9" s="3">
        <f t="shared" si="34"/>
        <v>5.1077886800000005</v>
      </c>
      <c r="BM9" s="3">
        <f t="shared" si="34"/>
        <v>-0.62025311999999921</v>
      </c>
      <c r="BN9" s="3">
        <f t="shared" si="34"/>
        <v>-0.20391563999999995</v>
      </c>
      <c r="BO9" s="3">
        <f t="shared" si="34"/>
        <v>4.3485850399999997</v>
      </c>
      <c r="BP9" s="3">
        <f t="shared" si="34"/>
        <v>-7.4230000000000018E-2</v>
      </c>
      <c r="BQ9" s="3">
        <f t="shared" si="34"/>
        <v>-0.11899999999999977</v>
      </c>
      <c r="BR9" s="3">
        <f t="shared" si="34"/>
        <v>0</v>
      </c>
      <c r="BT9" s="36" t="s">
        <v>13</v>
      </c>
      <c r="BU9" s="3">
        <f t="shared" si="5"/>
        <v>1.8614448000000001</v>
      </c>
      <c r="BV9" s="3">
        <f t="shared" si="6"/>
        <v>4.4873642</v>
      </c>
      <c r="BW9" s="3">
        <f t="shared" si="7"/>
        <v>4.4873642</v>
      </c>
      <c r="BX9" s="3">
        <f t="shared" si="8"/>
        <v>4.4792007199999997</v>
      </c>
      <c r="BY9" s="3">
        <f t="shared" si="9"/>
        <v>4.4792007199999997</v>
      </c>
      <c r="BZ9" s="3">
        <f t="shared" si="10"/>
        <v>4.4764795599999996</v>
      </c>
      <c r="CA9" s="3">
        <f t="shared" si="11"/>
        <v>4.3921235999999997</v>
      </c>
      <c r="CB9" s="3">
        <f t="shared" si="12"/>
        <v>3.9376898799999998</v>
      </c>
      <c r="CC9" s="3">
        <f t="shared" si="13"/>
        <v>4.50913348</v>
      </c>
      <c r="CD9" s="3">
        <f t="shared" si="14"/>
        <v>4.3186522800000002</v>
      </c>
      <c r="CE9" s="3">
        <f t="shared" si="15"/>
        <v>2.1090703599999996</v>
      </c>
      <c r="CF9" s="3">
        <f t="shared" si="16"/>
        <v>1.7580407200000003</v>
      </c>
      <c r="CG9" s="3">
        <f t="shared" si="17"/>
        <v>2.1553300799999997</v>
      </c>
      <c r="CH9" s="3">
        <f t="shared" si="18"/>
        <v>4.0927959999999999</v>
      </c>
      <c r="CI9" s="3">
        <f t="shared" si="19"/>
        <v>4.8465573200000005</v>
      </c>
      <c r="CJ9" s="3">
        <f t="shared" si="20"/>
        <v>5.1077886800000005</v>
      </c>
      <c r="CK9" s="3">
        <f t="shared" si="21"/>
        <v>0.62025311999999921</v>
      </c>
      <c r="CL9" s="3">
        <f t="shared" si="22"/>
        <v>0.20391563999999995</v>
      </c>
      <c r="CM9" s="3">
        <f t="shared" si="23"/>
        <v>4.3485850399999997</v>
      </c>
      <c r="CN9" s="3">
        <f t="shared" si="24"/>
        <v>7.4230000000000018E-2</v>
      </c>
      <c r="CO9" s="3">
        <f t="shared" si="25"/>
        <v>0.11899999999999977</v>
      </c>
      <c r="CP9" s="3">
        <f t="shared" si="26"/>
        <v>0</v>
      </c>
    </row>
    <row r="10" spans="1:94" ht="30.75" x14ac:dyDescent="0.25">
      <c r="A10" s="47" t="s">
        <v>11</v>
      </c>
      <c r="B10" s="37">
        <v>-0.77280943999999996</v>
      </c>
      <c r="C10" s="6">
        <v>0.75104015999999996</v>
      </c>
      <c r="D10" s="6">
        <v>0.75104015999999996</v>
      </c>
      <c r="E10" s="6">
        <v>0.94424251999999997</v>
      </c>
      <c r="F10" s="6">
        <v>1.03676196</v>
      </c>
      <c r="G10" s="6">
        <v>1.03676196</v>
      </c>
      <c r="H10" s="6">
        <v>0.69661695999999995</v>
      </c>
      <c r="I10" s="6">
        <v>0.49525111999999999</v>
      </c>
      <c r="J10" s="6">
        <v>0.75920363999999996</v>
      </c>
      <c r="K10" s="6">
        <v>0.70205927999999995</v>
      </c>
      <c r="L10" s="37">
        <v>-0.42722211999999998</v>
      </c>
      <c r="M10" s="37">
        <v>-0.47348183999999999</v>
      </c>
      <c r="N10" s="37">
        <v>-0.20136583999999999</v>
      </c>
      <c r="O10" s="6">
        <v>0.63675143999999995</v>
      </c>
      <c r="P10" s="6">
        <v>1.05853124</v>
      </c>
      <c r="Q10" s="6">
        <v>1.0612524000000001</v>
      </c>
      <c r="R10" s="37">
        <v>-1.67895572</v>
      </c>
      <c r="S10" s="37">
        <v>-1.4830322</v>
      </c>
      <c r="T10" s="6">
        <v>0.73471319999999996</v>
      </c>
      <c r="U10" s="37">
        <v>-1.5899099999999999</v>
      </c>
      <c r="V10" s="37">
        <v>-1.4630000000000001</v>
      </c>
      <c r="W10" s="37">
        <v>-1.403</v>
      </c>
      <c r="X10" s="39" t="s">
        <v>14</v>
      </c>
      <c r="Y10" s="13">
        <f>B17-B16</f>
        <v>6.6559573600000004</v>
      </c>
      <c r="Z10" s="13">
        <f t="shared" ref="Z10:AT10" si="35">C17-C16</f>
        <v>4.0218744800000001</v>
      </c>
      <c r="AA10" s="13">
        <f t="shared" si="35"/>
        <v>4.0218744800000001</v>
      </c>
      <c r="AB10" s="13">
        <f t="shared" si="35"/>
        <v>4.0300379599999996</v>
      </c>
      <c r="AC10" s="13">
        <f t="shared" si="35"/>
        <v>4.0300379599999996</v>
      </c>
      <c r="AD10" s="13">
        <f t="shared" si="35"/>
        <v>4.0273168000000004</v>
      </c>
      <c r="AE10" s="13">
        <f t="shared" si="35"/>
        <v>4.1143939199999995</v>
      </c>
      <c r="AF10" s="13">
        <f t="shared" si="35"/>
        <v>4.5715488000000004</v>
      </c>
      <c r="AG10" s="13">
        <f t="shared" si="35"/>
        <v>3.9892205599999997</v>
      </c>
      <c r="AH10" s="13">
        <f t="shared" si="35"/>
        <v>4.19330756</v>
      </c>
      <c r="AI10" s="13">
        <f t="shared" si="35"/>
        <v>6.4328222400000001</v>
      </c>
      <c r="AJ10" s="13">
        <f t="shared" si="35"/>
        <v>6.7892941999999996</v>
      </c>
      <c r="AK10" s="13">
        <f t="shared" si="35"/>
        <v>6.4083318</v>
      </c>
      <c r="AL10" s="13">
        <f t="shared" si="35"/>
        <v>4.4273273199999998</v>
      </c>
      <c r="AM10" s="13">
        <f t="shared" si="35"/>
        <v>3.6517967199999997</v>
      </c>
      <c r="AN10" s="13">
        <f t="shared" si="35"/>
        <v>3.3687960800000001</v>
      </c>
      <c r="AO10" s="13">
        <f t="shared" si="35"/>
        <v>9.0859532400000003</v>
      </c>
      <c r="AP10" s="13">
        <f t="shared" si="35"/>
        <v>8.73220244</v>
      </c>
      <c r="AQ10" s="13">
        <f t="shared" si="35"/>
        <v>4.1633747999999997</v>
      </c>
      <c r="AR10" s="13">
        <f t="shared" si="35"/>
        <v>8.4984899999999985</v>
      </c>
      <c r="AS10" s="13">
        <f t="shared" si="35"/>
        <v>8.5139999999999993</v>
      </c>
      <c r="AT10" s="13">
        <f t="shared" si="35"/>
        <v>8.4019999999999992</v>
      </c>
      <c r="AV10" s="39" t="s">
        <v>14</v>
      </c>
      <c r="AW10" s="3">
        <f>$AT$10-Y10</f>
        <v>1.7460426399999989</v>
      </c>
      <c r="AX10" s="3">
        <f t="shared" ref="AX10:BR10" si="36">$AT$10-Z10</f>
        <v>4.3801255199999991</v>
      </c>
      <c r="AY10" s="3">
        <f t="shared" si="36"/>
        <v>4.3801255199999991</v>
      </c>
      <c r="AZ10" s="3">
        <f t="shared" si="36"/>
        <v>4.3719620399999997</v>
      </c>
      <c r="BA10" s="3">
        <f t="shared" si="36"/>
        <v>4.3719620399999997</v>
      </c>
      <c r="BB10" s="3">
        <f t="shared" si="36"/>
        <v>4.3746831999999989</v>
      </c>
      <c r="BC10" s="3">
        <f t="shared" si="36"/>
        <v>4.2876060799999998</v>
      </c>
      <c r="BD10" s="3">
        <f t="shared" si="36"/>
        <v>3.8304511999999988</v>
      </c>
      <c r="BE10" s="3">
        <f t="shared" si="36"/>
        <v>4.4127794399999996</v>
      </c>
      <c r="BF10" s="3">
        <f t="shared" si="36"/>
        <v>4.2086924399999992</v>
      </c>
      <c r="BG10" s="3">
        <f t="shared" si="36"/>
        <v>1.9691777599999991</v>
      </c>
      <c r="BH10" s="3">
        <f t="shared" si="36"/>
        <v>1.6127057999999996</v>
      </c>
      <c r="BI10" s="3">
        <f t="shared" si="36"/>
        <v>1.9936681999999992</v>
      </c>
      <c r="BJ10" s="3">
        <f t="shared" si="36"/>
        <v>3.9746726799999994</v>
      </c>
      <c r="BK10" s="3">
        <f t="shared" si="36"/>
        <v>4.7502032799999991</v>
      </c>
      <c r="BL10" s="3">
        <f t="shared" si="36"/>
        <v>5.0332039199999992</v>
      </c>
      <c r="BM10" s="3">
        <f t="shared" si="36"/>
        <v>-0.68395324000000102</v>
      </c>
      <c r="BN10" s="3">
        <f t="shared" si="36"/>
        <v>-0.33020244000000076</v>
      </c>
      <c r="BO10" s="3">
        <f t="shared" si="36"/>
        <v>4.2386251999999995</v>
      </c>
      <c r="BP10" s="3">
        <f t="shared" si="36"/>
        <v>-9.6489999999999299E-2</v>
      </c>
      <c r="BQ10" s="3">
        <f t="shared" si="36"/>
        <v>-0.1120000000000001</v>
      </c>
      <c r="BR10" s="3">
        <f t="shared" si="36"/>
        <v>0</v>
      </c>
      <c r="BT10" s="36" t="s">
        <v>14</v>
      </c>
      <c r="BU10" s="3">
        <f t="shared" si="5"/>
        <v>1.7460426399999989</v>
      </c>
      <c r="BV10" s="3">
        <f t="shared" si="6"/>
        <v>4.3801255199999991</v>
      </c>
      <c r="BW10" s="3">
        <f t="shared" si="7"/>
        <v>4.3801255199999991</v>
      </c>
      <c r="BX10" s="3">
        <f t="shared" si="8"/>
        <v>4.3719620399999997</v>
      </c>
      <c r="BY10" s="3">
        <f t="shared" si="9"/>
        <v>4.3719620399999997</v>
      </c>
      <c r="BZ10" s="3">
        <f t="shared" si="10"/>
        <v>4.3746831999999989</v>
      </c>
      <c r="CA10" s="3">
        <f t="shared" si="11"/>
        <v>4.2876060799999998</v>
      </c>
      <c r="CB10" s="3">
        <f t="shared" si="12"/>
        <v>3.8304511999999988</v>
      </c>
      <c r="CC10" s="3">
        <f t="shared" si="13"/>
        <v>4.4127794399999996</v>
      </c>
      <c r="CD10" s="3">
        <f t="shared" si="14"/>
        <v>4.2086924399999992</v>
      </c>
      <c r="CE10" s="3">
        <f t="shared" si="15"/>
        <v>1.9691777599999991</v>
      </c>
      <c r="CF10" s="3">
        <f t="shared" si="16"/>
        <v>1.6127057999999996</v>
      </c>
      <c r="CG10" s="3">
        <f t="shared" si="17"/>
        <v>1.9936681999999992</v>
      </c>
      <c r="CH10" s="3">
        <f t="shared" si="18"/>
        <v>3.9746726799999994</v>
      </c>
      <c r="CI10" s="3">
        <f t="shared" si="19"/>
        <v>4.7502032799999991</v>
      </c>
      <c r="CJ10" s="3">
        <f t="shared" si="20"/>
        <v>5.0332039199999992</v>
      </c>
      <c r="CK10" s="3">
        <f t="shared" si="21"/>
        <v>0.68395324000000102</v>
      </c>
      <c r="CL10" s="3">
        <f t="shared" si="22"/>
        <v>0.33020244000000076</v>
      </c>
      <c r="CM10" s="3">
        <f t="shared" si="23"/>
        <v>4.2386251999999995</v>
      </c>
      <c r="CN10" s="3">
        <f t="shared" si="24"/>
        <v>9.6489999999999299E-2</v>
      </c>
      <c r="CO10" s="3">
        <f t="shared" si="25"/>
        <v>0.1120000000000001</v>
      </c>
      <c r="CP10" s="3">
        <f t="shared" si="26"/>
        <v>0</v>
      </c>
    </row>
    <row r="11" spans="1:94" ht="30.75" x14ac:dyDescent="0.25">
      <c r="A11" s="47"/>
      <c r="B11" s="6">
        <v>6.7511979599999998</v>
      </c>
      <c r="C11" s="6">
        <v>5.646407</v>
      </c>
      <c r="D11" s="6">
        <v>5.646407</v>
      </c>
      <c r="E11" s="6">
        <v>5.8504940000000003</v>
      </c>
      <c r="F11" s="6">
        <v>5.9430134399999996</v>
      </c>
      <c r="G11" s="6">
        <v>5.9430134399999996</v>
      </c>
      <c r="H11" s="6">
        <v>5.6817820799999996</v>
      </c>
      <c r="I11" s="6">
        <v>5.9402922800000004</v>
      </c>
      <c r="J11" s="6">
        <v>5.6219165599999998</v>
      </c>
      <c r="K11" s="6">
        <v>5.7634168800000003</v>
      </c>
      <c r="L11" s="6">
        <v>6.8518808800000004</v>
      </c>
      <c r="M11" s="6">
        <v>7.1539296400000003</v>
      </c>
      <c r="N11" s="6">
        <v>7.0341985999999999</v>
      </c>
      <c r="O11" s="6">
        <v>5.9266864799999999</v>
      </c>
      <c r="P11" s="6">
        <v>5.5919838000000004</v>
      </c>
      <c r="Q11" s="6">
        <v>5.3089831600000004</v>
      </c>
      <c r="R11" s="6">
        <v>8.2859321999999995</v>
      </c>
      <c r="S11" s="6">
        <v>8.0927298400000005</v>
      </c>
      <c r="T11" s="6">
        <v>5.7661380400000004</v>
      </c>
      <c r="U11" s="6">
        <v>7.5907299999999998</v>
      </c>
      <c r="V11" s="6">
        <v>7.8680000000000003</v>
      </c>
      <c r="W11" s="6">
        <v>7.7919999999999998</v>
      </c>
      <c r="X11" s="39" t="s">
        <v>15</v>
      </c>
      <c r="Y11" s="13">
        <f>B19-B18</f>
        <v>8.1553165199999995</v>
      </c>
      <c r="Z11" s="13">
        <f t="shared" ref="Z11:AT11" si="37">C19-C18</f>
        <v>5.3280312799999994</v>
      </c>
      <c r="AA11" s="13">
        <f t="shared" si="37"/>
        <v>5.3280312799999994</v>
      </c>
      <c r="AB11" s="13">
        <f t="shared" si="37"/>
        <v>5.3334735999999996</v>
      </c>
      <c r="AC11" s="13">
        <f t="shared" si="37"/>
        <v>5.3334736000000005</v>
      </c>
      <c r="AD11" s="13">
        <f t="shared" si="37"/>
        <v>5.3361947599999997</v>
      </c>
      <c r="AE11" s="13">
        <f t="shared" si="37"/>
        <v>5.4232718799999997</v>
      </c>
      <c r="AF11" s="13">
        <f t="shared" si="37"/>
        <v>5.9212441600000005</v>
      </c>
      <c r="AG11" s="13">
        <f t="shared" si="37"/>
        <v>5.2953773599999998</v>
      </c>
      <c r="AH11" s="13">
        <f t="shared" si="37"/>
        <v>5.5049066800000004</v>
      </c>
      <c r="AI11" s="13">
        <f t="shared" si="37"/>
        <v>7.8886428399999993</v>
      </c>
      <c r="AJ11" s="13">
        <f t="shared" si="37"/>
        <v>8.1934127600000011</v>
      </c>
      <c r="AK11" s="13">
        <f t="shared" si="37"/>
        <v>7.8940851600000004</v>
      </c>
      <c r="AL11" s="13">
        <f t="shared" si="37"/>
        <v>5.7498110799999997</v>
      </c>
      <c r="AM11" s="13">
        <f t="shared" si="37"/>
        <v>4.93074192</v>
      </c>
      <c r="AN11" s="13">
        <f t="shared" si="37"/>
        <v>4.625972</v>
      </c>
      <c r="AO11" s="13">
        <f t="shared" si="37"/>
        <v>10.63701444</v>
      </c>
      <c r="AP11" s="13">
        <f t="shared" si="37"/>
        <v>10.21251348</v>
      </c>
      <c r="AQ11" s="13">
        <f t="shared" si="37"/>
        <v>5.47497392</v>
      </c>
      <c r="AR11" s="13">
        <f t="shared" si="37"/>
        <v>10.280230000000001</v>
      </c>
      <c r="AS11" s="13">
        <f t="shared" si="37"/>
        <v>10.433</v>
      </c>
      <c r="AT11" s="13">
        <f t="shared" si="37"/>
        <v>10.304</v>
      </c>
      <c r="AV11" s="39" t="s">
        <v>15</v>
      </c>
      <c r="AW11" s="3">
        <f>$AT$11-Y11</f>
        <v>2.1486834800000008</v>
      </c>
      <c r="AX11" s="3">
        <f t="shared" ref="AX11:BR11" si="38">$AT$11-Z11</f>
        <v>4.9759687200000009</v>
      </c>
      <c r="AY11" s="3">
        <f t="shared" si="38"/>
        <v>4.9759687200000009</v>
      </c>
      <c r="AZ11" s="3">
        <f t="shared" si="38"/>
        <v>4.9705264000000007</v>
      </c>
      <c r="BA11" s="3">
        <f t="shared" si="38"/>
        <v>4.9705263999999998</v>
      </c>
      <c r="BB11" s="3">
        <f t="shared" si="38"/>
        <v>4.9678052400000006</v>
      </c>
      <c r="BC11" s="3">
        <f t="shared" si="38"/>
        <v>4.8807281200000006</v>
      </c>
      <c r="BD11" s="3">
        <f t="shared" si="38"/>
        <v>4.3827558399999997</v>
      </c>
      <c r="BE11" s="3">
        <f t="shared" si="38"/>
        <v>5.0086226400000005</v>
      </c>
      <c r="BF11" s="3">
        <f t="shared" si="38"/>
        <v>4.7990933199999999</v>
      </c>
      <c r="BG11" s="3">
        <f t="shared" si="38"/>
        <v>2.415357160000001</v>
      </c>
      <c r="BH11" s="3">
        <f t="shared" si="38"/>
        <v>2.1105872399999992</v>
      </c>
      <c r="BI11" s="3">
        <f t="shared" si="38"/>
        <v>2.4099148399999999</v>
      </c>
      <c r="BJ11" s="3">
        <f t="shared" si="38"/>
        <v>4.5541889200000005</v>
      </c>
      <c r="BK11" s="3">
        <f t="shared" si="38"/>
        <v>5.3732580800000003</v>
      </c>
      <c r="BL11" s="3">
        <f t="shared" si="38"/>
        <v>5.6780280000000003</v>
      </c>
      <c r="BM11" s="3">
        <f t="shared" si="38"/>
        <v>-0.33301443999999947</v>
      </c>
      <c r="BN11" s="3">
        <f t="shared" si="38"/>
        <v>9.1486520000000127E-2</v>
      </c>
      <c r="BO11" s="3">
        <f t="shared" si="38"/>
        <v>4.8290260800000002</v>
      </c>
      <c r="BP11" s="3">
        <f t="shared" si="38"/>
        <v>2.3769999999998959E-2</v>
      </c>
      <c r="BQ11" s="3">
        <f t="shared" si="38"/>
        <v>-0.12899999999999956</v>
      </c>
      <c r="BR11" s="3">
        <f t="shared" si="38"/>
        <v>0</v>
      </c>
      <c r="BT11" s="36" t="s">
        <v>15</v>
      </c>
      <c r="BU11" s="3">
        <f t="shared" si="5"/>
        <v>2.1486834800000008</v>
      </c>
      <c r="BV11" s="3">
        <f t="shared" si="6"/>
        <v>4.9759687200000009</v>
      </c>
      <c r="BW11" s="3">
        <f t="shared" si="7"/>
        <v>4.9759687200000009</v>
      </c>
      <c r="BX11" s="3">
        <f t="shared" si="8"/>
        <v>4.9705264000000007</v>
      </c>
      <c r="BY11" s="3">
        <f t="shared" si="9"/>
        <v>4.9705263999999998</v>
      </c>
      <c r="BZ11" s="3">
        <f t="shared" si="10"/>
        <v>4.9678052400000006</v>
      </c>
      <c r="CA11" s="3">
        <f t="shared" si="11"/>
        <v>4.8807281200000006</v>
      </c>
      <c r="CB11" s="3">
        <f t="shared" si="12"/>
        <v>4.3827558399999997</v>
      </c>
      <c r="CC11" s="3">
        <f t="shared" si="13"/>
        <v>5.0086226400000005</v>
      </c>
      <c r="CD11" s="3">
        <f t="shared" si="14"/>
        <v>4.7990933199999999</v>
      </c>
      <c r="CE11" s="3">
        <f t="shared" si="15"/>
        <v>2.415357160000001</v>
      </c>
      <c r="CF11" s="3">
        <f t="shared" si="16"/>
        <v>2.1105872399999992</v>
      </c>
      <c r="CG11" s="3">
        <f t="shared" si="17"/>
        <v>2.4099148399999999</v>
      </c>
      <c r="CH11" s="3">
        <f t="shared" si="18"/>
        <v>4.5541889200000005</v>
      </c>
      <c r="CI11" s="3">
        <f t="shared" si="19"/>
        <v>5.3732580800000003</v>
      </c>
      <c r="CJ11" s="3">
        <f t="shared" si="20"/>
        <v>5.6780280000000003</v>
      </c>
      <c r="CK11" s="3">
        <f t="shared" si="21"/>
        <v>0.33301443999999947</v>
      </c>
      <c r="CL11" s="3">
        <f t="shared" si="22"/>
        <v>9.1486520000000127E-2</v>
      </c>
      <c r="CM11" s="3">
        <f t="shared" si="23"/>
        <v>4.8290260800000002</v>
      </c>
      <c r="CN11" s="3">
        <f t="shared" si="24"/>
        <v>2.3769999999998959E-2</v>
      </c>
      <c r="CO11" s="3">
        <f t="shared" si="25"/>
        <v>0.12899999999999956</v>
      </c>
      <c r="CP11" s="3">
        <f t="shared" si="26"/>
        <v>0</v>
      </c>
    </row>
    <row r="12" spans="1:94" ht="30.75" x14ac:dyDescent="0.25">
      <c r="A12" s="47" t="s">
        <v>12</v>
      </c>
      <c r="B12" s="37">
        <v>-0.20408699999999999</v>
      </c>
      <c r="C12" s="6">
        <v>1.3115991199999999</v>
      </c>
      <c r="D12" s="6">
        <v>1.3115991199999999</v>
      </c>
      <c r="E12" s="6">
        <v>1.5184072799999999</v>
      </c>
      <c r="F12" s="6">
        <v>1.6109267199999999</v>
      </c>
      <c r="G12" s="6">
        <v>1.4313301599999999</v>
      </c>
      <c r="H12" s="6">
        <v>1.27078172</v>
      </c>
      <c r="I12" s="6">
        <v>1.0721370400000001</v>
      </c>
      <c r="J12" s="6">
        <v>1.33064724</v>
      </c>
      <c r="K12" s="6">
        <v>1.2735028799999999</v>
      </c>
      <c r="L12" s="6">
        <v>0.14150032000000001</v>
      </c>
      <c r="M12" s="6">
        <v>9.7961759999999995E-2</v>
      </c>
      <c r="N12" s="6">
        <v>0.35647195999999998</v>
      </c>
      <c r="O12" s="6">
        <v>1.2136373600000001</v>
      </c>
      <c r="P12" s="6">
        <v>1.62997484</v>
      </c>
      <c r="Q12" s="6">
        <v>1.65174412</v>
      </c>
      <c r="R12" s="37">
        <v>-1.0830216800000001</v>
      </c>
      <c r="S12" s="37">
        <v>-0.88981931999999997</v>
      </c>
      <c r="T12" s="6">
        <v>1.2952721599999999</v>
      </c>
      <c r="U12" s="37">
        <v>-1.05518</v>
      </c>
      <c r="V12" s="6">
        <v>-0.90300000000000002</v>
      </c>
      <c r="W12" s="6">
        <v>-0.82899999999999996</v>
      </c>
      <c r="X12" s="39" t="s">
        <v>16</v>
      </c>
      <c r="Y12" s="13">
        <f>B21-B20</f>
        <v>7.8886428400000002</v>
      </c>
      <c r="Z12" s="13">
        <f t="shared" ref="Z12:AT12" si="39">C21-C20</f>
        <v>5.0967326800000006</v>
      </c>
      <c r="AA12" s="13">
        <f t="shared" si="39"/>
        <v>5.0967326800000006</v>
      </c>
      <c r="AB12" s="13">
        <f t="shared" si="39"/>
        <v>5.1048961599999991</v>
      </c>
      <c r="AC12" s="13">
        <f t="shared" si="39"/>
        <v>5.1021749999999999</v>
      </c>
      <c r="AD12" s="13">
        <f t="shared" si="39"/>
        <v>5.1048961599999991</v>
      </c>
      <c r="AE12" s="13">
        <f t="shared" si="39"/>
        <v>5.1946944399999992</v>
      </c>
      <c r="AF12" s="13">
        <f t="shared" si="39"/>
        <v>5.6872243999999998</v>
      </c>
      <c r="AG12" s="13">
        <f t="shared" si="39"/>
        <v>5.0722422399999996</v>
      </c>
      <c r="AH12" s="13">
        <f t="shared" si="39"/>
        <v>5.2736080799999998</v>
      </c>
      <c r="AI12" s="13">
        <f t="shared" si="39"/>
        <v>7.6219691600000008</v>
      </c>
      <c r="AJ12" s="13">
        <f t="shared" si="39"/>
        <v>7.9376237200000004</v>
      </c>
      <c r="AK12" s="13">
        <f t="shared" si="39"/>
        <v>7.6437384399999999</v>
      </c>
      <c r="AL12" s="13">
        <f t="shared" si="39"/>
        <v>5.5157913199999999</v>
      </c>
      <c r="AM12" s="13">
        <f t="shared" si="39"/>
        <v>4.7076068000000006</v>
      </c>
      <c r="AN12" s="13">
        <f t="shared" si="39"/>
        <v>4.4082791999999991</v>
      </c>
      <c r="AO12" s="13">
        <f t="shared" si="39"/>
        <v>10.37850424</v>
      </c>
      <c r="AP12" s="13">
        <f t="shared" si="39"/>
        <v>9.9567244400000003</v>
      </c>
      <c r="AQ12" s="13">
        <f t="shared" si="39"/>
        <v>5.2409541600000003</v>
      </c>
      <c r="AR12" s="13">
        <f t="shared" si="39"/>
        <v>10.08259</v>
      </c>
      <c r="AS12" s="13">
        <f t="shared" si="39"/>
        <v>10.218</v>
      </c>
      <c r="AT12" s="13">
        <f t="shared" si="39"/>
        <v>10.09</v>
      </c>
      <c r="AV12" s="39" t="s">
        <v>16</v>
      </c>
      <c r="AW12" s="3">
        <f>$AT$12-Y12</f>
        <v>2.2013571599999997</v>
      </c>
      <c r="AX12" s="3">
        <f t="shared" ref="AX12:BR12" si="40">$AT$12-Z12</f>
        <v>4.9932673199999993</v>
      </c>
      <c r="AY12" s="3">
        <f t="shared" si="40"/>
        <v>4.9932673199999993</v>
      </c>
      <c r="AZ12" s="3">
        <f t="shared" si="40"/>
        <v>4.9851038400000007</v>
      </c>
      <c r="BA12" s="3">
        <f t="shared" si="40"/>
        <v>4.987825</v>
      </c>
      <c r="BB12" s="3">
        <f t="shared" si="40"/>
        <v>4.9851038400000007</v>
      </c>
      <c r="BC12" s="3">
        <f t="shared" si="40"/>
        <v>4.8953055600000006</v>
      </c>
      <c r="BD12" s="3">
        <f t="shared" si="40"/>
        <v>4.4027756</v>
      </c>
      <c r="BE12" s="3">
        <f t="shared" si="40"/>
        <v>5.0177577600000003</v>
      </c>
      <c r="BF12" s="3">
        <f t="shared" si="40"/>
        <v>4.81639192</v>
      </c>
      <c r="BG12" s="3">
        <f t="shared" si="40"/>
        <v>2.4680308399999991</v>
      </c>
      <c r="BH12" s="3">
        <f t="shared" si="40"/>
        <v>2.1523762799999995</v>
      </c>
      <c r="BI12" s="3">
        <f t="shared" si="40"/>
        <v>2.4462615599999999</v>
      </c>
      <c r="BJ12" s="3">
        <f t="shared" si="40"/>
        <v>4.5742086799999999</v>
      </c>
      <c r="BK12" s="3">
        <f t="shared" si="40"/>
        <v>5.3823931999999992</v>
      </c>
      <c r="BL12" s="3">
        <f t="shared" si="40"/>
        <v>5.6817208000000008</v>
      </c>
      <c r="BM12" s="3">
        <f t="shared" si="40"/>
        <v>-0.28850423999999997</v>
      </c>
      <c r="BN12" s="3">
        <f t="shared" si="40"/>
        <v>0.13327555999999952</v>
      </c>
      <c r="BO12" s="3">
        <f t="shared" si="40"/>
        <v>4.8490458399999996</v>
      </c>
      <c r="BP12" s="3">
        <f t="shared" si="40"/>
        <v>7.4100000000001387E-3</v>
      </c>
      <c r="BQ12" s="3">
        <f t="shared" si="40"/>
        <v>-0.12800000000000011</v>
      </c>
      <c r="BR12" s="3">
        <f t="shared" si="40"/>
        <v>0</v>
      </c>
      <c r="BT12" s="36" t="s">
        <v>16</v>
      </c>
      <c r="BU12" s="3">
        <f t="shared" si="5"/>
        <v>2.2013571599999997</v>
      </c>
      <c r="BV12" s="3">
        <f t="shared" si="6"/>
        <v>4.9932673199999993</v>
      </c>
      <c r="BW12" s="3">
        <f t="shared" si="7"/>
        <v>4.9932673199999993</v>
      </c>
      <c r="BX12" s="3">
        <f t="shared" si="8"/>
        <v>4.9851038400000007</v>
      </c>
      <c r="BY12" s="3">
        <f t="shared" si="9"/>
        <v>4.987825</v>
      </c>
      <c r="BZ12" s="3">
        <f t="shared" si="10"/>
        <v>4.9851038400000007</v>
      </c>
      <c r="CA12" s="3">
        <f t="shared" si="11"/>
        <v>4.8953055600000006</v>
      </c>
      <c r="CB12" s="3">
        <f t="shared" si="12"/>
        <v>4.4027756</v>
      </c>
      <c r="CC12" s="3">
        <f t="shared" si="13"/>
        <v>5.0177577600000003</v>
      </c>
      <c r="CD12" s="3">
        <f t="shared" si="14"/>
        <v>4.81639192</v>
      </c>
      <c r="CE12" s="3">
        <f t="shared" si="15"/>
        <v>2.4680308399999991</v>
      </c>
      <c r="CF12" s="3">
        <f t="shared" si="16"/>
        <v>2.1523762799999995</v>
      </c>
      <c r="CG12" s="3">
        <f t="shared" si="17"/>
        <v>2.4462615599999999</v>
      </c>
      <c r="CH12" s="3">
        <f t="shared" si="18"/>
        <v>4.5742086799999999</v>
      </c>
      <c r="CI12" s="3">
        <f t="shared" si="19"/>
        <v>5.3823931999999992</v>
      </c>
      <c r="CJ12" s="3">
        <f t="shared" si="20"/>
        <v>5.6817208000000008</v>
      </c>
      <c r="CK12" s="3">
        <f t="shared" si="21"/>
        <v>0.28850423999999997</v>
      </c>
      <c r="CL12" s="3">
        <f t="shared" si="22"/>
        <v>0.13327555999999952</v>
      </c>
      <c r="CM12" s="3">
        <f t="shared" si="23"/>
        <v>4.8490458399999996</v>
      </c>
      <c r="CN12" s="3">
        <f t="shared" si="24"/>
        <v>7.4100000000001387E-3</v>
      </c>
      <c r="CO12" s="3">
        <f t="shared" si="25"/>
        <v>0.12800000000000011</v>
      </c>
      <c r="CP12" s="3">
        <f t="shared" si="26"/>
        <v>0</v>
      </c>
    </row>
    <row r="13" spans="1:94" ht="30.75" x14ac:dyDescent="0.25">
      <c r="A13" s="47"/>
      <c r="B13" s="6">
        <v>7.1376026799999996</v>
      </c>
      <c r="C13" s="6">
        <v>6.0436963600000002</v>
      </c>
      <c r="D13" s="6">
        <v>6.0436963600000002</v>
      </c>
      <c r="E13" s="6">
        <v>6.2532256799999999</v>
      </c>
      <c r="F13" s="6">
        <v>6.3457451200000001</v>
      </c>
      <c r="G13" s="6">
        <v>6.16886972</v>
      </c>
      <c r="H13" s="6">
        <v>6.0953983999999997</v>
      </c>
      <c r="I13" s="6">
        <v>6.3484662800000002</v>
      </c>
      <c r="J13" s="6">
        <v>6.03825404</v>
      </c>
      <c r="K13" s="6">
        <v>6.1715908800000001</v>
      </c>
      <c r="L13" s="6">
        <v>7.23284328</v>
      </c>
      <c r="M13" s="6">
        <v>7.5457766800000003</v>
      </c>
      <c r="N13" s="6">
        <v>7.40699752</v>
      </c>
      <c r="O13" s="6">
        <v>6.3321393199999996</v>
      </c>
      <c r="P13" s="6">
        <v>6.0001578000000002</v>
      </c>
      <c r="Q13" s="6">
        <v>5.7606957200000002</v>
      </c>
      <c r="R13" s="6">
        <v>8.7267601199999998</v>
      </c>
      <c r="S13" s="6">
        <v>8.5117884799999999</v>
      </c>
      <c r="T13" s="6">
        <v>6.1634273999999998</v>
      </c>
      <c r="U13" s="6">
        <v>8.0809200000000008</v>
      </c>
      <c r="V13" s="6">
        <v>8.2590000000000003</v>
      </c>
      <c r="W13" s="6">
        <v>8.2080000000000002</v>
      </c>
      <c r="X13" s="39" t="s">
        <v>17</v>
      </c>
      <c r="Y13" s="13">
        <f>B23-B22</f>
        <v>6.5090147199999997</v>
      </c>
      <c r="Z13" s="13">
        <f t="shared" ref="Z13:AT13" si="41">C23-C22</f>
        <v>4.1742594400000002</v>
      </c>
      <c r="AA13" s="13">
        <f t="shared" si="41"/>
        <v>4.1742594400000002</v>
      </c>
      <c r="AB13" s="13">
        <f t="shared" si="41"/>
        <v>4.1797017599999995</v>
      </c>
      <c r="AC13" s="13">
        <f t="shared" si="41"/>
        <v>4.1797017600000004</v>
      </c>
      <c r="AD13" s="13">
        <f t="shared" si="41"/>
        <v>4.1851440799999997</v>
      </c>
      <c r="AE13" s="13">
        <f t="shared" si="41"/>
        <v>4.2504519199999997</v>
      </c>
      <c r="AF13" s="13">
        <f t="shared" si="41"/>
        <v>4.6667893999999999</v>
      </c>
      <c r="AG13" s="13">
        <f t="shared" si="41"/>
        <v>4.1470478400000008</v>
      </c>
      <c r="AH13" s="13">
        <f t="shared" si="41"/>
        <v>4.3184809200000007</v>
      </c>
      <c r="AI13" s="13">
        <f t="shared" si="41"/>
        <v>6.2913219199999997</v>
      </c>
      <c r="AJ13" s="13">
        <f t="shared" si="41"/>
        <v>6.7212651999999995</v>
      </c>
      <c r="AK13" s="13">
        <f t="shared" si="41"/>
        <v>6.3457451200000001</v>
      </c>
      <c r="AL13" s="13">
        <f t="shared" si="41"/>
        <v>4.5280102400000004</v>
      </c>
      <c r="AM13" s="13">
        <f t="shared" si="41"/>
        <v>3.8449990800000005</v>
      </c>
      <c r="AN13" s="13">
        <f t="shared" si="41"/>
        <v>3.5864888799999997</v>
      </c>
      <c r="AO13" s="13">
        <f t="shared" si="41"/>
        <v>8.9226836400000007</v>
      </c>
      <c r="AP13" s="13">
        <f t="shared" si="41"/>
        <v>8.5689328400000004</v>
      </c>
      <c r="AQ13" s="13">
        <f t="shared" si="41"/>
        <v>4.2967116399999998</v>
      </c>
      <c r="AR13" s="13">
        <f t="shared" si="41"/>
        <v>7.77562</v>
      </c>
      <c r="AS13" s="13">
        <f t="shared" si="41"/>
        <v>8.3089999999999993</v>
      </c>
      <c r="AT13" s="13">
        <f t="shared" si="41"/>
        <v>8.1509999999999998</v>
      </c>
      <c r="AV13" s="39" t="s">
        <v>17</v>
      </c>
      <c r="AW13" s="3">
        <f>$AT$13-Y13</f>
        <v>1.6419852800000001</v>
      </c>
      <c r="AX13" s="3">
        <f t="shared" ref="AX13:BR13" si="42">$AT$13-Z13</f>
        <v>3.9767405599999996</v>
      </c>
      <c r="AY13" s="3">
        <f t="shared" si="42"/>
        <v>3.9767405599999996</v>
      </c>
      <c r="AZ13" s="3">
        <f t="shared" si="42"/>
        <v>3.9712982400000003</v>
      </c>
      <c r="BA13" s="3">
        <f t="shared" si="42"/>
        <v>3.9712982399999994</v>
      </c>
      <c r="BB13" s="3">
        <f t="shared" si="42"/>
        <v>3.9658559200000001</v>
      </c>
      <c r="BC13" s="3">
        <f t="shared" si="42"/>
        <v>3.9005480800000001</v>
      </c>
      <c r="BD13" s="3">
        <f t="shared" si="42"/>
        <v>3.4842105999999999</v>
      </c>
      <c r="BE13" s="3">
        <f t="shared" si="42"/>
        <v>4.003952159999999</v>
      </c>
      <c r="BF13" s="3">
        <f t="shared" si="42"/>
        <v>3.8325190799999991</v>
      </c>
      <c r="BG13" s="3">
        <f t="shared" si="42"/>
        <v>1.8596780800000001</v>
      </c>
      <c r="BH13" s="3">
        <f t="shared" si="42"/>
        <v>1.4297348000000003</v>
      </c>
      <c r="BI13" s="3">
        <f t="shared" si="42"/>
        <v>1.8052548799999997</v>
      </c>
      <c r="BJ13" s="3">
        <f t="shared" si="42"/>
        <v>3.6229897599999994</v>
      </c>
      <c r="BK13" s="3">
        <f t="shared" si="42"/>
        <v>4.3060009199999989</v>
      </c>
      <c r="BL13" s="3">
        <f t="shared" si="42"/>
        <v>4.5645111200000006</v>
      </c>
      <c r="BM13" s="3">
        <f t="shared" si="42"/>
        <v>-0.77168364000000089</v>
      </c>
      <c r="BN13" s="3">
        <f t="shared" si="42"/>
        <v>-0.41793284000000064</v>
      </c>
      <c r="BO13" s="3">
        <f t="shared" si="42"/>
        <v>3.85428836</v>
      </c>
      <c r="BP13" s="3">
        <f t="shared" si="42"/>
        <v>0.37537999999999982</v>
      </c>
      <c r="BQ13" s="3">
        <f t="shared" si="42"/>
        <v>-0.15799999999999947</v>
      </c>
      <c r="BR13" s="3">
        <f t="shared" si="42"/>
        <v>0</v>
      </c>
      <c r="BT13" s="36" t="s">
        <v>17</v>
      </c>
      <c r="BU13" s="3">
        <f t="shared" si="5"/>
        <v>1.6419852800000001</v>
      </c>
      <c r="BV13" s="3">
        <f t="shared" si="6"/>
        <v>3.9767405599999996</v>
      </c>
      <c r="BW13" s="3">
        <f t="shared" si="7"/>
        <v>3.9767405599999996</v>
      </c>
      <c r="BX13" s="3">
        <f t="shared" si="8"/>
        <v>3.9712982400000003</v>
      </c>
      <c r="BY13" s="3">
        <f t="shared" si="9"/>
        <v>3.9712982399999994</v>
      </c>
      <c r="BZ13" s="3">
        <f t="shared" si="10"/>
        <v>3.9658559200000001</v>
      </c>
      <c r="CA13" s="3">
        <f t="shared" si="11"/>
        <v>3.9005480800000001</v>
      </c>
      <c r="CB13" s="3">
        <f t="shared" si="12"/>
        <v>3.4842105999999999</v>
      </c>
      <c r="CC13" s="3">
        <f t="shared" si="13"/>
        <v>4.003952159999999</v>
      </c>
      <c r="CD13" s="3">
        <f t="shared" si="14"/>
        <v>3.8325190799999991</v>
      </c>
      <c r="CE13" s="3">
        <f t="shared" si="15"/>
        <v>1.8596780800000001</v>
      </c>
      <c r="CF13" s="3">
        <f t="shared" si="16"/>
        <v>1.4297348000000003</v>
      </c>
      <c r="CG13" s="3">
        <f t="shared" si="17"/>
        <v>1.8052548799999997</v>
      </c>
      <c r="CH13" s="3">
        <f t="shared" si="18"/>
        <v>3.6229897599999994</v>
      </c>
      <c r="CI13" s="3">
        <f t="shared" si="19"/>
        <v>4.3060009199999989</v>
      </c>
      <c r="CJ13" s="3">
        <f t="shared" si="20"/>
        <v>4.5645111200000006</v>
      </c>
      <c r="CK13" s="3">
        <f t="shared" si="21"/>
        <v>0.77168364000000089</v>
      </c>
      <c r="CL13" s="3">
        <f t="shared" si="22"/>
        <v>0.41793284000000064</v>
      </c>
      <c r="CM13" s="3">
        <f t="shared" si="23"/>
        <v>3.85428836</v>
      </c>
      <c r="CN13" s="3">
        <f t="shared" si="24"/>
        <v>0.37537999999999982</v>
      </c>
      <c r="CO13" s="3">
        <f t="shared" si="25"/>
        <v>0.15799999999999947</v>
      </c>
      <c r="CP13" s="3">
        <f t="shared" si="26"/>
        <v>0</v>
      </c>
    </row>
    <row r="14" spans="1:94" ht="15" customHeight="1" x14ac:dyDescent="0.25">
      <c r="A14" s="47" t="s">
        <v>13</v>
      </c>
      <c r="B14" s="6">
        <v>0.14966380000000001</v>
      </c>
      <c r="C14" s="6">
        <v>1.6707922399999999</v>
      </c>
      <c r="D14" s="6">
        <v>1.6707922399999999</v>
      </c>
      <c r="E14" s="6">
        <v>1.8830427199999999</v>
      </c>
      <c r="F14" s="6">
        <v>1.9728410000000001</v>
      </c>
      <c r="G14" s="6">
        <v>1.7932444400000001</v>
      </c>
      <c r="H14" s="6">
        <v>1.62997484</v>
      </c>
      <c r="I14" s="6">
        <v>1.43405132</v>
      </c>
      <c r="J14" s="6">
        <v>1.68984036</v>
      </c>
      <c r="K14" s="6">
        <v>1.6326959999999999</v>
      </c>
      <c r="L14" s="6">
        <v>0.49252995999999999</v>
      </c>
      <c r="M14" s="6">
        <v>0.45715487999999999</v>
      </c>
      <c r="N14" s="6">
        <v>0.71022275999999995</v>
      </c>
      <c r="O14" s="6">
        <v>1.5782727999999999</v>
      </c>
      <c r="P14" s="6">
        <v>1.9891679600000001</v>
      </c>
      <c r="Q14" s="6">
        <v>2.00821608</v>
      </c>
      <c r="R14" s="37">
        <v>-0.72382855999999995</v>
      </c>
      <c r="S14" s="37">
        <v>-0.52790504000000005</v>
      </c>
      <c r="T14" s="6">
        <v>1.65174412</v>
      </c>
      <c r="U14" s="37">
        <v>-0.74150000000000005</v>
      </c>
      <c r="V14" s="37">
        <v>-0.58899999999999997</v>
      </c>
      <c r="W14" s="37">
        <v>-0.51600000000000001</v>
      </c>
    </row>
    <row r="15" spans="1:94" ht="15" customHeight="1" x14ac:dyDescent="0.25">
      <c r="A15" s="47"/>
      <c r="B15" s="6">
        <v>7.5512189999999997</v>
      </c>
      <c r="C15" s="6">
        <v>6.4464280399999998</v>
      </c>
      <c r="D15" s="6">
        <v>6.4464280399999998</v>
      </c>
      <c r="E15" s="6">
        <v>6.6668419999999999</v>
      </c>
      <c r="F15" s="6">
        <v>6.7566402800000001</v>
      </c>
      <c r="G15" s="6">
        <v>6.5797648799999999</v>
      </c>
      <c r="H15" s="6">
        <v>6.5008512400000003</v>
      </c>
      <c r="I15" s="6">
        <v>6.7593614400000002</v>
      </c>
      <c r="J15" s="6">
        <v>6.4437068799999997</v>
      </c>
      <c r="K15" s="6">
        <v>6.5770437199999998</v>
      </c>
      <c r="L15" s="6">
        <v>7.6464596</v>
      </c>
      <c r="M15" s="6">
        <v>7.9621141599999996</v>
      </c>
      <c r="N15" s="6">
        <v>7.8178926799999999</v>
      </c>
      <c r="O15" s="6">
        <v>6.7484767999999997</v>
      </c>
      <c r="P15" s="6">
        <v>6.4056106399999999</v>
      </c>
      <c r="Q15" s="6">
        <v>6.1634273999999998</v>
      </c>
      <c r="R15" s="6">
        <v>9.1594245599999997</v>
      </c>
      <c r="S15" s="6">
        <v>8.9390105999999996</v>
      </c>
      <c r="T15" s="6">
        <v>6.5661590800000003</v>
      </c>
      <c r="U15" s="6">
        <v>8.5957299999999996</v>
      </c>
      <c r="V15" s="6">
        <v>8.7929999999999993</v>
      </c>
      <c r="W15" s="6">
        <v>8.7469999999999999</v>
      </c>
      <c r="X15" s="42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BT15" s="40" t="s">
        <v>102</v>
      </c>
      <c r="BU15" s="41">
        <f>SUM(BU4:BU13)/10</f>
        <v>1.9183954360000002</v>
      </c>
      <c r="BV15" s="41">
        <f t="shared" ref="BV15:CP15" si="43">SUM(BV4:BV13)/10</f>
        <v>4.5886697439999988</v>
      </c>
      <c r="BW15" s="41">
        <f t="shared" si="43"/>
        <v>4.5886697439999988</v>
      </c>
      <c r="BX15" s="41">
        <f t="shared" si="43"/>
        <v>4.5794177999999999</v>
      </c>
      <c r="BY15" s="41">
        <f t="shared" si="43"/>
        <v>4.5794177999999999</v>
      </c>
      <c r="BZ15" s="41">
        <f t="shared" si="43"/>
        <v>4.577240872</v>
      </c>
      <c r="CA15" s="41">
        <f t="shared" si="43"/>
        <v>4.4956060720000002</v>
      </c>
      <c r="CB15" s="41">
        <f t="shared" si="43"/>
        <v>4.0264780879999993</v>
      </c>
      <c r="CC15" s="41">
        <f t="shared" si="43"/>
        <v>4.6161534600000005</v>
      </c>
      <c r="CD15" s="41">
        <f t="shared" si="43"/>
        <v>4.4180530119999997</v>
      </c>
      <c r="CE15" s="41">
        <f t="shared" si="43"/>
        <v>2.1665652280000005</v>
      </c>
      <c r="CF15" s="41">
        <f t="shared" si="43"/>
        <v>1.8212500240000005</v>
      </c>
      <c r="CG15" s="41">
        <f t="shared" si="43"/>
        <v>2.1779940999999998</v>
      </c>
      <c r="CH15" s="41">
        <f>SUM(CH4:CH13)/10</f>
        <v>4.1845774840000001</v>
      </c>
      <c r="CI15" s="41">
        <f t="shared" si="43"/>
        <v>4.9582032720000004</v>
      </c>
      <c r="CJ15" s="41">
        <f t="shared" si="43"/>
        <v>5.242292376</v>
      </c>
      <c r="CK15" s="41">
        <f t="shared" si="43"/>
        <v>0.55187361199999962</v>
      </c>
      <c r="CL15" s="41">
        <f t="shared" si="43"/>
        <v>0.2521811040000001</v>
      </c>
      <c r="CM15" s="41">
        <f t="shared" si="43"/>
        <v>4.4488021199999999</v>
      </c>
      <c r="CN15" s="41">
        <f t="shared" si="43"/>
        <v>8.2859999999999628E-2</v>
      </c>
      <c r="CO15" s="41">
        <f t="shared" si="43"/>
        <v>0.12599999999999981</v>
      </c>
      <c r="CP15" s="41">
        <f t="shared" si="43"/>
        <v>0</v>
      </c>
    </row>
    <row r="16" spans="1:94" ht="15" customHeight="1" x14ac:dyDescent="0.25">
      <c r="A16" s="47" t="s">
        <v>14</v>
      </c>
      <c r="B16" s="6">
        <v>0.77280943999999996</v>
      </c>
      <c r="C16" s="6">
        <v>2.1524375600000001</v>
      </c>
      <c r="D16" s="6">
        <v>2.1524375600000001</v>
      </c>
      <c r="E16" s="6">
        <v>2.3619668800000002</v>
      </c>
      <c r="F16" s="6">
        <v>2.45448632</v>
      </c>
      <c r="G16" s="6">
        <v>2.2776109199999999</v>
      </c>
      <c r="H16" s="6">
        <v>2.1197836400000001</v>
      </c>
      <c r="I16" s="6">
        <v>1.95379288</v>
      </c>
      <c r="J16" s="6">
        <v>2.1742068400000001</v>
      </c>
      <c r="K16" s="6">
        <v>2.12794712</v>
      </c>
      <c r="L16" s="6">
        <v>1.0993486400000001</v>
      </c>
      <c r="M16" s="6">
        <v>1.020435</v>
      </c>
      <c r="N16" s="6">
        <v>1.30887796</v>
      </c>
      <c r="O16" s="6">
        <v>2.0789662400000002</v>
      </c>
      <c r="P16" s="6">
        <v>2.4490440000000002</v>
      </c>
      <c r="Q16" s="6">
        <v>2.4708132799999998</v>
      </c>
      <c r="R16" s="37">
        <v>-8.7077119999999994E-2</v>
      </c>
      <c r="S16" s="6">
        <v>7.6192480000000007E-2</v>
      </c>
      <c r="T16" s="6">
        <v>2.1415529200000001</v>
      </c>
      <c r="U16" s="37">
        <v>-6.2E-2</v>
      </c>
      <c r="V16" s="6">
        <v>0.11700000000000001</v>
      </c>
      <c r="W16" s="6">
        <v>0.189</v>
      </c>
    </row>
    <row r="17" spans="1:24" ht="15" customHeight="1" x14ac:dyDescent="0.25">
      <c r="A17" s="47"/>
      <c r="B17" s="6">
        <v>7.4287668</v>
      </c>
      <c r="C17" s="6">
        <v>6.1743120400000002</v>
      </c>
      <c r="D17" s="6">
        <v>6.1743120400000002</v>
      </c>
      <c r="E17" s="6">
        <v>6.3920048400000002</v>
      </c>
      <c r="F17" s="6">
        <v>6.4845242799999996</v>
      </c>
      <c r="G17" s="6">
        <v>6.3049277200000002</v>
      </c>
      <c r="H17" s="6">
        <v>6.23417756</v>
      </c>
      <c r="I17" s="6">
        <v>6.5253416800000004</v>
      </c>
      <c r="J17" s="6">
        <v>6.1634273999999998</v>
      </c>
      <c r="K17" s="6">
        <v>6.32125468</v>
      </c>
      <c r="L17" s="6">
        <v>7.5321708799999998</v>
      </c>
      <c r="M17" s="6">
        <v>7.8097291999999996</v>
      </c>
      <c r="N17" s="6">
        <v>7.7172097600000003</v>
      </c>
      <c r="O17" s="6">
        <v>6.5062935599999996</v>
      </c>
      <c r="P17" s="6">
        <v>6.1008407199999999</v>
      </c>
      <c r="Q17" s="6">
        <v>5.8396093599999999</v>
      </c>
      <c r="R17" s="6">
        <v>8.9988761200000003</v>
      </c>
      <c r="S17" s="6">
        <v>8.8083949199999996</v>
      </c>
      <c r="T17" s="6">
        <v>6.3049277200000002</v>
      </c>
      <c r="U17" s="6">
        <v>8.4364899999999992</v>
      </c>
      <c r="V17" s="6">
        <v>8.6310000000000002</v>
      </c>
      <c r="W17" s="6">
        <v>8.5909999999999993</v>
      </c>
      <c r="X17" s="39"/>
    </row>
    <row r="18" spans="1:24" ht="15" customHeight="1" x14ac:dyDescent="0.25">
      <c r="A18" s="47" t="s">
        <v>15</v>
      </c>
      <c r="B18" s="6">
        <v>0.64219375999999995</v>
      </c>
      <c r="C18" s="6">
        <v>2.18237032</v>
      </c>
      <c r="D18" s="6">
        <v>2.18237032</v>
      </c>
      <c r="E18" s="6">
        <v>2.3810150000000001</v>
      </c>
      <c r="F18" s="6">
        <v>2.4735344399999999</v>
      </c>
      <c r="G18" s="6">
        <v>2.29121672</v>
      </c>
      <c r="H18" s="6">
        <v>2.1143413199999999</v>
      </c>
      <c r="I18" s="6">
        <v>1.92658128</v>
      </c>
      <c r="J18" s="6">
        <v>2.17148568</v>
      </c>
      <c r="K18" s="6">
        <v>2.12794712</v>
      </c>
      <c r="L18" s="6">
        <v>1.00955036</v>
      </c>
      <c r="M18" s="6">
        <v>0.93335787999999997</v>
      </c>
      <c r="N18" s="6">
        <v>1.19458924</v>
      </c>
      <c r="O18" s="6">
        <v>2.06263928</v>
      </c>
      <c r="P18" s="6">
        <v>2.4925825599999998</v>
      </c>
      <c r="Q18" s="6">
        <v>2.4925825599999998</v>
      </c>
      <c r="R18" s="37">
        <v>-0.35375079999999998</v>
      </c>
      <c r="S18" s="37">
        <v>-0.13061568000000001</v>
      </c>
      <c r="T18" s="6">
        <v>2.1660433600000002</v>
      </c>
      <c r="U18" s="37">
        <v>-0.39821000000000001</v>
      </c>
      <c r="V18" s="37">
        <v>-0.17899999999999999</v>
      </c>
      <c r="W18" s="37">
        <v>-0.122</v>
      </c>
    </row>
    <row r="19" spans="1:24" ht="15" customHeight="1" x14ac:dyDescent="0.25">
      <c r="A19" s="47"/>
      <c r="B19" s="6">
        <v>8.7975102799999991</v>
      </c>
      <c r="C19" s="6">
        <v>7.5104015999999998</v>
      </c>
      <c r="D19" s="6">
        <v>7.5104015999999998</v>
      </c>
      <c r="E19" s="6">
        <v>7.7144886000000001</v>
      </c>
      <c r="F19" s="6">
        <v>7.8070080400000004</v>
      </c>
      <c r="G19" s="6">
        <v>7.6274114800000001</v>
      </c>
      <c r="H19" s="6">
        <v>7.5376132</v>
      </c>
      <c r="I19" s="6">
        <v>7.8478254400000003</v>
      </c>
      <c r="J19" s="6">
        <v>7.4668630399999998</v>
      </c>
      <c r="K19" s="6">
        <v>7.6328538000000004</v>
      </c>
      <c r="L19" s="6">
        <v>8.8981931999999997</v>
      </c>
      <c r="M19" s="6">
        <v>9.1267706400000002</v>
      </c>
      <c r="N19" s="6">
        <v>9.0886744000000004</v>
      </c>
      <c r="O19" s="6">
        <v>7.8124503599999997</v>
      </c>
      <c r="P19" s="6">
        <v>7.4233244799999998</v>
      </c>
      <c r="Q19" s="6">
        <v>7.1185545599999998</v>
      </c>
      <c r="R19" s="6">
        <v>10.283263639999999</v>
      </c>
      <c r="S19" s="6">
        <v>10.0818978</v>
      </c>
      <c r="T19" s="6">
        <v>7.6410172799999998</v>
      </c>
      <c r="U19" s="6">
        <v>9.8820200000000007</v>
      </c>
      <c r="V19" s="6">
        <v>10.254</v>
      </c>
      <c r="W19" s="6">
        <v>10.182</v>
      </c>
      <c r="X19" s="39"/>
    </row>
    <row r="20" spans="1:24" ht="15" customHeight="1" x14ac:dyDescent="0.25">
      <c r="A20" s="47" t="s">
        <v>16</v>
      </c>
      <c r="B20" s="6">
        <v>1.5837151199999999</v>
      </c>
      <c r="C20" s="6">
        <v>3.0721896399999999</v>
      </c>
      <c r="D20" s="6">
        <v>3.0721896399999999</v>
      </c>
      <c r="E20" s="6">
        <v>3.26811316</v>
      </c>
      <c r="F20" s="6">
        <v>3.3633537599999999</v>
      </c>
      <c r="G20" s="6">
        <v>3.18103604</v>
      </c>
      <c r="H20" s="6">
        <v>2.9959971599999999</v>
      </c>
      <c r="I20" s="6">
        <v>2.8218429199999999</v>
      </c>
      <c r="J20" s="6">
        <v>3.0476991999999998</v>
      </c>
      <c r="K20" s="6">
        <v>3.0177664399999999</v>
      </c>
      <c r="L20" s="6">
        <v>1.9565140400000001</v>
      </c>
      <c r="M20" s="6">
        <v>1.8503887999999999</v>
      </c>
      <c r="N20" s="6">
        <v>2.12794712</v>
      </c>
      <c r="O20" s="6">
        <v>2.95517976</v>
      </c>
      <c r="P20" s="6">
        <v>3.3742383999999999</v>
      </c>
      <c r="Q20" s="6">
        <v>3.3606326000000002</v>
      </c>
      <c r="R20" s="6">
        <v>0.54151084000000005</v>
      </c>
      <c r="S20" s="6">
        <v>0.76736711999999996</v>
      </c>
      <c r="T20" s="6">
        <v>3.0613049999999999</v>
      </c>
      <c r="U20" s="6">
        <v>0.47692000000000001</v>
      </c>
      <c r="V20" s="6">
        <v>0.748</v>
      </c>
      <c r="W20" s="6">
        <v>0.80700000000000005</v>
      </c>
    </row>
    <row r="21" spans="1:24" ht="15" customHeight="1" x14ac:dyDescent="0.25">
      <c r="A21" s="47"/>
      <c r="B21" s="6">
        <v>9.4723579600000001</v>
      </c>
      <c r="C21" s="6">
        <v>8.1689223200000001</v>
      </c>
      <c r="D21" s="6">
        <v>8.1689223200000001</v>
      </c>
      <c r="E21" s="6">
        <v>8.3730093199999995</v>
      </c>
      <c r="F21" s="6">
        <v>8.4655287599999998</v>
      </c>
      <c r="G21" s="6">
        <v>8.2859321999999995</v>
      </c>
      <c r="H21" s="6">
        <v>8.1906915999999992</v>
      </c>
      <c r="I21" s="6">
        <v>8.5090673199999998</v>
      </c>
      <c r="J21" s="6">
        <v>8.1199414399999998</v>
      </c>
      <c r="K21" s="6">
        <v>8.2913745199999997</v>
      </c>
      <c r="L21" s="6">
        <v>9.5784832000000009</v>
      </c>
      <c r="M21" s="6">
        <v>9.7880125200000005</v>
      </c>
      <c r="N21" s="6">
        <v>9.7716855599999999</v>
      </c>
      <c r="O21" s="6">
        <v>8.47097108</v>
      </c>
      <c r="P21" s="6">
        <v>8.0818452000000001</v>
      </c>
      <c r="Q21" s="6">
        <v>7.7689117999999997</v>
      </c>
      <c r="R21" s="6">
        <v>10.920015080000001</v>
      </c>
      <c r="S21" s="6">
        <v>10.72409156</v>
      </c>
      <c r="T21" s="6">
        <v>8.3022591600000002</v>
      </c>
      <c r="U21" s="6">
        <v>10.55951</v>
      </c>
      <c r="V21" s="6">
        <v>10.965999999999999</v>
      </c>
      <c r="W21" s="6">
        <v>10.897</v>
      </c>
      <c r="X21" s="39"/>
    </row>
    <row r="22" spans="1:24" ht="15" customHeight="1" x14ac:dyDescent="0.25">
      <c r="A22" s="47" t="s">
        <v>17</v>
      </c>
      <c r="B22" s="6">
        <v>0.87077119999999997</v>
      </c>
      <c r="C22" s="6">
        <v>2.2041396</v>
      </c>
      <c r="D22" s="6">
        <v>2.2041396</v>
      </c>
      <c r="E22" s="6">
        <v>2.4381593600000002</v>
      </c>
      <c r="F22" s="6">
        <v>2.5306788</v>
      </c>
      <c r="G22" s="6">
        <v>2.34563992</v>
      </c>
      <c r="H22" s="6">
        <v>2.1769280000000002</v>
      </c>
      <c r="I22" s="6">
        <v>2.0163795599999998</v>
      </c>
      <c r="J22" s="6">
        <v>2.2231877199999999</v>
      </c>
      <c r="K22" s="6">
        <v>2.1850914800000001</v>
      </c>
      <c r="L22" s="6">
        <v>1.20547388</v>
      </c>
      <c r="M22" s="6">
        <v>1.1374448800000001</v>
      </c>
      <c r="N22" s="6">
        <v>1.4639840799999999</v>
      </c>
      <c r="O22" s="6">
        <v>2.16060104</v>
      </c>
      <c r="P22" s="6">
        <v>2.5061883599999999</v>
      </c>
      <c r="Q22" s="6">
        <v>2.48714024</v>
      </c>
      <c r="R22" s="6">
        <v>6.8029000000000006E-2</v>
      </c>
      <c r="S22" s="6">
        <v>0.22585627999999999</v>
      </c>
      <c r="T22" s="6">
        <v>2.1986972800000002</v>
      </c>
      <c r="U22" s="6">
        <v>0.73597000000000001</v>
      </c>
      <c r="V22" s="6">
        <v>0.27500000000000002</v>
      </c>
      <c r="W22" s="6">
        <v>0.35</v>
      </c>
    </row>
    <row r="23" spans="1:24" ht="15" customHeight="1" x14ac:dyDescent="0.25">
      <c r="A23" s="47"/>
      <c r="B23" s="6">
        <v>7.3797859199999998</v>
      </c>
      <c r="C23" s="6">
        <v>6.3783990399999997</v>
      </c>
      <c r="D23" s="6">
        <v>6.3783990399999997</v>
      </c>
      <c r="E23" s="6">
        <v>6.6178611199999997</v>
      </c>
      <c r="F23" s="6">
        <v>6.7103805599999999</v>
      </c>
      <c r="G23" s="6">
        <v>6.5307839999999997</v>
      </c>
      <c r="H23" s="6">
        <v>6.4273799199999999</v>
      </c>
      <c r="I23" s="6">
        <v>6.6831689599999997</v>
      </c>
      <c r="J23" s="6">
        <v>6.3702355600000002</v>
      </c>
      <c r="K23" s="6">
        <v>6.5035724000000004</v>
      </c>
      <c r="L23" s="6">
        <v>7.4967958000000001</v>
      </c>
      <c r="M23" s="6">
        <v>7.8587100799999998</v>
      </c>
      <c r="N23" s="6">
        <v>7.8097291999999996</v>
      </c>
      <c r="O23" s="6">
        <v>6.6886112799999999</v>
      </c>
      <c r="P23" s="6">
        <v>6.3511874400000004</v>
      </c>
      <c r="Q23" s="6">
        <v>6.0736291199999997</v>
      </c>
      <c r="R23" s="6">
        <v>8.9907126399999999</v>
      </c>
      <c r="S23" s="6">
        <v>8.7947891200000008</v>
      </c>
      <c r="T23" s="6">
        <v>6.49540892</v>
      </c>
      <c r="U23" s="6">
        <v>8.51159</v>
      </c>
      <c r="V23" s="6">
        <v>8.5839999999999996</v>
      </c>
      <c r="W23" s="6">
        <v>8.5009999999999994</v>
      </c>
      <c r="X23" s="39"/>
    </row>
  </sheetData>
  <mergeCells count="13">
    <mergeCell ref="AW1:BR1"/>
    <mergeCell ref="BU1:CP1"/>
    <mergeCell ref="A14:A15"/>
    <mergeCell ref="A16:A17"/>
    <mergeCell ref="A18:A19"/>
    <mergeCell ref="A20:A21"/>
    <mergeCell ref="A22:A23"/>
    <mergeCell ref="Y1:AT1"/>
    <mergeCell ref="A4:A5"/>
    <mergeCell ref="A6:A7"/>
    <mergeCell ref="A8:A9"/>
    <mergeCell ref="A10:A11"/>
    <mergeCell ref="A12:A13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0B6D-A159-481D-8F5C-1650BA449A3F}">
  <dimension ref="A1:W176"/>
  <sheetViews>
    <sheetView workbookViewId="0">
      <selection activeCell="A31" sqref="A31:A33"/>
    </sheetView>
  </sheetViews>
  <sheetFormatPr defaultRowHeight="15" x14ac:dyDescent="0.25"/>
  <sheetData>
    <row r="1" spans="1:23" x14ac:dyDescent="0.25">
      <c r="A1" s="50" t="s">
        <v>61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</row>
    <row r="2" spans="1:23" x14ac:dyDescent="0.25">
      <c r="A2" s="25"/>
      <c r="B2" s="25" t="s">
        <v>65</v>
      </c>
      <c r="C2" s="25" t="s">
        <v>40</v>
      </c>
      <c r="D2" s="25" t="s">
        <v>41</v>
      </c>
      <c r="E2" s="25" t="s">
        <v>42</v>
      </c>
      <c r="F2" s="25" t="s">
        <v>43</v>
      </c>
      <c r="G2" s="25" t="s">
        <v>44</v>
      </c>
      <c r="H2" s="25" t="s">
        <v>45</v>
      </c>
      <c r="I2" s="25" t="s">
        <v>46</v>
      </c>
      <c r="J2" s="25" t="s">
        <v>47</v>
      </c>
      <c r="K2" s="25" t="s">
        <v>48</v>
      </c>
      <c r="L2" s="25" t="s">
        <v>49</v>
      </c>
      <c r="M2" s="25" t="s">
        <v>50</v>
      </c>
      <c r="N2" s="25" t="s">
        <v>51</v>
      </c>
      <c r="O2" s="25" t="s">
        <v>52</v>
      </c>
      <c r="P2" s="25" t="s">
        <v>53</v>
      </c>
      <c r="Q2" s="25" t="s">
        <v>54</v>
      </c>
      <c r="R2" s="25" t="s">
        <v>55</v>
      </c>
      <c r="S2" s="25" t="s">
        <v>56</v>
      </c>
      <c r="T2" s="25" t="s">
        <v>57</v>
      </c>
      <c r="U2" s="25" t="s">
        <v>58</v>
      </c>
      <c r="V2" s="25" t="s">
        <v>59</v>
      </c>
      <c r="W2" s="25" t="s">
        <v>60</v>
      </c>
    </row>
    <row r="3" spans="1:23" x14ac:dyDescent="0.25">
      <c r="A3" s="25" t="s">
        <v>63</v>
      </c>
      <c r="B3" s="25">
        <v>1.0017415428571423</v>
      </c>
      <c r="C3" s="25">
        <v>2.5953046704761906</v>
      </c>
      <c r="D3" s="25">
        <v>2.5953046704761906</v>
      </c>
      <c r="E3" s="25">
        <v>2.4054713657142854</v>
      </c>
      <c r="F3" s="25">
        <v>2.3123040304761906</v>
      </c>
      <c r="G3" s="25">
        <v>2.4671509923809518</v>
      </c>
      <c r="H3" s="25">
        <v>2.5599295904761905</v>
      </c>
      <c r="I3" s="25">
        <v>2.2046238419047612</v>
      </c>
      <c r="J3" s="25">
        <v>2.6419531276190478</v>
      </c>
      <c r="K3" s="25">
        <v>2.4534156133333331</v>
      </c>
      <c r="L3" s="25">
        <v>0.93332380571428586</v>
      </c>
      <c r="M3" s="25">
        <v>0.86633143809523816</v>
      </c>
      <c r="N3" s="25">
        <v>0.79584043619047606</v>
      </c>
      <c r="O3" s="25">
        <v>2.2635823085714284</v>
      </c>
      <c r="P3" s="25">
        <v>2.732269723809523</v>
      </c>
      <c r="Q3" s="25">
        <v>3.0607526095238096</v>
      </c>
      <c r="R3" s="25">
        <v>0.35210034666666679</v>
      </c>
      <c r="S3" s="25">
        <v>0.17291595047619029</v>
      </c>
      <c r="T3" s="25">
        <v>2.4462887657142849</v>
      </c>
      <c r="U3" s="25">
        <v>0.17399857142857109</v>
      </c>
      <c r="V3" s="25">
        <v>0.15638095238095262</v>
      </c>
      <c r="W3" s="25">
        <v>0.1259047619047618</v>
      </c>
    </row>
    <row r="4" spans="1:23" x14ac:dyDescent="0.25">
      <c r="A4" s="25" t="s">
        <v>64</v>
      </c>
      <c r="B4" s="25">
        <v>0.21950000870748285</v>
      </c>
      <c r="C4" s="25">
        <v>1.5176791691609981</v>
      </c>
      <c r="D4" s="25">
        <v>1.5176791691609981</v>
      </c>
      <c r="E4" s="25">
        <v>1.3368855455782316</v>
      </c>
      <c r="F4" s="25">
        <v>1.2481547501133792</v>
      </c>
      <c r="G4" s="25">
        <v>1.3956280471655331</v>
      </c>
      <c r="H4" s="25">
        <v>1.483988616780046</v>
      </c>
      <c r="I4" s="25">
        <v>1.1456021895691615</v>
      </c>
      <c r="J4" s="25">
        <v>1.5621062712018143</v>
      </c>
      <c r="K4" s="25">
        <v>1.3825467337868484</v>
      </c>
      <c r="L4" s="25">
        <v>0.21207765387755068</v>
      </c>
      <c r="M4" s="25">
        <v>0.1746096204988658</v>
      </c>
      <c r="N4" s="25">
        <v>0.25409837732426277</v>
      </c>
      <c r="O4" s="25">
        <v>1.2017531102040822</v>
      </c>
      <c r="P4" s="25">
        <v>1.648122077097506</v>
      </c>
      <c r="Q4" s="25">
        <v>1.962535134875284</v>
      </c>
      <c r="R4" s="25">
        <v>0.61870590113378632</v>
      </c>
      <c r="S4" s="25">
        <v>0.78935770702947816</v>
      </c>
      <c r="T4" s="25">
        <v>1.3757592598639461</v>
      </c>
      <c r="U4" s="25">
        <v>0.80018487074829869</v>
      </c>
      <c r="V4" s="25">
        <v>0.80510532426303794</v>
      </c>
      <c r="W4" s="25">
        <v>0.83413026757369602</v>
      </c>
    </row>
    <row r="5" spans="1:23" x14ac:dyDescent="0.25">
      <c r="A5" s="27"/>
    </row>
    <row r="6" spans="1:23" x14ac:dyDescent="0.25">
      <c r="A6" s="49">
        <v>1</v>
      </c>
      <c r="B6" s="25">
        <v>0.47511465714285617</v>
      </c>
      <c r="C6" s="25">
        <v>8.1583089523808106E-2</v>
      </c>
      <c r="D6" s="25">
        <v>8.1583089523808106E-2</v>
      </c>
      <c r="E6" s="25">
        <v>5.9165914285713495E-2</v>
      </c>
      <c r="F6" s="25">
        <v>5.9813809523808992E-2</v>
      </c>
      <c r="G6" s="25">
        <v>8.1842247619047015E-2</v>
      </c>
      <c r="H6" s="25">
        <v>8.4304249523808661E-2</v>
      </c>
      <c r="I6" s="25">
        <v>0.14844587809523757</v>
      </c>
      <c r="J6" s="25">
        <v>6.2146232380951183E-2</v>
      </c>
      <c r="K6" s="25">
        <v>0.10101994666666592</v>
      </c>
      <c r="L6" s="25">
        <v>0.44557063428571397</v>
      </c>
      <c r="M6" s="25">
        <v>0.22684120190476065</v>
      </c>
      <c r="N6" s="25">
        <v>0.40073628380952342</v>
      </c>
      <c r="O6" s="25">
        <v>0.11125669142857042</v>
      </c>
      <c r="P6" s="25">
        <v>1.5368196190475913E-2</v>
      </c>
      <c r="Q6" s="25">
        <v>1.6508249523810026E-2</v>
      </c>
      <c r="R6" s="25">
        <v>0.2969434666666666</v>
      </c>
      <c r="S6" s="25">
        <v>3.2149310476191351E-2</v>
      </c>
      <c r="T6" s="25">
        <v>0.10270447428571394</v>
      </c>
      <c r="U6" s="25">
        <v>0.12451142857142741</v>
      </c>
      <c r="V6" s="25">
        <v>0.14138095238095205</v>
      </c>
      <c r="W6" s="25">
        <v>7.5904761904762863E-2</v>
      </c>
    </row>
    <row r="7" spans="1:23" x14ac:dyDescent="0.25">
      <c r="A7" s="49"/>
      <c r="B7" s="25">
        <v>4.9060622857141745E-2</v>
      </c>
      <c r="C7" s="25">
        <v>1.8394244171428582</v>
      </c>
      <c r="D7" s="25">
        <v>1.8394244171428582</v>
      </c>
      <c r="E7" s="25">
        <v>1.6734336571428576</v>
      </c>
      <c r="F7" s="25">
        <v>1.5809142171428583</v>
      </c>
      <c r="G7" s="25">
        <v>1.7605107771428576</v>
      </c>
      <c r="H7" s="25">
        <v>1.8149339771428581</v>
      </c>
      <c r="I7" s="25">
        <v>1.4149234571428577</v>
      </c>
      <c r="J7" s="25">
        <v>1.9074534171428574</v>
      </c>
      <c r="K7" s="25">
        <v>1.6897606171428583</v>
      </c>
      <c r="L7" s="25">
        <v>8.9878022857141637E-2</v>
      </c>
      <c r="M7" s="25">
        <v>2.7131857142857818E-2</v>
      </c>
      <c r="N7" s="25">
        <v>0.16607050285714298</v>
      </c>
      <c r="O7" s="25">
        <v>1.5047217371428578</v>
      </c>
      <c r="P7" s="25">
        <v>2.0271844571428579</v>
      </c>
      <c r="Q7" s="25">
        <v>2.3918198971428577</v>
      </c>
      <c r="R7" s="25">
        <v>0.83874686285714173</v>
      </c>
      <c r="S7" s="25">
        <v>0.94704342285714294</v>
      </c>
      <c r="T7" s="25">
        <v>1.6761548171428577</v>
      </c>
      <c r="U7" s="25">
        <v>0.90471154285714217</v>
      </c>
      <c r="V7" s="25">
        <v>0.84874154285714187</v>
      </c>
      <c r="W7" s="25">
        <v>0.92874154285714194</v>
      </c>
    </row>
    <row r="8" spans="1:23" x14ac:dyDescent="0.25">
      <c r="A8" s="49"/>
      <c r="B8" s="25">
        <v>0.10131750285714158</v>
      </c>
      <c r="C8" s="25">
        <v>1.7218596971428584</v>
      </c>
      <c r="D8" s="25">
        <v>1.7218596971428584</v>
      </c>
      <c r="E8" s="25">
        <v>1.5504266171428585</v>
      </c>
      <c r="F8" s="25">
        <v>1.4551860171428581</v>
      </c>
      <c r="G8" s="25">
        <v>1.6347825771428584</v>
      </c>
      <c r="H8" s="25">
        <v>1.6755999771428582</v>
      </c>
      <c r="I8" s="25">
        <v>1.2456566971428584</v>
      </c>
      <c r="J8" s="25">
        <v>1.7735617371428587</v>
      </c>
      <c r="K8" s="25">
        <v>1.5531477771428586</v>
      </c>
      <c r="L8" s="25">
        <v>0.16118302285714226</v>
      </c>
      <c r="M8" s="25">
        <v>0.13125026285714103</v>
      </c>
      <c r="N8" s="25">
        <v>0.28635638285714204</v>
      </c>
      <c r="O8" s="25">
        <v>1.3517819371428574</v>
      </c>
      <c r="P8" s="25">
        <v>1.9259466971428578</v>
      </c>
      <c r="Q8" s="25">
        <v>2.2878609771428584</v>
      </c>
      <c r="R8" s="25">
        <v>0.61505690285714198</v>
      </c>
      <c r="S8" s="25">
        <v>0.85179782285714278</v>
      </c>
      <c r="T8" s="25">
        <v>1.5531477771428586</v>
      </c>
      <c r="U8" s="25">
        <v>0.7397015428571434</v>
      </c>
      <c r="V8" s="25">
        <v>0.69674154285714263</v>
      </c>
      <c r="W8" s="25">
        <v>0.82674154285714341</v>
      </c>
    </row>
    <row r="9" spans="1:23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</row>
    <row r="10" spans="1:23" x14ac:dyDescent="0.25">
      <c r="A10" s="49">
        <v>2</v>
      </c>
      <c r="B10" s="25">
        <v>0.1950579371428578</v>
      </c>
      <c r="C10" s="25">
        <v>1.4005318171428573</v>
      </c>
      <c r="D10" s="25">
        <v>1.4005318171428573</v>
      </c>
      <c r="E10" s="25">
        <v>1.1964448171428579</v>
      </c>
      <c r="F10" s="25">
        <v>1.1039253771428577</v>
      </c>
      <c r="G10" s="25">
        <v>1.2835219371428579</v>
      </c>
      <c r="H10" s="25">
        <v>1.3678778971428578</v>
      </c>
      <c r="I10" s="25">
        <v>1.0794349371428575</v>
      </c>
      <c r="J10" s="25">
        <v>1.4304645771428577</v>
      </c>
      <c r="K10" s="25">
        <v>1.2780796171428577</v>
      </c>
      <c r="L10" s="25">
        <v>9.9817337142857454E-2</v>
      </c>
      <c r="M10" s="25">
        <v>0.18046214285714246</v>
      </c>
      <c r="N10" s="25">
        <v>9.3385022857142452E-2</v>
      </c>
      <c r="O10" s="25">
        <v>1.1066465371428578</v>
      </c>
      <c r="P10" s="25">
        <v>1.4740031371428577</v>
      </c>
      <c r="Q10" s="25">
        <v>1.765167257142858</v>
      </c>
      <c r="R10" s="25">
        <v>0.65564330285714245</v>
      </c>
      <c r="S10" s="25">
        <v>0.86245146285714203</v>
      </c>
      <c r="T10" s="25">
        <v>1.2726372971428574</v>
      </c>
      <c r="U10" s="25">
        <v>0.82591154285714286</v>
      </c>
      <c r="V10" s="25">
        <v>0.87774154285714179</v>
      </c>
      <c r="W10" s="25">
        <v>0.94774154285714207</v>
      </c>
    </row>
    <row r="11" spans="1:23" x14ac:dyDescent="0.25">
      <c r="A11" s="49"/>
      <c r="B11" s="25">
        <v>0.23442518285714353</v>
      </c>
      <c r="C11" s="25">
        <v>1.6050789771428571</v>
      </c>
      <c r="D11" s="25">
        <v>1.6050789771428571</v>
      </c>
      <c r="E11" s="25">
        <v>1.4363670571428573</v>
      </c>
      <c r="F11" s="25">
        <v>1.3411264571428569</v>
      </c>
      <c r="G11" s="25">
        <v>1.5261653371428574</v>
      </c>
      <c r="H11" s="25">
        <v>1.580588537142857</v>
      </c>
      <c r="I11" s="25">
        <v>1.191462657142857</v>
      </c>
      <c r="J11" s="25">
        <v>1.6731079771428572</v>
      </c>
      <c r="K11" s="25">
        <v>1.4608574971428574</v>
      </c>
      <c r="L11" s="25">
        <v>0.28340606285714198</v>
      </c>
      <c r="M11" s="25">
        <v>0.19632894285714197</v>
      </c>
      <c r="N11" s="25">
        <v>0.3732043428571421</v>
      </c>
      <c r="O11" s="25">
        <v>1.2676551371428575</v>
      </c>
      <c r="P11" s="25">
        <v>1.7928390171428568</v>
      </c>
      <c r="Q11" s="25">
        <v>2.1629167771428568</v>
      </c>
      <c r="R11" s="25">
        <v>0.60984374285714171</v>
      </c>
      <c r="S11" s="25">
        <v>0.83025770285714184</v>
      </c>
      <c r="T11" s="25">
        <v>1.4418093771428575</v>
      </c>
      <c r="U11" s="25">
        <v>0.92986154285714218</v>
      </c>
      <c r="V11" s="25">
        <v>0.84874154285714187</v>
      </c>
      <c r="W11" s="25">
        <v>0.91974154285714338</v>
      </c>
    </row>
    <row r="12" spans="1:23" x14ac:dyDescent="0.25">
      <c r="A12" s="49"/>
      <c r="B12" s="25">
        <v>9.6598057142856852E-2</v>
      </c>
      <c r="C12" s="25">
        <v>1.819092337142858</v>
      </c>
      <c r="D12" s="25">
        <v>1.819092337142858</v>
      </c>
      <c r="E12" s="25">
        <v>1.620447657142857</v>
      </c>
      <c r="F12" s="25">
        <v>1.5279282171428585</v>
      </c>
      <c r="G12" s="25">
        <v>1.7048036171428569</v>
      </c>
      <c r="H12" s="25">
        <v>1.7673902971428577</v>
      </c>
      <c r="I12" s="25">
        <v>1.3864278971428581</v>
      </c>
      <c r="J12" s="25">
        <v>1.8544674171428577</v>
      </c>
      <c r="K12" s="25">
        <v>1.6612650571428569</v>
      </c>
      <c r="L12" s="25">
        <v>4.217485714285818E-2</v>
      </c>
      <c r="M12" s="25">
        <v>4.0848628571419354E-3</v>
      </c>
      <c r="N12" s="25">
        <v>0.11565242285714294</v>
      </c>
      <c r="O12" s="25">
        <v>1.4517357371428572</v>
      </c>
      <c r="P12" s="25">
        <v>1.968756137142857</v>
      </c>
      <c r="Q12" s="25">
        <v>2.2952953371428579</v>
      </c>
      <c r="R12" s="25">
        <v>0.66875098285714163</v>
      </c>
      <c r="S12" s="25">
        <v>0.95991510285714288</v>
      </c>
      <c r="T12" s="25">
        <v>1.663986217142857</v>
      </c>
      <c r="U12" s="25">
        <v>0.99680154285714284</v>
      </c>
      <c r="V12" s="25">
        <v>0.98074154285714155</v>
      </c>
      <c r="W12" s="25">
        <v>0.90574154285714226</v>
      </c>
    </row>
    <row r="13" spans="1:23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1:23" x14ac:dyDescent="0.25">
      <c r="A14" s="51">
        <v>3</v>
      </c>
      <c r="B14" s="25">
        <v>0.22038681714285779</v>
      </c>
      <c r="C14" s="25">
        <v>1.3469470571428577</v>
      </c>
      <c r="D14" s="25">
        <v>1.3469470571428577</v>
      </c>
      <c r="E14" s="25">
        <v>1.137417737142858</v>
      </c>
      <c r="F14" s="25">
        <v>1.0448982971428578</v>
      </c>
      <c r="G14" s="25">
        <v>1.2272160171428581</v>
      </c>
      <c r="H14" s="25">
        <v>1.311571977142858</v>
      </c>
      <c r="I14" s="25">
        <v>1.0421771371428576</v>
      </c>
      <c r="J14" s="25">
        <v>1.3714374971428578</v>
      </c>
      <c r="K14" s="25">
        <v>1.2272160171428581</v>
      </c>
      <c r="L14" s="25">
        <v>0.11970389714285812</v>
      </c>
      <c r="M14" s="25">
        <v>0.19050834285714213</v>
      </c>
      <c r="N14" s="25">
        <v>9.2546582857142567E-2</v>
      </c>
      <c r="O14" s="25">
        <v>1.0585040971428583</v>
      </c>
      <c r="P14" s="25">
        <v>1.4040914171428582</v>
      </c>
      <c r="Q14" s="25">
        <v>1.6952555371428577</v>
      </c>
      <c r="R14" s="25">
        <v>0.65920290285714334</v>
      </c>
      <c r="S14" s="25">
        <v>0.86056874285714269</v>
      </c>
      <c r="T14" s="25">
        <v>1.224494857142858</v>
      </c>
      <c r="U14" s="25">
        <v>0.71591154285714254</v>
      </c>
      <c r="V14" s="25">
        <v>0.99074154285714133</v>
      </c>
      <c r="W14" s="25">
        <v>0.92174154285714227</v>
      </c>
    </row>
    <row r="15" spans="1:23" x14ac:dyDescent="0.25">
      <c r="A15" s="51"/>
      <c r="B15" s="25">
        <v>0.24236590285714232</v>
      </c>
      <c r="C15" s="25">
        <v>1.6134652171428581</v>
      </c>
      <c r="D15" s="25">
        <v>1.6134652171428581</v>
      </c>
      <c r="E15" s="25">
        <v>1.4365898171428579</v>
      </c>
      <c r="F15" s="25">
        <v>1.3440703771428577</v>
      </c>
      <c r="G15" s="25">
        <v>1.5318304171428583</v>
      </c>
      <c r="H15" s="25">
        <v>1.5808112971428585</v>
      </c>
      <c r="I15" s="25">
        <v>1.1944065771428578</v>
      </c>
      <c r="J15" s="25">
        <v>1.676051897142858</v>
      </c>
      <c r="K15" s="25">
        <v>1.4638014171428582</v>
      </c>
      <c r="L15" s="25">
        <v>0.28590446285714233</v>
      </c>
      <c r="M15" s="25">
        <v>0.1933850228571421</v>
      </c>
      <c r="N15" s="25">
        <v>0.38658738285714112</v>
      </c>
      <c r="O15" s="25">
        <v>1.2678778971428581</v>
      </c>
      <c r="P15" s="25">
        <v>1.7930617771428583</v>
      </c>
      <c r="Q15" s="25">
        <v>2.1576972171428581</v>
      </c>
      <c r="R15" s="25">
        <v>0.58557606285714225</v>
      </c>
      <c r="S15" s="25">
        <v>0.81415350285714272</v>
      </c>
      <c r="T15" s="25">
        <v>1.4474744571428584</v>
      </c>
      <c r="U15" s="25">
        <v>0.94116154285714249</v>
      </c>
      <c r="V15" s="25">
        <v>0.90574154285714226</v>
      </c>
      <c r="W15" s="25">
        <v>0.85374154285714265</v>
      </c>
    </row>
    <row r="16" spans="1:23" x14ac:dyDescent="0.25">
      <c r="A16" s="51"/>
      <c r="B16" s="25">
        <v>0.19745738285714065</v>
      </c>
      <c r="C16" s="25">
        <v>1.4189116571428579</v>
      </c>
      <c r="D16" s="25">
        <v>1.4189116571428579</v>
      </c>
      <c r="E16" s="25">
        <v>1.2093823371428583</v>
      </c>
      <c r="F16" s="25">
        <v>1.116862897142858</v>
      </c>
      <c r="G16" s="25">
        <v>1.2937382971428582</v>
      </c>
      <c r="H16" s="25">
        <v>1.3644884571428593</v>
      </c>
      <c r="I16" s="25">
        <v>1.0025741771428587</v>
      </c>
      <c r="J16" s="25">
        <v>1.4434020971428589</v>
      </c>
      <c r="K16" s="25">
        <v>1.2638055371428587</v>
      </c>
      <c r="L16" s="25">
        <v>0.25732290285714132</v>
      </c>
      <c r="M16" s="25">
        <v>0.37433278285714078</v>
      </c>
      <c r="N16" s="25">
        <v>0.45324642285714223</v>
      </c>
      <c r="O16" s="25">
        <v>1.054276217142859</v>
      </c>
      <c r="P16" s="25">
        <v>1.5468061771428578</v>
      </c>
      <c r="Q16" s="25">
        <v>1.8624607371428583</v>
      </c>
      <c r="R16" s="25">
        <v>0.27673378285714367</v>
      </c>
      <c r="S16" s="25">
        <v>0.57606138285714348</v>
      </c>
      <c r="T16" s="25">
        <v>1.2692478571428589</v>
      </c>
      <c r="U16" s="25">
        <v>0.83259154285714398</v>
      </c>
      <c r="V16" s="25">
        <v>0.78574154285714304</v>
      </c>
      <c r="W16" s="25">
        <v>0.89374154285714358</v>
      </c>
    </row>
    <row r="17" spans="1:23" x14ac:dyDescent="0.25">
      <c r="A17" s="29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1:23" x14ac:dyDescent="0.25">
      <c r="A18" s="49">
        <v>4</v>
      </c>
      <c r="B18" s="25">
        <v>5.7060497142857436E-2</v>
      </c>
      <c r="C18" s="25">
        <v>1.1618514571428573</v>
      </c>
      <c r="D18" s="25">
        <v>1.1618514571428573</v>
      </c>
      <c r="E18" s="25">
        <v>0.95776445714285696</v>
      </c>
      <c r="F18" s="25">
        <v>0.86524501714285762</v>
      </c>
      <c r="G18" s="25">
        <v>0.86524501714285762</v>
      </c>
      <c r="H18" s="25">
        <v>1.1264763771428576</v>
      </c>
      <c r="I18" s="25">
        <v>0.86796617714285684</v>
      </c>
      <c r="J18" s="25">
        <v>1.1863418971428574</v>
      </c>
      <c r="K18" s="25">
        <v>1.044841577142857</v>
      </c>
      <c r="L18" s="25">
        <v>4.3622422857143128E-2</v>
      </c>
      <c r="M18" s="25">
        <v>0.34567118285714304</v>
      </c>
      <c r="N18" s="25">
        <v>0.22594014285714259</v>
      </c>
      <c r="O18" s="25">
        <v>0.8815719771428574</v>
      </c>
      <c r="P18" s="25">
        <v>1.2162746571428569</v>
      </c>
      <c r="Q18" s="25">
        <v>1.4992752971428569</v>
      </c>
      <c r="R18" s="25">
        <v>0.52580934285714243</v>
      </c>
      <c r="S18" s="25">
        <v>0.71901170285714144</v>
      </c>
      <c r="T18" s="25">
        <v>1.0421204171428569</v>
      </c>
      <c r="U18" s="25">
        <v>0.78247154285714249</v>
      </c>
      <c r="V18" s="25">
        <v>0.94374154285714162</v>
      </c>
      <c r="W18" s="25">
        <v>0.98374154285714255</v>
      </c>
    </row>
    <row r="19" spans="1:23" x14ac:dyDescent="0.25">
      <c r="A19" s="49"/>
      <c r="B19" s="25">
        <v>0.37079834285714153</v>
      </c>
      <c r="C19" s="25">
        <v>1.4659846571428581</v>
      </c>
      <c r="D19" s="25">
        <v>1.4659846571428581</v>
      </c>
      <c r="E19" s="25">
        <v>1.289109257142858</v>
      </c>
      <c r="F19" s="25">
        <v>1.1965898171428577</v>
      </c>
      <c r="G19" s="25">
        <v>1.1965898171428577</v>
      </c>
      <c r="H19" s="25">
        <v>1.4333307371428576</v>
      </c>
      <c r="I19" s="25">
        <v>1.0496471771428579</v>
      </c>
      <c r="J19" s="25">
        <v>1.5258501771428579</v>
      </c>
      <c r="K19" s="25">
        <v>1.3163208571428582</v>
      </c>
      <c r="L19" s="25">
        <v>0.41705806285714164</v>
      </c>
      <c r="M19" s="25">
        <v>0.32998094285714163</v>
      </c>
      <c r="N19" s="25">
        <v>0.51774098285714221</v>
      </c>
      <c r="O19" s="25">
        <v>1.1203973371428582</v>
      </c>
      <c r="P19" s="25">
        <v>1.6428600571428582</v>
      </c>
      <c r="Q19" s="25">
        <v>2.0102166571428581</v>
      </c>
      <c r="R19" s="25">
        <v>0.45442246285714294</v>
      </c>
      <c r="S19" s="25">
        <v>0.68027874285714329</v>
      </c>
      <c r="T19" s="25">
        <v>1.3054362171428577</v>
      </c>
      <c r="U19" s="25">
        <v>0.84739154285714324</v>
      </c>
      <c r="V19" s="25">
        <v>0.81174154285714284</v>
      </c>
      <c r="W19" s="25">
        <v>0.94474154285714196</v>
      </c>
    </row>
    <row r="20" spans="1:23" x14ac:dyDescent="0.25">
      <c r="A20" s="49"/>
      <c r="B20" s="25">
        <v>0.40111990285714239</v>
      </c>
      <c r="C20" s="25">
        <v>1.1499412971428571</v>
      </c>
      <c r="D20" s="25">
        <v>1.1499412971428571</v>
      </c>
      <c r="E20" s="25">
        <v>0.94857545714285774</v>
      </c>
      <c r="F20" s="25">
        <v>0.85605601714285751</v>
      </c>
      <c r="G20" s="25">
        <v>0.85605601714285751</v>
      </c>
      <c r="H20" s="25">
        <v>1.0982392571428568</v>
      </c>
      <c r="I20" s="25">
        <v>0.74993077714285672</v>
      </c>
      <c r="J20" s="25">
        <v>1.1744317371428581</v>
      </c>
      <c r="K20" s="25">
        <v>1.0002774971428581</v>
      </c>
      <c r="L20" s="25">
        <v>0.46370658285714317</v>
      </c>
      <c r="M20" s="25">
        <v>0.60792806285714196</v>
      </c>
      <c r="N20" s="25">
        <v>0.6405819828571433</v>
      </c>
      <c r="O20" s="25">
        <v>0.79891165714285695</v>
      </c>
      <c r="P20" s="25">
        <v>1.2723934971428568</v>
      </c>
      <c r="Q20" s="25">
        <v>1.5744422571428567</v>
      </c>
      <c r="R20" s="25">
        <v>6.4907782857141605E-2</v>
      </c>
      <c r="S20" s="25">
        <v>0.35062958285714263</v>
      </c>
      <c r="T20" s="25">
        <v>1.0057198171428583</v>
      </c>
      <c r="U20" s="25">
        <v>0.7250415428571424</v>
      </c>
      <c r="V20" s="25">
        <v>0.64674154285714192</v>
      </c>
      <c r="W20" s="25">
        <v>0.76074154285714268</v>
      </c>
    </row>
    <row r="21" spans="1:23" x14ac:dyDescent="0.25">
      <c r="A21" s="29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</row>
    <row r="22" spans="1:23" x14ac:dyDescent="0.25">
      <c r="A22" s="49">
        <v>5</v>
      </c>
      <c r="B22" s="25">
        <v>0.40065577714285716</v>
      </c>
      <c r="C22" s="25">
        <v>1.4945620971428566</v>
      </c>
      <c r="D22" s="25">
        <v>1.4945620971428566</v>
      </c>
      <c r="E22" s="25">
        <v>1.2850327771428569</v>
      </c>
      <c r="F22" s="25">
        <v>1.1925133371428567</v>
      </c>
      <c r="G22" s="25">
        <v>1.3693887371428568</v>
      </c>
      <c r="H22" s="25">
        <v>1.4428600571428571</v>
      </c>
      <c r="I22" s="25">
        <v>1.1897921771428566</v>
      </c>
      <c r="J22" s="25">
        <v>1.5000044171428568</v>
      </c>
      <c r="K22" s="25">
        <v>1.3666675771428567</v>
      </c>
      <c r="L22" s="25">
        <v>0.30541517714285682</v>
      </c>
      <c r="M22" s="25">
        <v>7.5182228571435417E-3</v>
      </c>
      <c r="N22" s="25">
        <v>0.1312609371428568</v>
      </c>
      <c r="O22" s="25">
        <v>1.2061191371428572</v>
      </c>
      <c r="P22" s="25">
        <v>1.5381006571428566</v>
      </c>
      <c r="Q22" s="25">
        <v>1.7775627371428566</v>
      </c>
      <c r="R22" s="25">
        <v>0.8149814228571417</v>
      </c>
      <c r="S22" s="25">
        <v>0.97353002285714307</v>
      </c>
      <c r="T22" s="25">
        <v>1.374831057142857</v>
      </c>
      <c r="U22" s="25">
        <v>0.54266154285714396</v>
      </c>
      <c r="V22" s="25">
        <v>0.72074154285714354</v>
      </c>
      <c r="W22" s="25">
        <v>0.66974154285714338</v>
      </c>
    </row>
    <row r="23" spans="1:23" x14ac:dyDescent="0.25">
      <c r="A23" s="49"/>
      <c r="B23" s="25">
        <v>0.21141402285714239</v>
      </c>
      <c r="C23" s="25">
        <v>1.6008785371428571</v>
      </c>
      <c r="D23" s="25">
        <v>1.6008785371428571</v>
      </c>
      <c r="E23" s="25">
        <v>1.4294454571428572</v>
      </c>
      <c r="F23" s="25">
        <v>1.336926017142857</v>
      </c>
      <c r="G23" s="25">
        <v>1.5192437371428573</v>
      </c>
      <c r="H23" s="25">
        <v>1.5655034571428574</v>
      </c>
      <c r="I23" s="25">
        <v>1.1872622171428571</v>
      </c>
      <c r="J23" s="25">
        <v>1.6580228971428568</v>
      </c>
      <c r="K23" s="25">
        <v>1.4539358971428573</v>
      </c>
      <c r="L23" s="25">
        <v>0.2549525828571424</v>
      </c>
      <c r="M23" s="25">
        <v>0.17603894285714272</v>
      </c>
      <c r="N23" s="25">
        <v>0.35563550285714296</v>
      </c>
      <c r="O23" s="25">
        <v>1.2607335371428574</v>
      </c>
      <c r="P23" s="25">
        <v>1.7777539371428572</v>
      </c>
      <c r="Q23" s="25">
        <v>2.1233412571428572</v>
      </c>
      <c r="R23" s="25">
        <v>0.60564330285714174</v>
      </c>
      <c r="S23" s="25">
        <v>0.83422074285714221</v>
      </c>
      <c r="T23" s="25">
        <v>1.4403300971428568</v>
      </c>
      <c r="U23" s="25">
        <v>0.97466154285714257</v>
      </c>
      <c r="V23" s="25">
        <v>0.91474154285714082</v>
      </c>
      <c r="W23" s="25">
        <v>0.88574154285714268</v>
      </c>
    </row>
    <row r="24" spans="1:23" x14ac:dyDescent="0.25">
      <c r="A24" s="49"/>
      <c r="B24" s="25">
        <v>6.0525417142858196E-2</v>
      </c>
      <c r="C24" s="25">
        <v>1.4401535371428578</v>
      </c>
      <c r="D24" s="25">
        <v>1.4401535371428578</v>
      </c>
      <c r="E24" s="25">
        <v>1.2224607371428577</v>
      </c>
      <c r="F24" s="25">
        <v>1.1299412971428575</v>
      </c>
      <c r="G24" s="25">
        <v>1.3068166971428576</v>
      </c>
      <c r="H24" s="25">
        <v>1.3775668571428588</v>
      </c>
      <c r="I24" s="25">
        <v>1.0619122971428583</v>
      </c>
      <c r="J24" s="25">
        <v>1.4483170171428581</v>
      </c>
      <c r="K24" s="25">
        <v>1.2932108971428571</v>
      </c>
      <c r="L24" s="25">
        <v>1.2945902857141256E-2</v>
      </c>
      <c r="M24" s="25">
        <v>0.27145610285714294</v>
      </c>
      <c r="N24" s="25">
        <v>0.21159058285714227</v>
      </c>
      <c r="O24" s="25">
        <v>1.0918450571428577</v>
      </c>
      <c r="P24" s="25">
        <v>1.5299518171428579</v>
      </c>
      <c r="Q24" s="25">
        <v>1.7857408571428577</v>
      </c>
      <c r="R24" s="25">
        <v>0.38233162285714339</v>
      </c>
      <c r="S24" s="25">
        <v>0.66805342285714264</v>
      </c>
      <c r="T24" s="25">
        <v>1.3040955371428575</v>
      </c>
      <c r="U24" s="25">
        <v>0.88375154285714164</v>
      </c>
      <c r="V24" s="25">
        <v>0.992741542857142</v>
      </c>
      <c r="W24" s="25">
        <v>0.93974154285714118</v>
      </c>
    </row>
    <row r="25" spans="1:23" x14ac:dyDescent="0.25">
      <c r="A25" s="29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</row>
    <row r="26" spans="1:23" x14ac:dyDescent="0.25">
      <c r="A26" s="49">
        <v>8</v>
      </c>
      <c r="B26" s="25">
        <v>0.21074817714285832</v>
      </c>
      <c r="C26" s="25">
        <v>1.4978568571428577</v>
      </c>
      <c r="D26" s="25">
        <v>1.4978568571428577</v>
      </c>
      <c r="E26" s="25">
        <v>1.2937698571428573</v>
      </c>
      <c r="F26" s="25">
        <v>1.2012504171428571</v>
      </c>
      <c r="G26" s="25">
        <v>1.3808469771428573</v>
      </c>
      <c r="H26" s="25">
        <v>1.4706452571428574</v>
      </c>
      <c r="I26" s="25">
        <v>1.1604330171428572</v>
      </c>
      <c r="J26" s="25">
        <v>1.5413954171428577</v>
      </c>
      <c r="K26" s="25">
        <v>1.3754046571428571</v>
      </c>
      <c r="L26" s="25">
        <v>0.11006525714285775</v>
      </c>
      <c r="M26" s="25">
        <v>0.11851218285714271</v>
      </c>
      <c r="N26" s="25">
        <v>8.041594285714293E-2</v>
      </c>
      <c r="O26" s="25">
        <v>1.1958080971428577</v>
      </c>
      <c r="P26" s="25">
        <v>1.5849339771428577</v>
      </c>
      <c r="Q26" s="25">
        <v>1.8897038971428577</v>
      </c>
      <c r="R26" s="25">
        <v>0.72847790285714265</v>
      </c>
      <c r="S26" s="25">
        <v>0.929843742857142</v>
      </c>
      <c r="T26" s="25">
        <v>1.3672411771428576</v>
      </c>
      <c r="U26" s="25">
        <v>0.87376154285714325</v>
      </c>
      <c r="V26" s="25">
        <v>0.75774154285714257</v>
      </c>
      <c r="W26" s="25">
        <v>0.82974154285714175</v>
      </c>
    </row>
    <row r="27" spans="1:23" x14ac:dyDescent="0.25">
      <c r="A27" s="49"/>
      <c r="B27" s="25">
        <v>6.4580702857143457E-2</v>
      </c>
      <c r="C27" s="25">
        <v>1.837510137142857</v>
      </c>
      <c r="D27" s="25">
        <v>1.837510137142857</v>
      </c>
      <c r="E27" s="25">
        <v>1.6687982171428573</v>
      </c>
      <c r="F27" s="25">
        <v>1.5762787771428579</v>
      </c>
      <c r="G27" s="25">
        <v>1.7613176571428575</v>
      </c>
      <c r="H27" s="25">
        <v>1.8184620171428572</v>
      </c>
      <c r="I27" s="25">
        <v>1.4130091771428566</v>
      </c>
      <c r="J27" s="25">
        <v>1.9164237771428576</v>
      </c>
      <c r="K27" s="25">
        <v>1.6932886571428574</v>
      </c>
      <c r="L27" s="25">
        <v>0.11628274285714202</v>
      </c>
      <c r="M27" s="25">
        <v>1.1611777142857882E-2</v>
      </c>
      <c r="N27" s="25">
        <v>0.19791754285714358</v>
      </c>
      <c r="O27" s="25">
        <v>1.4973651371428565</v>
      </c>
      <c r="P27" s="25">
        <v>2.0334336571428571</v>
      </c>
      <c r="Q27" s="25">
        <v>2.4143960571428575</v>
      </c>
      <c r="R27" s="25">
        <v>0.83411142285714224</v>
      </c>
      <c r="S27" s="25">
        <v>0.95440002285714254</v>
      </c>
      <c r="T27" s="25">
        <v>1.6715193771428574</v>
      </c>
      <c r="U27" s="25">
        <v>0.91287154285714234</v>
      </c>
      <c r="V27" s="25">
        <v>0.95974154285714253</v>
      </c>
      <c r="W27" s="25">
        <v>0.81074154285714339</v>
      </c>
    </row>
    <row r="28" spans="1:23" x14ac:dyDescent="0.25">
      <c r="A28" s="49"/>
      <c r="B28" s="25">
        <v>0.2127022571428574</v>
      </c>
      <c r="C28" s="25">
        <v>1.9379176971428587</v>
      </c>
      <c r="D28" s="25">
        <v>1.9379176971428587</v>
      </c>
      <c r="E28" s="25">
        <v>1.7392730171428576</v>
      </c>
      <c r="F28" s="25">
        <v>1.6467535771428574</v>
      </c>
      <c r="G28" s="25">
        <v>1.8236289771428575</v>
      </c>
      <c r="H28" s="25">
        <v>1.8943791371428587</v>
      </c>
      <c r="I28" s="25">
        <v>1.5052532571428587</v>
      </c>
      <c r="J28" s="25">
        <v>1.9814562571428587</v>
      </c>
      <c r="K28" s="25">
        <v>1.7828115771428577</v>
      </c>
      <c r="L28" s="25">
        <v>0.15011557714285839</v>
      </c>
      <c r="M28" s="25">
        <v>0.10385585714285828</v>
      </c>
      <c r="N28" s="25">
        <v>4.5177714285760118E-4</v>
      </c>
      <c r="O28" s="25">
        <v>1.573282257142858</v>
      </c>
      <c r="P28" s="25">
        <v>2.0875814971428577</v>
      </c>
      <c r="Q28" s="25">
        <v>2.4168418571428587</v>
      </c>
      <c r="R28" s="25">
        <v>0.78757634285714229</v>
      </c>
      <c r="S28" s="25">
        <v>0.92746378285714126</v>
      </c>
      <c r="T28" s="25">
        <v>1.7800904171428575</v>
      </c>
      <c r="U28" s="25">
        <v>0.9351815428571415</v>
      </c>
      <c r="V28" s="25">
        <v>0.992741542857142</v>
      </c>
      <c r="W28" s="25">
        <v>0.9067415428571417</v>
      </c>
    </row>
    <row r="29" spans="1:23" x14ac:dyDescent="0.25">
      <c r="A29" s="29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</row>
    <row r="30" spans="1:23" x14ac:dyDescent="0.25">
      <c r="A30" s="29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</row>
    <row r="31" spans="1:23" x14ac:dyDescent="0.25">
      <c r="A31" s="49">
        <v>9</v>
      </c>
      <c r="B31" s="25">
        <v>0.37590049714285723</v>
      </c>
      <c r="C31" s="25">
        <v>1.6793361371428572</v>
      </c>
      <c r="D31" s="25">
        <v>1.6793361371428572</v>
      </c>
      <c r="E31" s="25">
        <v>1.4752491371428578</v>
      </c>
      <c r="F31" s="25">
        <v>1.3827296971428575</v>
      </c>
      <c r="G31" s="25">
        <v>1.5623262571428578</v>
      </c>
      <c r="H31" s="25">
        <v>1.6575668571428581</v>
      </c>
      <c r="I31" s="25">
        <v>1.3391911371428575</v>
      </c>
      <c r="J31" s="25">
        <v>1.7283170171428575</v>
      </c>
      <c r="K31" s="25">
        <v>1.5568839371428576</v>
      </c>
      <c r="L31" s="25">
        <v>0.26977525714285644</v>
      </c>
      <c r="M31" s="25">
        <v>6.0245937142856754E-2</v>
      </c>
      <c r="N31" s="25">
        <v>7.6572897142857421E-2</v>
      </c>
      <c r="O31" s="25">
        <v>1.3772873771428573</v>
      </c>
      <c r="P31" s="25">
        <v>1.7664132571428572</v>
      </c>
      <c r="Q31" s="25">
        <v>2.0793466571428576</v>
      </c>
      <c r="R31" s="25">
        <v>0.93172646285714134</v>
      </c>
      <c r="S31" s="25">
        <v>0.87583310285714244</v>
      </c>
      <c r="T31" s="25">
        <v>1.5459992971428571</v>
      </c>
      <c r="U31" s="25">
        <v>0.7112515428571422</v>
      </c>
      <c r="V31" s="25">
        <v>0.88574154285714268</v>
      </c>
      <c r="W31" s="25">
        <v>0.95474154285714175</v>
      </c>
    </row>
    <row r="32" spans="1:23" x14ac:dyDescent="0.25">
      <c r="A32" s="49"/>
      <c r="B32" s="25">
        <v>0.21242902285714305</v>
      </c>
      <c r="C32" s="25">
        <v>1.8039505371428577</v>
      </c>
      <c r="D32" s="25">
        <v>1.8039505371428577</v>
      </c>
      <c r="E32" s="25">
        <v>1.6488444171428585</v>
      </c>
      <c r="F32" s="25">
        <v>1.550882657142858</v>
      </c>
      <c r="G32" s="25">
        <v>1.7386426971428586</v>
      </c>
      <c r="H32" s="25">
        <v>1.8012293771428576</v>
      </c>
      <c r="I32" s="25">
        <v>1.3658437771428575</v>
      </c>
      <c r="J32" s="25">
        <v>1.9073546171428584</v>
      </c>
      <c r="K32" s="25">
        <v>1.6624502171428572</v>
      </c>
      <c r="L32" s="25">
        <v>0.26685222285714172</v>
      </c>
      <c r="M32" s="25">
        <v>6.0044062857142144E-2</v>
      </c>
      <c r="N32" s="25">
        <v>0.31855426285714206</v>
      </c>
      <c r="O32" s="25">
        <v>1.4692478571428582</v>
      </c>
      <c r="P32" s="25">
        <v>2.0216433371428577</v>
      </c>
      <c r="Q32" s="25">
        <v>2.4107692171428576</v>
      </c>
      <c r="R32" s="25">
        <v>0.79510950285714177</v>
      </c>
      <c r="S32" s="25">
        <v>1.0015654228571416</v>
      </c>
      <c r="T32" s="25">
        <v>1.6297962971428577</v>
      </c>
      <c r="U32" s="25">
        <v>0.98656154285714326</v>
      </c>
      <c r="V32" s="25">
        <v>0.73874154285714244</v>
      </c>
      <c r="W32" s="25">
        <v>0.96774154285714165</v>
      </c>
    </row>
    <row r="33" spans="1:23" x14ac:dyDescent="0.25">
      <c r="A33" s="49"/>
      <c r="B33" s="25">
        <v>0.21978150285714282</v>
      </c>
      <c r="C33" s="25">
        <v>1.9544253371428573</v>
      </c>
      <c r="D33" s="25">
        <v>1.9544253371428573</v>
      </c>
      <c r="E33" s="25">
        <v>1.7965980571428561</v>
      </c>
      <c r="F33" s="25">
        <v>1.7013574571428576</v>
      </c>
      <c r="G33" s="25">
        <v>1.8836751771428561</v>
      </c>
      <c r="H33" s="25">
        <v>1.9299348971428563</v>
      </c>
      <c r="I33" s="25">
        <v>1.4618953771428567</v>
      </c>
      <c r="J33" s="25">
        <v>2.0442236171428574</v>
      </c>
      <c r="K33" s="25">
        <v>1.7884345771428576</v>
      </c>
      <c r="L33" s="25">
        <v>0.2578777428571426</v>
      </c>
      <c r="M33" s="25">
        <v>4.9613337142857539E-2</v>
      </c>
      <c r="N33" s="25">
        <v>0.21161802285714248</v>
      </c>
      <c r="O33" s="25">
        <v>1.5897898971428566</v>
      </c>
      <c r="P33" s="25">
        <v>2.1911662571428563</v>
      </c>
      <c r="Q33" s="25">
        <v>2.5966190971428569</v>
      </c>
      <c r="R33" s="25">
        <v>0.86122834285714145</v>
      </c>
      <c r="S33" s="25">
        <v>0.92728310285714333</v>
      </c>
      <c r="T33" s="25">
        <v>1.7721076171428569</v>
      </c>
      <c r="U33" s="25">
        <v>0.61711154285714098</v>
      </c>
      <c r="V33" s="25">
        <v>0.46574154285714098</v>
      </c>
      <c r="W33" s="25">
        <v>0.58874154285714209</v>
      </c>
    </row>
    <row r="34" spans="1:23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</row>
    <row r="35" spans="1:23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</row>
    <row r="36" spans="1:23" x14ac:dyDescent="0.25">
      <c r="A36" s="25"/>
    </row>
    <row r="37" spans="1:23" x14ac:dyDescent="0.25">
      <c r="A37" s="25"/>
    </row>
    <row r="38" spans="1:23" x14ac:dyDescent="0.25">
      <c r="A38" s="25"/>
    </row>
    <row r="39" spans="1:23" x14ac:dyDescent="0.25">
      <c r="A39" s="25"/>
    </row>
    <row r="40" spans="1:23" x14ac:dyDescent="0.25">
      <c r="A40" s="25"/>
    </row>
    <row r="41" spans="1:23" x14ac:dyDescent="0.25">
      <c r="A41" s="25"/>
    </row>
    <row r="42" spans="1:23" x14ac:dyDescent="0.25">
      <c r="A42" s="25"/>
    </row>
    <row r="43" spans="1:23" x14ac:dyDescent="0.25">
      <c r="A43" s="25"/>
    </row>
    <row r="44" spans="1:23" x14ac:dyDescent="0.25">
      <c r="A44" s="25"/>
    </row>
    <row r="45" spans="1:23" x14ac:dyDescent="0.25">
      <c r="A45" s="25"/>
    </row>
    <row r="46" spans="1:23" x14ac:dyDescent="0.25">
      <c r="A46" s="25"/>
    </row>
    <row r="47" spans="1:23" x14ac:dyDescent="0.25">
      <c r="A47" s="25"/>
    </row>
    <row r="48" spans="1:23" x14ac:dyDescent="0.25">
      <c r="A48" s="25"/>
    </row>
    <row r="49" spans="1:23" x14ac:dyDescent="0.25">
      <c r="A49" s="25"/>
    </row>
    <row r="50" spans="1:23" x14ac:dyDescent="0.25">
      <c r="A50" s="25"/>
    </row>
    <row r="51" spans="1:23" x14ac:dyDescent="0.25">
      <c r="A51" s="25"/>
    </row>
    <row r="52" spans="1:23" x14ac:dyDescent="0.25">
      <c r="A52" s="25"/>
    </row>
    <row r="53" spans="1:23" x14ac:dyDescent="0.25">
      <c r="A53" s="25"/>
    </row>
    <row r="54" spans="1:23" x14ac:dyDescent="0.25">
      <c r="A54" s="25"/>
    </row>
    <row r="55" spans="1:23" x14ac:dyDescent="0.25">
      <c r="A55" s="25"/>
    </row>
    <row r="56" spans="1:23" x14ac:dyDescent="0.25">
      <c r="A56" s="25"/>
    </row>
    <row r="57" spans="1:23" x14ac:dyDescent="0.25">
      <c r="A57" s="25"/>
    </row>
    <row r="58" spans="1:23" x14ac:dyDescent="0.25">
      <c r="A58" s="25"/>
    </row>
    <row r="59" spans="1:23" x14ac:dyDescent="0.25">
      <c r="A59" s="25"/>
    </row>
    <row r="60" spans="1:23" x14ac:dyDescent="0.25">
      <c r="A60" s="25"/>
    </row>
    <row r="61" spans="1:23" x14ac:dyDescent="0.25">
      <c r="A61" s="25"/>
    </row>
    <row r="62" spans="1:23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</row>
    <row r="63" spans="1:23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</row>
    <row r="64" spans="1:23" x14ac:dyDescent="0.25">
      <c r="A64" s="25"/>
    </row>
    <row r="65" spans="1:23" x14ac:dyDescent="0.25">
      <c r="A65" s="25"/>
    </row>
    <row r="66" spans="1:23" x14ac:dyDescent="0.25">
      <c r="A66" s="25"/>
    </row>
    <row r="67" spans="1:23" x14ac:dyDescent="0.25">
      <c r="A67" s="25"/>
    </row>
    <row r="68" spans="1:23" x14ac:dyDescent="0.25">
      <c r="A68" s="25"/>
    </row>
    <row r="69" spans="1:23" x14ac:dyDescent="0.25">
      <c r="A69" s="25"/>
    </row>
    <row r="70" spans="1:23" x14ac:dyDescent="0.25">
      <c r="A70" s="25"/>
    </row>
    <row r="71" spans="1:23" x14ac:dyDescent="0.25">
      <c r="A71" s="25"/>
    </row>
    <row r="72" spans="1:23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</row>
    <row r="73" spans="1:23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</row>
    <row r="74" spans="1:23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</row>
    <row r="75" spans="1:23" x14ac:dyDescent="0.25">
      <c r="A75" s="25"/>
    </row>
    <row r="76" spans="1:23" x14ac:dyDescent="0.25">
      <c r="A76" s="25"/>
    </row>
    <row r="77" spans="1:23" x14ac:dyDescent="0.25">
      <c r="A77" s="25"/>
    </row>
    <row r="78" spans="1:23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</row>
    <row r="79" spans="1:23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</row>
    <row r="80" spans="1:23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</row>
    <row r="81" spans="1:23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</row>
    <row r="82" spans="1:23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</row>
    <row r="83" spans="1:23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</row>
    <row r="84" spans="1:23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</row>
    <row r="85" spans="1:23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</row>
    <row r="86" spans="1:23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</row>
    <row r="87" spans="1:23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</row>
    <row r="88" spans="1:23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</row>
    <row r="89" spans="1:23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</row>
    <row r="90" spans="1:23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</row>
    <row r="91" spans="1:23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</row>
    <row r="92" spans="1:23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</row>
    <row r="93" spans="1:23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</row>
    <row r="94" spans="1:23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</row>
    <row r="95" spans="1:23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</row>
    <row r="96" spans="1:23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</row>
    <row r="97" spans="1:23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</row>
    <row r="98" spans="1:23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</row>
    <row r="99" spans="1:23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</row>
    <row r="100" spans="1:23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</row>
    <row r="101" spans="1:23" x14ac:dyDescent="0.25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</row>
    <row r="102" spans="1:23" x14ac:dyDescent="0.2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</row>
    <row r="103" spans="1:23" x14ac:dyDescent="0.25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</row>
    <row r="104" spans="1:23" x14ac:dyDescent="0.25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</row>
    <row r="105" spans="1:23" x14ac:dyDescent="0.2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</row>
    <row r="106" spans="1:23" x14ac:dyDescent="0.2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</row>
    <row r="107" spans="1:23" x14ac:dyDescent="0.25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</row>
    <row r="108" spans="1:23" x14ac:dyDescent="0.25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</row>
    <row r="109" spans="1:23" x14ac:dyDescent="0.25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</row>
    <row r="110" spans="1:23" x14ac:dyDescent="0.25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</row>
    <row r="111" spans="1:23" x14ac:dyDescent="0.2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</row>
    <row r="112" spans="1:23" x14ac:dyDescent="0.2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</row>
    <row r="113" spans="1:23" x14ac:dyDescent="0.2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</row>
    <row r="114" spans="1:23" x14ac:dyDescent="0.2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</row>
    <row r="115" spans="1:23" x14ac:dyDescent="0.2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</row>
    <row r="116" spans="1:23" x14ac:dyDescent="0.25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</row>
    <row r="117" spans="1:23" x14ac:dyDescent="0.2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</row>
    <row r="118" spans="1:23" x14ac:dyDescent="0.25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</row>
    <row r="119" spans="1:23" x14ac:dyDescent="0.25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</row>
    <row r="120" spans="1:23" x14ac:dyDescent="0.25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</row>
    <row r="121" spans="1:23" x14ac:dyDescent="0.2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</row>
    <row r="122" spans="1:23" x14ac:dyDescent="0.25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</row>
    <row r="123" spans="1:23" x14ac:dyDescent="0.2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</row>
    <row r="124" spans="1:23" x14ac:dyDescent="0.2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</row>
    <row r="125" spans="1:23" x14ac:dyDescent="0.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</row>
    <row r="126" spans="1:23" x14ac:dyDescent="0.25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</row>
    <row r="127" spans="1:23" x14ac:dyDescent="0.2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</row>
    <row r="128" spans="1:23" x14ac:dyDescent="0.25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</row>
    <row r="129" spans="1:23" x14ac:dyDescent="0.2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</row>
    <row r="130" spans="1:23" x14ac:dyDescent="0.25">
      <c r="A130" s="25"/>
    </row>
    <row r="131" spans="1:23" x14ac:dyDescent="0.25">
      <c r="A131" s="25"/>
    </row>
    <row r="132" spans="1:23" x14ac:dyDescent="0.25">
      <c r="A132" s="25"/>
    </row>
    <row r="133" spans="1:23" x14ac:dyDescent="0.2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</row>
    <row r="134" spans="1:23" x14ac:dyDescent="0.25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</row>
    <row r="135" spans="1:23" x14ac:dyDescent="0.2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</row>
    <row r="136" spans="1:23" x14ac:dyDescent="0.25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</row>
    <row r="137" spans="1:23" x14ac:dyDescent="0.25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</row>
    <row r="138" spans="1:23" x14ac:dyDescent="0.25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</row>
    <row r="139" spans="1:23" x14ac:dyDescent="0.25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</row>
    <row r="140" spans="1:23" x14ac:dyDescent="0.25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</row>
    <row r="141" spans="1:23" x14ac:dyDescent="0.2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</row>
    <row r="142" spans="1:23" x14ac:dyDescent="0.25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</row>
    <row r="143" spans="1:23" x14ac:dyDescent="0.25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</row>
    <row r="144" spans="1:23" x14ac:dyDescent="0.2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</row>
    <row r="145" spans="1:23" x14ac:dyDescent="0.2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</row>
    <row r="146" spans="1:23" x14ac:dyDescent="0.25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</row>
    <row r="147" spans="1:23" x14ac:dyDescent="0.25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</row>
    <row r="148" spans="1:23" x14ac:dyDescent="0.25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</row>
    <row r="149" spans="1:23" x14ac:dyDescent="0.25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</row>
    <row r="150" spans="1:23" x14ac:dyDescent="0.25">
      <c r="A150" s="25"/>
    </row>
    <row r="151" spans="1:23" x14ac:dyDescent="0.25">
      <c r="A151" s="25"/>
    </row>
    <row r="152" spans="1:23" x14ac:dyDescent="0.25">
      <c r="A152" s="25"/>
    </row>
    <row r="153" spans="1:23" x14ac:dyDescent="0.25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</row>
    <row r="154" spans="1:23" x14ac:dyDescent="0.25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</row>
    <row r="155" spans="1:23" x14ac:dyDescent="0.2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</row>
    <row r="156" spans="1:23" x14ac:dyDescent="0.25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</row>
    <row r="157" spans="1:23" x14ac:dyDescent="0.25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</row>
    <row r="158" spans="1:23" x14ac:dyDescent="0.25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</row>
    <row r="159" spans="1:23" x14ac:dyDescent="0.25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</row>
    <row r="160" spans="1:23" x14ac:dyDescent="0.25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</row>
    <row r="161" spans="1:23" x14ac:dyDescent="0.2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</row>
    <row r="162" spans="1:23" x14ac:dyDescent="0.2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</row>
    <row r="163" spans="1:23" x14ac:dyDescent="0.2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</row>
    <row r="164" spans="1:23" x14ac:dyDescent="0.2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</row>
    <row r="165" spans="1:23" x14ac:dyDescent="0.2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</row>
    <row r="166" spans="1:23" x14ac:dyDescent="0.25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</row>
    <row r="167" spans="1:23" x14ac:dyDescent="0.2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</row>
    <row r="168" spans="1:23" x14ac:dyDescent="0.2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</row>
    <row r="169" spans="1:23" x14ac:dyDescent="0.2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</row>
    <row r="170" spans="1:23" x14ac:dyDescent="0.25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</row>
    <row r="171" spans="1:23" x14ac:dyDescent="0.25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</row>
    <row r="172" spans="1:23" x14ac:dyDescent="0.25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</row>
    <row r="173" spans="1:23" x14ac:dyDescent="0.25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</row>
    <row r="174" spans="1:23" x14ac:dyDescent="0.25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</row>
    <row r="175" spans="1:23" x14ac:dyDescent="0.2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</row>
    <row r="176" spans="1:23" x14ac:dyDescent="0.25">
      <c r="A176" s="25"/>
      <c r="B176" s="25">
        <v>0.21950000870748285</v>
      </c>
      <c r="C176" s="25">
        <v>1.5176791691609981</v>
      </c>
      <c r="D176" s="25">
        <v>1.5176791691609981</v>
      </c>
      <c r="E176" s="25">
        <v>1.3368855455782316</v>
      </c>
      <c r="F176" s="25">
        <v>1.2481547501133792</v>
      </c>
      <c r="G176" s="25">
        <v>1.3956280471655331</v>
      </c>
      <c r="H176" s="25">
        <v>1.483988616780046</v>
      </c>
      <c r="I176" s="25">
        <v>1.1456021895691615</v>
      </c>
      <c r="J176" s="25">
        <v>1.5621062712018143</v>
      </c>
      <c r="K176" s="25">
        <v>1.3825467337868484</v>
      </c>
      <c r="L176" s="25">
        <v>0.21207765387755068</v>
      </c>
      <c r="M176" s="25">
        <v>0.1746096204988658</v>
      </c>
      <c r="N176" s="25">
        <v>0.25409837732426277</v>
      </c>
      <c r="O176" s="25">
        <v>1.2017531102040822</v>
      </c>
      <c r="P176" s="25">
        <v>1.648122077097506</v>
      </c>
      <c r="Q176" s="25">
        <v>1.962535134875284</v>
      </c>
      <c r="R176" s="25">
        <v>0.61870590113378632</v>
      </c>
      <c r="S176" s="25">
        <v>0.78935770702947816</v>
      </c>
      <c r="T176" s="25">
        <v>1.3757592598639461</v>
      </c>
      <c r="U176" s="25">
        <v>0.80018487074829869</v>
      </c>
      <c r="V176" s="25">
        <v>0.80510532426303794</v>
      </c>
      <c r="W176" s="25">
        <v>0.83413026757369602</v>
      </c>
    </row>
  </sheetData>
  <mergeCells count="8">
    <mergeCell ref="A18:A20"/>
    <mergeCell ref="A22:A24"/>
    <mergeCell ref="A26:A28"/>
    <mergeCell ref="A31:A33"/>
    <mergeCell ref="A1:W1"/>
    <mergeCell ref="A6:A8"/>
    <mergeCell ref="A10:A12"/>
    <mergeCell ref="A14:A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4B811-945A-4EFF-93EE-2AFC889682D3}">
  <dimension ref="A1:N23"/>
  <sheetViews>
    <sheetView topLeftCell="K1" workbookViewId="0">
      <selection activeCell="N5" sqref="N5"/>
    </sheetView>
  </sheetViews>
  <sheetFormatPr defaultRowHeight="15" x14ac:dyDescent="0.25"/>
  <cols>
    <col min="1" max="1" width="11.42578125" bestFit="1" customWidth="1"/>
    <col min="2" max="2" width="6" customWidth="1"/>
    <col min="4" max="4" width="11.42578125" bestFit="1" customWidth="1"/>
  </cols>
  <sheetData>
    <row r="1" spans="1:14" x14ac:dyDescent="0.25">
      <c r="B1" t="s">
        <v>103</v>
      </c>
      <c r="C1" s="26" t="s">
        <v>104</v>
      </c>
      <c r="D1" t="s">
        <v>105</v>
      </c>
      <c r="E1" t="s">
        <v>106</v>
      </c>
      <c r="M1" s="2" t="s">
        <v>6</v>
      </c>
      <c r="N1">
        <v>0</v>
      </c>
    </row>
    <row r="2" spans="1:14" x14ac:dyDescent="0.25">
      <c r="A2" s="20" t="s">
        <v>60</v>
      </c>
      <c r="B2" s="31">
        <v>0.1259047619047618</v>
      </c>
      <c r="C2" s="31">
        <v>7.5301587301587106E-2</v>
      </c>
      <c r="D2" s="13">
        <f>B2+C2</f>
        <v>0.20120634920634889</v>
      </c>
      <c r="E2" s="13">
        <f>B2-C2</f>
        <v>5.0603174603174692E-2</v>
      </c>
      <c r="F2" s="3"/>
      <c r="J2" s="20" t="s">
        <v>58</v>
      </c>
      <c r="K2" s="31">
        <v>0.10346598639455774</v>
      </c>
      <c r="M2" s="2" t="s">
        <v>5</v>
      </c>
      <c r="N2">
        <v>8.2859999999999628E-2</v>
      </c>
    </row>
    <row r="3" spans="1:14" x14ac:dyDescent="0.25">
      <c r="A3" s="20" t="s">
        <v>59</v>
      </c>
      <c r="B3" s="31">
        <v>0.15638095238095262</v>
      </c>
      <c r="C3" s="31">
        <v>0.10847165532879789</v>
      </c>
      <c r="D3" s="13">
        <f t="shared" ref="D3:D23" si="0">B3+C3</f>
        <v>0.2648526077097505</v>
      </c>
      <c r="E3" s="13">
        <f t="shared" ref="E3:E23" si="1">B3-C3</f>
        <v>4.7909297052154728E-2</v>
      </c>
      <c r="F3" s="3"/>
      <c r="J3" s="20" t="s">
        <v>59</v>
      </c>
      <c r="K3" s="31">
        <v>0.10847165532879789</v>
      </c>
      <c r="M3" s="2" t="s">
        <v>7</v>
      </c>
      <c r="N3">
        <v>0.12599999999999981</v>
      </c>
    </row>
    <row r="4" spans="1:14" x14ac:dyDescent="0.25">
      <c r="A4" s="19" t="s">
        <v>56</v>
      </c>
      <c r="B4" s="31">
        <v>0.17291595047619029</v>
      </c>
      <c r="C4" s="31">
        <v>0.11093002068027202</v>
      </c>
      <c r="D4" s="13">
        <f t="shared" si="0"/>
        <v>0.28384597115646232</v>
      </c>
      <c r="E4" s="13">
        <f t="shared" si="1"/>
        <v>6.1985929795918271E-2</v>
      </c>
      <c r="F4" s="3"/>
      <c r="J4" s="19" t="s">
        <v>56</v>
      </c>
      <c r="K4" s="31">
        <v>0.11093002068027202</v>
      </c>
      <c r="M4" s="1" t="s">
        <v>31</v>
      </c>
      <c r="N4">
        <v>0.2521811040000001</v>
      </c>
    </row>
    <row r="5" spans="1:14" x14ac:dyDescent="0.25">
      <c r="A5" s="20" t="s">
        <v>58</v>
      </c>
      <c r="B5" s="31">
        <v>0.17399857142857109</v>
      </c>
      <c r="C5" s="31">
        <v>0.10346598639455774</v>
      </c>
      <c r="D5" s="13">
        <f t="shared" si="0"/>
        <v>0.27746455782312884</v>
      </c>
      <c r="E5" s="13">
        <f t="shared" si="1"/>
        <v>7.0532585034013343E-2</v>
      </c>
      <c r="F5" s="3"/>
      <c r="J5" s="19" t="s">
        <v>50</v>
      </c>
      <c r="K5" s="31">
        <v>0.14399918294784569</v>
      </c>
      <c r="M5" s="1" t="s">
        <v>30</v>
      </c>
      <c r="N5">
        <v>0.55187361199999962</v>
      </c>
    </row>
    <row r="6" spans="1:14" x14ac:dyDescent="0.25">
      <c r="A6" s="19" t="s">
        <v>55</v>
      </c>
      <c r="B6" s="31">
        <v>0.35210034666666679</v>
      </c>
      <c r="C6" s="31">
        <v>0.16442340571428557</v>
      </c>
      <c r="D6" s="13">
        <f t="shared" si="0"/>
        <v>0.51652375238095238</v>
      </c>
      <c r="E6" s="13">
        <f t="shared" si="1"/>
        <v>0.18767694095238122</v>
      </c>
      <c r="F6" s="3"/>
      <c r="J6" s="19" t="s">
        <v>46</v>
      </c>
      <c r="K6" s="31">
        <v>0.15786554884353737</v>
      </c>
      <c r="M6" s="1" t="s">
        <v>26</v>
      </c>
      <c r="N6">
        <v>1.8212500240000005</v>
      </c>
    </row>
    <row r="7" spans="1:14" x14ac:dyDescent="0.25">
      <c r="A7" s="19" t="s">
        <v>51</v>
      </c>
      <c r="B7" s="31">
        <v>0.79584043619047606</v>
      </c>
      <c r="C7" s="31">
        <v>0.16344227029478431</v>
      </c>
      <c r="D7" s="13">
        <f t="shared" si="0"/>
        <v>0.95928270648526037</v>
      </c>
      <c r="E7" s="13">
        <f t="shared" si="1"/>
        <v>0.63239816589569176</v>
      </c>
      <c r="F7" s="3"/>
      <c r="J7" s="19" t="s">
        <v>51</v>
      </c>
      <c r="K7" s="31">
        <v>0.16344227029478431</v>
      </c>
      <c r="M7" s="1" t="s">
        <v>18</v>
      </c>
      <c r="N7">
        <v>1.9183954360000002</v>
      </c>
    </row>
    <row r="8" spans="1:14" x14ac:dyDescent="0.25">
      <c r="A8" s="19" t="s">
        <v>50</v>
      </c>
      <c r="B8" s="31">
        <v>0.86633143809523816</v>
      </c>
      <c r="C8" s="31">
        <v>0.14399918294784569</v>
      </c>
      <c r="D8" s="13">
        <f t="shared" si="0"/>
        <v>1.0103306210430838</v>
      </c>
      <c r="E8" s="13">
        <f t="shared" si="1"/>
        <v>0.72233225514739252</v>
      </c>
      <c r="F8" s="3"/>
      <c r="J8" s="19" t="s">
        <v>55</v>
      </c>
      <c r="K8" s="31">
        <v>0.16442340571428557</v>
      </c>
      <c r="M8" s="1" t="s">
        <v>25</v>
      </c>
      <c r="N8">
        <v>2.1665652280000005</v>
      </c>
    </row>
    <row r="9" spans="1:14" x14ac:dyDescent="0.25">
      <c r="A9" s="19" t="s">
        <v>49</v>
      </c>
      <c r="B9" s="31">
        <v>0.93332380571428586</v>
      </c>
      <c r="C9" s="31">
        <v>0.20017421931972776</v>
      </c>
      <c r="D9" s="13">
        <f t="shared" si="0"/>
        <v>1.1334980250340136</v>
      </c>
      <c r="E9" s="13">
        <f t="shared" si="1"/>
        <v>0.73314958639455807</v>
      </c>
      <c r="F9" s="3"/>
      <c r="J9" s="19" t="s">
        <v>57</v>
      </c>
      <c r="K9" s="31">
        <v>0.17543388027210874</v>
      </c>
      <c r="M9" s="1" t="s">
        <v>27</v>
      </c>
      <c r="N9">
        <v>2.1779940999999998</v>
      </c>
    </row>
    <row r="10" spans="1:14" x14ac:dyDescent="0.25">
      <c r="A10" s="18" t="s">
        <v>39</v>
      </c>
      <c r="B10" s="31">
        <v>1.0017415428571423</v>
      </c>
      <c r="C10" s="31">
        <v>0.21950000870748285</v>
      </c>
      <c r="D10" s="13">
        <f t="shared" si="0"/>
        <v>1.2212415515646251</v>
      </c>
      <c r="E10" s="13">
        <f t="shared" si="1"/>
        <v>0.78224153414965947</v>
      </c>
      <c r="F10" s="3"/>
      <c r="J10" s="19" t="s">
        <v>52</v>
      </c>
      <c r="K10" s="31">
        <v>0.17558038149659844</v>
      </c>
      <c r="M10" s="1" t="s">
        <v>22</v>
      </c>
      <c r="N10">
        <v>4.0264780879999993</v>
      </c>
    </row>
    <row r="11" spans="1:14" x14ac:dyDescent="0.25">
      <c r="A11" s="19" t="s">
        <v>46</v>
      </c>
      <c r="B11" s="31">
        <v>2.2046238419047612</v>
      </c>
      <c r="C11" s="31">
        <v>0.15786554884353737</v>
      </c>
      <c r="D11" s="13">
        <f t="shared" si="0"/>
        <v>2.3624893907482987</v>
      </c>
      <c r="E11" s="13">
        <f t="shared" si="1"/>
        <v>2.0467582930612238</v>
      </c>
      <c r="F11" s="3"/>
      <c r="J11" s="19" t="s">
        <v>48</v>
      </c>
      <c r="K11" s="31">
        <v>0.18088022857142855</v>
      </c>
      <c r="M11" s="1" t="s">
        <v>28</v>
      </c>
      <c r="N11">
        <v>4.1845774840000001</v>
      </c>
    </row>
    <row r="12" spans="1:14" x14ac:dyDescent="0.25">
      <c r="A12" s="19" t="s">
        <v>52</v>
      </c>
      <c r="B12" s="31">
        <v>2.2635823085714284</v>
      </c>
      <c r="C12" s="31">
        <v>0.17558038149659844</v>
      </c>
      <c r="D12" s="13">
        <f t="shared" si="0"/>
        <v>2.4391626900680268</v>
      </c>
      <c r="E12" s="13">
        <f t="shared" si="1"/>
        <v>2.08800192707483</v>
      </c>
      <c r="F12" s="3"/>
      <c r="J12" s="19" t="s">
        <v>40</v>
      </c>
      <c r="K12" s="31">
        <v>0.1871740680272109</v>
      </c>
      <c r="M12" s="1" t="s">
        <v>24</v>
      </c>
      <c r="N12">
        <v>4.4180530119999997</v>
      </c>
    </row>
    <row r="13" spans="1:14" x14ac:dyDescent="0.25">
      <c r="A13" s="19" t="s">
        <v>43</v>
      </c>
      <c r="B13" s="31">
        <v>2.3123040304761906</v>
      </c>
      <c r="C13" s="31">
        <v>0.19883618231292524</v>
      </c>
      <c r="D13" s="13">
        <f t="shared" si="0"/>
        <v>2.5111402127891158</v>
      </c>
      <c r="E13" s="13">
        <f t="shared" si="1"/>
        <v>2.1134678481632654</v>
      </c>
      <c r="F13" s="3"/>
      <c r="J13" s="19" t="s">
        <v>41</v>
      </c>
      <c r="K13" s="31">
        <v>0.1871740680272109</v>
      </c>
      <c r="M13" s="1" t="s">
        <v>4</v>
      </c>
      <c r="N13">
        <v>4.4488021199999999</v>
      </c>
    </row>
    <row r="14" spans="1:14" x14ac:dyDescent="0.25">
      <c r="A14" s="19" t="s">
        <v>42</v>
      </c>
      <c r="B14" s="31">
        <v>2.4054713657142854</v>
      </c>
      <c r="C14" s="31">
        <v>0.19939152108843528</v>
      </c>
      <c r="D14" s="13">
        <f t="shared" si="0"/>
        <v>2.6048628868027208</v>
      </c>
      <c r="E14" s="13">
        <f t="shared" si="1"/>
        <v>2.2060798446258501</v>
      </c>
      <c r="F14" s="3"/>
      <c r="J14" s="19" t="s">
        <v>45</v>
      </c>
      <c r="K14" s="31">
        <v>0.1933938623129251</v>
      </c>
      <c r="M14" s="1" t="s">
        <v>21</v>
      </c>
      <c r="N14">
        <v>4.4956060720000002</v>
      </c>
    </row>
    <row r="15" spans="1:14" x14ac:dyDescent="0.25">
      <c r="A15" s="19" t="s">
        <v>57</v>
      </c>
      <c r="B15" s="31">
        <v>2.4462887657142849</v>
      </c>
      <c r="C15" s="31">
        <v>0.17543388027210874</v>
      </c>
      <c r="D15" s="13">
        <f t="shared" si="0"/>
        <v>2.6217226459863938</v>
      </c>
      <c r="E15" s="13">
        <f t="shared" si="1"/>
        <v>2.270854885442176</v>
      </c>
      <c r="F15" s="3"/>
      <c r="J15" s="19" t="s">
        <v>43</v>
      </c>
      <c r="K15" s="31">
        <v>0.19883618231292524</v>
      </c>
      <c r="M15" s="1" t="s">
        <v>2</v>
      </c>
      <c r="N15">
        <v>4.577240872</v>
      </c>
    </row>
    <row r="16" spans="1:14" x14ac:dyDescent="0.25">
      <c r="A16" s="19" t="s">
        <v>48</v>
      </c>
      <c r="B16" s="31">
        <v>2.4534156133333331</v>
      </c>
      <c r="C16" s="31">
        <v>0.18088022857142855</v>
      </c>
      <c r="D16" s="13">
        <f t="shared" si="0"/>
        <v>2.6342958419047617</v>
      </c>
      <c r="E16" s="13">
        <f t="shared" si="1"/>
        <v>2.2725353847619045</v>
      </c>
      <c r="F16" s="3"/>
      <c r="J16" s="19" t="s">
        <v>42</v>
      </c>
      <c r="K16" s="31">
        <v>0.19939152108843528</v>
      </c>
      <c r="M16" s="1" t="s">
        <v>1</v>
      </c>
      <c r="N16">
        <v>4.5794177999999999</v>
      </c>
    </row>
    <row r="17" spans="1:14" x14ac:dyDescent="0.25">
      <c r="A17" s="19" t="s">
        <v>44</v>
      </c>
      <c r="B17" s="31">
        <v>2.4671509923809518</v>
      </c>
      <c r="C17" s="31">
        <v>0.22945386013605443</v>
      </c>
      <c r="D17" s="13">
        <f t="shared" si="0"/>
        <v>2.6966048525170061</v>
      </c>
      <c r="E17" s="13">
        <f t="shared" si="1"/>
        <v>2.2376971322448975</v>
      </c>
      <c r="F17" s="3"/>
      <c r="J17" s="19" t="s">
        <v>49</v>
      </c>
      <c r="K17" s="31">
        <v>0.20017421931972776</v>
      </c>
      <c r="M17" s="1" t="s">
        <v>20</v>
      </c>
      <c r="N17">
        <v>4.5794177999999999</v>
      </c>
    </row>
    <row r="18" spans="1:14" x14ac:dyDescent="0.25">
      <c r="A18" s="19" t="s">
        <v>45</v>
      </c>
      <c r="B18" s="31">
        <v>2.5599295904761905</v>
      </c>
      <c r="C18" s="31">
        <v>0.1933938623129251</v>
      </c>
      <c r="D18" s="13">
        <f t="shared" si="0"/>
        <v>2.7533234527891155</v>
      </c>
      <c r="E18" s="13">
        <f t="shared" si="1"/>
        <v>2.3665357281632655</v>
      </c>
      <c r="F18" s="3"/>
      <c r="J18" s="19" t="s">
        <v>47</v>
      </c>
      <c r="K18" s="31">
        <v>0.2038342312925169</v>
      </c>
      <c r="M18" s="1" t="s">
        <v>0</v>
      </c>
      <c r="N18">
        <v>4.5886697439999988</v>
      </c>
    </row>
    <row r="19" spans="1:14" x14ac:dyDescent="0.25">
      <c r="A19" s="19" t="s">
        <v>40</v>
      </c>
      <c r="B19" s="31">
        <v>2.5953046704761906</v>
      </c>
      <c r="C19" s="31">
        <v>0.1871740680272109</v>
      </c>
      <c r="D19" s="13">
        <f t="shared" si="0"/>
        <v>2.7824787385034013</v>
      </c>
      <c r="E19" s="13">
        <f t="shared" si="1"/>
        <v>2.4081306024489799</v>
      </c>
      <c r="F19" s="3"/>
      <c r="J19" s="18" t="s">
        <v>39</v>
      </c>
      <c r="K19" s="31">
        <v>0.21950000870748285</v>
      </c>
      <c r="M19" s="1" t="s">
        <v>19</v>
      </c>
      <c r="N19">
        <v>4.5886697439999988</v>
      </c>
    </row>
    <row r="20" spans="1:14" x14ac:dyDescent="0.25">
      <c r="A20" s="19" t="s">
        <v>41</v>
      </c>
      <c r="B20" s="31">
        <v>2.5953046704761906</v>
      </c>
      <c r="C20" s="31">
        <v>0.1871740680272109</v>
      </c>
      <c r="D20" s="13">
        <f t="shared" si="0"/>
        <v>2.7824787385034013</v>
      </c>
      <c r="E20" s="13">
        <f t="shared" si="1"/>
        <v>2.4081306024489799</v>
      </c>
      <c r="F20" s="3"/>
      <c r="J20" s="19" t="s">
        <v>53</v>
      </c>
      <c r="K20" s="31">
        <v>0.22527030802721085</v>
      </c>
      <c r="M20" s="1" t="s">
        <v>23</v>
      </c>
      <c r="N20">
        <v>4.6161534600000005</v>
      </c>
    </row>
    <row r="21" spans="1:14" x14ac:dyDescent="0.25">
      <c r="A21" s="19" t="s">
        <v>47</v>
      </c>
      <c r="B21" s="31">
        <v>2.6419531276190478</v>
      </c>
      <c r="C21" s="31">
        <v>0.2038342312925169</v>
      </c>
      <c r="D21" s="13">
        <f t="shared" si="0"/>
        <v>2.8457873589115645</v>
      </c>
      <c r="E21" s="13">
        <f t="shared" si="1"/>
        <v>2.438118896326531</v>
      </c>
      <c r="F21" s="3"/>
      <c r="J21" s="19" t="s">
        <v>44</v>
      </c>
      <c r="K21" s="31">
        <v>0.22945386013605443</v>
      </c>
      <c r="M21" s="1" t="s">
        <v>3</v>
      </c>
      <c r="N21">
        <v>4.9582032720000004</v>
      </c>
    </row>
    <row r="22" spans="1:14" x14ac:dyDescent="0.25">
      <c r="A22" s="19" t="s">
        <v>53</v>
      </c>
      <c r="B22" s="31">
        <v>2.732269723809523</v>
      </c>
      <c r="C22" s="31">
        <v>0.22527030802721085</v>
      </c>
      <c r="D22" s="13">
        <f t="shared" si="0"/>
        <v>2.957540031836734</v>
      </c>
      <c r="E22" s="13">
        <f t="shared" si="1"/>
        <v>2.5069994157823121</v>
      </c>
      <c r="F22" s="3"/>
      <c r="J22" s="19" t="s">
        <v>54</v>
      </c>
      <c r="K22" s="31">
        <v>0.25597929668934244</v>
      </c>
      <c r="M22" s="1" t="s">
        <v>29</v>
      </c>
      <c r="N22">
        <v>5.242292376</v>
      </c>
    </row>
    <row r="23" spans="1:14" x14ac:dyDescent="0.25">
      <c r="A23" s="19" t="s">
        <v>54</v>
      </c>
      <c r="B23" s="31">
        <v>3.0607526095238096</v>
      </c>
      <c r="C23" s="31">
        <v>0.25597929668934244</v>
      </c>
      <c r="D23" s="13">
        <f t="shared" si="0"/>
        <v>3.3167319062131519</v>
      </c>
      <c r="E23" s="13">
        <f t="shared" si="1"/>
        <v>2.8047733128344672</v>
      </c>
      <c r="F23" s="3"/>
    </row>
  </sheetData>
  <sortState xmlns:xlrd2="http://schemas.microsoft.com/office/spreadsheetml/2017/richdata2" ref="M1:N23">
    <sortCondition ref="N1:N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Ионизация</vt:lpstr>
      <vt:lpstr>Сродство к эдектрону </vt:lpstr>
      <vt:lpstr>Энергетическая щель </vt:lpstr>
      <vt:lpstr>Лист2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Samoylov</dc:creator>
  <cp:lastModifiedBy>Samoylov</cp:lastModifiedBy>
  <dcterms:created xsi:type="dcterms:W3CDTF">2015-06-05T18:19:34Z</dcterms:created>
  <dcterms:modified xsi:type="dcterms:W3CDTF">2022-03-30T14:29:41Z</dcterms:modified>
</cp:coreProperties>
</file>