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G:\Process Division\Projecten\ExxonMobil USA\PII\120. PDB\4  Templates\"/>
    </mc:Choice>
  </mc:AlternateContent>
  <xr:revisionPtr revIDLastSave="0" documentId="8_{DA81B781-65F7-4082-8EFE-8061C1BA69FD}" xr6:coauthVersionLast="36" xr6:coauthVersionMax="36" xr10:uidLastSave="{00000000-0000-0000-0000-000000000000}"/>
  <bookViews>
    <workbookView xWindow="0" yWindow="36" windowWidth="28632" windowHeight="12528" xr2:uid="{00000000-000D-0000-FFFF-FFFF00000000}"/>
  </bookViews>
  <sheets>
    <sheet name="Blad1" sheetId="1" r:id="rId1"/>
    <sheet name="Blad2" sheetId="2" r:id="rId2"/>
    <sheet name="Blad3" sheetId="3" r:id="rId3"/>
  </sheets>
  <definedNames>
    <definedName name="_xlnm.Print_Area" localSheetId="0">Blad1!$A:$N</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7" i="1" l="1"/>
  <c r="C27" i="1" l="1"/>
  <c r="C5" i="1"/>
  <c r="B12" i="1" l="1"/>
  <c r="B11" i="1"/>
  <c r="B10" i="1"/>
  <c r="B9" i="1"/>
  <c r="B8" i="1"/>
  <c r="M27" i="1" l="1"/>
  <c r="M63" i="1" s="1"/>
  <c r="L20" i="1"/>
  <c r="D19" i="1"/>
  <c r="M68" i="1" l="1"/>
</calcChain>
</file>

<file path=xl/sharedStrings.xml><?xml version="1.0" encoding="utf-8"?>
<sst xmlns="http://schemas.openxmlformats.org/spreadsheetml/2006/main" count="74" uniqueCount="65">
  <si>
    <t>Pos</t>
  </si>
  <si>
    <t>Item</t>
  </si>
  <si>
    <t>Description</t>
  </si>
  <si>
    <t>Lengths</t>
  </si>
  <si>
    <t>Weight</t>
  </si>
  <si>
    <t>Unit price</t>
  </si>
  <si>
    <t>USD</t>
  </si>
  <si>
    <t>Invoice address:</t>
  </si>
  <si>
    <t>Delivery address:</t>
  </si>
  <si>
    <t>Customer details:</t>
  </si>
  <si>
    <t>Customer nr.:</t>
  </si>
  <si>
    <t>Telephone number:</t>
  </si>
  <si>
    <t>E-mail address:</t>
  </si>
  <si>
    <t>Due date:</t>
  </si>
  <si>
    <t>stock code</t>
  </si>
  <si>
    <t>unit</t>
  </si>
  <si>
    <t>Shipped Qty</t>
  </si>
  <si>
    <t>SAMENVOEGING "Size, Sch, Desc, Material"</t>
  </si>
  <si>
    <t>Remarks:</t>
  </si>
  <si>
    <t>Total weight:</t>
  </si>
  <si>
    <t>Total:</t>
  </si>
  <si>
    <t>van paklijst?</t>
  </si>
  <si>
    <t>uweight x shipped qty</t>
  </si>
  <si>
    <t>unit price x shipped qty afgerond op 2 decimalen</t>
  </si>
  <si>
    <t>Quantity  UoM
    HS tariff code</t>
  </si>
  <si>
    <t>Invoice</t>
  </si>
  <si>
    <t>Salesperson:</t>
  </si>
  <si>
    <t>Invoice date:</t>
  </si>
  <si>
    <t>Inco Terms:</t>
  </si>
  <si>
    <t>Payment Terms:</t>
  </si>
  <si>
    <t>30 Days due net</t>
  </si>
  <si>
    <t>Tax:</t>
  </si>
  <si>
    <t>Subtotal :</t>
  </si>
  <si>
    <t>26-0500697</t>
  </si>
  <si>
    <t>Tax registration no.:</t>
  </si>
  <si>
    <t xml:space="preserve">Based On Sales Order: </t>
  </si>
  <si>
    <t>ExxonMobil email:</t>
  </si>
  <si>
    <t>ExxonMobil PO:</t>
  </si>
  <si>
    <t>ExxonMobil contact:</t>
  </si>
  <si>
    <t>size</t>
  </si>
  <si>
    <t>sch</t>
  </si>
  <si>
    <t>descr</t>
  </si>
  <si>
    <t>mat</t>
  </si>
  <si>
    <t>coating</t>
  </si>
  <si>
    <t>deg</t>
  </si>
  <si>
    <t>radius</t>
  </si>
  <si>
    <t>ExxonMobil Pipeline Company</t>
  </si>
  <si>
    <t>AMP Co Code 0612 US</t>
  </si>
  <si>
    <t>Accounts Payable CP.1012.AP</t>
  </si>
  <si>
    <t>22777 Springwoods Village Pkwy</t>
  </si>
  <si>
    <t>Spring, TX 77389-1425 US</t>
  </si>
  <si>
    <t>Mobil Pipe Line Company</t>
  </si>
  <si>
    <t>AMP Co Code 2618 US</t>
  </si>
  <si>
    <t>ExxonMobil Oil Corp - Mktg &amp; Ref US</t>
  </si>
  <si>
    <t>AMP Co Code 3862 US</t>
  </si>
  <si>
    <t>Fill in "M" or "C"</t>
  </si>
  <si>
    <t>"PL no"</t>
  </si>
  <si>
    <t>M</t>
  </si>
  <si>
    <t>Fien van den Broek</t>
  </si>
  <si>
    <t>+31 78 6252243</t>
  </si>
  <si>
    <t>fvandenbroek@vanleeuwen.nl</t>
  </si>
  <si>
    <t>daniel.p.byrd@exxonmobil.com</t>
  </si>
  <si>
    <t>Quantity</t>
  </si>
  <si>
    <t>EM PO nr</t>
  </si>
  <si>
    <t>Pipe line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</si>
</sst>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_ ;\-#,##0.00\ "/>
    <numFmt numFmtId="166" formatCode="_-[$USD]\ * #,##0.00_-;_-[$USD]\ * #,##0.00\-;_-[$USD]\ * &quot;-&quot;??_-;_-@_-"/>
    <numFmt numFmtId="167" formatCode="#,##0.00\ &quot; Kg&quot;\ "/>
    <numFmt numFmtId="168" formatCode="[$-409]dd/mmm/yy;@"/>
    <numFmt numFmtId="169" formatCode="_-* #,##0_-;_-* #,##0\-;_-* &quot;-&quot;??_-;_-@_-"/>
    <numFmt numFmtId="170" formatCode="_-* #,##0.0000_-;_-* #,##0.0000\-;_-* &quot;-&quot;??_-;_-@_-"/>
  </numFmts>
  <fonts count="13" x14ac:knownFonts="1">
    <font>
      <sz val="10"/>
      <color theme="1"/>
      <name val="Arial"/>
      <family val="2"/>
    </font>
    <font>
      <b/>
      <sz val="9"/>
      <name val="Arial"/>
      <family val="2"/>
    </font>
    <font>
      <sz val="9"/>
      <name val="Arial"/>
      <family val="2"/>
    </font>
    <font>
      <b/>
      <sz val="8"/>
      <name val="Arial"/>
      <family val="2"/>
    </font>
    <font>
      <sz val="10"/>
      <color theme="1"/>
      <name val="Arial"/>
      <family val="2"/>
    </font>
    <font>
      <sz val="8"/>
      <color theme="1"/>
      <name val="Arial"/>
      <family val="2"/>
    </font>
    <font>
      <b/>
      <sz val="8"/>
      <color theme="1"/>
      <name val="Arial"/>
      <family val="2"/>
    </font>
    <font>
      <b/>
      <sz val="14"/>
      <color theme="1"/>
      <name val="Arial"/>
      <family val="2"/>
    </font>
    <font>
      <sz val="14"/>
      <color theme="1"/>
      <name val="Arial"/>
      <family val="2"/>
    </font>
    <font>
      <sz val="8"/>
      <name val="Arial"/>
      <family val="2"/>
    </font>
    <font>
      <u/>
      <sz val="10"/>
      <color theme="10"/>
      <name val="Arial"/>
      <family val="2"/>
    </font>
    <font>
      <u/>
      <sz val="8"/>
      <color theme="10"/>
      <name val="Arial"/>
      <family val="2"/>
    </font>
    <font>
      <sz val="8"/>
      <color theme="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24">
    <border>
      <left/>
      <right/>
      <top/>
      <bottom/>
      <diagonal/>
    </border>
    <border>
      <left/>
      <right/>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tint="-0.24994659260841701"/>
      </right>
      <top/>
      <bottom/>
      <diagonal/>
    </border>
    <border>
      <left style="thin">
        <color theme="0" tint="-0.24994659260841701"/>
      </left>
      <right/>
      <top/>
      <bottom/>
      <diagonal/>
    </border>
    <border>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4" fillId="0" borderId="0" applyFont="0" applyFill="0" applyBorder="0" applyAlignment="0" applyProtection="0"/>
    <xf numFmtId="0" fontId="10" fillId="0" borderId="0" applyNumberFormat="0" applyFill="0" applyBorder="0" applyAlignment="0" applyProtection="0"/>
  </cellStyleXfs>
  <cellXfs count="126">
    <xf numFmtId="0" fontId="0" fillId="0" borderId="0" xfId="0"/>
    <xf numFmtId="0" fontId="5" fillId="0" borderId="0" xfId="0" applyFont="1" applyAlignment="1">
      <alignment horizontal="left" indent="1"/>
    </xf>
    <xf numFmtId="0" fontId="5" fillId="0" borderId="0" xfId="0" applyFont="1"/>
    <xf numFmtId="0" fontId="6" fillId="2" borderId="0" xfId="0" applyFont="1" applyFill="1" applyAlignment="1">
      <alignment horizontal="left" vertical="top"/>
    </xf>
    <xf numFmtId="0" fontId="6" fillId="2" borderId="0" xfId="0" applyFont="1" applyFill="1" applyAlignment="1">
      <alignment vertical="top"/>
    </xf>
    <xf numFmtId="0" fontId="6" fillId="2" borderId="0" xfId="0" applyFont="1" applyFill="1" applyAlignment="1">
      <alignment horizontal="center" vertical="top"/>
    </xf>
    <xf numFmtId="0" fontId="6" fillId="0" borderId="0" xfId="0" applyFont="1" applyAlignment="1">
      <alignment vertical="top"/>
    </xf>
    <xf numFmtId="0" fontId="5" fillId="0" borderId="0" xfId="0" applyFont="1" applyAlignment="1">
      <alignment vertical="top"/>
    </xf>
    <xf numFmtId="0" fontId="5" fillId="0" borderId="1" xfId="0" applyFont="1" applyBorder="1" applyAlignment="1">
      <alignment horizontal="left" vertical="top"/>
    </xf>
    <xf numFmtId="0" fontId="5" fillId="0" borderId="1" xfId="0" applyFont="1" applyBorder="1" applyAlignment="1">
      <alignment vertical="top"/>
    </xf>
    <xf numFmtId="164" fontId="5" fillId="0" borderId="1" xfId="1" applyFont="1" applyBorder="1" applyAlignment="1">
      <alignment vertical="top"/>
    </xf>
    <xf numFmtId="0" fontId="5" fillId="0" borderId="2" xfId="0" applyFont="1" applyBorder="1"/>
    <xf numFmtId="0" fontId="5" fillId="0" borderId="0" xfId="0" applyFont="1" applyBorder="1"/>
    <xf numFmtId="0" fontId="5" fillId="0" borderId="3" xfId="0" applyFont="1" applyBorder="1"/>
    <xf numFmtId="0" fontId="5" fillId="0" borderId="4" xfId="0" applyFont="1" applyBorder="1"/>
    <xf numFmtId="0" fontId="5" fillId="0" borderId="1" xfId="0" applyFont="1" applyBorder="1"/>
    <xf numFmtId="0" fontId="5" fillId="0" borderId="5" xfId="0" applyFont="1" applyBorder="1"/>
    <xf numFmtId="0" fontId="5" fillId="0" borderId="0" xfId="0" applyFont="1" applyFill="1" applyBorder="1" applyAlignment="1"/>
    <xf numFmtId="0" fontId="5" fillId="0" borderId="0" xfId="0" applyFont="1" applyFill="1" applyBorder="1"/>
    <xf numFmtId="0" fontId="5" fillId="0" borderId="2" xfId="0" applyFont="1" applyFill="1" applyBorder="1" applyAlignment="1"/>
    <xf numFmtId="0" fontId="5" fillId="0" borderId="2" xfId="0" applyFont="1" applyFill="1" applyBorder="1"/>
    <xf numFmtId="0" fontId="6" fillId="0" borderId="0" xfId="0" applyFont="1" applyFill="1" applyAlignment="1">
      <alignment horizontal="center" vertical="top"/>
    </xf>
    <xf numFmtId="0" fontId="6" fillId="2" borderId="0" xfId="0" applyFont="1" applyFill="1" applyAlignment="1">
      <alignment horizontal="right" vertical="top"/>
    </xf>
    <xf numFmtId="0" fontId="6" fillId="2" borderId="0" xfId="0" applyFont="1" applyFill="1" applyAlignment="1">
      <alignment horizontal="left" vertical="top" indent="1"/>
    </xf>
    <xf numFmtId="0" fontId="5" fillId="0" borderId="2" xfId="0" applyFont="1" applyBorder="1" applyAlignment="1">
      <alignment horizontal="left" indent="1"/>
    </xf>
    <xf numFmtId="0" fontId="5" fillId="0" borderId="4" xfId="0" applyFont="1" applyBorder="1" applyAlignment="1">
      <alignment horizontal="left" indent="1"/>
    </xf>
    <xf numFmtId="0" fontId="5" fillId="0" borderId="0" xfId="0" applyFont="1" applyBorder="1" applyAlignment="1">
      <alignment horizontal="left" indent="1"/>
    </xf>
    <xf numFmtId="0" fontId="5" fillId="0" borderId="1" xfId="0" applyFont="1" applyBorder="1" applyAlignment="1">
      <alignment horizontal="left" indent="1"/>
    </xf>
    <xf numFmtId="0" fontId="5" fillId="0" borderId="0" xfId="0" applyFont="1" applyAlignment="1">
      <alignment horizontal="left" vertical="top" indent="1"/>
    </xf>
    <xf numFmtId="0" fontId="5" fillId="0" borderId="0" xfId="0" applyFont="1" applyAlignment="1">
      <alignment horizontal="left" indent="2"/>
    </xf>
    <xf numFmtId="0" fontId="6" fillId="2" borderId="0" xfId="0" applyFont="1" applyFill="1" applyAlignment="1">
      <alignment horizontal="right" vertical="top"/>
    </xf>
    <xf numFmtId="0" fontId="6" fillId="2" borderId="0" xfId="0" applyFont="1" applyFill="1" applyAlignment="1">
      <alignment horizontal="right" vertical="top"/>
    </xf>
    <xf numFmtId="0" fontId="0" fillId="0" borderId="0" xfId="0" applyAlignment="1">
      <alignment horizontal="right"/>
    </xf>
    <xf numFmtId="0" fontId="5" fillId="3" borderId="1" xfId="0" applyFont="1" applyFill="1" applyBorder="1" applyAlignment="1">
      <alignment horizontal="left" vertical="top"/>
    </xf>
    <xf numFmtId="0" fontId="5" fillId="3" borderId="1" xfId="0" applyFont="1" applyFill="1" applyBorder="1" applyAlignment="1">
      <alignment horizontal="center" vertical="top" wrapText="1"/>
    </xf>
    <xf numFmtId="0" fontId="5" fillId="3" borderId="1" xfId="0" applyFont="1" applyFill="1" applyBorder="1" applyAlignment="1">
      <alignment vertical="top"/>
    </xf>
    <xf numFmtId="0" fontId="5" fillId="3" borderId="1" xfId="0" applyFont="1" applyFill="1" applyBorder="1" applyAlignment="1">
      <alignment horizontal="center" vertical="top"/>
    </xf>
    <xf numFmtId="164" fontId="5" fillId="3" borderId="1" xfId="1" applyFont="1" applyFill="1" applyBorder="1" applyAlignment="1">
      <alignment vertical="top"/>
    </xf>
    <xf numFmtId="0" fontId="5" fillId="0" borderId="0" xfId="0" applyFont="1" applyAlignment="1">
      <alignment horizontal="right"/>
    </xf>
    <xf numFmtId="0" fontId="2" fillId="0" borderId="0" xfId="0" applyFont="1"/>
    <xf numFmtId="0" fontId="5" fillId="0" borderId="0" xfId="0" applyFont="1" applyAlignment="1">
      <alignment horizontal="right" indent="1"/>
    </xf>
    <xf numFmtId="0" fontId="5" fillId="0" borderId="1" xfId="0" applyFont="1" applyBorder="1" applyAlignment="1">
      <alignment horizontal="right" vertical="top"/>
    </xf>
    <xf numFmtId="0" fontId="5" fillId="3" borderId="1" xfId="0" applyFont="1" applyFill="1" applyBorder="1" applyAlignment="1">
      <alignment horizontal="right" vertical="top"/>
    </xf>
    <xf numFmtId="0" fontId="2" fillId="0" borderId="0" xfId="0" applyFont="1" applyAlignment="1">
      <alignment horizontal="left" indent="1"/>
    </xf>
    <xf numFmtId="0" fontId="2" fillId="0" borderId="0" xfId="0" applyFont="1" applyFill="1" applyBorder="1"/>
    <xf numFmtId="0" fontId="2" fillId="0" borderId="0" xfId="0" applyFont="1" applyBorder="1"/>
    <xf numFmtId="0" fontId="1" fillId="0" borderId="0" xfId="0" applyFont="1" applyBorder="1" applyAlignment="1">
      <alignment horizontal="right"/>
    </xf>
    <xf numFmtId="0" fontId="2" fillId="0" borderId="0" xfId="0" applyFont="1" applyAlignment="1">
      <alignment horizontal="right" vertical="top"/>
    </xf>
    <xf numFmtId="0" fontId="2" fillId="0" borderId="0" xfId="0" applyFont="1" applyAlignment="1">
      <alignment vertical="top"/>
    </xf>
    <xf numFmtId="0" fontId="3" fillId="0" borderId="6" xfId="0" applyFont="1" applyFill="1" applyBorder="1" applyAlignment="1">
      <alignment horizontal="right" indent="1"/>
    </xf>
    <xf numFmtId="0" fontId="2" fillId="0" borderId="7" xfId="0" applyFont="1" applyBorder="1" applyAlignment="1"/>
    <xf numFmtId="166" fontId="3" fillId="0" borderId="6" xfId="0" applyNumberFormat="1" applyFont="1" applyFill="1" applyBorder="1" applyAlignment="1">
      <alignment horizontal="right" indent="1"/>
    </xf>
    <xf numFmtId="0" fontId="2" fillId="0" borderId="8" xfId="0" applyFont="1" applyBorder="1" applyAlignment="1">
      <alignment vertical="top"/>
    </xf>
    <xf numFmtId="0" fontId="1" fillId="0" borderId="8" xfId="0" applyFont="1" applyBorder="1" applyAlignment="1">
      <alignment horizontal="right" vertical="top"/>
    </xf>
    <xf numFmtId="0" fontId="1" fillId="0" borderId="9" xfId="0" applyFont="1" applyBorder="1" applyAlignment="1"/>
    <xf numFmtId="0" fontId="2" fillId="0" borderId="10" xfId="0" applyFont="1" applyBorder="1"/>
    <xf numFmtId="0" fontId="2" fillId="0" borderId="11" xfId="0" applyFont="1" applyBorder="1"/>
    <xf numFmtId="0" fontId="2" fillId="0" borderId="6" xfId="0" applyFont="1" applyBorder="1"/>
    <xf numFmtId="0" fontId="2" fillId="0" borderId="12" xfId="0" applyFont="1" applyBorder="1" applyAlignment="1">
      <alignment vertical="top"/>
    </xf>
    <xf numFmtId="0" fontId="2" fillId="0" borderId="13" xfId="0" applyFont="1" applyBorder="1" applyAlignment="1">
      <alignment horizontal="right"/>
    </xf>
    <xf numFmtId="0" fontId="1" fillId="0" borderId="8" xfId="0" applyFont="1" applyBorder="1" applyAlignment="1">
      <alignment horizontal="right"/>
    </xf>
    <xf numFmtId="0" fontId="3" fillId="0" borderId="12" xfId="0" applyFont="1" applyFill="1" applyBorder="1" applyAlignment="1">
      <alignment horizontal="right" indent="1"/>
    </xf>
    <xf numFmtId="165" fontId="5" fillId="3" borderId="1" xfId="1" applyNumberFormat="1" applyFont="1" applyFill="1" applyBorder="1" applyAlignment="1">
      <alignment horizontal="center" vertical="top" wrapText="1"/>
    </xf>
    <xf numFmtId="0" fontId="1" fillId="0" borderId="8" xfId="0" applyFont="1" applyBorder="1" applyAlignment="1">
      <alignment horizontal="right" vertical="center"/>
    </xf>
    <xf numFmtId="0" fontId="2" fillId="0" borderId="7" xfId="0" applyFont="1" applyBorder="1" applyAlignment="1">
      <alignment horizontal="right"/>
    </xf>
    <xf numFmtId="0" fontId="1" fillId="0" borderId="7" xfId="0" applyFont="1" applyBorder="1" applyAlignment="1">
      <alignment horizontal="left"/>
    </xf>
    <xf numFmtId="0" fontId="1" fillId="0" borderId="13" xfId="0" applyFont="1" applyBorder="1" applyAlignment="1">
      <alignment horizontal="left" vertical="center"/>
    </xf>
    <xf numFmtId="39" fontId="3" fillId="0" borderId="14" xfId="0" applyNumberFormat="1" applyFont="1" applyFill="1" applyBorder="1" applyAlignment="1">
      <alignment horizontal="right" vertical="center"/>
    </xf>
    <xf numFmtId="39" fontId="3" fillId="0" borderId="11" xfId="0" applyNumberFormat="1" applyFont="1" applyFill="1" applyBorder="1" applyAlignment="1"/>
    <xf numFmtId="4" fontId="5" fillId="0" borderId="1" xfId="1" applyNumberFormat="1" applyFont="1" applyBorder="1" applyAlignment="1">
      <alignment vertical="top"/>
    </xf>
    <xf numFmtId="0" fontId="2" fillId="0" borderId="7" xfId="0" applyFont="1" applyFill="1" applyBorder="1"/>
    <xf numFmtId="0" fontId="2" fillId="0" borderId="13" xfId="0" applyFont="1" applyFill="1" applyBorder="1" applyAlignment="1">
      <alignment vertical="top"/>
    </xf>
    <xf numFmtId="0" fontId="2" fillId="0" borderId="8" xfId="0" applyFont="1" applyFill="1" applyBorder="1" applyAlignment="1">
      <alignment vertical="top"/>
    </xf>
    <xf numFmtId="0" fontId="7" fillId="0" borderId="0" xfId="0" applyFont="1" applyAlignment="1"/>
    <xf numFmtId="0" fontId="1" fillId="0" borderId="15" xfId="0" applyFont="1" applyBorder="1" applyAlignment="1"/>
    <xf numFmtId="0" fontId="1" fillId="0" borderId="16" xfId="0" applyFont="1" applyBorder="1" applyAlignment="1">
      <alignment horizontal="right"/>
    </xf>
    <xf numFmtId="0" fontId="5" fillId="0" borderId="0" xfId="0" applyFont="1" applyAlignment="1">
      <alignment horizontal="center"/>
    </xf>
    <xf numFmtId="0" fontId="5" fillId="0" borderId="20" xfId="0" applyFont="1" applyFill="1" applyBorder="1" applyAlignment="1">
      <alignment horizontal="left"/>
    </xf>
    <xf numFmtId="0" fontId="5" fillId="0" borderId="0" xfId="0" applyFont="1" applyAlignment="1">
      <alignment horizontal="center"/>
    </xf>
    <xf numFmtId="0" fontId="6" fillId="0" borderId="22" xfId="0" applyFont="1" applyFill="1" applyBorder="1" applyAlignment="1"/>
    <xf numFmtId="0" fontId="6" fillId="0" borderId="20" xfId="0" applyFont="1" applyFill="1" applyBorder="1" applyAlignment="1"/>
    <xf numFmtId="0" fontId="6" fillId="0" borderId="21" xfId="0" applyFont="1" applyFill="1" applyBorder="1" applyAlignment="1"/>
    <xf numFmtId="0" fontId="5" fillId="0" borderId="20" xfId="0" applyFont="1" applyFill="1" applyBorder="1" applyAlignment="1"/>
    <xf numFmtId="0" fontId="5" fillId="0" borderId="3" xfId="0" applyFont="1" applyFill="1" applyBorder="1" applyAlignment="1"/>
    <xf numFmtId="0" fontId="5" fillId="0" borderId="0" xfId="0" applyFont="1" applyBorder="1" applyAlignment="1">
      <alignment horizontal="left"/>
    </xf>
    <xf numFmtId="0" fontId="5" fillId="0" borderId="1" xfId="0" applyFont="1" applyBorder="1" applyAlignment="1">
      <alignment horizontal="left"/>
    </xf>
    <xf numFmtId="0" fontId="5" fillId="4" borderId="23" xfId="0" applyFont="1" applyFill="1" applyBorder="1"/>
    <xf numFmtId="0" fontId="5" fillId="0" borderId="0" xfId="0" applyFont="1" applyAlignment="1">
      <alignment horizontal="center" vertical="center"/>
    </xf>
    <xf numFmtId="0" fontId="5" fillId="0" borderId="0" xfId="0" applyFont="1" applyAlignment="1">
      <alignment vertical="center"/>
    </xf>
    <xf numFmtId="0" fontId="5" fillId="4" borderId="23" xfId="0" applyFont="1" applyFill="1" applyBorder="1" applyAlignment="1">
      <alignment vertical="top"/>
    </xf>
    <xf numFmtId="0" fontId="2" fillId="0" borderId="0" xfId="0" applyFont="1" applyFill="1" applyBorder="1" applyAlignment="1">
      <alignment horizontal="left"/>
    </xf>
    <xf numFmtId="0" fontId="5" fillId="0" borderId="1" xfId="0" applyFont="1" applyBorder="1" applyAlignment="1">
      <alignment horizontal="left" vertical="top" wrapText="1" indent="1"/>
    </xf>
    <xf numFmtId="0" fontId="5" fillId="0" borderId="23" xfId="0" applyFont="1" applyBorder="1"/>
    <xf numFmtId="0" fontId="5" fillId="3" borderId="23" xfId="0" applyFont="1" applyFill="1" applyBorder="1" applyAlignment="1">
      <alignment horizontal="center"/>
    </xf>
    <xf numFmtId="0" fontId="8" fillId="0" borderId="0" xfId="0" applyFont="1" applyAlignment="1">
      <alignment horizontal="left"/>
    </xf>
    <xf numFmtId="0" fontId="5" fillId="0" borderId="1" xfId="0" applyFont="1" applyBorder="1" applyAlignment="1">
      <alignment horizontal="left" vertical="top" indent="2"/>
    </xf>
    <xf numFmtId="0" fontId="1" fillId="0" borderId="10" xfId="0" applyFont="1" applyBorder="1" applyAlignment="1"/>
    <xf numFmtId="0" fontId="1" fillId="0" borderId="10" xfId="0" applyFont="1" applyBorder="1"/>
    <xf numFmtId="0" fontId="9" fillId="0" borderId="7" xfId="0" applyFont="1" applyBorder="1" applyAlignment="1"/>
    <xf numFmtId="0" fontId="7" fillId="0" borderId="0" xfId="0" applyFont="1"/>
    <xf numFmtId="0" fontId="5" fillId="3" borderId="0" xfId="0" applyFont="1" applyFill="1" applyAlignment="1">
      <alignment horizontal="center"/>
    </xf>
    <xf numFmtId="0" fontId="7" fillId="4" borderId="23" xfId="0" applyFont="1" applyFill="1" applyBorder="1" applyAlignment="1">
      <alignment horizontal="center"/>
    </xf>
    <xf numFmtId="168" fontId="5" fillId="0" borderId="0" xfId="0" applyNumberFormat="1" applyFont="1" applyBorder="1" applyAlignment="1">
      <alignment horizontal="left"/>
    </xf>
    <xf numFmtId="49" fontId="5" fillId="0" borderId="0" xfId="0" applyNumberFormat="1" applyFont="1" applyFill="1" applyBorder="1" applyAlignment="1">
      <alignment horizontal="left"/>
    </xf>
    <xf numFmtId="0" fontId="11" fillId="0" borderId="0" xfId="2" applyFont="1" applyBorder="1" applyAlignment="1">
      <alignment horizontal="left"/>
    </xf>
    <xf numFmtId="0" fontId="12" fillId="0" borderId="0" xfId="2" applyFont="1"/>
    <xf numFmtId="169" fontId="5" fillId="0" borderId="1" xfId="1" applyNumberFormat="1" applyFont="1" applyBorder="1" applyAlignment="1">
      <alignment horizontal="right" vertical="top" wrapText="1"/>
    </xf>
    <xf numFmtId="170" fontId="5" fillId="4" borderId="23" xfId="1" applyNumberFormat="1" applyFont="1" applyFill="1" applyBorder="1" applyAlignment="1">
      <alignment vertical="top"/>
    </xf>
    <xf numFmtId="0" fontId="5" fillId="0" borderId="0" xfId="0" applyFont="1" applyAlignment="1">
      <alignment horizontal="center"/>
    </xf>
    <xf numFmtId="1" fontId="5" fillId="0" borderId="0" xfId="0" applyNumberFormat="1" applyFont="1" applyBorder="1" applyAlignment="1">
      <alignment horizontal="left"/>
    </xf>
    <xf numFmtId="0" fontId="5" fillId="0" borderId="0" xfId="0" applyFont="1" applyAlignment="1">
      <alignment horizontal="center"/>
    </xf>
    <xf numFmtId="0" fontId="5" fillId="0" borderId="0" xfId="0" applyFont="1" applyAlignment="1">
      <alignment horizontal="center"/>
    </xf>
    <xf numFmtId="167" fontId="2" fillId="0" borderId="10" xfId="0" applyNumberFormat="1" applyFont="1" applyBorder="1" applyAlignment="1">
      <alignment horizontal="left"/>
    </xf>
    <xf numFmtId="167" fontId="2" fillId="0" borderId="14" xfId="0" applyNumberFormat="1" applyFont="1" applyBorder="1" applyAlignment="1">
      <alignment horizontal="left"/>
    </xf>
    <xf numFmtId="0" fontId="5" fillId="3" borderId="17" xfId="0" applyFont="1" applyFill="1" applyBorder="1" applyAlignment="1">
      <alignment vertical="top" wrapText="1"/>
    </xf>
    <xf numFmtId="0" fontId="5" fillId="0" borderId="0" xfId="0" applyFont="1" applyBorder="1" applyAlignment="1">
      <alignment horizontal="left"/>
    </xf>
    <xf numFmtId="0" fontId="6" fillId="2" borderId="18" xfId="0" applyFont="1" applyFill="1" applyBorder="1" applyAlignment="1">
      <alignment horizontal="center"/>
    </xf>
    <xf numFmtId="0" fontId="6" fillId="2" borderId="17" xfId="0" applyFont="1" applyFill="1" applyBorder="1" applyAlignment="1">
      <alignment horizontal="center"/>
    </xf>
    <xf numFmtId="0" fontId="6" fillId="2" borderId="19" xfId="0" applyFont="1" applyFill="1" applyBorder="1" applyAlignment="1">
      <alignment horizontal="center"/>
    </xf>
    <xf numFmtId="0" fontId="6" fillId="2" borderId="0" xfId="0" applyFont="1" applyFill="1" applyAlignment="1">
      <alignment horizontal="left" vertical="top" indent="1"/>
    </xf>
    <xf numFmtId="0" fontId="5" fillId="0" borderId="1" xfId="0" applyFont="1" applyBorder="1" applyAlignment="1">
      <alignment horizontal="left" vertical="top" wrapText="1"/>
    </xf>
    <xf numFmtId="0" fontId="5" fillId="0" borderId="0" xfId="0" applyFont="1" applyAlignment="1">
      <alignment horizontal="center"/>
    </xf>
    <xf numFmtId="0" fontId="6" fillId="2" borderId="0" xfId="0" applyFont="1" applyFill="1" applyAlignment="1">
      <alignment horizontal="left" vertical="top" wrapText="1"/>
    </xf>
    <xf numFmtId="0" fontId="6" fillId="2" borderId="0" xfId="0" applyFont="1" applyFill="1" applyAlignment="1">
      <alignment horizontal="left" vertical="top"/>
    </xf>
    <xf numFmtId="0" fontId="5" fillId="0" borderId="20" xfId="0" applyFont="1" applyFill="1" applyBorder="1" applyAlignment="1">
      <alignment horizontal="left"/>
    </xf>
    <xf numFmtId="0" fontId="5" fillId="0" borderId="21" xfId="0" applyFont="1" applyFill="1" applyBorder="1" applyAlignment="1">
      <alignment horizontal="lef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9</xdr:col>
      <xdr:colOff>288</xdr:colOff>
      <xdr:row>0</xdr:row>
      <xdr:rowOff>22069</xdr:rowOff>
    </xdr:from>
    <xdr:to>
      <xdr:col>12</xdr:col>
      <xdr:colOff>815771</xdr:colOff>
      <xdr:row>4</xdr:row>
      <xdr:rowOff>56575</xdr:rowOff>
    </xdr:to>
    <xdr:pic>
      <xdr:nvPicPr>
        <xdr:cNvPr id="1266" name="fraVanLeeuwen">
          <a:extLst>
            <a:ext uri="{FF2B5EF4-FFF2-40B4-BE49-F238E27FC236}">
              <a16:creationId xmlns:a16="http://schemas.microsoft.com/office/drawing/2014/main" id="{00000000-0008-0000-0000-0000F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6548" y="25879"/>
          <a:ext cx="2895743" cy="5526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75480</xdr:colOff>
      <xdr:row>0</xdr:row>
      <xdr:rowOff>53014</xdr:rowOff>
    </xdr:from>
    <xdr:to>
      <xdr:col>3</xdr:col>
      <xdr:colOff>1200948</xdr:colOff>
      <xdr:row>4</xdr:row>
      <xdr:rowOff>678179</xdr:rowOff>
    </xdr:to>
    <xdr:sp macro="" textlink="">
      <xdr:nvSpPr>
        <xdr:cNvPr id="6" name="Tekstvak 5">
          <a:extLst>
            <a:ext uri="{FF2B5EF4-FFF2-40B4-BE49-F238E27FC236}">
              <a16:creationId xmlns:a16="http://schemas.microsoft.com/office/drawing/2014/main" id="{00000000-0008-0000-0000-000006000000}"/>
            </a:ext>
          </a:extLst>
        </xdr:cNvPr>
        <xdr:cNvSpPr txBox="1"/>
      </xdr:nvSpPr>
      <xdr:spPr>
        <a:xfrm>
          <a:off x="75480" y="53014"/>
          <a:ext cx="2611368" cy="1143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lnSpc>
              <a:spcPts val="1300"/>
            </a:lnSpc>
          </a:pPr>
          <a:r>
            <a:rPr lang="nl-NL" sz="700" b="1" i="0" baseline="0">
              <a:solidFill>
                <a:schemeClr val="dk1"/>
              </a:solidFill>
              <a:effectLst/>
              <a:latin typeface="Arial" pitchFamily="34" charset="0"/>
              <a:ea typeface="+mn-ea"/>
              <a:cs typeface="Arial" pitchFamily="34" charset="0"/>
            </a:rPr>
            <a:t>REMIT TO:</a:t>
          </a:r>
          <a:br>
            <a:rPr lang="nl-NL" sz="700" b="1" i="0" baseline="0">
              <a:solidFill>
                <a:schemeClr val="dk1"/>
              </a:solidFill>
              <a:effectLst/>
              <a:latin typeface="Arial" pitchFamily="34" charset="0"/>
              <a:ea typeface="+mn-ea"/>
              <a:cs typeface="Arial" pitchFamily="34" charset="0"/>
            </a:rPr>
          </a:br>
          <a:r>
            <a:rPr lang="nl-NL" sz="700" b="1" i="0" baseline="0">
              <a:solidFill>
                <a:schemeClr val="dk1"/>
              </a:solidFill>
              <a:effectLst/>
              <a:latin typeface="Arial" pitchFamily="34" charset="0"/>
              <a:ea typeface="+mn-ea"/>
              <a:cs typeface="Arial" pitchFamily="34" charset="0"/>
            </a:rPr>
            <a:t>Van Leeuwen Pipe &amp; Tube LLC</a:t>
          </a:r>
        </a:p>
        <a:p>
          <a:pPr rtl="0">
            <a:lnSpc>
              <a:spcPts val="1300"/>
            </a:lnSpc>
          </a:pPr>
          <a:r>
            <a:rPr lang="nl-NL" sz="700" b="1" i="0" baseline="0">
              <a:solidFill>
                <a:schemeClr val="dk1"/>
              </a:solidFill>
              <a:effectLst/>
              <a:latin typeface="Arial" pitchFamily="34" charset="0"/>
              <a:ea typeface="+mn-ea"/>
              <a:cs typeface="Arial" pitchFamily="34" charset="0"/>
            </a:rPr>
            <a:t>10235 W. Little York</a:t>
          </a:r>
          <a:endParaRPr lang="nl-NL" sz="700">
            <a:effectLst/>
            <a:latin typeface="Arial" pitchFamily="34" charset="0"/>
            <a:cs typeface="Arial" pitchFamily="34" charset="0"/>
          </a:endParaRPr>
        </a:p>
        <a:p>
          <a:pPr rtl="0">
            <a:lnSpc>
              <a:spcPts val="700"/>
            </a:lnSpc>
          </a:pPr>
          <a:r>
            <a:rPr lang="nl-NL" sz="700" b="1" i="0" baseline="0">
              <a:solidFill>
                <a:schemeClr val="dk1"/>
              </a:solidFill>
              <a:effectLst/>
              <a:latin typeface="Arial" pitchFamily="34" charset="0"/>
              <a:ea typeface="+mn-ea"/>
              <a:cs typeface="Arial" pitchFamily="34" charset="0"/>
            </a:rPr>
            <a:t>Suite 250</a:t>
          </a:r>
          <a:br>
            <a:rPr lang="nl-NL" sz="700" b="1" i="0" baseline="0">
              <a:solidFill>
                <a:schemeClr val="dk1"/>
              </a:solidFill>
              <a:effectLst/>
              <a:latin typeface="Arial" pitchFamily="34" charset="0"/>
              <a:ea typeface="+mn-ea"/>
              <a:cs typeface="Arial" pitchFamily="34" charset="0"/>
            </a:rPr>
          </a:br>
          <a:r>
            <a:rPr lang="nl-NL" sz="700" b="1" i="0" baseline="0">
              <a:solidFill>
                <a:schemeClr val="dk1"/>
              </a:solidFill>
              <a:effectLst/>
              <a:latin typeface="Arial" pitchFamily="34" charset="0"/>
              <a:ea typeface="+mn-ea"/>
              <a:cs typeface="Arial" pitchFamily="34" charset="0"/>
            </a:rPr>
            <a:t>Houston, TX 77040</a:t>
          </a:r>
          <a:br>
            <a:rPr lang="nl-NL" sz="700" b="1" i="0" baseline="0">
              <a:solidFill>
                <a:schemeClr val="dk1"/>
              </a:solidFill>
              <a:effectLst/>
              <a:latin typeface="Arial" pitchFamily="34" charset="0"/>
              <a:ea typeface="+mn-ea"/>
              <a:cs typeface="Arial" pitchFamily="34" charset="0"/>
            </a:rPr>
          </a:br>
          <a:br>
            <a:rPr lang="nl-NL" sz="700" b="1" i="0" baseline="0">
              <a:solidFill>
                <a:schemeClr val="dk1"/>
              </a:solidFill>
              <a:effectLst/>
              <a:latin typeface="Arial" pitchFamily="34" charset="0"/>
              <a:ea typeface="+mn-ea"/>
              <a:cs typeface="Arial" pitchFamily="34" charset="0"/>
            </a:rPr>
          </a:br>
          <a:br>
            <a:rPr lang="nl-NL" sz="700" b="1" i="0" baseline="0">
              <a:solidFill>
                <a:schemeClr val="dk1"/>
              </a:solidFill>
              <a:effectLst/>
              <a:latin typeface="Arial" pitchFamily="34" charset="0"/>
              <a:ea typeface="+mn-ea"/>
              <a:cs typeface="Arial" pitchFamily="34" charset="0"/>
            </a:rPr>
          </a:br>
          <a:endParaRPr lang="nl-NL" sz="700">
            <a:effectLst/>
            <a:latin typeface="Arial" pitchFamily="34" charset="0"/>
            <a:cs typeface="Arial" pitchFamily="34" charset="0"/>
          </a:endParaRPr>
        </a:p>
      </xdr:txBody>
    </xdr:sp>
    <xdr:clientData/>
  </xdr:twoCellAnchor>
  <xdr:twoCellAnchor editAs="oneCell">
    <xdr:from>
      <xdr:col>1</xdr:col>
      <xdr:colOff>742950</xdr:colOff>
      <xdr:row>68</xdr:row>
      <xdr:rowOff>66674</xdr:rowOff>
    </xdr:from>
    <xdr:to>
      <xdr:col>11</xdr:col>
      <xdr:colOff>207428</xdr:colOff>
      <xdr:row>74</xdr:row>
      <xdr:rowOff>99059</xdr:rowOff>
    </xdr:to>
    <xdr:sp macro="" textlink="">
      <xdr:nvSpPr>
        <xdr:cNvPr id="4" name="fraDisclaimer">
          <a:extLst>
            <a:ext uri="{FF2B5EF4-FFF2-40B4-BE49-F238E27FC236}">
              <a16:creationId xmlns:a16="http://schemas.microsoft.com/office/drawing/2014/main" id="{61A46D94-BA94-4860-9004-14BC977F15CF}"/>
            </a:ext>
          </a:extLst>
        </xdr:cNvPr>
        <xdr:cNvSpPr txBox="1">
          <a:spLocks noChangeArrowheads="1"/>
        </xdr:cNvSpPr>
      </xdr:nvSpPr>
      <xdr:spPr bwMode="auto">
        <a:xfrm>
          <a:off x="1066800" y="8391524"/>
          <a:ext cx="4926113" cy="828675"/>
        </a:xfrm>
        <a:prstGeom prst="rect">
          <a:avLst/>
        </a:prstGeom>
        <a:solidFill>
          <a:sysClr val="window" lastClr="FFFFFF"/>
        </a:solidFill>
        <a:ln>
          <a:noFill/>
        </a:ln>
        <a:extLst/>
      </xdr:spPr>
      <xdr:txBody>
        <a:bodyPr vertOverflow="clip" wrap="square" lIns="27432" tIns="22860" rIns="0" bIns="0" anchor="t" upright="1"/>
        <a:lstStyle/>
        <a:p>
          <a:pPr algn="l" rtl="0">
            <a:defRPr sz="1000"/>
          </a:pPr>
          <a:r>
            <a:rPr lang="nl-NL" sz="900" b="1" i="0" u="none" strike="noStrike" baseline="0">
              <a:solidFill>
                <a:srgbClr val="969696"/>
              </a:solidFill>
              <a:latin typeface="Arial"/>
              <a:cs typeface="Arial"/>
            </a:rPr>
            <a:t>VAN LEEUWEN DOES NOT WARRANT AND DISCLAIMS ALL RESPONSIBILITY FOR THE QUALITY, STATE, OR FITNESS OF GOODS AND MATERIALS NOT MANUFACTURED BY SAME. NO CLAIMS WILL BE ALLOWED FOR SHORTAGE, DEFECTS, OR ERRORS IN SHIPMENT UNLESS MADE WITHIN 10 DAYS OF RECEIVING GOODS. TITLE OF GOODS DOES NOT PASS UNTIL THE INVOICE IS PAID IN FULL. </a:t>
          </a:r>
          <a:endParaRPr lang="nl-NL" sz="800" b="1" i="0" u="none" strike="noStrike" baseline="0">
            <a:solidFill>
              <a:srgbClr val="969696"/>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vandenbroek@vanleeuwen.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8"/>
  <sheetViews>
    <sheetView showGridLines="0" tabSelected="1" topLeftCell="A19" zoomScaleNormal="100" workbookViewId="0">
      <selection activeCell="A31" sqref="A31:XFD39"/>
    </sheetView>
  </sheetViews>
  <sheetFormatPr defaultColWidth="9.109375" defaultRowHeight="10.199999999999999" outlineLevelCol="1" x14ac:dyDescent="0.2"/>
  <cols>
    <col min="1" max="1" width="4.6640625" style="38" customWidth="1"/>
    <col min="2" max="2" width="11.88671875" style="2" customWidth="1"/>
    <col min="3" max="3" width="5.109375" style="2" customWidth="1"/>
    <col min="4" max="4" width="21.6640625" style="2" customWidth="1"/>
    <col min="5" max="5" width="5.33203125" style="2" customWidth="1"/>
    <col min="6" max="6" width="1.109375" style="2" customWidth="1"/>
    <col min="7" max="7" width="9.109375" style="2" customWidth="1"/>
    <col min="8" max="8" width="4" style="2" customWidth="1"/>
    <col min="9" max="9" width="0.88671875" style="2" customWidth="1"/>
    <col min="10" max="10" width="13.33203125" style="2" customWidth="1"/>
    <col min="11" max="11" width="7.109375" style="2" customWidth="1"/>
    <col min="12" max="12" width="9.88671875" style="2" customWidth="1"/>
    <col min="13" max="13" width="13" style="2" customWidth="1"/>
    <col min="14" max="14" width="0.6640625" style="2" customWidth="1"/>
    <col min="15" max="15" width="9.109375" style="2"/>
    <col min="16" max="16" width="0" style="2" hidden="1" customWidth="1" outlineLevel="1"/>
    <col min="17" max="17" width="2.33203125" style="2" hidden="1" customWidth="1" outlineLevel="1"/>
    <col min="18" max="18" width="14.5546875" style="2" hidden="1" customWidth="1" outlineLevel="1"/>
    <col min="19" max="19" width="15.5546875" style="2" hidden="1" customWidth="1" outlineLevel="1"/>
    <col min="20" max="22" width="0" style="2" hidden="1" customWidth="1" outlineLevel="1"/>
    <col min="23" max="23" width="8.6640625" style="2" hidden="1" customWidth="1" outlineLevel="1"/>
    <col min="24" max="24" width="11.44140625" style="2" hidden="1" customWidth="1" outlineLevel="1"/>
    <col min="25" max="25" width="3.33203125" style="2" hidden="1" customWidth="1" outlineLevel="1"/>
    <col min="26" max="26" width="6.109375" style="2" hidden="1" customWidth="1" outlineLevel="1"/>
    <col min="27" max="27" width="18.109375" style="2" hidden="1" customWidth="1" outlineLevel="1"/>
    <col min="28" max="28" width="16.109375" style="2" hidden="1" customWidth="1" outlineLevel="1"/>
    <col min="29" max="29" width="17.88671875" style="2" hidden="1" customWidth="1" outlineLevel="1"/>
    <col min="30" max="30" width="15.109375" style="2" hidden="1" customWidth="1" outlineLevel="1"/>
    <col min="31" max="31" width="17.88671875" style="2" hidden="1" customWidth="1" outlineLevel="1"/>
    <col min="32" max="32" width="9.109375" style="2" collapsed="1"/>
    <col min="33" max="16384" width="9.109375" style="2"/>
  </cols>
  <sheetData>
    <row r="1" spans="2:25" x14ac:dyDescent="0.2">
      <c r="Q1" s="76">
        <v>1</v>
      </c>
    </row>
    <row r="2" spans="2:25" x14ac:dyDescent="0.2">
      <c r="Q2" s="76">
        <v>2</v>
      </c>
    </row>
    <row r="3" spans="2:25" x14ac:dyDescent="0.2">
      <c r="Q3" s="76">
        <v>3</v>
      </c>
    </row>
    <row r="4" spans="2:25" x14ac:dyDescent="0.2">
      <c r="Q4" s="76">
        <v>4</v>
      </c>
      <c r="R4" s="100" t="s">
        <v>55</v>
      </c>
      <c r="S4" s="78" t="s">
        <v>56</v>
      </c>
    </row>
    <row r="5" spans="2:25" ht="74.099999999999994" customHeight="1" x14ac:dyDescent="0.3">
      <c r="B5" s="73" t="s">
        <v>25</v>
      </c>
      <c r="C5" s="99" t="str">
        <f>CONCATENATE("PII-",R5,"-000",S5)</f>
        <v>PII-M-000</v>
      </c>
      <c r="D5" s="94"/>
      <c r="Q5" s="88">
        <v>5</v>
      </c>
      <c r="R5" s="101" t="s">
        <v>57</v>
      </c>
      <c r="S5" s="86"/>
    </row>
    <row r="6" spans="2:25" ht="6.15" customHeight="1" x14ac:dyDescent="0.2">
      <c r="Q6" s="76">
        <v>6</v>
      </c>
    </row>
    <row r="7" spans="2:25" x14ac:dyDescent="0.2">
      <c r="B7" s="116" t="s">
        <v>7</v>
      </c>
      <c r="C7" s="117"/>
      <c r="D7" s="117"/>
      <c r="E7" s="117"/>
      <c r="F7" s="118"/>
      <c r="G7" s="17"/>
      <c r="I7" s="116" t="s">
        <v>8</v>
      </c>
      <c r="J7" s="117"/>
      <c r="K7" s="117"/>
      <c r="L7" s="117"/>
      <c r="M7" s="118"/>
      <c r="N7" s="19"/>
      <c r="Q7" s="76">
        <v>7</v>
      </c>
    </row>
    <row r="8" spans="2:25" ht="14.25" customHeight="1" x14ac:dyDescent="0.25">
      <c r="B8" s="24" t="e">
        <f>VLOOKUP($D$17,$Z$29:$AE$52,2,0)</f>
        <v>#N/A</v>
      </c>
      <c r="C8" s="26"/>
      <c r="D8" s="12"/>
      <c r="E8" s="12"/>
      <c r="F8" s="13"/>
      <c r="G8" s="12"/>
      <c r="H8" s="12"/>
      <c r="I8" s="11"/>
      <c r="J8" s="12"/>
      <c r="K8" s="124"/>
      <c r="L8" s="124"/>
      <c r="M8" s="125"/>
      <c r="N8" s="20"/>
      <c r="Q8" s="76">
        <v>8</v>
      </c>
      <c r="W8" s="32"/>
      <c r="Y8"/>
    </row>
    <row r="9" spans="2:25" x14ac:dyDescent="0.2">
      <c r="B9" s="24" t="e">
        <f>VLOOKUP($D$17,$Z$29:$AE$52,3,0)</f>
        <v>#N/A</v>
      </c>
      <c r="C9" s="26"/>
      <c r="D9" s="12"/>
      <c r="E9" s="12"/>
      <c r="F9" s="13"/>
      <c r="G9" s="12"/>
      <c r="H9" s="12"/>
      <c r="I9" s="11"/>
      <c r="J9" s="12"/>
      <c r="K9" s="12"/>
      <c r="L9" s="12"/>
      <c r="M9" s="13"/>
      <c r="N9" s="20"/>
      <c r="Q9" s="76">
        <v>9</v>
      </c>
    </row>
    <row r="10" spans="2:25" x14ac:dyDescent="0.2">
      <c r="B10" s="24" t="e">
        <f>VLOOKUP($D$17,$Z$29:$AE$52,4,0)</f>
        <v>#N/A</v>
      </c>
      <c r="C10" s="26"/>
      <c r="D10" s="12"/>
      <c r="E10" s="12"/>
      <c r="F10" s="13"/>
      <c r="G10" s="12"/>
      <c r="H10" s="12"/>
      <c r="I10" s="11"/>
      <c r="J10" s="12"/>
      <c r="K10" s="12"/>
      <c r="L10" s="12"/>
      <c r="M10" s="13"/>
      <c r="N10" s="20"/>
      <c r="Q10" s="76">
        <v>10</v>
      </c>
    </row>
    <row r="11" spans="2:25" x14ac:dyDescent="0.2">
      <c r="B11" s="24" t="e">
        <f>VLOOKUP($D$17,$Z$29:$AE$52,5,0)</f>
        <v>#N/A</v>
      </c>
      <c r="C11" s="26"/>
      <c r="D11" s="12"/>
      <c r="E11" s="12"/>
      <c r="F11" s="13"/>
      <c r="G11" s="12"/>
      <c r="H11" s="12"/>
      <c r="I11" s="11"/>
      <c r="J11" s="12"/>
      <c r="K11" s="12"/>
      <c r="L11" s="12"/>
      <c r="M11" s="13"/>
      <c r="N11" s="20"/>
      <c r="Q11" s="76">
        <v>11</v>
      </c>
    </row>
    <row r="12" spans="2:25" x14ac:dyDescent="0.2">
      <c r="B12" s="24" t="e">
        <f>VLOOKUP($D$17,$Z$29:$AE$52,6,0)</f>
        <v>#N/A</v>
      </c>
      <c r="C12" s="26"/>
      <c r="D12" s="12"/>
      <c r="E12" s="12"/>
      <c r="F12" s="13"/>
      <c r="G12" s="12"/>
      <c r="H12" s="12"/>
      <c r="I12" s="11"/>
      <c r="J12" s="12"/>
      <c r="K12" s="12"/>
      <c r="L12" s="12"/>
      <c r="M12" s="13"/>
      <c r="N12" s="20"/>
      <c r="Q12" s="76">
        <v>12</v>
      </c>
    </row>
    <row r="13" spans="2:25" x14ac:dyDescent="0.2">
      <c r="B13" s="24"/>
      <c r="C13" s="26"/>
      <c r="D13" s="12"/>
      <c r="E13" s="12"/>
      <c r="F13" s="13"/>
      <c r="G13" s="12"/>
      <c r="H13" s="12"/>
      <c r="I13" s="11"/>
      <c r="J13" s="12"/>
      <c r="K13" s="12"/>
      <c r="L13" s="12"/>
      <c r="M13" s="13"/>
      <c r="N13" s="20"/>
      <c r="Q13" s="76">
        <v>13</v>
      </c>
    </row>
    <row r="14" spans="2:25" x14ac:dyDescent="0.2">
      <c r="B14" s="25"/>
      <c r="C14" s="27"/>
      <c r="D14" s="15"/>
      <c r="E14" s="15"/>
      <c r="F14" s="16"/>
      <c r="G14" s="12"/>
      <c r="H14" s="12"/>
      <c r="I14" s="14"/>
      <c r="J14" s="15"/>
      <c r="K14" s="15"/>
      <c r="L14" s="15"/>
      <c r="M14" s="16"/>
      <c r="N14" s="20"/>
      <c r="Q14" s="76">
        <v>14</v>
      </c>
    </row>
    <row r="15" spans="2:25" x14ac:dyDescent="0.2">
      <c r="Q15" s="76">
        <v>15</v>
      </c>
    </row>
    <row r="16" spans="2:25" x14ac:dyDescent="0.2">
      <c r="B16" s="116" t="s">
        <v>9</v>
      </c>
      <c r="C16" s="117"/>
      <c r="D16" s="117"/>
      <c r="E16" s="117"/>
      <c r="F16" s="118"/>
      <c r="G16" s="17"/>
      <c r="I16" s="79"/>
      <c r="J16" s="80" t="s">
        <v>26</v>
      </c>
      <c r="K16" s="82"/>
      <c r="L16" s="77" t="s">
        <v>58</v>
      </c>
      <c r="M16" s="81"/>
      <c r="N16" s="17"/>
      <c r="Q16" s="76">
        <v>16</v>
      </c>
    </row>
    <row r="17" spans="1:31" x14ac:dyDescent="0.2">
      <c r="B17" s="24" t="s">
        <v>10</v>
      </c>
      <c r="C17" s="26"/>
      <c r="D17" s="109"/>
      <c r="E17" s="12"/>
      <c r="F17" s="13"/>
      <c r="G17" s="12"/>
      <c r="H17" s="12"/>
      <c r="I17" s="11"/>
      <c r="J17" s="12" t="s">
        <v>11</v>
      </c>
      <c r="K17" s="17"/>
      <c r="L17" s="103" t="s">
        <v>59</v>
      </c>
      <c r="M17" s="83"/>
      <c r="N17" s="18"/>
      <c r="Q17" s="76">
        <v>17</v>
      </c>
    </row>
    <row r="18" spans="1:31" x14ac:dyDescent="0.2">
      <c r="B18" s="24" t="s">
        <v>38</v>
      </c>
      <c r="C18" s="26"/>
      <c r="D18" s="105"/>
      <c r="E18" s="12"/>
      <c r="F18" s="13"/>
      <c r="G18" s="12"/>
      <c r="H18" s="12"/>
      <c r="I18" s="11"/>
      <c r="J18" s="12" t="s">
        <v>12</v>
      </c>
      <c r="K18" s="12"/>
      <c r="L18" s="104" t="s">
        <v>60</v>
      </c>
      <c r="M18" s="13"/>
      <c r="N18" s="18"/>
      <c r="Q18" s="76">
        <v>18</v>
      </c>
      <c r="R18" s="2" t="s">
        <v>63</v>
      </c>
      <c r="S18" s="2" t="s">
        <v>64</v>
      </c>
    </row>
    <row r="19" spans="1:31" x14ac:dyDescent="0.2">
      <c r="B19" s="24" t="s">
        <v>37</v>
      </c>
      <c r="C19" s="26"/>
      <c r="D19" s="115" t="str">
        <f>CONCATENATE(R19," - ",S19)</f>
        <v xml:space="preserve"> - </v>
      </c>
      <c r="E19" s="115"/>
      <c r="F19" s="13"/>
      <c r="G19" s="12"/>
      <c r="H19" s="12"/>
      <c r="I19" s="11"/>
      <c r="J19" s="12" t="s">
        <v>27</v>
      </c>
      <c r="K19" s="12"/>
      <c r="L19" s="102"/>
      <c r="M19" s="13"/>
      <c r="N19" s="18"/>
      <c r="Q19" s="76">
        <v>19</v>
      </c>
      <c r="R19" s="86"/>
      <c r="S19" s="86"/>
    </row>
    <row r="20" spans="1:31" x14ac:dyDescent="0.2">
      <c r="B20" s="24" t="s">
        <v>36</v>
      </c>
      <c r="C20" s="26"/>
      <c r="D20" s="104" t="s">
        <v>61</v>
      </c>
      <c r="E20" s="12"/>
      <c r="F20" s="13"/>
      <c r="G20" s="12"/>
      <c r="H20" s="12"/>
      <c r="I20" s="11"/>
      <c r="J20" s="12" t="s">
        <v>13</v>
      </c>
      <c r="K20" s="12"/>
      <c r="L20" s="102" t="str">
        <f>IF(L19="","",L19+30)</f>
        <v/>
      </c>
      <c r="M20" s="13"/>
      <c r="N20" s="18"/>
      <c r="Q20" s="76">
        <v>20</v>
      </c>
    </row>
    <row r="21" spans="1:31" x14ac:dyDescent="0.2">
      <c r="B21" s="24"/>
      <c r="C21" s="26"/>
      <c r="D21" s="26"/>
      <c r="E21" s="12"/>
      <c r="F21" s="13"/>
      <c r="G21" s="12"/>
      <c r="H21" s="12"/>
      <c r="I21" s="11"/>
      <c r="J21" s="12" t="s">
        <v>28</v>
      </c>
      <c r="K21" s="12"/>
      <c r="L21" s="84"/>
      <c r="M21" s="13"/>
      <c r="N21" s="18"/>
      <c r="Q21" s="76">
        <v>21</v>
      </c>
    </row>
    <row r="22" spans="1:31" x14ac:dyDescent="0.2">
      <c r="B22" s="24"/>
      <c r="C22" s="26"/>
      <c r="D22" s="26"/>
      <c r="E22" s="12"/>
      <c r="F22" s="13"/>
      <c r="G22" s="12"/>
      <c r="H22" s="12"/>
      <c r="I22" s="11"/>
      <c r="J22" s="12" t="s">
        <v>29</v>
      </c>
      <c r="K22" s="12"/>
      <c r="L22" s="84" t="s">
        <v>30</v>
      </c>
      <c r="M22" s="13"/>
      <c r="N22" s="18"/>
      <c r="Q22" s="76">
        <v>22</v>
      </c>
    </row>
    <row r="23" spans="1:31" x14ac:dyDescent="0.2">
      <c r="B23" s="25"/>
      <c r="C23" s="27"/>
      <c r="D23" s="27"/>
      <c r="E23" s="15"/>
      <c r="F23" s="16"/>
      <c r="G23" s="12"/>
      <c r="H23" s="12"/>
      <c r="I23" s="14"/>
      <c r="J23" s="15" t="s">
        <v>34</v>
      </c>
      <c r="K23" s="15"/>
      <c r="L23" s="85" t="s">
        <v>33</v>
      </c>
      <c r="M23" s="16"/>
      <c r="N23" s="18"/>
      <c r="Q23" s="76">
        <v>23</v>
      </c>
    </row>
    <row r="24" spans="1:31" x14ac:dyDescent="0.2">
      <c r="B24" s="26"/>
      <c r="C24" s="26"/>
      <c r="D24" s="26"/>
      <c r="E24" s="12"/>
      <c r="F24" s="12"/>
      <c r="G24" s="12"/>
      <c r="H24" s="12"/>
      <c r="I24" s="17"/>
      <c r="J24" s="7"/>
      <c r="K24" s="28"/>
      <c r="L24" s="28"/>
      <c r="M24" s="18"/>
      <c r="N24" s="18"/>
      <c r="Q24" s="76">
        <v>24</v>
      </c>
    </row>
    <row r="25" spans="1:31" s="6" customFormat="1" ht="24" customHeight="1" x14ac:dyDescent="0.25">
      <c r="A25" s="31" t="s">
        <v>0</v>
      </c>
      <c r="B25" s="3" t="s">
        <v>1</v>
      </c>
      <c r="C25" s="119" t="s">
        <v>2</v>
      </c>
      <c r="D25" s="119"/>
      <c r="E25" s="119"/>
      <c r="F25" s="122" t="s">
        <v>24</v>
      </c>
      <c r="G25" s="123"/>
      <c r="H25" s="123"/>
      <c r="I25" s="4"/>
      <c r="J25" s="23" t="s">
        <v>3</v>
      </c>
      <c r="K25" s="22" t="s">
        <v>4</v>
      </c>
      <c r="L25" s="30" t="s">
        <v>5</v>
      </c>
      <c r="M25" s="5" t="s">
        <v>6</v>
      </c>
      <c r="N25" s="21"/>
      <c r="Q25" s="87">
        <v>25</v>
      </c>
    </row>
    <row r="26" spans="1:31" ht="13.8" customHeight="1" x14ac:dyDescent="0.2">
      <c r="A26" s="40"/>
      <c r="B26" s="1"/>
      <c r="C26" s="29"/>
      <c r="D26" s="1"/>
      <c r="E26" s="1"/>
      <c r="G26" s="121"/>
      <c r="H26" s="121"/>
      <c r="Q26" s="76">
        <v>26</v>
      </c>
      <c r="R26" s="76" t="s">
        <v>39</v>
      </c>
      <c r="S26" s="76" t="s">
        <v>40</v>
      </c>
      <c r="T26" s="76" t="s">
        <v>41</v>
      </c>
      <c r="U26" s="76" t="s">
        <v>42</v>
      </c>
      <c r="V26" s="76" t="s">
        <v>43</v>
      </c>
      <c r="W26" s="76" t="s">
        <v>44</v>
      </c>
      <c r="X26" s="76" t="s">
        <v>45</v>
      </c>
      <c r="AA26" s="2" t="s">
        <v>62</v>
      </c>
    </row>
    <row r="27" spans="1:31" s="7" customFormat="1" ht="24.6" customHeight="1" x14ac:dyDescent="0.25">
      <c r="A27" s="41">
        <v>1</v>
      </c>
      <c r="B27" s="91"/>
      <c r="C27" s="120" t="str">
        <f>CONCATENATE(R27," x ",S27,"  ",T27," ",U27,"  ",V27)</f>
        <v xml:space="preserve"> x      </v>
      </c>
      <c r="D27" s="120"/>
      <c r="E27" s="120"/>
      <c r="F27" s="8"/>
      <c r="G27" s="106">
        <f>ROUNDUP(AA27,0)</f>
        <v>0</v>
      </c>
      <c r="H27" s="9"/>
      <c r="I27" s="9"/>
      <c r="J27" s="95"/>
      <c r="K27" s="9"/>
      <c r="L27" s="10"/>
      <c r="M27" s="69">
        <f>L27*G27</f>
        <v>0</v>
      </c>
      <c r="N27" s="10"/>
      <c r="Q27" s="87">
        <v>27</v>
      </c>
      <c r="R27" s="89"/>
      <c r="S27" s="89"/>
      <c r="T27" s="89"/>
      <c r="U27" s="89"/>
      <c r="V27" s="89"/>
      <c r="W27" s="89"/>
      <c r="X27" s="89"/>
      <c r="AA27" s="107"/>
    </row>
    <row r="28" spans="1:31" s="7" customFormat="1" ht="51" hidden="1" customHeight="1" x14ac:dyDescent="0.2">
      <c r="A28" s="42">
        <v>1</v>
      </c>
      <c r="B28" s="33" t="s">
        <v>14</v>
      </c>
      <c r="C28" s="114" t="s">
        <v>17</v>
      </c>
      <c r="D28" s="114"/>
      <c r="E28" s="114"/>
      <c r="F28" s="8"/>
      <c r="G28" s="34" t="s">
        <v>16</v>
      </c>
      <c r="H28" s="35" t="s">
        <v>15</v>
      </c>
      <c r="I28" s="9"/>
      <c r="J28" s="36" t="s">
        <v>21</v>
      </c>
      <c r="K28" s="34" t="s">
        <v>22</v>
      </c>
      <c r="L28" s="37">
        <v>18.399999999999999</v>
      </c>
      <c r="M28" s="62" t="s">
        <v>23</v>
      </c>
      <c r="N28" s="10"/>
      <c r="Q28" s="76">
        <v>28</v>
      </c>
    </row>
    <row r="29" spans="1:31" x14ac:dyDescent="0.2">
      <c r="M29" s="40"/>
      <c r="Q29" s="76">
        <v>29</v>
      </c>
      <c r="Z29" s="93">
        <v>1073</v>
      </c>
      <c r="AA29" s="92" t="s">
        <v>46</v>
      </c>
      <c r="AB29" s="92" t="s">
        <v>47</v>
      </c>
      <c r="AC29" s="92" t="s">
        <v>48</v>
      </c>
      <c r="AD29" s="92" t="s">
        <v>49</v>
      </c>
      <c r="AE29" s="92" t="s">
        <v>50</v>
      </c>
    </row>
    <row r="30" spans="1:31" x14ac:dyDescent="0.2">
      <c r="M30" s="40"/>
      <c r="Q30" s="76">
        <v>30</v>
      </c>
      <c r="Z30" s="93">
        <v>1074</v>
      </c>
      <c r="AA30" s="92" t="s">
        <v>51</v>
      </c>
      <c r="AB30" s="92" t="s">
        <v>52</v>
      </c>
      <c r="AC30" s="92" t="s">
        <v>48</v>
      </c>
      <c r="AD30" s="92" t="s">
        <v>49</v>
      </c>
      <c r="AE30" s="92" t="s">
        <v>50</v>
      </c>
    </row>
    <row r="31" spans="1:31" x14ac:dyDescent="0.2">
      <c r="M31" s="40"/>
      <c r="Q31" s="111"/>
      <c r="Z31" s="93"/>
      <c r="AA31" s="92"/>
      <c r="AB31" s="92"/>
      <c r="AC31" s="92"/>
      <c r="AD31" s="92"/>
      <c r="AE31" s="92"/>
    </row>
    <row r="32" spans="1:31" x14ac:dyDescent="0.2">
      <c r="M32" s="40"/>
      <c r="Q32" s="111"/>
      <c r="Z32" s="93"/>
      <c r="AA32" s="92"/>
      <c r="AB32" s="92"/>
      <c r="AC32" s="92"/>
      <c r="AD32" s="92"/>
      <c r="AE32" s="92"/>
    </row>
    <row r="33" spans="13:31" x14ac:dyDescent="0.2">
      <c r="M33" s="40"/>
      <c r="Q33" s="111"/>
      <c r="Z33" s="93"/>
      <c r="AA33" s="92"/>
      <c r="AB33" s="92"/>
      <c r="AC33" s="92"/>
      <c r="AD33" s="92"/>
      <c r="AE33" s="92"/>
    </row>
    <row r="34" spans="13:31" x14ac:dyDescent="0.2">
      <c r="M34" s="40"/>
      <c r="Q34" s="111"/>
      <c r="Z34" s="93"/>
      <c r="AA34" s="92"/>
      <c r="AB34" s="92"/>
      <c r="AC34" s="92"/>
      <c r="AD34" s="92"/>
      <c r="AE34" s="92"/>
    </row>
    <row r="35" spans="13:31" x14ac:dyDescent="0.2">
      <c r="M35" s="40"/>
      <c r="Q35" s="111"/>
      <c r="Z35" s="93"/>
      <c r="AA35" s="92"/>
      <c r="AB35" s="92"/>
      <c r="AC35" s="92"/>
      <c r="AD35" s="92"/>
      <c r="AE35" s="92"/>
    </row>
    <row r="36" spans="13:31" x14ac:dyDescent="0.2">
      <c r="M36" s="40"/>
      <c r="Q36" s="111"/>
      <c r="Z36" s="93"/>
      <c r="AA36" s="92"/>
      <c r="AB36" s="92"/>
      <c r="AC36" s="92"/>
      <c r="AD36" s="92"/>
      <c r="AE36" s="92"/>
    </row>
    <row r="37" spans="13:31" x14ac:dyDescent="0.2">
      <c r="M37" s="40"/>
      <c r="Q37" s="111"/>
      <c r="Z37" s="93"/>
      <c r="AA37" s="92"/>
      <c r="AB37" s="92"/>
      <c r="AC37" s="92"/>
      <c r="AD37" s="92"/>
      <c r="AE37" s="92"/>
    </row>
    <row r="38" spans="13:31" x14ac:dyDescent="0.2">
      <c r="M38" s="40"/>
      <c r="Q38" s="111"/>
      <c r="Z38" s="93"/>
      <c r="AA38" s="92"/>
      <c r="AB38" s="92"/>
      <c r="AC38" s="92"/>
      <c r="AD38" s="92"/>
      <c r="AE38" s="92"/>
    </row>
    <row r="39" spans="13:31" x14ac:dyDescent="0.2">
      <c r="M39" s="40"/>
      <c r="Q39" s="111"/>
      <c r="Z39" s="93"/>
      <c r="AA39" s="92"/>
      <c r="AB39" s="92"/>
      <c r="AC39" s="92"/>
      <c r="AD39" s="92"/>
      <c r="AE39" s="92"/>
    </row>
    <row r="40" spans="13:31" x14ac:dyDescent="0.2">
      <c r="M40" s="40"/>
      <c r="Q40" s="110"/>
      <c r="Z40" s="93"/>
      <c r="AA40" s="92"/>
      <c r="AB40" s="92"/>
      <c r="AC40" s="92"/>
      <c r="AD40" s="92"/>
      <c r="AE40" s="92"/>
    </row>
    <row r="41" spans="13:31" x14ac:dyDescent="0.2">
      <c r="M41" s="40"/>
      <c r="Q41" s="111"/>
      <c r="Z41" s="93"/>
      <c r="AA41" s="92"/>
      <c r="AB41" s="92"/>
      <c r="AC41" s="92"/>
      <c r="AD41" s="92"/>
      <c r="AE41" s="92"/>
    </row>
    <row r="42" spans="13:31" x14ac:dyDescent="0.2">
      <c r="M42" s="40"/>
      <c r="Q42" s="111"/>
      <c r="Z42" s="93"/>
      <c r="AA42" s="92"/>
      <c r="AB42" s="92"/>
      <c r="AC42" s="92"/>
      <c r="AD42" s="92"/>
      <c r="AE42" s="92"/>
    </row>
    <row r="43" spans="13:31" x14ac:dyDescent="0.2">
      <c r="M43" s="40"/>
      <c r="Q43" s="111"/>
      <c r="Z43" s="93"/>
      <c r="AA43" s="92"/>
      <c r="AB43" s="92"/>
      <c r="AC43" s="92"/>
      <c r="AD43" s="92"/>
      <c r="AE43" s="92"/>
    </row>
    <row r="44" spans="13:31" x14ac:dyDescent="0.2">
      <c r="M44" s="40"/>
      <c r="Q44" s="111"/>
      <c r="Z44" s="93"/>
      <c r="AA44" s="92"/>
      <c r="AB44" s="92"/>
      <c r="AC44" s="92"/>
      <c r="AD44" s="92"/>
      <c r="AE44" s="92"/>
    </row>
    <row r="45" spans="13:31" x14ac:dyDescent="0.2">
      <c r="M45" s="40"/>
      <c r="Q45" s="111"/>
      <c r="Z45" s="93"/>
      <c r="AA45" s="92"/>
      <c r="AB45" s="92"/>
      <c r="AC45" s="92"/>
      <c r="AD45" s="92"/>
      <c r="AE45" s="92"/>
    </row>
    <row r="46" spans="13:31" x14ac:dyDescent="0.2">
      <c r="M46" s="40"/>
      <c r="Q46" s="111"/>
      <c r="Z46" s="93"/>
      <c r="AA46" s="92"/>
      <c r="AB46" s="92"/>
      <c r="AC46" s="92"/>
      <c r="AD46" s="92"/>
      <c r="AE46" s="92"/>
    </row>
    <row r="47" spans="13:31" x14ac:dyDescent="0.2">
      <c r="M47" s="40"/>
      <c r="Q47" s="111"/>
      <c r="Z47" s="93"/>
      <c r="AA47" s="92"/>
      <c r="AB47" s="92"/>
      <c r="AC47" s="92"/>
      <c r="AD47" s="92"/>
      <c r="AE47" s="92"/>
    </row>
    <row r="48" spans="13:31" x14ac:dyDescent="0.2">
      <c r="M48" s="40"/>
      <c r="Q48" s="110"/>
      <c r="Z48" s="93"/>
      <c r="AA48" s="92"/>
      <c r="AB48" s="92"/>
      <c r="AC48" s="92"/>
      <c r="AD48" s="92"/>
      <c r="AE48" s="92"/>
    </row>
    <row r="49" spans="2:31" x14ac:dyDescent="0.2">
      <c r="M49" s="40"/>
      <c r="Q49" s="110"/>
      <c r="Z49" s="93"/>
      <c r="AA49" s="92"/>
      <c r="AB49" s="92"/>
      <c r="AC49" s="92"/>
      <c r="AD49" s="92"/>
      <c r="AE49" s="92"/>
    </row>
    <row r="50" spans="2:31" x14ac:dyDescent="0.2">
      <c r="M50" s="40"/>
      <c r="Q50" s="110"/>
      <c r="Z50" s="93"/>
      <c r="AA50" s="92"/>
      <c r="AB50" s="92"/>
      <c r="AC50" s="92"/>
      <c r="AD50" s="92"/>
      <c r="AE50" s="92"/>
    </row>
    <row r="51" spans="2:31" x14ac:dyDescent="0.2">
      <c r="M51" s="40"/>
      <c r="Q51" s="110"/>
      <c r="Z51" s="93"/>
      <c r="AA51" s="92"/>
      <c r="AB51" s="92"/>
      <c r="AC51" s="92"/>
      <c r="AD51" s="92"/>
      <c r="AE51" s="92"/>
    </row>
    <row r="52" spans="2:31" x14ac:dyDescent="0.2">
      <c r="M52" s="40"/>
      <c r="Q52" s="76">
        <v>31</v>
      </c>
      <c r="Z52" s="93">
        <v>1075</v>
      </c>
      <c r="AA52" s="92" t="s">
        <v>53</v>
      </c>
      <c r="AB52" s="92" t="s">
        <v>54</v>
      </c>
      <c r="AC52" s="92" t="s">
        <v>48</v>
      </c>
      <c r="AD52" s="92" t="s">
        <v>49</v>
      </c>
      <c r="AE52" s="92" t="s">
        <v>50</v>
      </c>
    </row>
    <row r="53" spans="2:31" x14ac:dyDescent="0.2">
      <c r="M53" s="40"/>
      <c r="Q53" s="76">
        <v>32</v>
      </c>
    </row>
    <row r="54" spans="2:31" x14ac:dyDescent="0.2">
      <c r="M54" s="40"/>
      <c r="Q54" s="76">
        <v>33</v>
      </c>
    </row>
    <row r="55" spans="2:31" x14ac:dyDescent="0.2">
      <c r="M55" s="40"/>
      <c r="Q55" s="76">
        <v>34</v>
      </c>
    </row>
    <row r="56" spans="2:31" x14ac:dyDescent="0.2">
      <c r="M56" s="40"/>
      <c r="Q56" s="76">
        <v>35</v>
      </c>
    </row>
    <row r="57" spans="2:31" x14ac:dyDescent="0.2">
      <c r="M57" s="40"/>
      <c r="Q57" s="108"/>
    </row>
    <row r="58" spans="2:31" x14ac:dyDescent="0.2">
      <c r="M58" s="40"/>
      <c r="Q58" s="108"/>
    </row>
    <row r="59" spans="2:31" x14ac:dyDescent="0.2">
      <c r="M59" s="40"/>
      <c r="Q59" s="108"/>
    </row>
    <row r="60" spans="2:31" x14ac:dyDescent="0.2">
      <c r="M60" s="40"/>
      <c r="Q60" s="108"/>
    </row>
    <row r="61" spans="2:31" x14ac:dyDescent="0.2">
      <c r="M61" s="40"/>
      <c r="Q61" s="108"/>
    </row>
    <row r="62" spans="2:31" x14ac:dyDescent="0.2">
      <c r="M62" s="40"/>
      <c r="Q62" s="76">
        <v>46</v>
      </c>
    </row>
    <row r="63" spans="2:31" s="39" customFormat="1" ht="12.75" customHeight="1" x14ac:dyDescent="0.25">
      <c r="B63" s="54" t="s">
        <v>18</v>
      </c>
      <c r="C63" s="55"/>
      <c r="D63" s="96"/>
      <c r="E63" s="97" t="s">
        <v>19</v>
      </c>
      <c r="F63" s="55"/>
      <c r="G63" s="55"/>
      <c r="H63" s="112"/>
      <c r="I63" s="112"/>
      <c r="J63" s="113"/>
      <c r="K63" s="74" t="s">
        <v>32</v>
      </c>
      <c r="L63" s="75" t="s">
        <v>6</v>
      </c>
      <c r="M63" s="68">
        <f>SUBTOTAL(9,M27:M62)</f>
        <v>0</v>
      </c>
      <c r="Q63" s="76">
        <v>47</v>
      </c>
    </row>
    <row r="64" spans="2:31" s="39" customFormat="1" ht="12" x14ac:dyDescent="0.25">
      <c r="B64" s="50"/>
      <c r="C64" s="44"/>
      <c r="D64" s="44"/>
      <c r="E64" s="45"/>
      <c r="F64" s="45"/>
      <c r="G64" s="45"/>
      <c r="H64" s="45"/>
      <c r="I64" s="45"/>
      <c r="J64" s="56"/>
      <c r="K64" s="64"/>
      <c r="L64" s="46"/>
      <c r="M64" s="49"/>
      <c r="Q64" s="76">
        <v>48</v>
      </c>
    </row>
    <row r="65" spans="1:17" s="39" customFormat="1" ht="12" x14ac:dyDescent="0.25">
      <c r="B65" s="98" t="s">
        <v>35</v>
      </c>
      <c r="C65" s="44"/>
      <c r="D65" s="90"/>
      <c r="E65" s="45"/>
      <c r="F65" s="45"/>
      <c r="G65" s="45"/>
      <c r="H65" s="45"/>
      <c r="I65" s="45"/>
      <c r="J65" s="57"/>
      <c r="K65" s="64"/>
      <c r="L65" s="46"/>
      <c r="M65" s="49"/>
      <c r="Q65" s="76">
        <v>49</v>
      </c>
    </row>
    <row r="66" spans="1:17" s="39" customFormat="1" ht="12" x14ac:dyDescent="0.25">
      <c r="B66" s="50"/>
      <c r="C66" s="44"/>
      <c r="D66" s="44"/>
      <c r="E66" s="45"/>
      <c r="F66" s="45"/>
      <c r="G66" s="45"/>
      <c r="H66" s="45"/>
      <c r="I66" s="46"/>
      <c r="J66" s="57"/>
      <c r="K66" s="65" t="s">
        <v>31</v>
      </c>
      <c r="L66" s="46" t="s">
        <v>6</v>
      </c>
      <c r="M66" s="51"/>
      <c r="Q66" s="76">
        <v>50</v>
      </c>
    </row>
    <row r="67" spans="1:17" s="39" customFormat="1" ht="12" x14ac:dyDescent="0.25">
      <c r="A67" s="43"/>
      <c r="B67" s="70"/>
      <c r="C67" s="44"/>
      <c r="D67" s="44"/>
      <c r="E67" s="45"/>
      <c r="F67" s="45"/>
      <c r="G67" s="45"/>
      <c r="H67" s="45"/>
      <c r="I67" s="45"/>
      <c r="J67" s="57"/>
      <c r="K67" s="59"/>
      <c r="L67" s="60"/>
      <c r="M67" s="61"/>
      <c r="Q67" s="76">
        <v>51</v>
      </c>
    </row>
    <row r="68" spans="1:17" s="48" customFormat="1" ht="19.5" customHeight="1" x14ac:dyDescent="0.2">
      <c r="A68" s="47"/>
      <c r="B68" s="71"/>
      <c r="C68" s="72"/>
      <c r="D68" s="72"/>
      <c r="E68" s="52"/>
      <c r="F68" s="52"/>
      <c r="G68" s="52"/>
      <c r="H68" s="52"/>
      <c r="I68" s="53"/>
      <c r="J68" s="58"/>
      <c r="K68" s="66" t="s">
        <v>20</v>
      </c>
      <c r="L68" s="63" t="s">
        <v>6</v>
      </c>
      <c r="M68" s="67">
        <f>M63+M66</f>
        <v>0</v>
      </c>
      <c r="Q68" s="76">
        <v>52</v>
      </c>
    </row>
  </sheetData>
  <mergeCells count="11">
    <mergeCell ref="H63:J63"/>
    <mergeCell ref="C28:E28"/>
    <mergeCell ref="D19:E19"/>
    <mergeCell ref="B7:F7"/>
    <mergeCell ref="B16:F16"/>
    <mergeCell ref="I7:M7"/>
    <mergeCell ref="C25:E25"/>
    <mergeCell ref="C27:E27"/>
    <mergeCell ref="G26:H26"/>
    <mergeCell ref="F25:H25"/>
    <mergeCell ref="K8:M8"/>
  </mergeCells>
  <hyperlinks>
    <hyperlink ref="L18" r:id="rId1" xr:uid="{00000000-0004-0000-0000-000000000000}"/>
  </hyperlinks>
  <pageMargins left="0.11811023622047245" right="0" top="0" bottom="0.19685039370078741" header="0.31496062992125984" footer="0.11811023622047245"/>
  <pageSetup paperSize="9" scale="95" orientation="portrait" r:id="rId2"/>
  <headerFooter>
    <oddFooter>&amp;R&amp;8&amp;K00-047Page &amp;P of &amp;N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Blad1</vt:lpstr>
      <vt:lpstr>Blad2</vt:lpstr>
      <vt:lpstr>Blad3</vt:lpstr>
      <vt:lpstr>Blad1!Print_Area</vt:lpstr>
    </vt:vector>
  </TitlesOfParts>
  <Company>Van Leeuwen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dc:creator>
  <cp:lastModifiedBy>Ronald Lanser</cp:lastModifiedBy>
  <cp:lastPrinted>2019-05-13T12:54:04Z</cp:lastPrinted>
  <dcterms:created xsi:type="dcterms:W3CDTF">2012-12-06T09:50:12Z</dcterms:created>
  <dcterms:modified xsi:type="dcterms:W3CDTF">2019-05-13T12:54:16Z</dcterms:modified>
</cp:coreProperties>
</file>