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l.banczer\Documents\"/>
    </mc:Choice>
  </mc:AlternateContent>
  <xr:revisionPtr revIDLastSave="0" documentId="8_{7ECE7FFF-F9C3-43EE-973E-E4F3A78A3AD6}" xr6:coauthVersionLast="46" xr6:coauthVersionMax="46" xr10:uidLastSave="{00000000-0000-0000-0000-000000000000}"/>
  <bookViews>
    <workbookView xWindow="20" yWindow="20" windowWidth="19180" windowHeight="10180" xr2:uid="{723799AF-BBEF-478A-BA7D-4B8A10D4A61A}"/>
  </bookViews>
  <sheets>
    <sheet name="NTE EPA Qualification Form" sheetId="1" r:id="rId1"/>
    <sheet name="NTE Letter" sheetId="3" r:id="rId2"/>
    <sheet name="NTE Metrics Tab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8" i="3" l="1"/>
  <c r="D28" i="3"/>
  <c r="C28" i="3"/>
  <c r="B28" i="3"/>
  <c r="A28" i="3"/>
  <c r="E27" i="3"/>
  <c r="D27" i="3"/>
  <c r="C27" i="3"/>
  <c r="B27" i="3"/>
  <c r="A27" i="3"/>
  <c r="E26" i="3"/>
  <c r="D26" i="3"/>
  <c r="C26" i="3"/>
  <c r="B26" i="3"/>
  <c r="A26" i="3"/>
  <c r="E25" i="3"/>
  <c r="D25" i="3"/>
  <c r="C25" i="3"/>
  <c r="B25" i="3"/>
  <c r="A25" i="3"/>
  <c r="E24" i="3"/>
  <c r="D24" i="3"/>
  <c r="C24" i="3"/>
  <c r="B24" i="3"/>
  <c r="A24" i="3"/>
  <c r="E23" i="3"/>
  <c r="D23" i="3"/>
  <c r="C23" i="3"/>
  <c r="B23" i="3"/>
  <c r="A23" i="3"/>
  <c r="E22" i="3"/>
  <c r="D22" i="3"/>
  <c r="C22" i="3"/>
  <c r="B22" i="3"/>
  <c r="A22" i="3"/>
  <c r="A13" i="3"/>
  <c r="A15" i="3"/>
  <c r="A9" i="3" l="1"/>
  <c r="A8" i="3"/>
  <c r="A7" i="3"/>
  <c r="E21" i="3"/>
  <c r="D21" i="3"/>
  <c r="C21" i="3"/>
  <c r="B21" i="3"/>
  <c r="A21" i="3"/>
  <c r="E20" i="3"/>
  <c r="D20" i="3"/>
  <c r="C20" i="3"/>
  <c r="B20" i="3"/>
  <c r="A20" i="3"/>
  <c r="L11" i="2" l="1"/>
  <c r="L10" i="2"/>
  <c r="L9" i="2"/>
  <c r="L8" i="2"/>
  <c r="L7" i="2"/>
  <c r="L6" i="2"/>
  <c r="L5" i="2"/>
  <c r="L4" i="2"/>
  <c r="L3" i="2"/>
  <c r="K11" i="2"/>
  <c r="K10" i="2"/>
  <c r="K9" i="2"/>
  <c r="K8" i="2"/>
  <c r="K7" i="2"/>
  <c r="K6" i="2"/>
  <c r="K5" i="2"/>
  <c r="K4" i="2"/>
  <c r="K3" i="2"/>
  <c r="J11" i="2"/>
  <c r="J10" i="2"/>
  <c r="J9" i="2"/>
  <c r="J8" i="2"/>
  <c r="J7" i="2"/>
  <c r="J6" i="2"/>
  <c r="J5" i="2"/>
  <c r="J4" i="2"/>
  <c r="J3" i="2"/>
  <c r="I11" i="2"/>
  <c r="I10" i="2"/>
  <c r="I9" i="2"/>
  <c r="I8" i="2"/>
  <c r="I7" i="2"/>
  <c r="I6" i="2"/>
  <c r="I5" i="2"/>
  <c r="I4" i="2"/>
  <c r="I3" i="2"/>
  <c r="F11" i="2"/>
  <c r="F10" i="2"/>
  <c r="F9" i="2"/>
  <c r="F8" i="2"/>
  <c r="F7" i="2"/>
  <c r="F6" i="2"/>
  <c r="F5" i="2"/>
  <c r="F4" i="2"/>
  <c r="F3" i="2"/>
  <c r="D11" i="2"/>
  <c r="D10" i="2"/>
  <c r="D9" i="2"/>
  <c r="D8" i="2"/>
  <c r="D7" i="2"/>
  <c r="D6" i="2"/>
  <c r="D5" i="2"/>
  <c r="D4" i="2"/>
  <c r="D3" i="2"/>
  <c r="E8" i="2" s="1"/>
  <c r="C11" i="2"/>
  <c r="C10" i="2"/>
  <c r="C9" i="2"/>
  <c r="C8" i="2"/>
  <c r="C7" i="2"/>
  <c r="C6" i="2"/>
  <c r="C5" i="2"/>
  <c r="C4" i="2"/>
  <c r="C3" i="2"/>
  <c r="B11" i="2"/>
  <c r="B10" i="2"/>
  <c r="B9" i="2"/>
  <c r="B8" i="2"/>
  <c r="B7" i="2"/>
  <c r="B6" i="2"/>
  <c r="B5" i="2"/>
  <c r="B4" i="2"/>
  <c r="B3" i="2"/>
  <c r="E7" i="2" l="1"/>
  <c r="E9" i="2"/>
  <c r="E6" i="2"/>
  <c r="E10" i="2"/>
  <c r="E3" i="2"/>
  <c r="E11" i="2"/>
  <c r="E4" i="2"/>
  <c r="E5" i="2"/>
</calcChain>
</file>

<file path=xl/sharedStrings.xml><?xml version="1.0" encoding="utf-8"?>
<sst xmlns="http://schemas.openxmlformats.org/spreadsheetml/2006/main" count="78" uniqueCount="72">
  <si>
    <t>Please answer the questions / complete the drop downs in each section to expidite the aproval</t>
  </si>
  <si>
    <t>Request Type:</t>
  </si>
  <si>
    <t>Customer Overview</t>
  </si>
  <si>
    <t>Please give an overview of the account historyand stragtegic nature to Nutanix.</t>
  </si>
  <si>
    <t>Current Deal:</t>
  </si>
  <si>
    <t>Typical Annual Customer Spend (USD)</t>
  </si>
  <si>
    <t>Titles &amp; Discounting/Net Price Requested</t>
  </si>
  <si>
    <t>Title</t>
  </si>
  <si>
    <t>Support</t>
  </si>
  <si>
    <t>Account Growth</t>
  </si>
  <si>
    <t>Please give an overview of growth expected in the account over the next 24 months.</t>
  </si>
  <si>
    <t>Reseller Legal Name:</t>
  </si>
  <si>
    <t>End Customer Legal Name:</t>
  </si>
  <si>
    <t>Distributor Legal Name:</t>
  </si>
  <si>
    <t>Customer Lifetime Spend (USD)</t>
  </si>
  <si>
    <t>Unit Net price</t>
  </si>
  <si>
    <t>If "Global", please include country split</t>
  </si>
  <si>
    <t>Discount</t>
  </si>
  <si>
    <t>**Please note the Applicable Discount is shown only for commercial evaluation purposes and will not be disclosed to the customer</t>
  </si>
  <si>
    <t>NTE</t>
  </si>
  <si>
    <t>Deal Upfront</t>
  </si>
  <si>
    <t xml:space="preserve">Territory Scope: </t>
  </si>
  <si>
    <t>If "Parent", please include account split</t>
  </si>
  <si>
    <t xml:space="preserve">Type Customer </t>
  </si>
  <si>
    <t>NTE/EPA Letter Qualification Information</t>
  </si>
  <si>
    <t>Duration of NTE/EPA offer (Months)</t>
  </si>
  <si>
    <t>Please give an overview of the current deal and need for NTE/EPA Pricing</t>
  </si>
  <si>
    <t>Salesforce Quote(s) -&gt; deal upfront (today booking)</t>
  </si>
  <si>
    <t>Total TCV during NTE/EPA term:</t>
  </si>
  <si>
    <t>Discount**</t>
  </si>
  <si>
    <t>Do we require minimum purchase for this NTE?</t>
  </si>
  <si>
    <t>Please provide details: minimum TCV, minimum capacity…</t>
  </si>
  <si>
    <t>Payment Term</t>
  </si>
  <si>
    <t xml:space="preserve">Please give a justification for the payment extension and the term required. </t>
  </si>
  <si>
    <t>Please provide details and justification (i.e: fixed pricing for renewal, 0% uplift)</t>
  </si>
  <si>
    <t xml:space="preserve">ACV </t>
  </si>
  <si>
    <t>Do we require special condition for the renewal</t>
  </si>
  <si>
    <t>Account Name</t>
  </si>
  <si>
    <t>Contract Effective Date</t>
  </si>
  <si>
    <t>Product Code</t>
  </si>
  <si>
    <t>License Type</t>
  </si>
  <si>
    <t>All Products</t>
  </si>
  <si>
    <t>Lic Metric</t>
  </si>
  <si>
    <t xml:space="preserve">Discount </t>
  </si>
  <si>
    <t>Region</t>
  </si>
  <si>
    <t>Contract Type (NTE, VPA, ELA)</t>
  </si>
  <si>
    <t>Contract Expiration Date</t>
  </si>
  <si>
    <t xml:space="preserve"> Net Price </t>
  </si>
  <si>
    <t>Distributor Contact Name:</t>
  </si>
  <si>
    <t>Deal Close Date/Price Guarantee Start Date</t>
  </si>
  <si>
    <t>Subregion</t>
  </si>
  <si>
    <t>License Metric</t>
  </si>
  <si>
    <t>*Please enter full SKU name as per Frontline</t>
  </si>
  <si>
    <t>SKU*</t>
  </si>
  <si>
    <t>AOS Pro</t>
  </si>
  <si>
    <t>L-CORES-PRO-PRD-1YR</t>
  </si>
  <si>
    <t>L-FLASHTiB-PRO-PRD-1YR</t>
  </si>
  <si>
    <t>Core</t>
  </si>
  <si>
    <t>TiB</t>
  </si>
  <si>
    <t>Prod</t>
  </si>
  <si>
    <t>software and support products set forth below provided that such products are (i) sold by</t>
  </si>
  <si>
    <t>Scorpius 100, 2132LR Hoofddorp,</t>
  </si>
  <si>
    <t>Company No. 58480404</t>
  </si>
  <si>
    <t>All orders are subject to the terms and conditions of the Distribution Agreement entered into by the parties.</t>
  </si>
  <si>
    <t>Via electronic mail</t>
  </si>
  <si>
    <t>Distributor Full Address:</t>
  </si>
  <si>
    <t>Country</t>
  </si>
  <si>
    <t>DATE</t>
  </si>
  <si>
    <t>SKU</t>
  </si>
  <si>
    <t>Sincerely,</t>
  </si>
  <si>
    <t>Paul Doran</t>
  </si>
  <si>
    <t>Director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</si>
</sst>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0.0%"/>
    <numFmt numFmtId="166" formatCode="[$-F800]dddd\,\ mmmm\ dd\,\ yyyy"/>
    <numFmt numFmtId="167" formatCode="&quot;&quot;"/>
    <numFmt numFmtId="168" formatCode="#\ &quot;Months&quot;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0"/>
      <color theme="1"/>
      <name val="Times New Roman"/>
      <family val="1"/>
    </font>
    <font>
      <b/>
      <i/>
      <sz val="9"/>
      <color theme="1"/>
      <name val="Times New Roman"/>
      <family val="1"/>
    </font>
    <font>
      <sz val="6"/>
      <color rgb="FF7F7F7F"/>
      <name val="GothamRounded-Medium"/>
    </font>
    <font>
      <sz val="10"/>
      <color theme="1"/>
      <name val="Calibri"/>
      <family val="2"/>
      <scheme val="minor"/>
    </font>
    <font>
      <i/>
      <sz val="10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92D050"/>
        <bgColor theme="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2" borderId="1" applyNumberFormat="0" applyFont="0" applyAlignment="0" applyProtection="0"/>
    <xf numFmtId="0" fontId="1" fillId="3" borderId="0" applyNumberFormat="0" applyBorder="0" applyAlignment="0" applyProtection="0"/>
  </cellStyleXfs>
  <cellXfs count="67">
    <xf numFmtId="0" fontId="0" fillId="0" borderId="0" xfId="0"/>
    <xf numFmtId="0" fontId="4" fillId="0" borderId="0" xfId="0" applyFont="1"/>
    <xf numFmtId="0" fontId="3" fillId="2" borderId="2" xfId="3" applyFont="1" applyBorder="1" applyAlignment="1">
      <alignment horizontal="center" vertical="center"/>
    </xf>
    <xf numFmtId="0" fontId="4" fillId="2" borderId="2" xfId="3" applyFont="1" applyBorder="1" applyAlignment="1">
      <alignment horizontal="center" vertical="center"/>
    </xf>
    <xf numFmtId="0" fontId="5" fillId="0" borderId="0" xfId="0" applyFont="1" applyAlignment="1">
      <alignment horizontal="left"/>
    </xf>
    <xf numFmtId="0" fontId="0" fillId="0" borderId="0" xfId="0" applyAlignment="1">
      <alignment horizontal="left"/>
    </xf>
    <xf numFmtId="164" fontId="6" fillId="2" borderId="2" xfId="1" applyNumberFormat="1" applyFont="1" applyFill="1" applyBorder="1"/>
    <xf numFmtId="165" fontId="3" fillId="2" borderId="11" xfId="2" applyNumberFormat="1" applyFont="1" applyFill="1" applyBorder="1" applyAlignment="1">
      <alignment horizontal="center" vertical="center"/>
    </xf>
    <xf numFmtId="165" fontId="3" fillId="2" borderId="2" xfId="2" applyNumberFormat="1" applyFont="1" applyFill="1" applyBorder="1" applyAlignment="1">
      <alignment horizontal="center" vertical="center"/>
    </xf>
    <xf numFmtId="44" fontId="7" fillId="2" borderId="2" xfId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5" fillId="0" borderId="0" xfId="0" applyFont="1" applyAlignment="1">
      <alignment horizontal="right"/>
    </xf>
    <xf numFmtId="0" fontId="8" fillId="0" borderId="0" xfId="0" applyFont="1"/>
    <xf numFmtId="0" fontId="3" fillId="2" borderId="2" xfId="3" applyFont="1" applyBorder="1" applyAlignment="1">
      <alignment vertical="center"/>
    </xf>
    <xf numFmtId="0" fontId="3" fillId="2" borderId="2" xfId="3" applyFont="1" applyBorder="1" applyAlignment="1">
      <alignment horizontal="center" vertical="center"/>
    </xf>
    <xf numFmtId="0" fontId="9" fillId="0" borderId="0" xfId="0" applyFont="1"/>
    <xf numFmtId="0" fontId="10" fillId="4" borderId="9" xfId="0" applyFont="1" applyFill="1" applyBorder="1" applyAlignment="1">
      <alignment horizontal="left"/>
    </xf>
    <xf numFmtId="0" fontId="4" fillId="2" borderId="2" xfId="3" applyFont="1" applyBorder="1" applyAlignment="1">
      <alignment vertical="center"/>
    </xf>
    <xf numFmtId="0" fontId="11" fillId="0" borderId="0" xfId="0" applyFont="1"/>
    <xf numFmtId="0" fontId="3" fillId="2" borderId="0" xfId="3" applyFont="1" applyBorder="1" applyAlignment="1">
      <alignment horizontal="center" vertical="center"/>
    </xf>
    <xf numFmtId="0" fontId="3" fillId="2" borderId="3" xfId="3" applyFont="1" applyBorder="1" applyAlignment="1">
      <alignment horizontal="center" vertical="center"/>
    </xf>
    <xf numFmtId="0" fontId="3" fillId="2" borderId="4" xfId="3" applyFont="1" applyBorder="1" applyAlignment="1">
      <alignment horizontal="center" vertical="center"/>
    </xf>
    <xf numFmtId="0" fontId="3" fillId="2" borderId="5" xfId="3" applyFont="1" applyBorder="1" applyAlignment="1">
      <alignment horizontal="center" vertical="center"/>
    </xf>
    <xf numFmtId="0" fontId="3" fillId="2" borderId="6" xfId="3" applyFont="1" applyBorder="1" applyAlignment="1">
      <alignment horizontal="center" vertical="center"/>
    </xf>
    <xf numFmtId="0" fontId="3" fillId="2" borderId="7" xfId="3" applyFont="1" applyBorder="1" applyAlignment="1">
      <alignment horizontal="center" vertical="center"/>
    </xf>
    <xf numFmtId="0" fontId="3" fillId="2" borderId="8" xfId="3" applyFont="1" applyBorder="1" applyAlignment="1">
      <alignment horizontal="center" vertical="center"/>
    </xf>
    <xf numFmtId="0" fontId="3" fillId="2" borderId="9" xfId="3" applyFont="1" applyBorder="1" applyAlignment="1">
      <alignment horizontal="center" vertical="center"/>
    </xf>
    <xf numFmtId="0" fontId="3" fillId="2" borderId="10" xfId="3" applyFont="1" applyBorder="1" applyAlignment="1">
      <alignment horizontal="center" vertical="center"/>
    </xf>
    <xf numFmtId="0" fontId="2" fillId="5" borderId="2" xfId="4" applyFont="1" applyFill="1" applyBorder="1" applyAlignment="1">
      <alignment horizontal="center" vertical="center"/>
    </xf>
    <xf numFmtId="0" fontId="3" fillId="2" borderId="2" xfId="3" applyFont="1" applyBorder="1" applyAlignment="1">
      <alignment horizontal="center" vertical="center"/>
    </xf>
    <xf numFmtId="44" fontId="3" fillId="2" borderId="11" xfId="1" applyFont="1" applyFill="1" applyBorder="1" applyAlignment="1">
      <alignment horizontal="center" vertical="center"/>
    </xf>
    <xf numFmtId="9" fontId="3" fillId="2" borderId="11" xfId="2" applyFont="1" applyFill="1" applyBorder="1" applyAlignment="1">
      <alignment horizontal="center" vertical="center"/>
    </xf>
    <xf numFmtId="168" fontId="6" fillId="2" borderId="2" xfId="1" applyNumberFormat="1" applyFont="1" applyFill="1" applyBorder="1"/>
    <xf numFmtId="14" fontId="14" fillId="2" borderId="2" xfId="1" applyNumberFormat="1" applyFont="1" applyFill="1" applyBorder="1"/>
    <xf numFmtId="0" fontId="12" fillId="6" borderId="12" xfId="0" applyFont="1" applyFill="1" applyBorder="1" applyAlignment="1">
      <alignment horizontal="center"/>
    </xf>
    <xf numFmtId="0" fontId="12" fillId="6" borderId="13" xfId="0" applyFont="1" applyFill="1" applyBorder="1" applyAlignment="1">
      <alignment horizontal="center"/>
    </xf>
    <xf numFmtId="0" fontId="12" fillId="7" borderId="13" xfId="0" applyFont="1" applyFill="1" applyBorder="1" applyAlignment="1">
      <alignment horizontal="center"/>
    </xf>
    <xf numFmtId="14" fontId="12" fillId="6" borderId="13" xfId="0" applyNumberFormat="1" applyFont="1" applyFill="1" applyBorder="1" applyAlignment="1">
      <alignment horizontal="center"/>
    </xf>
    <xf numFmtId="167" fontId="0" fillId="0" borderId="2" xfId="0" applyNumberFormat="1" applyBorder="1"/>
    <xf numFmtId="14" fontId="0" fillId="0" borderId="2" xfId="0" applyNumberFormat="1" applyBorder="1"/>
    <xf numFmtId="0" fontId="0" fillId="0" borderId="2" xfId="0" applyBorder="1"/>
    <xf numFmtId="44" fontId="0" fillId="0" borderId="2" xfId="1" applyNumberFormat="1" applyFont="1" applyBorder="1"/>
    <xf numFmtId="10" fontId="0" fillId="0" borderId="2" xfId="2" applyNumberFormat="1" applyFont="1" applyBorder="1"/>
    <xf numFmtId="9" fontId="3" fillId="2" borderId="2" xfId="2" applyFont="1" applyFill="1" applyBorder="1" applyAlignment="1">
      <alignment horizontal="center" vertical="center"/>
    </xf>
    <xf numFmtId="0" fontId="3" fillId="2" borderId="2" xfId="3" applyFont="1" applyBorder="1" applyAlignment="1">
      <alignment horizontal="center" vertical="center"/>
    </xf>
    <xf numFmtId="167" fontId="0" fillId="0" borderId="2" xfId="0" applyNumberFormat="1" applyBorder="1" applyAlignment="1">
      <alignment horizontal="center"/>
    </xf>
    <xf numFmtId="0" fontId="3" fillId="2" borderId="2" xfId="3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44" fontId="3" fillId="2" borderId="2" xfId="1" applyFont="1" applyFill="1" applyBorder="1" applyAlignment="1">
      <alignment horizontal="center" vertical="center"/>
    </xf>
    <xf numFmtId="0" fontId="16" fillId="0" borderId="0" xfId="0" applyFont="1"/>
    <xf numFmtId="0" fontId="17" fillId="0" borderId="0" xfId="0" applyFont="1" applyAlignment="1">
      <alignment vertical="center"/>
    </xf>
    <xf numFmtId="0" fontId="4" fillId="2" borderId="2" xfId="3" applyFont="1" applyBorder="1" applyAlignment="1">
      <alignment vertical="center" wrapText="1"/>
    </xf>
    <xf numFmtId="0" fontId="4" fillId="2" borderId="3" xfId="3" applyFont="1" applyBorder="1" applyAlignment="1">
      <alignment vertical="center" wrapText="1"/>
    </xf>
    <xf numFmtId="0" fontId="4" fillId="2" borderId="4" xfId="3" applyFont="1" applyBorder="1" applyAlignment="1">
      <alignment vertical="center" wrapText="1"/>
    </xf>
    <xf numFmtId="0" fontId="4" fillId="2" borderId="5" xfId="3" applyFont="1" applyBorder="1" applyAlignment="1">
      <alignment vertical="center" wrapText="1"/>
    </xf>
    <xf numFmtId="0" fontId="4" fillId="2" borderId="6" xfId="3" applyFont="1" applyBorder="1" applyAlignment="1">
      <alignment vertical="center" wrapText="1"/>
    </xf>
    <xf numFmtId="0" fontId="4" fillId="2" borderId="0" xfId="3" applyFont="1" applyBorder="1" applyAlignment="1">
      <alignment vertical="center" wrapText="1"/>
    </xf>
    <xf numFmtId="0" fontId="4" fillId="2" borderId="7" xfId="3" applyFont="1" applyBorder="1" applyAlignment="1">
      <alignment vertical="center" wrapText="1"/>
    </xf>
    <xf numFmtId="0" fontId="4" fillId="2" borderId="8" xfId="3" applyFont="1" applyBorder="1" applyAlignment="1">
      <alignment vertical="center" wrapText="1"/>
    </xf>
    <xf numFmtId="0" fontId="4" fillId="2" borderId="9" xfId="3" applyFont="1" applyBorder="1" applyAlignment="1">
      <alignment vertical="center" wrapText="1"/>
    </xf>
    <xf numFmtId="0" fontId="4" fillId="2" borderId="10" xfId="3" applyFont="1" applyBorder="1" applyAlignment="1">
      <alignment vertical="center" wrapText="1"/>
    </xf>
    <xf numFmtId="166" fontId="3" fillId="2" borderId="14" xfId="3" applyNumberFormat="1" applyFont="1" applyBorder="1" applyAlignment="1">
      <alignment horizontal="center" vertical="center"/>
    </xf>
    <xf numFmtId="166" fontId="3" fillId="2" borderId="15" xfId="3" applyNumberFormat="1" applyFont="1" applyBorder="1" applyAlignment="1">
      <alignment horizontal="center" vertical="center"/>
    </xf>
    <xf numFmtId="0" fontId="13" fillId="2" borderId="2" xfId="3" applyFont="1" applyBorder="1" applyAlignment="1">
      <alignment horizontal="center" vertical="center"/>
    </xf>
    <xf numFmtId="0" fontId="10" fillId="4" borderId="9" xfId="0" applyFont="1" applyFill="1" applyBorder="1" applyAlignment="1">
      <alignment horizontal="center"/>
    </xf>
    <xf numFmtId="0" fontId="3" fillId="2" borderId="2" xfId="3" applyFont="1" applyBorder="1" applyAlignment="1">
      <alignment horizontal="center" vertical="center"/>
    </xf>
    <xf numFmtId="166" fontId="3" fillId="2" borderId="2" xfId="3" applyNumberFormat="1" applyFont="1" applyBorder="1" applyAlignment="1">
      <alignment horizontal="center" vertical="center"/>
    </xf>
  </cellXfs>
  <cellStyles count="5">
    <cellStyle name="20% - Accent3" xfId="4" builtinId="38"/>
    <cellStyle name="Currency" xfId="1" builtinId="4"/>
    <cellStyle name="Normal" xfId="0" builtinId="0"/>
    <cellStyle name="Note" xfId="3" builtinId="1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</xdr:col>
      <xdr:colOff>299720</xdr:colOff>
      <xdr:row>1</xdr:row>
      <xdr:rowOff>170815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2C2800E-D2FD-4468-84A3-C7AA35626CC8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184150"/>
          <a:ext cx="1366520" cy="17081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687705</xdr:colOff>
      <xdr:row>1</xdr:row>
      <xdr:rowOff>162560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B2D7462-3555-4078-A947-45F998C8B7F1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26050" y="184150"/>
          <a:ext cx="687705" cy="162560"/>
        </a:xfrm>
        <a:prstGeom prst="rect">
          <a:avLst/>
        </a:prstGeom>
      </xdr:spPr>
    </xdr:pic>
    <xdr:clientData/>
  </xdr:twoCellAnchor>
  <xdr:twoCellAnchor>
    <xdr:from>
      <xdr:col>0</xdr:col>
      <xdr:colOff>76200</xdr:colOff>
      <xdr:row>38</xdr:row>
      <xdr:rowOff>18143</xdr:rowOff>
    </xdr:from>
    <xdr:to>
      <xdr:col>4</xdr:col>
      <xdr:colOff>934357</xdr:colOff>
      <xdr:row>38</xdr:row>
      <xdr:rowOff>34290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B82575E8-683F-47D5-812A-67C1B64B90C3}"/>
            </a:ext>
          </a:extLst>
        </xdr:cNvPr>
        <xdr:cNvCxnSpPr/>
      </xdr:nvCxnSpPr>
      <xdr:spPr>
        <a:xfrm flipV="1">
          <a:off x="76200" y="5288643"/>
          <a:ext cx="5484586" cy="16147"/>
        </a:xfrm>
        <a:prstGeom prst="line">
          <a:avLst/>
        </a:prstGeom>
        <a:ln w="3175" cmpd="sng">
          <a:solidFill>
            <a:schemeClr val="tx1">
              <a:lumMod val="65000"/>
              <a:lumOff val="35000"/>
            </a:schemeClr>
          </a:solidFill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9623D-850D-4E74-AE13-6F25A3AD3D34}">
  <dimension ref="C1:R52"/>
  <sheetViews>
    <sheetView showGridLines="0" tabSelected="1" topLeftCell="B1" zoomScale="50" zoomScaleNormal="50" workbookViewId="0">
      <selection activeCell="F17" sqref="F17"/>
    </sheetView>
  </sheetViews>
  <sheetFormatPr defaultRowHeight="14.5" outlineLevelCol="1" x14ac:dyDescent="0.35"/>
  <cols>
    <col min="3" max="3" width="17.81640625" customWidth="1"/>
    <col min="4" max="4" width="24.1796875" customWidth="1"/>
    <col min="5" max="5" width="18.81640625" customWidth="1"/>
    <col min="6" max="6" width="42.81640625" bestFit="1" customWidth="1"/>
    <col min="7" max="8" width="17.81640625" customWidth="1"/>
    <col min="10" max="10" width="18.81640625" customWidth="1"/>
    <col min="11" max="11" width="25.1796875" bestFit="1" customWidth="1"/>
    <col min="12" max="13" width="18.81640625" customWidth="1"/>
    <col min="14" max="14" width="17" bestFit="1" customWidth="1" outlineLevel="1"/>
    <col min="15" max="15" width="13.54296875" bestFit="1" customWidth="1" outlineLevel="1"/>
    <col min="17" max="17" width="10.7265625" bestFit="1" customWidth="1"/>
  </cols>
  <sheetData>
    <row r="1" spans="3:18" ht="6" customHeight="1" x14ac:dyDescent="0.35"/>
    <row r="2" spans="3:18" ht="21" x14ac:dyDescent="0.5">
      <c r="C2" s="12" t="s">
        <v>24</v>
      </c>
    </row>
    <row r="3" spans="3:18" x14ac:dyDescent="0.35">
      <c r="C3" s="1" t="s">
        <v>0</v>
      </c>
    </row>
    <row r="5" spans="3:18" x14ac:dyDescent="0.35">
      <c r="C5" s="11" t="s">
        <v>1</v>
      </c>
      <c r="D5" s="3"/>
      <c r="F5" s="11" t="s">
        <v>50</v>
      </c>
      <c r="G5" s="63"/>
      <c r="H5" s="63"/>
      <c r="J5" s="4" t="s">
        <v>5</v>
      </c>
      <c r="M5" s="6"/>
    </row>
    <row r="6" spans="3:18" x14ac:dyDescent="0.35">
      <c r="C6" s="10"/>
      <c r="J6" s="4" t="s">
        <v>14</v>
      </c>
      <c r="M6" s="6"/>
    </row>
    <row r="7" spans="3:18" x14ac:dyDescent="0.35">
      <c r="C7" s="11" t="s">
        <v>12</v>
      </c>
      <c r="D7" s="13"/>
      <c r="F7" s="11" t="s">
        <v>13</v>
      </c>
      <c r="G7" s="65"/>
      <c r="H7" s="65"/>
    </row>
    <row r="8" spans="3:18" x14ac:dyDescent="0.35">
      <c r="J8" s="4" t="s">
        <v>49</v>
      </c>
      <c r="M8" s="33">
        <v>44377</v>
      </c>
    </row>
    <row r="9" spans="3:18" x14ac:dyDescent="0.35">
      <c r="C9" s="11" t="s">
        <v>11</v>
      </c>
      <c r="D9" s="2"/>
      <c r="F9" s="11" t="s">
        <v>48</v>
      </c>
      <c r="G9" s="65"/>
      <c r="H9" s="65"/>
      <c r="J9" s="4" t="s">
        <v>25</v>
      </c>
      <c r="M9" s="32"/>
    </row>
    <row r="10" spans="3:18" x14ac:dyDescent="0.35">
      <c r="C10" s="5"/>
      <c r="F10" s="11"/>
      <c r="G10" s="11"/>
      <c r="H10" s="11"/>
      <c r="J10" s="4"/>
    </row>
    <row r="11" spans="3:18" x14ac:dyDescent="0.35">
      <c r="C11" s="11" t="s">
        <v>21</v>
      </c>
      <c r="D11" s="3"/>
      <c r="F11" s="11" t="s">
        <v>65</v>
      </c>
      <c r="G11" s="66"/>
      <c r="H11" s="66"/>
      <c r="J11" s="64" t="s">
        <v>19</v>
      </c>
      <c r="K11" s="64"/>
      <c r="L11" s="64"/>
      <c r="M11" s="64"/>
      <c r="N11" s="64"/>
      <c r="O11" s="64"/>
      <c r="Q11" s="16" t="s">
        <v>20</v>
      </c>
    </row>
    <row r="12" spans="3:18" x14ac:dyDescent="0.35">
      <c r="C12" s="11"/>
      <c r="J12" s="4" t="s">
        <v>6</v>
      </c>
    </row>
    <row r="13" spans="3:18" x14ac:dyDescent="0.35">
      <c r="C13" s="11" t="s">
        <v>66</v>
      </c>
      <c r="D13" s="3"/>
      <c r="F13" s="11" t="s">
        <v>16</v>
      </c>
      <c r="G13" s="66"/>
      <c r="H13" s="66"/>
      <c r="J13" s="18"/>
    </row>
    <row r="14" spans="3:18" x14ac:dyDescent="0.35">
      <c r="E14" s="11"/>
      <c r="J14" s="28" t="s">
        <v>7</v>
      </c>
      <c r="K14" s="28" t="s">
        <v>53</v>
      </c>
      <c r="L14" s="28" t="s">
        <v>51</v>
      </c>
      <c r="M14" s="28" t="s">
        <v>8</v>
      </c>
      <c r="N14" s="28" t="s">
        <v>15</v>
      </c>
      <c r="O14" s="28" t="s">
        <v>29</v>
      </c>
      <c r="Q14" s="28" t="s">
        <v>17</v>
      </c>
      <c r="R14" s="28" t="s">
        <v>35</v>
      </c>
    </row>
    <row r="15" spans="3:18" x14ac:dyDescent="0.35">
      <c r="C15" s="11" t="s">
        <v>23</v>
      </c>
      <c r="D15" s="3"/>
      <c r="E15" s="11"/>
      <c r="F15" s="11" t="s">
        <v>22</v>
      </c>
      <c r="G15" s="61"/>
      <c r="H15" s="62"/>
      <c r="J15" s="2" t="s">
        <v>54</v>
      </c>
      <c r="K15" s="14" t="s">
        <v>55</v>
      </c>
      <c r="L15" s="2" t="s">
        <v>57</v>
      </c>
      <c r="M15" s="2" t="s">
        <v>59</v>
      </c>
      <c r="N15" s="30">
        <v>1000</v>
      </c>
      <c r="O15" s="31">
        <v>0</v>
      </c>
      <c r="Q15" s="31"/>
      <c r="R15" s="7"/>
    </row>
    <row r="16" spans="3:18" x14ac:dyDescent="0.35">
      <c r="C16" s="11"/>
      <c r="D16" s="11"/>
      <c r="J16" s="29" t="s">
        <v>54</v>
      </c>
      <c r="K16" s="29" t="s">
        <v>56</v>
      </c>
      <c r="L16" s="29" t="s">
        <v>58</v>
      </c>
      <c r="M16" s="29" t="s">
        <v>59</v>
      </c>
      <c r="N16" s="30">
        <v>200</v>
      </c>
      <c r="O16" s="31">
        <v>0</v>
      </c>
      <c r="Q16" s="43"/>
      <c r="R16" s="8"/>
    </row>
    <row r="17" spans="3:18" x14ac:dyDescent="0.35">
      <c r="C17" s="11" t="s">
        <v>32</v>
      </c>
      <c r="D17" s="3"/>
      <c r="J17" s="2"/>
      <c r="K17" s="29"/>
      <c r="L17" s="29"/>
      <c r="M17" s="2"/>
      <c r="N17" s="30"/>
      <c r="O17" s="31"/>
      <c r="Q17" s="43"/>
      <c r="R17" s="8"/>
    </row>
    <row r="18" spans="3:18" x14ac:dyDescent="0.35">
      <c r="J18" s="2"/>
      <c r="K18" s="29"/>
      <c r="L18" s="29"/>
      <c r="M18" s="2"/>
      <c r="N18" s="30"/>
      <c r="O18" s="31"/>
      <c r="Q18" s="43"/>
      <c r="R18" s="8"/>
    </row>
    <row r="19" spans="3:18" x14ac:dyDescent="0.35">
      <c r="J19" s="2"/>
      <c r="K19" s="29"/>
      <c r="L19" s="29"/>
      <c r="M19" s="2"/>
      <c r="N19" s="30"/>
      <c r="O19" s="31"/>
      <c r="Q19" s="43"/>
      <c r="R19" s="8"/>
    </row>
    <row r="20" spans="3:18" x14ac:dyDescent="0.35">
      <c r="J20" s="2"/>
      <c r="K20" s="29"/>
      <c r="L20" s="29"/>
      <c r="M20" s="2"/>
      <c r="N20" s="30"/>
      <c r="O20" s="31"/>
      <c r="Q20" s="43"/>
      <c r="R20" s="8"/>
    </row>
    <row r="21" spans="3:18" x14ac:dyDescent="0.35">
      <c r="C21" s="1" t="s">
        <v>33</v>
      </c>
      <c r="J21" s="2"/>
      <c r="K21" s="29"/>
      <c r="L21" s="29"/>
      <c r="M21" s="2"/>
      <c r="N21" s="30"/>
      <c r="O21" s="31"/>
      <c r="Q21" s="43"/>
      <c r="R21" s="8"/>
    </row>
    <row r="22" spans="3:18" x14ac:dyDescent="0.35">
      <c r="C22" s="52"/>
      <c r="D22" s="53"/>
      <c r="E22" s="53"/>
      <c r="F22" s="53"/>
      <c r="G22" s="53"/>
      <c r="H22" s="54"/>
      <c r="J22" s="2"/>
      <c r="K22" s="29"/>
      <c r="L22" s="29"/>
      <c r="M22" s="2"/>
      <c r="N22" s="30"/>
      <c r="O22" s="31"/>
      <c r="Q22" s="43"/>
      <c r="R22" s="8"/>
    </row>
    <row r="23" spans="3:18" x14ac:dyDescent="0.35">
      <c r="C23" s="55"/>
      <c r="D23" s="56"/>
      <c r="E23" s="56"/>
      <c r="F23" s="56"/>
      <c r="G23" s="56"/>
      <c r="H23" s="57"/>
      <c r="J23" s="2"/>
      <c r="K23" s="29"/>
      <c r="L23" s="29"/>
      <c r="M23" s="2"/>
      <c r="N23" s="30"/>
      <c r="O23" s="31"/>
      <c r="Q23" s="43"/>
      <c r="R23" s="8"/>
    </row>
    <row r="24" spans="3:18" x14ac:dyDescent="0.35">
      <c r="C24" s="58"/>
      <c r="D24" s="59"/>
      <c r="E24" s="59"/>
      <c r="F24" s="59"/>
      <c r="G24" s="59"/>
      <c r="H24" s="60"/>
    </row>
    <row r="25" spans="3:18" x14ac:dyDescent="0.35">
      <c r="C25" s="11"/>
      <c r="D25" s="11"/>
      <c r="E25" s="11"/>
      <c r="F25" s="11"/>
      <c r="G25" s="11"/>
      <c r="H25" s="11"/>
      <c r="J25" s="15" t="s">
        <v>52</v>
      </c>
    </row>
    <row r="26" spans="3:18" x14ac:dyDescent="0.35">
      <c r="C26" s="4" t="s">
        <v>2</v>
      </c>
      <c r="J26" s="15" t="s">
        <v>18</v>
      </c>
    </row>
    <row r="27" spans="3:18" x14ac:dyDescent="0.35">
      <c r="C27" s="1" t="s">
        <v>3</v>
      </c>
      <c r="J27" s="4" t="s">
        <v>30</v>
      </c>
    </row>
    <row r="28" spans="3:18" x14ac:dyDescent="0.35">
      <c r="C28" s="52"/>
      <c r="D28" s="53"/>
      <c r="E28" s="53"/>
      <c r="F28" s="53"/>
      <c r="G28" s="53"/>
      <c r="H28" s="54"/>
      <c r="J28" s="1" t="s">
        <v>31</v>
      </c>
    </row>
    <row r="29" spans="3:18" x14ac:dyDescent="0.35">
      <c r="C29" s="55"/>
      <c r="D29" s="56"/>
      <c r="E29" s="56"/>
      <c r="F29" s="56"/>
      <c r="G29" s="56"/>
      <c r="H29" s="57"/>
      <c r="J29" s="20"/>
      <c r="K29" s="21"/>
      <c r="L29" s="21"/>
      <c r="M29" s="21"/>
      <c r="N29" s="22"/>
    </row>
    <row r="30" spans="3:18" x14ac:dyDescent="0.35">
      <c r="C30" s="58"/>
      <c r="D30" s="59"/>
      <c r="E30" s="59"/>
      <c r="F30" s="59"/>
      <c r="G30" s="59"/>
      <c r="H30" s="60"/>
      <c r="J30" s="23"/>
      <c r="K30" s="19"/>
      <c r="L30" s="19"/>
      <c r="M30" s="19"/>
      <c r="N30" s="24"/>
    </row>
    <row r="31" spans="3:18" x14ac:dyDescent="0.35">
      <c r="J31" s="25"/>
      <c r="K31" s="26"/>
      <c r="L31" s="26"/>
      <c r="M31" s="26"/>
      <c r="N31" s="27"/>
    </row>
    <row r="32" spans="3:18" x14ac:dyDescent="0.35">
      <c r="C32" s="4" t="s">
        <v>4</v>
      </c>
    </row>
    <row r="33" spans="3:14" x14ac:dyDescent="0.35">
      <c r="C33" s="1" t="s">
        <v>26</v>
      </c>
      <c r="J33" s="4" t="s">
        <v>36</v>
      </c>
    </row>
    <row r="34" spans="3:14" x14ac:dyDescent="0.35">
      <c r="C34" s="52"/>
      <c r="D34" s="53"/>
      <c r="E34" s="53"/>
      <c r="F34" s="53"/>
      <c r="G34" s="53"/>
      <c r="H34" s="54"/>
      <c r="J34" s="1" t="s">
        <v>34</v>
      </c>
    </row>
    <row r="35" spans="3:14" x14ac:dyDescent="0.35">
      <c r="C35" s="55"/>
      <c r="D35" s="56"/>
      <c r="E35" s="56"/>
      <c r="F35" s="56"/>
      <c r="G35" s="56"/>
      <c r="H35" s="57"/>
      <c r="J35" s="20"/>
      <c r="K35" s="21"/>
      <c r="L35" s="21"/>
      <c r="M35" s="21"/>
      <c r="N35" s="22"/>
    </row>
    <row r="36" spans="3:14" x14ac:dyDescent="0.35">
      <c r="C36" s="58"/>
      <c r="D36" s="59"/>
      <c r="E36" s="59"/>
      <c r="F36" s="59"/>
      <c r="G36" s="59"/>
      <c r="H36" s="60"/>
      <c r="J36" s="23"/>
      <c r="K36" s="19"/>
      <c r="L36" s="19"/>
      <c r="M36" s="19"/>
      <c r="N36" s="24"/>
    </row>
    <row r="37" spans="3:14" x14ac:dyDescent="0.35">
      <c r="J37" s="25"/>
      <c r="K37" s="26"/>
      <c r="L37" s="26"/>
      <c r="M37" s="26"/>
      <c r="N37" s="27"/>
    </row>
    <row r="38" spans="3:14" x14ac:dyDescent="0.35">
      <c r="D38" s="11" t="s">
        <v>28</v>
      </c>
      <c r="E38" s="9"/>
    </row>
    <row r="40" spans="3:14" x14ac:dyDescent="0.35">
      <c r="D40" s="4" t="s">
        <v>27</v>
      </c>
    </row>
    <row r="41" spans="3:14" x14ac:dyDescent="0.35">
      <c r="D41" s="17"/>
      <c r="E41" s="17"/>
    </row>
    <row r="42" spans="3:14" x14ac:dyDescent="0.35">
      <c r="D42" s="17"/>
      <c r="E42" s="17"/>
    </row>
    <row r="43" spans="3:14" x14ac:dyDescent="0.35">
      <c r="D43" s="17"/>
      <c r="E43" s="17"/>
    </row>
    <row r="45" spans="3:14" x14ac:dyDescent="0.35">
      <c r="C45" s="11"/>
      <c r="D45" s="11"/>
    </row>
    <row r="46" spans="3:14" x14ac:dyDescent="0.35">
      <c r="C46" s="11"/>
    </row>
    <row r="47" spans="3:14" x14ac:dyDescent="0.35">
      <c r="D47" s="4" t="s">
        <v>9</v>
      </c>
    </row>
    <row r="48" spans="3:14" x14ac:dyDescent="0.35">
      <c r="D48" s="1" t="s">
        <v>10</v>
      </c>
    </row>
    <row r="49" spans="4:7" x14ac:dyDescent="0.35">
      <c r="D49" s="51"/>
      <c r="E49" s="51"/>
      <c r="F49" s="51"/>
      <c r="G49" s="51"/>
    </row>
    <row r="50" spans="4:7" x14ac:dyDescent="0.35">
      <c r="D50" s="51"/>
      <c r="E50" s="51"/>
      <c r="F50" s="51"/>
      <c r="G50" s="51"/>
    </row>
    <row r="51" spans="4:7" x14ac:dyDescent="0.35">
      <c r="D51" s="51"/>
      <c r="E51" s="51"/>
      <c r="F51" s="51"/>
      <c r="G51" s="51"/>
    </row>
    <row r="52" spans="4:7" x14ac:dyDescent="0.35">
      <c r="D52" s="51"/>
      <c r="E52" s="51"/>
      <c r="F52" s="51"/>
      <c r="G52" s="51"/>
    </row>
  </sheetData>
  <mergeCells count="7">
    <mergeCell ref="G15:H15"/>
    <mergeCell ref="G5:H5"/>
    <mergeCell ref="J11:O11"/>
    <mergeCell ref="G7:H7"/>
    <mergeCell ref="G13:H13"/>
    <mergeCell ref="G9:H9"/>
    <mergeCell ref="G11:H11"/>
  </mergeCells>
  <dataValidations count="5">
    <dataValidation type="list" allowBlank="1" showInputMessage="1" showErrorMessage="1" sqref="D5" xr:uid="{8C6023D9-5617-4372-B911-775F96739FF5}">
      <formula1>"NTE, NTE&amp; EPA"</formula1>
    </dataValidation>
    <dataValidation type="list" allowBlank="1" showInputMessage="1" showErrorMessage="1" sqref="M9" xr:uid="{1C1B4A20-7A7E-4001-8A2C-6725B5607D20}">
      <formula1>"12, 24, 36"</formula1>
    </dataValidation>
    <dataValidation type="list" allowBlank="1" showInputMessage="1" showErrorMessage="1" sqref="D11" xr:uid="{34CE3803-DBB6-4DB9-91A4-A9A656E5B959}">
      <formula1>"Domestic, Global"</formula1>
    </dataValidation>
    <dataValidation type="list" allowBlank="1" showInputMessage="1" showErrorMessage="1" sqref="D15" xr:uid="{0109B3B5-1447-4104-8699-074388E2DBF8}">
      <formula1>"Parent, Local"</formula1>
    </dataValidation>
    <dataValidation type="list" allowBlank="1" showInputMessage="1" showErrorMessage="1" sqref="D17" xr:uid="{A4B0A8D1-DCAA-4D45-B957-2D539A9A24DE}">
      <formula1>"Standard, Extension"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B56F4-D570-4E4A-BADC-9D1BB5444AF8}">
  <dimension ref="A3:E38"/>
  <sheetViews>
    <sheetView topLeftCell="A19" zoomScale="70" zoomScaleNormal="70" workbookViewId="0">
      <selection activeCell="A21" sqref="A21"/>
    </sheetView>
  </sheetViews>
  <sheetFormatPr defaultRowHeight="14.5" x14ac:dyDescent="0.35"/>
  <cols>
    <col min="1" max="1" width="15.26953125" customWidth="1"/>
    <col min="2" max="2" width="20.26953125" bestFit="1" customWidth="1"/>
    <col min="3" max="5" width="15.26953125" customWidth="1"/>
  </cols>
  <sheetData>
    <row r="3" spans="1:1" x14ac:dyDescent="0.35">
      <c r="A3" s="50" t="s">
        <v>64</v>
      </c>
    </row>
    <row r="5" spans="1:1" ht="15" x14ac:dyDescent="0.35">
      <c r="A5" t="s">
        <v>67</v>
      </c>
    </row>
    <row r="7" spans="1:1" x14ac:dyDescent="0.35">
      <c r="A7" t="str">
        <f>_xlfn.CONCAT( "Mr" &amp;" ",'NTE EPA Qualification Form'!G9,"")</f>
        <v xml:space="preserve">Mr </v>
      </c>
    </row>
    <row r="8" spans="1:1" x14ac:dyDescent="0.35">
      <c r="A8" t="str">
        <f>_xlfn.CONCAT(""&amp;"",'NTE EPA Qualification Form'!G11,"")</f>
        <v/>
      </c>
    </row>
    <row r="9" spans="1:1" x14ac:dyDescent="0.35">
      <c r="A9" t="str">
        <f>_xlfn.CONCAT(""&amp;"",'NTE EPA Qualification Form'!$D$13,"")</f>
        <v/>
      </c>
    </row>
    <row r="13" spans="1:1" x14ac:dyDescent="0.35">
      <c r="A13" t="str">
        <f>_xlfn.CONCAT("Nutanix hereby agrees to provide to"&amp;" ",'NTE EPA Qualification Form'!G7," following Net Prices Per Unit for Nutanix")</f>
        <v>Nutanix hereby agrees to provide to  following Net Prices Per Unit for Nutanix</v>
      </c>
    </row>
    <row r="14" spans="1:1" x14ac:dyDescent="0.35">
      <c r="A14" t="s">
        <v>60</v>
      </c>
    </row>
    <row r="15" spans="1:1" x14ac:dyDescent="0.35">
      <c r="A15" t="str">
        <f>_xlfn.CONCAT(""&amp;"",'NTE EPA Qualification Form'!G7," to"&amp;" ",'NTE EPA Qualification Form'!D9," and (ii) submitted by"&amp;" ",'NTE EPA Qualification Form'!G7," prior to"&amp;" DATE")</f>
        <v xml:space="preserve"> to  and (ii) submitted by  prior to DATE</v>
      </c>
    </row>
    <row r="19" spans="1:5" x14ac:dyDescent="0.35">
      <c r="A19" s="28" t="s">
        <v>7</v>
      </c>
      <c r="B19" s="28" t="s">
        <v>68</v>
      </c>
      <c r="C19" s="28" t="s">
        <v>51</v>
      </c>
      <c r="D19" s="28" t="s">
        <v>8</v>
      </c>
      <c r="E19" s="28" t="s">
        <v>15</v>
      </c>
    </row>
    <row r="20" spans="1:5" x14ac:dyDescent="0.35">
      <c r="A20" s="44" t="str">
        <f>'NTE EPA Qualification Form'!J15</f>
        <v>AOS Pro</v>
      </c>
      <c r="B20" s="44" t="str">
        <f>'NTE EPA Qualification Form'!K15</f>
        <v>L-CORES-PRO-PRD-1YR</v>
      </c>
      <c r="C20" s="44" t="str">
        <f>'NTE EPA Qualification Form'!L15</f>
        <v>Core</v>
      </c>
      <c r="D20" s="44" t="str">
        <f>'NTE EPA Qualification Form'!M15</f>
        <v>Prod</v>
      </c>
      <c r="E20" s="48">
        <f>'NTE EPA Qualification Form'!N15</f>
        <v>1000</v>
      </c>
    </row>
    <row r="21" spans="1:5" x14ac:dyDescent="0.35">
      <c r="A21" s="44" t="str">
        <f>'NTE EPA Qualification Form'!J16</f>
        <v>AOS Pro</v>
      </c>
      <c r="B21" s="44" t="str">
        <f>'NTE EPA Qualification Form'!K16</f>
        <v>L-FLASHTiB-PRO-PRD-1YR</v>
      </c>
      <c r="C21" s="44" t="str">
        <f>'NTE EPA Qualification Form'!L16</f>
        <v>TiB</v>
      </c>
      <c r="D21" s="44" t="str">
        <f>'NTE EPA Qualification Form'!M16</f>
        <v>Prod</v>
      </c>
      <c r="E21" s="48">
        <f>'NTE EPA Qualification Form'!N16</f>
        <v>200</v>
      </c>
    </row>
    <row r="22" spans="1:5" x14ac:dyDescent="0.35">
      <c r="A22" s="46">
        <f>'NTE EPA Qualification Form'!J17</f>
        <v>0</v>
      </c>
      <c r="B22" s="46">
        <f>'NTE EPA Qualification Form'!K17</f>
        <v>0</v>
      </c>
      <c r="C22" s="46">
        <f>'NTE EPA Qualification Form'!L17</f>
        <v>0</v>
      </c>
      <c r="D22" s="46">
        <f>'NTE EPA Qualification Form'!M17</f>
        <v>0</v>
      </c>
      <c r="E22" s="48">
        <f>'NTE EPA Qualification Form'!N17</f>
        <v>0</v>
      </c>
    </row>
    <row r="23" spans="1:5" x14ac:dyDescent="0.35">
      <c r="A23" s="46">
        <f>'NTE EPA Qualification Form'!J18</f>
        <v>0</v>
      </c>
      <c r="B23" s="46">
        <f>'NTE EPA Qualification Form'!K18</f>
        <v>0</v>
      </c>
      <c r="C23" s="46">
        <f>'NTE EPA Qualification Form'!L18</f>
        <v>0</v>
      </c>
      <c r="D23" s="46">
        <f>'NTE EPA Qualification Form'!M18</f>
        <v>0</v>
      </c>
      <c r="E23" s="48">
        <f>'NTE EPA Qualification Form'!N18</f>
        <v>0</v>
      </c>
    </row>
    <row r="24" spans="1:5" x14ac:dyDescent="0.35">
      <c r="A24" s="46">
        <f>'NTE EPA Qualification Form'!J19</f>
        <v>0</v>
      </c>
      <c r="B24" s="46">
        <f>'NTE EPA Qualification Form'!K19</f>
        <v>0</v>
      </c>
      <c r="C24" s="46">
        <f>'NTE EPA Qualification Form'!L19</f>
        <v>0</v>
      </c>
      <c r="D24" s="46">
        <f>'NTE EPA Qualification Form'!M19</f>
        <v>0</v>
      </c>
      <c r="E24" s="48">
        <f>'NTE EPA Qualification Form'!N19</f>
        <v>0</v>
      </c>
    </row>
    <row r="25" spans="1:5" x14ac:dyDescent="0.35">
      <c r="A25" s="46">
        <f>'NTE EPA Qualification Form'!J20</f>
        <v>0</v>
      </c>
      <c r="B25" s="46">
        <f>'NTE EPA Qualification Form'!K20</f>
        <v>0</v>
      </c>
      <c r="C25" s="46">
        <f>'NTE EPA Qualification Form'!L20</f>
        <v>0</v>
      </c>
      <c r="D25" s="46">
        <f>'NTE EPA Qualification Form'!M20</f>
        <v>0</v>
      </c>
      <c r="E25" s="48">
        <f>'NTE EPA Qualification Form'!N20</f>
        <v>0</v>
      </c>
    </row>
    <row r="26" spans="1:5" x14ac:dyDescent="0.35">
      <c r="A26" s="46">
        <f>'NTE EPA Qualification Form'!J21</f>
        <v>0</v>
      </c>
      <c r="B26" s="46">
        <f>'NTE EPA Qualification Form'!K21</f>
        <v>0</v>
      </c>
      <c r="C26" s="46">
        <f>'NTE EPA Qualification Form'!L21</f>
        <v>0</v>
      </c>
      <c r="D26" s="46">
        <f>'NTE EPA Qualification Form'!M21</f>
        <v>0</v>
      </c>
      <c r="E26" s="48">
        <f>'NTE EPA Qualification Form'!N21</f>
        <v>0</v>
      </c>
    </row>
    <row r="27" spans="1:5" x14ac:dyDescent="0.35">
      <c r="A27" s="46">
        <f>'NTE EPA Qualification Form'!J22</f>
        <v>0</v>
      </c>
      <c r="B27" s="46">
        <f>'NTE EPA Qualification Form'!K22</f>
        <v>0</v>
      </c>
      <c r="C27" s="46">
        <f>'NTE EPA Qualification Form'!L22</f>
        <v>0</v>
      </c>
      <c r="D27" s="46">
        <f>'NTE EPA Qualification Form'!M22</f>
        <v>0</v>
      </c>
      <c r="E27" s="48">
        <f>'NTE EPA Qualification Form'!N22</f>
        <v>0</v>
      </c>
    </row>
    <row r="28" spans="1:5" x14ac:dyDescent="0.35">
      <c r="A28" s="46">
        <f>'NTE EPA Qualification Form'!J23</f>
        <v>0</v>
      </c>
      <c r="B28" s="46">
        <f>'NTE EPA Qualification Form'!K23</f>
        <v>0</v>
      </c>
      <c r="C28" s="46">
        <f>'NTE EPA Qualification Form'!L23</f>
        <v>0</v>
      </c>
      <c r="D28" s="46">
        <f>'NTE EPA Qualification Form'!M23</f>
        <v>0</v>
      </c>
      <c r="E28" s="48">
        <f>'NTE EPA Qualification Form'!N23</f>
        <v>0</v>
      </c>
    </row>
    <row r="30" spans="1:5" x14ac:dyDescent="0.35">
      <c r="A30" s="49" t="s">
        <v>63</v>
      </c>
    </row>
    <row r="32" spans="1:5" x14ac:dyDescent="0.35">
      <c r="A32" t="s">
        <v>69</v>
      </c>
    </row>
    <row r="33" spans="1:3" x14ac:dyDescent="0.35">
      <c r="A33" t="s">
        <v>70</v>
      </c>
    </row>
    <row r="34" spans="1:3" x14ac:dyDescent="0.35">
      <c r="A34" t="s">
        <v>71</v>
      </c>
    </row>
    <row r="37" spans="1:3" x14ac:dyDescent="0.35">
      <c r="A37" s="47"/>
      <c r="C37" s="47" t="s">
        <v>61</v>
      </c>
    </row>
    <row r="38" spans="1:3" x14ac:dyDescent="0.35">
      <c r="C38" s="47" t="s">
        <v>62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DD5B2-5F45-4649-853C-068741DE71D6}">
  <dimension ref="B2:L11"/>
  <sheetViews>
    <sheetView topLeftCell="B1" workbookViewId="0">
      <selection activeCell="K3" sqref="K3"/>
    </sheetView>
  </sheetViews>
  <sheetFormatPr defaultRowHeight="14.5" x14ac:dyDescent="0.35"/>
  <cols>
    <col min="2" max="2" width="13.08984375" bestFit="1" customWidth="1"/>
    <col min="3" max="3" width="26.36328125" bestFit="1" customWidth="1"/>
    <col min="4" max="4" width="20.36328125" bestFit="1" customWidth="1"/>
    <col min="5" max="5" width="21.81640625" bestFit="1" customWidth="1"/>
    <col min="6" max="6" width="22" bestFit="1" customWidth="1"/>
    <col min="7" max="7" width="11.26953125" bestFit="1" customWidth="1"/>
    <col min="8" max="8" width="10.81640625" bestFit="1" customWidth="1"/>
    <col min="9" max="9" width="8.81640625" bestFit="1" customWidth="1"/>
    <col min="10" max="10" width="10.08984375" bestFit="1" customWidth="1"/>
    <col min="11" max="11" width="8.81640625" bestFit="1" customWidth="1"/>
    <col min="12" max="12" width="14.453125" bestFit="1" customWidth="1"/>
  </cols>
  <sheetData>
    <row r="2" spans="2:12" x14ac:dyDescent="0.35">
      <c r="B2" s="34" t="s">
        <v>37</v>
      </c>
      <c r="C2" s="35" t="s">
        <v>45</v>
      </c>
      <c r="D2" s="35" t="s">
        <v>38</v>
      </c>
      <c r="E2" s="35" t="s">
        <v>46</v>
      </c>
      <c r="F2" s="35" t="s">
        <v>39</v>
      </c>
      <c r="G2" s="36" t="s">
        <v>40</v>
      </c>
      <c r="H2" s="36" t="s">
        <v>41</v>
      </c>
      <c r="I2" s="37" t="s">
        <v>42</v>
      </c>
      <c r="J2" s="37" t="s">
        <v>47</v>
      </c>
      <c r="K2" s="35" t="s">
        <v>43</v>
      </c>
      <c r="L2" s="35" t="s">
        <v>44</v>
      </c>
    </row>
    <row r="3" spans="2:12" x14ac:dyDescent="0.35">
      <c r="B3" s="38">
        <f>'NTE EPA Qualification Form'!$D$7</f>
        <v>0</v>
      </c>
      <c r="C3" s="38">
        <f>'NTE EPA Qualification Form'!$D$5</f>
        <v>0</v>
      </c>
      <c r="D3" s="39">
        <f>'NTE EPA Qualification Form'!$M$8</f>
        <v>44377</v>
      </c>
      <c r="E3" s="39">
        <f>EDATE($D$3,'NTE EPA Qualification Form'!$M$9)</f>
        <v>44377</v>
      </c>
      <c r="F3" s="38" t="str">
        <f>'NTE EPA Qualification Form'!K15</f>
        <v>L-CORES-PRO-PRD-1YR</v>
      </c>
      <c r="G3" s="40"/>
      <c r="H3" s="38"/>
      <c r="I3" s="45" t="str">
        <f>'NTE EPA Qualification Form'!L15</f>
        <v>Core</v>
      </c>
      <c r="J3" s="41">
        <f>'NTE EPA Qualification Form'!N15</f>
        <v>1000</v>
      </c>
      <c r="K3" s="42">
        <f>'NTE EPA Qualification Form'!O15</f>
        <v>0</v>
      </c>
      <c r="L3" s="38">
        <f>'NTE EPA Qualification Form'!$G$5</f>
        <v>0</v>
      </c>
    </row>
    <row r="4" spans="2:12" x14ac:dyDescent="0.35">
      <c r="B4" s="38">
        <f>'NTE EPA Qualification Form'!$D$7</f>
        <v>0</v>
      </c>
      <c r="C4" s="38">
        <f>'NTE EPA Qualification Form'!$D$5</f>
        <v>0</v>
      </c>
      <c r="D4" s="39">
        <f>'NTE EPA Qualification Form'!$M$8</f>
        <v>44377</v>
      </c>
      <c r="E4" s="39">
        <f>EDATE($D$3,'NTE EPA Qualification Form'!$M$9)</f>
        <v>44377</v>
      </c>
      <c r="F4" s="38" t="str">
        <f>'NTE EPA Qualification Form'!K16</f>
        <v>L-FLASHTiB-PRO-PRD-1YR</v>
      </c>
      <c r="G4" s="40"/>
      <c r="H4" s="38"/>
      <c r="I4" s="45" t="str">
        <f>'NTE EPA Qualification Form'!L16</f>
        <v>TiB</v>
      </c>
      <c r="J4" s="41">
        <f>'NTE EPA Qualification Form'!N16</f>
        <v>200</v>
      </c>
      <c r="K4" s="42">
        <f>'NTE EPA Qualification Form'!O16</f>
        <v>0</v>
      </c>
      <c r="L4" s="38">
        <f>'NTE EPA Qualification Form'!$G$5</f>
        <v>0</v>
      </c>
    </row>
    <row r="5" spans="2:12" x14ac:dyDescent="0.35">
      <c r="B5" s="38">
        <f>'NTE EPA Qualification Form'!$D$7</f>
        <v>0</v>
      </c>
      <c r="C5" s="38">
        <f>'NTE EPA Qualification Form'!$D$5</f>
        <v>0</v>
      </c>
      <c r="D5" s="39">
        <f>'NTE EPA Qualification Form'!$M$8</f>
        <v>44377</v>
      </c>
      <c r="E5" s="39">
        <f>EDATE($D$3,'NTE EPA Qualification Form'!$M$9)</f>
        <v>44377</v>
      </c>
      <c r="F5" s="38">
        <f>'NTE EPA Qualification Form'!K17</f>
        <v>0</v>
      </c>
      <c r="G5" s="40"/>
      <c r="H5" s="38"/>
      <c r="I5" s="45">
        <f>'NTE EPA Qualification Form'!L17</f>
        <v>0</v>
      </c>
      <c r="J5" s="41">
        <f>'NTE EPA Qualification Form'!N17</f>
        <v>0</v>
      </c>
      <c r="K5" s="42">
        <f>'NTE EPA Qualification Form'!O17</f>
        <v>0</v>
      </c>
      <c r="L5" s="38">
        <f>'NTE EPA Qualification Form'!$G$5</f>
        <v>0</v>
      </c>
    </row>
    <row r="6" spans="2:12" x14ac:dyDescent="0.35">
      <c r="B6" s="38">
        <f>'NTE EPA Qualification Form'!$D$7</f>
        <v>0</v>
      </c>
      <c r="C6" s="38">
        <f>'NTE EPA Qualification Form'!$D$5</f>
        <v>0</v>
      </c>
      <c r="D6" s="39">
        <f>'NTE EPA Qualification Form'!$M$8</f>
        <v>44377</v>
      </c>
      <c r="E6" s="39">
        <f>EDATE($D$3,'NTE EPA Qualification Form'!$M$9)</f>
        <v>44377</v>
      </c>
      <c r="F6" s="38">
        <f>'NTE EPA Qualification Form'!K18</f>
        <v>0</v>
      </c>
      <c r="G6" s="40"/>
      <c r="H6" s="38"/>
      <c r="I6" s="45">
        <f>'NTE EPA Qualification Form'!L18</f>
        <v>0</v>
      </c>
      <c r="J6" s="41">
        <f>'NTE EPA Qualification Form'!N18</f>
        <v>0</v>
      </c>
      <c r="K6" s="42">
        <f>'NTE EPA Qualification Form'!O18</f>
        <v>0</v>
      </c>
      <c r="L6" s="38">
        <f>'NTE EPA Qualification Form'!$G$5</f>
        <v>0</v>
      </c>
    </row>
    <row r="7" spans="2:12" x14ac:dyDescent="0.35">
      <c r="B7" s="38">
        <f>'NTE EPA Qualification Form'!$D$7</f>
        <v>0</v>
      </c>
      <c r="C7" s="38">
        <f>'NTE EPA Qualification Form'!$D$5</f>
        <v>0</v>
      </c>
      <c r="D7" s="39">
        <f>'NTE EPA Qualification Form'!$M$8</f>
        <v>44377</v>
      </c>
      <c r="E7" s="39">
        <f>EDATE($D$3,'NTE EPA Qualification Form'!$M$9)</f>
        <v>44377</v>
      </c>
      <c r="F7" s="38">
        <f>'NTE EPA Qualification Form'!K19</f>
        <v>0</v>
      </c>
      <c r="G7" s="40"/>
      <c r="H7" s="38"/>
      <c r="I7" s="45">
        <f>'NTE EPA Qualification Form'!L19</f>
        <v>0</v>
      </c>
      <c r="J7" s="41">
        <f>'NTE EPA Qualification Form'!N19</f>
        <v>0</v>
      </c>
      <c r="K7" s="42">
        <f>'NTE EPA Qualification Form'!O19</f>
        <v>0</v>
      </c>
      <c r="L7" s="38">
        <f>'NTE EPA Qualification Form'!$G$5</f>
        <v>0</v>
      </c>
    </row>
    <row r="8" spans="2:12" x14ac:dyDescent="0.35">
      <c r="B8" s="38">
        <f>'NTE EPA Qualification Form'!$D$7</f>
        <v>0</v>
      </c>
      <c r="C8" s="38">
        <f>'NTE EPA Qualification Form'!$D$5</f>
        <v>0</v>
      </c>
      <c r="D8" s="39">
        <f>'NTE EPA Qualification Form'!$M$8</f>
        <v>44377</v>
      </c>
      <c r="E8" s="39">
        <f>EDATE($D$3,'NTE EPA Qualification Form'!$M$9)</f>
        <v>44377</v>
      </c>
      <c r="F8" s="38">
        <f>'NTE EPA Qualification Form'!K20</f>
        <v>0</v>
      </c>
      <c r="G8" s="40"/>
      <c r="H8" s="38"/>
      <c r="I8" s="45">
        <f>'NTE EPA Qualification Form'!L20</f>
        <v>0</v>
      </c>
      <c r="J8" s="41">
        <f>'NTE EPA Qualification Form'!N20</f>
        <v>0</v>
      </c>
      <c r="K8" s="42">
        <f>'NTE EPA Qualification Form'!O20</f>
        <v>0</v>
      </c>
      <c r="L8" s="38">
        <f>'NTE EPA Qualification Form'!$G$5</f>
        <v>0</v>
      </c>
    </row>
    <row r="9" spans="2:12" x14ac:dyDescent="0.35">
      <c r="B9" s="38">
        <f>'NTE EPA Qualification Form'!$D$7</f>
        <v>0</v>
      </c>
      <c r="C9" s="38">
        <f>'NTE EPA Qualification Form'!$D$5</f>
        <v>0</v>
      </c>
      <c r="D9" s="39">
        <f>'NTE EPA Qualification Form'!$M$8</f>
        <v>44377</v>
      </c>
      <c r="E9" s="39">
        <f>EDATE($D$3,'NTE EPA Qualification Form'!$M$9)</f>
        <v>44377</v>
      </c>
      <c r="F9" s="38">
        <f>'NTE EPA Qualification Form'!K21</f>
        <v>0</v>
      </c>
      <c r="G9" s="40"/>
      <c r="H9" s="38"/>
      <c r="I9" s="45">
        <f>'NTE EPA Qualification Form'!L21</f>
        <v>0</v>
      </c>
      <c r="J9" s="41">
        <f>'NTE EPA Qualification Form'!N21</f>
        <v>0</v>
      </c>
      <c r="K9" s="42">
        <f>'NTE EPA Qualification Form'!O21</f>
        <v>0</v>
      </c>
      <c r="L9" s="38">
        <f>'NTE EPA Qualification Form'!$G$5</f>
        <v>0</v>
      </c>
    </row>
    <row r="10" spans="2:12" x14ac:dyDescent="0.35">
      <c r="B10" s="38">
        <f>'NTE EPA Qualification Form'!$D$7</f>
        <v>0</v>
      </c>
      <c r="C10" s="38">
        <f>'NTE EPA Qualification Form'!$D$5</f>
        <v>0</v>
      </c>
      <c r="D10" s="39">
        <f>'NTE EPA Qualification Form'!$M$8</f>
        <v>44377</v>
      </c>
      <c r="E10" s="39">
        <f>EDATE($D$3,'NTE EPA Qualification Form'!$M$9)</f>
        <v>44377</v>
      </c>
      <c r="F10" s="38">
        <f>'NTE EPA Qualification Form'!K22</f>
        <v>0</v>
      </c>
      <c r="G10" s="40"/>
      <c r="H10" s="38"/>
      <c r="I10" s="45">
        <f>'NTE EPA Qualification Form'!L22</f>
        <v>0</v>
      </c>
      <c r="J10" s="41">
        <f>'NTE EPA Qualification Form'!N22</f>
        <v>0</v>
      </c>
      <c r="K10" s="42">
        <f>'NTE EPA Qualification Form'!O22</f>
        <v>0</v>
      </c>
      <c r="L10" s="38">
        <f>'NTE EPA Qualification Form'!$G$5</f>
        <v>0</v>
      </c>
    </row>
    <row r="11" spans="2:12" x14ac:dyDescent="0.35">
      <c r="B11" s="38">
        <f>'NTE EPA Qualification Form'!$D$7</f>
        <v>0</v>
      </c>
      <c r="C11" s="38">
        <f>'NTE EPA Qualification Form'!$D$5</f>
        <v>0</v>
      </c>
      <c r="D11" s="39">
        <f>'NTE EPA Qualification Form'!$M$8</f>
        <v>44377</v>
      </c>
      <c r="E11" s="39">
        <f>EDATE($D$3,'NTE EPA Qualification Form'!$M$9)</f>
        <v>44377</v>
      </c>
      <c r="F11" s="38">
        <f>'NTE EPA Qualification Form'!K23</f>
        <v>0</v>
      </c>
      <c r="G11" s="40"/>
      <c r="H11" s="38"/>
      <c r="I11" s="45">
        <f>'NTE EPA Qualification Form'!L23</f>
        <v>0</v>
      </c>
      <c r="J11" s="41">
        <f>'NTE EPA Qualification Form'!N23</f>
        <v>0</v>
      </c>
      <c r="K11" s="42">
        <f>'NTE EPA Qualification Form'!O23</f>
        <v>0</v>
      </c>
      <c r="L11" s="38">
        <f>'NTE EPA Qualification Form'!$G$5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NTE EPA Qualification Form</vt:lpstr>
      <vt:lpstr>NTE Letter</vt:lpstr>
      <vt:lpstr>NTE Metrics Tab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 Norris</dc:creator>
  <cp:lastModifiedBy>Michal Banczer</cp:lastModifiedBy>
  <dcterms:created xsi:type="dcterms:W3CDTF">2019-02-18T23:19:13Z</dcterms:created>
  <dcterms:modified xsi:type="dcterms:W3CDTF">2021-03-26T19:35:05Z</dcterms:modified>
</cp:coreProperties>
</file>