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Users\陈容均\Desktop\论文\SSL\数据\"/>
    </mc:Choice>
  </mc:AlternateContent>
  <xr:revisionPtr revIDLastSave="0" documentId="13_ncr:1_{C34E3E58-4740-4927-96BC-6C09502DAE6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20250427_补充实验 " sheetId="10" r:id="rId1"/>
    <sheet name="20250731_补充实验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40" i="11" l="1"/>
  <c r="AE39" i="11"/>
  <c r="AE38" i="11"/>
  <c r="AE37" i="11"/>
  <c r="AE36" i="11"/>
  <c r="AE35" i="11"/>
  <c r="AE34" i="11"/>
  <c r="AE33" i="11"/>
  <c r="AE32" i="11"/>
  <c r="AE31" i="11"/>
  <c r="AE30" i="11"/>
  <c r="AE29" i="11"/>
  <c r="AE28" i="11"/>
  <c r="AE27" i="11"/>
  <c r="AE26" i="11"/>
  <c r="AE25" i="11"/>
  <c r="AE24" i="11"/>
  <c r="AE23" i="11"/>
  <c r="AE22" i="11"/>
  <c r="AE21" i="11"/>
  <c r="AE20" i="11"/>
  <c r="AE19" i="11"/>
  <c r="AE18" i="11"/>
  <c r="AE17" i="11"/>
  <c r="AE16" i="11"/>
  <c r="AE15" i="11"/>
  <c r="AE14" i="11"/>
  <c r="AE13" i="11"/>
  <c r="AE12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1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AC40" i="11"/>
  <c r="AA35" i="11"/>
  <c r="AD40" i="11"/>
  <c r="AB40" i="11"/>
  <c r="AA40" i="11"/>
  <c r="AD35" i="11"/>
  <c r="AC35" i="11"/>
  <c r="AB35" i="11"/>
  <c r="AD30" i="11"/>
  <c r="AC30" i="11"/>
  <c r="AB30" i="11"/>
  <c r="AA30" i="11"/>
  <c r="AD25" i="11"/>
  <c r="AC25" i="11"/>
  <c r="AB25" i="11"/>
  <c r="AA25" i="11"/>
  <c r="AD20" i="11"/>
  <c r="AC20" i="11"/>
  <c r="AB20" i="11"/>
  <c r="AA20" i="11"/>
  <c r="AD15" i="11"/>
  <c r="AC15" i="11"/>
  <c r="AB15" i="11"/>
  <c r="AA15" i="11"/>
  <c r="AE11" i="11"/>
  <c r="N30" i="10"/>
  <c r="J40" i="11"/>
  <c r="R20" i="11"/>
  <c r="S20" i="11"/>
  <c r="T20" i="11"/>
  <c r="R25" i="11"/>
  <c r="S25" i="11"/>
  <c r="U40" i="11"/>
  <c r="T40" i="11"/>
  <c r="S40" i="11"/>
  <c r="R40" i="11"/>
  <c r="M40" i="11"/>
  <c r="L40" i="11"/>
  <c r="K40" i="11"/>
  <c r="U35" i="11"/>
  <c r="T35" i="11"/>
  <c r="S35" i="11"/>
  <c r="R35" i="11"/>
  <c r="M35" i="11"/>
  <c r="L35" i="11"/>
  <c r="K35" i="11"/>
  <c r="J35" i="11"/>
  <c r="U30" i="11"/>
  <c r="T30" i="11"/>
  <c r="S30" i="11"/>
  <c r="R30" i="11"/>
  <c r="M30" i="11"/>
  <c r="L30" i="11"/>
  <c r="K30" i="11"/>
  <c r="J30" i="11"/>
  <c r="U25" i="11"/>
  <c r="T25" i="11"/>
  <c r="M25" i="11"/>
  <c r="L25" i="11"/>
  <c r="K25" i="11"/>
  <c r="J25" i="11"/>
  <c r="U20" i="11"/>
  <c r="M20" i="11"/>
  <c r="L20" i="11"/>
  <c r="K20" i="11"/>
  <c r="J20" i="11"/>
  <c r="U15" i="11"/>
  <c r="T15" i="11"/>
  <c r="S15" i="11"/>
  <c r="R15" i="11"/>
  <c r="M15" i="11"/>
  <c r="L15" i="11"/>
  <c r="K15" i="11"/>
  <c r="J15" i="11"/>
  <c r="J23" i="10"/>
  <c r="M38" i="10"/>
  <c r="L38" i="10"/>
  <c r="K38" i="10"/>
  <c r="J38" i="10"/>
  <c r="M33" i="10"/>
  <c r="L33" i="10"/>
  <c r="K33" i="10"/>
  <c r="J33" i="10"/>
  <c r="M28" i="10"/>
  <c r="L28" i="10"/>
  <c r="K28" i="10"/>
  <c r="N28" i="10" s="1"/>
  <c r="J28" i="10"/>
  <c r="M23" i="10"/>
  <c r="L23" i="10"/>
  <c r="K23" i="10"/>
  <c r="N19" i="10"/>
  <c r="N20" i="10"/>
  <c r="N22" i="10"/>
  <c r="N25" i="10"/>
  <c r="N26" i="10"/>
  <c r="N29" i="10"/>
  <c r="N31" i="10"/>
  <c r="N32" i="10"/>
  <c r="N34" i="10"/>
  <c r="N35" i="10"/>
  <c r="N37" i="10"/>
  <c r="V20" i="10"/>
  <c r="V37" i="10"/>
  <c r="U38" i="10"/>
  <c r="T38" i="10"/>
  <c r="S38" i="10"/>
  <c r="R38" i="10"/>
  <c r="U33" i="10"/>
  <c r="T33" i="10"/>
  <c r="S33" i="10"/>
  <c r="R33" i="10"/>
  <c r="U28" i="10"/>
  <c r="T28" i="10"/>
  <c r="S28" i="10"/>
  <c r="R28" i="10"/>
  <c r="V22" i="10"/>
  <c r="V24" i="10"/>
  <c r="V25" i="10"/>
  <c r="V26" i="10"/>
  <c r="V27" i="10"/>
  <c r="V29" i="10"/>
  <c r="V30" i="10"/>
  <c r="V31" i="10"/>
  <c r="V32" i="10"/>
  <c r="V34" i="10"/>
  <c r="V35" i="10"/>
  <c r="V36" i="10"/>
  <c r="S23" i="10"/>
  <c r="T23" i="10"/>
  <c r="U23" i="10"/>
  <c r="R23" i="10"/>
  <c r="V19" i="10"/>
  <c r="V21" i="10"/>
  <c r="R18" i="10"/>
  <c r="S18" i="10"/>
  <c r="T18" i="10"/>
  <c r="U18" i="10"/>
  <c r="R13" i="10"/>
  <c r="S13" i="10"/>
  <c r="T13" i="10"/>
  <c r="U13" i="10"/>
  <c r="V17" i="10"/>
  <c r="V16" i="10"/>
  <c r="V15" i="10"/>
  <c r="V14" i="10"/>
  <c r="V12" i="10"/>
  <c r="V11" i="10"/>
  <c r="V10" i="10"/>
  <c r="V9" i="10"/>
  <c r="K18" i="10"/>
  <c r="L18" i="10"/>
  <c r="M18" i="10"/>
  <c r="J18" i="10"/>
  <c r="J13" i="10"/>
  <c r="K13" i="10"/>
  <c r="L13" i="10"/>
  <c r="M13" i="10"/>
  <c r="N17" i="10"/>
  <c r="N15" i="10"/>
  <c r="N16" i="10"/>
  <c r="N14" i="10"/>
  <c r="N9" i="10"/>
  <c r="N10" i="10"/>
  <c r="N11" i="10"/>
  <c r="N12" i="10"/>
  <c r="N38" i="10" l="1"/>
  <c r="N23" i="10"/>
  <c r="V33" i="10"/>
  <c r="V18" i="10"/>
  <c r="V28" i="10"/>
  <c r="V23" i="10"/>
  <c r="V38" i="10"/>
  <c r="N18" i="10"/>
  <c r="N21" i="10" s="1"/>
  <c r="N24" i="10" s="1"/>
  <c r="N27" i="10" s="1"/>
  <c r="N33" i="10" s="1"/>
  <c r="V13" i="10"/>
  <c r="N13" i="10"/>
  <c r="W38" i="10" l="1"/>
  <c r="AF40" i="11"/>
  <c r="N36" i="10"/>
  <c r="O38" i="10"/>
  <c r="W40" i="11"/>
  <c r="O40" i="11" l="1"/>
</calcChain>
</file>

<file path=xl/sharedStrings.xml><?xml version="1.0" encoding="utf-8"?>
<sst xmlns="http://schemas.openxmlformats.org/spreadsheetml/2006/main" count="86" uniqueCount="14">
  <si>
    <t>CricketX</t>
    <phoneticPr fontId="1" type="noConversion"/>
  </si>
  <si>
    <t>MFPT</t>
    <phoneticPr fontId="1" type="noConversion"/>
  </si>
  <si>
    <t>EpilepticSeizure</t>
    <phoneticPr fontId="1" type="noConversion"/>
  </si>
  <si>
    <t>XJTU</t>
    <phoneticPr fontId="1" type="noConversion"/>
  </si>
  <si>
    <t>-</t>
    <phoneticPr fontId="1" type="noConversion"/>
  </si>
  <si>
    <t>Label</t>
    <phoneticPr fontId="1" type="noConversion"/>
  </si>
  <si>
    <t>Insect</t>
    <phoneticPr fontId="1" type="noConversion"/>
  </si>
  <si>
    <t>UW</t>
    <phoneticPr fontId="1" type="noConversion"/>
  </si>
  <si>
    <t>AVG</t>
    <phoneticPr fontId="1" type="noConversion"/>
  </si>
  <si>
    <t>run</t>
    <phoneticPr fontId="1" type="noConversion"/>
  </si>
  <si>
    <t>GTF(Short-only)</t>
    <phoneticPr fontId="1" type="noConversion"/>
  </si>
  <si>
    <t>GTF(long-only)</t>
    <phoneticPr fontId="1" type="noConversion"/>
  </si>
  <si>
    <t>GTF(M)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</si>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</sst>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JetBrains Mono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7" fontId="0" fillId="0" borderId="0" xfId="0" applyNumberFormat="1"/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0" xfId="0" applyBorder="1"/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425B-6C4F-435A-9F02-28D0D4D33B4E}">
  <dimension ref="G6:W45"/>
  <sheetViews>
    <sheetView topLeftCell="D1" workbookViewId="0">
      <selection activeCell="O40" sqref="O40"/>
    </sheetView>
  </sheetViews>
  <sheetFormatPr defaultRowHeight="14.25"/>
  <cols>
    <col min="17" max="22" width="9.875" bestFit="1" customWidth="1"/>
  </cols>
  <sheetData>
    <row r="6" spans="7:23">
      <c r="G6" t="s">
        <v>10</v>
      </c>
      <c r="H6" s="8"/>
      <c r="I6" s="8"/>
      <c r="J6" s="8"/>
      <c r="K6" s="8"/>
      <c r="L6" s="8"/>
      <c r="M6" s="8"/>
      <c r="N6" s="8"/>
      <c r="P6" t="s">
        <v>11</v>
      </c>
    </row>
    <row r="7" spans="7:23">
      <c r="H7" s="14"/>
      <c r="I7" s="19" t="s">
        <v>9</v>
      </c>
      <c r="J7" s="43" t="s">
        <v>5</v>
      </c>
      <c r="K7" s="43"/>
      <c r="L7" s="43"/>
      <c r="M7" s="46"/>
      <c r="N7" s="7"/>
      <c r="P7" s="14"/>
      <c r="Q7" s="19" t="s">
        <v>9</v>
      </c>
      <c r="R7" s="44" t="s">
        <v>5</v>
      </c>
      <c r="S7" s="44"/>
      <c r="T7" s="44"/>
      <c r="U7" s="45"/>
      <c r="V7" s="9"/>
    </row>
    <row r="8" spans="7:23">
      <c r="H8" s="18"/>
      <c r="I8" s="20" t="s">
        <v>4</v>
      </c>
      <c r="J8" s="7">
        <v>0.1</v>
      </c>
      <c r="K8" s="7">
        <v>0.2</v>
      </c>
      <c r="L8" s="7">
        <v>0.4</v>
      </c>
      <c r="M8" s="15">
        <v>1</v>
      </c>
      <c r="N8" s="7" t="s">
        <v>8</v>
      </c>
      <c r="P8" s="18"/>
      <c r="Q8" s="20" t="s">
        <v>4</v>
      </c>
      <c r="R8" s="23">
        <v>0.1</v>
      </c>
      <c r="S8" s="12">
        <v>0.2</v>
      </c>
      <c r="T8" s="12">
        <v>0.4</v>
      </c>
      <c r="U8" s="17">
        <v>1</v>
      </c>
      <c r="V8" s="12" t="s">
        <v>8</v>
      </c>
    </row>
    <row r="9" spans="7:23">
      <c r="H9" s="45" t="s">
        <v>0</v>
      </c>
      <c r="I9" s="16">
        <v>1</v>
      </c>
      <c r="J9" s="10">
        <v>60.19</v>
      </c>
      <c r="K9" s="10">
        <v>67.930000000000007</v>
      </c>
      <c r="L9" s="10">
        <v>78.569999999999993</v>
      </c>
      <c r="M9" s="30">
        <v>87.05</v>
      </c>
      <c r="N9" s="10">
        <f t="shared" ref="N9:N11" si="0">AVERAGE(J9:M9)</f>
        <v>73.435000000000002</v>
      </c>
      <c r="P9" s="45" t="s">
        <v>0</v>
      </c>
      <c r="Q9" s="16">
        <v>1</v>
      </c>
      <c r="R9" s="7">
        <v>57.96</v>
      </c>
      <c r="S9" s="7">
        <v>73.66</v>
      </c>
      <c r="T9" s="7">
        <v>77.75</v>
      </c>
      <c r="U9" s="16">
        <v>86.61</v>
      </c>
      <c r="V9" s="11">
        <f>AVERAGE(R9:U9)</f>
        <v>73.995000000000005</v>
      </c>
    </row>
    <row r="10" spans="7:23">
      <c r="H10" s="46"/>
      <c r="I10" s="15">
        <v>2</v>
      </c>
      <c r="J10" s="11">
        <v>52.75</v>
      </c>
      <c r="K10" s="11">
        <v>66</v>
      </c>
      <c r="L10" s="11">
        <v>75.069999999999993</v>
      </c>
      <c r="M10" s="31">
        <v>86.38</v>
      </c>
      <c r="N10" s="11">
        <f t="shared" si="0"/>
        <v>70.05</v>
      </c>
      <c r="P10" s="46"/>
      <c r="Q10" s="15">
        <v>2</v>
      </c>
      <c r="R10" s="7">
        <v>53.94</v>
      </c>
      <c r="S10" s="7">
        <v>71.73</v>
      </c>
      <c r="T10" s="7">
        <v>75.599999999999994</v>
      </c>
      <c r="U10" s="15">
        <v>86.83</v>
      </c>
      <c r="V10" s="11">
        <f>AVERAGE(R10:U10)</f>
        <v>72.024999999999991</v>
      </c>
    </row>
    <row r="11" spans="7:23">
      <c r="H11" s="46"/>
      <c r="I11" s="15">
        <v>3</v>
      </c>
      <c r="J11" s="11">
        <v>55.13</v>
      </c>
      <c r="K11" s="11">
        <v>62.2</v>
      </c>
      <c r="L11" s="11">
        <v>75</v>
      </c>
      <c r="M11" s="31">
        <v>86.61</v>
      </c>
      <c r="N11" s="11">
        <f t="shared" si="0"/>
        <v>69.734999999999999</v>
      </c>
      <c r="P11" s="46"/>
      <c r="Q11" s="15">
        <v>3</v>
      </c>
      <c r="R11" s="7">
        <v>52.68</v>
      </c>
      <c r="S11" s="7">
        <v>62.87</v>
      </c>
      <c r="T11" s="7">
        <v>73.59</v>
      </c>
      <c r="U11" s="15">
        <v>86.61</v>
      </c>
      <c r="V11" s="11">
        <f>AVERAGE(R11:U11)</f>
        <v>68.9375</v>
      </c>
    </row>
    <row r="12" spans="7:23">
      <c r="H12" s="46"/>
      <c r="I12" s="17">
        <v>4</v>
      </c>
      <c r="J12" s="13">
        <v>53.12</v>
      </c>
      <c r="K12" s="13">
        <v>73.959999999999994</v>
      </c>
      <c r="L12" s="13">
        <v>80.13</v>
      </c>
      <c r="M12" s="27">
        <v>87.28</v>
      </c>
      <c r="N12" s="13">
        <f>AVERAGE(J12:M12)</f>
        <v>73.622500000000002</v>
      </c>
      <c r="O12" s="2"/>
      <c r="P12" s="46"/>
      <c r="Q12" s="17">
        <v>4</v>
      </c>
      <c r="R12" s="23">
        <v>46.8</v>
      </c>
      <c r="S12" s="12">
        <v>69.569999999999993</v>
      </c>
      <c r="T12" s="12">
        <v>81.47</v>
      </c>
      <c r="U12" s="17">
        <v>86.61</v>
      </c>
      <c r="V12" s="13">
        <f>AVERAGE(R12:U12)</f>
        <v>71.112499999999997</v>
      </c>
    </row>
    <row r="13" spans="7:23">
      <c r="H13" s="47"/>
      <c r="I13" s="17" t="s">
        <v>8</v>
      </c>
      <c r="J13" s="13">
        <f t="shared" ref="J13:M13" si="1">AVERAGE(J9:J12)</f>
        <v>55.297499999999999</v>
      </c>
      <c r="K13" s="13">
        <f t="shared" si="1"/>
        <v>67.522499999999994</v>
      </c>
      <c r="L13" s="13">
        <f t="shared" si="1"/>
        <v>77.192499999999995</v>
      </c>
      <c r="M13" s="13">
        <f t="shared" si="1"/>
        <v>86.830000000000013</v>
      </c>
      <c r="N13" s="13">
        <f>AVERAGE(N9:N12)</f>
        <v>71.710625000000007</v>
      </c>
      <c r="P13" s="47"/>
      <c r="Q13" s="17" t="s">
        <v>8</v>
      </c>
      <c r="R13" s="13">
        <f>AVERAGE(R9:R12)</f>
        <v>52.844999999999999</v>
      </c>
      <c r="S13" s="13">
        <f>AVERAGE(S9:S12)</f>
        <v>69.457499999999996</v>
      </c>
      <c r="T13" s="13">
        <f>AVERAGE(T9:T12)</f>
        <v>77.102499999999992</v>
      </c>
      <c r="U13" s="27">
        <f>AVERAGE(U9:U12)</f>
        <v>86.665000000000006</v>
      </c>
      <c r="V13" s="13">
        <f>AVERAGE(V9:V12)</f>
        <v>71.517499999999998</v>
      </c>
      <c r="W13" s="2"/>
    </row>
    <row r="14" spans="7:23">
      <c r="H14" s="48" t="s">
        <v>2</v>
      </c>
      <c r="I14" s="15">
        <v>1</v>
      </c>
      <c r="J14" s="38">
        <v>75.53</v>
      </c>
      <c r="K14" s="39">
        <v>78.180000000000007</v>
      </c>
      <c r="L14" s="39">
        <v>72.83</v>
      </c>
      <c r="M14" s="40">
        <v>82.48</v>
      </c>
      <c r="N14" s="11">
        <f>AVERAGE(J14:M14)</f>
        <v>77.25500000000001</v>
      </c>
      <c r="P14" s="48" t="s">
        <v>2</v>
      </c>
      <c r="Q14" s="15">
        <v>1</v>
      </c>
      <c r="R14" s="7">
        <v>79.84</v>
      </c>
      <c r="S14" s="7">
        <v>81.760000000000005</v>
      </c>
      <c r="T14" s="7">
        <v>81.83</v>
      </c>
      <c r="U14" s="15">
        <v>84.53</v>
      </c>
      <c r="V14" s="11">
        <f t="shared" ref="V14:V38" si="2">AVERAGE(R14:U14)</f>
        <v>81.990000000000009</v>
      </c>
    </row>
    <row r="15" spans="7:23">
      <c r="H15" s="49"/>
      <c r="I15" s="15">
        <v>2</v>
      </c>
      <c r="J15" s="39">
        <v>77.14</v>
      </c>
      <c r="K15" s="39">
        <v>78.06</v>
      </c>
      <c r="L15" s="39">
        <v>76.8</v>
      </c>
      <c r="M15" s="40">
        <v>79.010000000000005</v>
      </c>
      <c r="N15" s="11">
        <f t="shared" ref="N15:N38" si="3">AVERAGE(J15:M15)</f>
        <v>77.752499999999998</v>
      </c>
      <c r="P15" s="49"/>
      <c r="Q15" s="15">
        <v>2</v>
      </c>
      <c r="R15" s="7">
        <v>80.22</v>
      </c>
      <c r="S15" s="7">
        <v>80.430000000000007</v>
      </c>
      <c r="T15" s="7">
        <v>81.02</v>
      </c>
      <c r="U15" s="15">
        <v>84.62</v>
      </c>
      <c r="V15" s="11">
        <f t="shared" si="2"/>
        <v>81.572500000000005</v>
      </c>
    </row>
    <row r="16" spans="7:23">
      <c r="H16" s="49"/>
      <c r="I16" s="15">
        <v>3</v>
      </c>
      <c r="J16" s="39">
        <v>77.63</v>
      </c>
      <c r="K16" s="39">
        <v>79.81</v>
      </c>
      <c r="L16" s="39">
        <v>78.400000000000006</v>
      </c>
      <c r="M16" s="40">
        <v>82.7</v>
      </c>
      <c r="N16" s="11">
        <f t="shared" si="3"/>
        <v>79.635000000000005</v>
      </c>
      <c r="P16" s="49"/>
      <c r="Q16" s="15">
        <v>3</v>
      </c>
      <c r="R16" s="7">
        <v>80.27</v>
      </c>
      <c r="S16" s="7">
        <v>80.87</v>
      </c>
      <c r="T16" s="7">
        <v>82.71</v>
      </c>
      <c r="U16" s="15">
        <v>84.49</v>
      </c>
      <c r="V16" s="11">
        <f t="shared" si="2"/>
        <v>82.084999999999994</v>
      </c>
    </row>
    <row r="17" spans="8:22">
      <c r="H17" s="49"/>
      <c r="I17" s="17">
        <v>4</v>
      </c>
      <c r="J17" s="41">
        <v>77.14</v>
      </c>
      <c r="K17" s="41">
        <v>78.099999999999994</v>
      </c>
      <c r="L17" s="41">
        <v>78.45</v>
      </c>
      <c r="M17" s="42">
        <v>83.3</v>
      </c>
      <c r="N17" s="13">
        <f t="shared" si="3"/>
        <v>79.247500000000002</v>
      </c>
      <c r="P17" s="49"/>
      <c r="Q17" s="17">
        <v>4</v>
      </c>
      <c r="R17" s="23">
        <v>78.63</v>
      </c>
      <c r="S17" s="12">
        <v>80.319999999999993</v>
      </c>
      <c r="T17" s="12">
        <v>80.930000000000007</v>
      </c>
      <c r="U17" s="17">
        <v>84.53</v>
      </c>
      <c r="V17" s="13">
        <f t="shared" si="2"/>
        <v>81.102499999999992</v>
      </c>
    </row>
    <row r="18" spans="8:22">
      <c r="H18" s="50"/>
      <c r="I18" s="21" t="s">
        <v>8</v>
      </c>
      <c r="J18" s="13">
        <f t="shared" ref="J18" si="4">AVERAGE(J14:J17)</f>
        <v>76.86</v>
      </c>
      <c r="K18" s="13">
        <f t="shared" ref="K18" si="5">AVERAGE(K14:K17)</f>
        <v>78.537499999999994</v>
      </c>
      <c r="L18" s="13">
        <f t="shared" ref="L18" si="6">AVERAGE(L14:L17)</f>
        <v>76.62</v>
      </c>
      <c r="M18" s="13">
        <f t="shared" ref="M18" si="7">AVERAGE(M14:M17)</f>
        <v>81.872500000000002</v>
      </c>
      <c r="N18" s="13">
        <f>AVERAGE(N14:N17)</f>
        <v>78.472499999999997</v>
      </c>
      <c r="P18" s="50"/>
      <c r="Q18" s="21" t="s">
        <v>8</v>
      </c>
      <c r="R18" s="13">
        <f>AVERAGE(R14:R17)</f>
        <v>79.739999999999995</v>
      </c>
      <c r="S18" s="13">
        <f>AVERAGE(S14:S17)</f>
        <v>80.844999999999999</v>
      </c>
      <c r="T18" s="13">
        <f>AVERAGE(T14:T17)</f>
        <v>81.622500000000002</v>
      </c>
      <c r="U18" s="29">
        <f>AVERAGE(U14:U17)</f>
        <v>84.54249999999999</v>
      </c>
      <c r="V18" s="24">
        <f t="shared" si="2"/>
        <v>81.6875</v>
      </c>
    </row>
    <row r="19" spans="8:22">
      <c r="H19" s="48" t="s">
        <v>6</v>
      </c>
      <c r="I19" s="15">
        <v>1</v>
      </c>
      <c r="J19" s="4">
        <v>34.19</v>
      </c>
      <c r="K19" s="4">
        <v>38.549999999999997</v>
      </c>
      <c r="L19" s="4">
        <v>48.37</v>
      </c>
      <c r="M19" s="4">
        <v>58.34</v>
      </c>
      <c r="N19" s="11">
        <f t="shared" si="3"/>
        <v>44.862499999999997</v>
      </c>
      <c r="P19" s="48" t="s">
        <v>6</v>
      </c>
      <c r="Q19" s="15">
        <v>1</v>
      </c>
      <c r="R19" s="7">
        <v>45.14</v>
      </c>
      <c r="S19" s="7">
        <v>56.2</v>
      </c>
      <c r="T19" s="7">
        <v>59.23</v>
      </c>
      <c r="U19" s="15">
        <v>66.069999999999993</v>
      </c>
      <c r="V19" s="11">
        <f t="shared" si="2"/>
        <v>56.66</v>
      </c>
    </row>
    <row r="20" spans="8:22">
      <c r="H20" s="49"/>
      <c r="I20" s="15">
        <v>2</v>
      </c>
      <c r="J20" s="4">
        <v>30.59</v>
      </c>
      <c r="K20" s="4">
        <v>40.869999999999997</v>
      </c>
      <c r="L20" s="4">
        <v>47.33</v>
      </c>
      <c r="M20" s="4">
        <v>57.77</v>
      </c>
      <c r="N20" s="13">
        <f t="shared" si="3"/>
        <v>44.14</v>
      </c>
      <c r="P20" s="49"/>
      <c r="Q20" s="15">
        <v>2</v>
      </c>
      <c r="R20" s="7">
        <v>43.23</v>
      </c>
      <c r="S20" s="7">
        <v>54.84</v>
      </c>
      <c r="T20" s="7">
        <v>61.47</v>
      </c>
      <c r="U20" s="15">
        <v>63.64</v>
      </c>
      <c r="V20" s="13">
        <f t="shared" si="2"/>
        <v>55.795000000000002</v>
      </c>
    </row>
    <row r="21" spans="8:22">
      <c r="H21" s="49"/>
      <c r="I21" s="15">
        <v>3</v>
      </c>
      <c r="J21" s="4">
        <v>35.11</v>
      </c>
      <c r="K21" s="4">
        <v>38.549999999999997</v>
      </c>
      <c r="L21" s="4">
        <v>49.18</v>
      </c>
      <c r="M21" s="4">
        <v>59.57</v>
      </c>
      <c r="N21" s="13">
        <f t="shared" ref="N21" si="8">AVERAGE(N17:N20)</f>
        <v>61.680624999999992</v>
      </c>
      <c r="P21" s="49"/>
      <c r="Q21" s="15">
        <v>3</v>
      </c>
      <c r="R21" s="7">
        <v>47.82</v>
      </c>
      <c r="S21" s="7">
        <v>50.62</v>
      </c>
      <c r="T21" s="7">
        <v>59.95</v>
      </c>
      <c r="U21" s="15">
        <v>64.69</v>
      </c>
      <c r="V21" s="11">
        <f t="shared" si="2"/>
        <v>55.769999999999996</v>
      </c>
    </row>
    <row r="22" spans="8:22">
      <c r="H22" s="49"/>
      <c r="I22" s="20">
        <v>4</v>
      </c>
      <c r="J22" s="6">
        <v>27.53</v>
      </c>
      <c r="K22" s="6">
        <v>39.81</v>
      </c>
      <c r="L22" s="6">
        <v>49.51</v>
      </c>
      <c r="M22" s="6">
        <v>58.45</v>
      </c>
      <c r="N22" s="13">
        <f t="shared" si="3"/>
        <v>43.825000000000003</v>
      </c>
      <c r="P22" s="49"/>
      <c r="Q22" s="20">
        <v>4</v>
      </c>
      <c r="R22" s="12">
        <v>52.96</v>
      </c>
      <c r="S22" s="12">
        <v>47.79</v>
      </c>
      <c r="T22" s="12">
        <v>58.27</v>
      </c>
      <c r="U22" s="17">
        <v>64.900000000000006</v>
      </c>
      <c r="V22" s="13">
        <f t="shared" si="2"/>
        <v>55.980000000000004</v>
      </c>
    </row>
    <row r="23" spans="8:22">
      <c r="H23" s="50"/>
      <c r="I23" s="17" t="s">
        <v>8</v>
      </c>
      <c r="J23" s="13">
        <f>AVERAGE(J19:J22)</f>
        <v>31.855</v>
      </c>
      <c r="K23" s="13">
        <f t="shared" ref="K23:M23" si="9">AVERAGE(K19:K22)</f>
        <v>39.444999999999993</v>
      </c>
      <c r="L23" s="13">
        <f t="shared" si="9"/>
        <v>48.597499999999997</v>
      </c>
      <c r="M23" s="13">
        <f t="shared" si="9"/>
        <v>58.532499999999999</v>
      </c>
      <c r="N23" s="13">
        <f t="shared" si="3"/>
        <v>44.607500000000002</v>
      </c>
      <c r="P23" s="50"/>
      <c r="Q23" s="17" t="s">
        <v>8</v>
      </c>
      <c r="R23" s="13">
        <f>AVERAGE(R19:R22)</f>
        <v>47.287500000000001</v>
      </c>
      <c r="S23" s="13">
        <f>AVERAGE(S19:S22)</f>
        <v>52.362499999999997</v>
      </c>
      <c r="T23" s="13">
        <f>AVERAGE(T19:T22)</f>
        <v>59.73</v>
      </c>
      <c r="U23" s="27">
        <f>AVERAGE(U19:U22)</f>
        <v>64.824999999999989</v>
      </c>
      <c r="V23" s="28">
        <f t="shared" si="2"/>
        <v>56.051249999999996</v>
      </c>
    </row>
    <row r="24" spans="8:22">
      <c r="H24" s="45" t="s">
        <v>1</v>
      </c>
      <c r="I24" s="15">
        <v>1</v>
      </c>
      <c r="J24" s="4">
        <v>82.56</v>
      </c>
      <c r="K24" s="4">
        <v>96.03</v>
      </c>
      <c r="L24" s="4">
        <v>98.61</v>
      </c>
      <c r="M24" s="32">
        <v>99.8</v>
      </c>
      <c r="N24" s="13">
        <f t="shared" ref="N24" si="10">AVERAGE(N20:N23)</f>
        <v>48.563281250000003</v>
      </c>
      <c r="P24" s="45" t="s">
        <v>1</v>
      </c>
      <c r="Q24" s="15">
        <v>1</v>
      </c>
      <c r="R24" s="1">
        <v>92.65</v>
      </c>
      <c r="S24" s="1">
        <v>95.23</v>
      </c>
      <c r="T24" s="1">
        <v>99.2</v>
      </c>
      <c r="U24" s="35">
        <v>99.8</v>
      </c>
      <c r="V24" s="11">
        <f t="shared" si="2"/>
        <v>96.72</v>
      </c>
    </row>
    <row r="25" spans="8:22">
      <c r="H25" s="46"/>
      <c r="I25" s="15">
        <v>2</v>
      </c>
      <c r="J25" s="4">
        <v>84.95</v>
      </c>
      <c r="K25" s="4">
        <v>96.23</v>
      </c>
      <c r="L25" s="4">
        <v>99.2</v>
      </c>
      <c r="M25" s="32">
        <v>99.8</v>
      </c>
      <c r="N25" s="11">
        <f t="shared" si="3"/>
        <v>95.045000000000002</v>
      </c>
      <c r="P25" s="46"/>
      <c r="Q25" s="15">
        <v>2</v>
      </c>
      <c r="R25" s="1">
        <v>86.73</v>
      </c>
      <c r="S25" s="1">
        <v>94.9</v>
      </c>
      <c r="T25" s="1">
        <v>97.81</v>
      </c>
      <c r="U25" s="35">
        <v>100</v>
      </c>
      <c r="V25" s="11">
        <f t="shared" si="2"/>
        <v>94.86</v>
      </c>
    </row>
    <row r="26" spans="8:22">
      <c r="H26" s="46"/>
      <c r="I26" s="15">
        <v>3</v>
      </c>
      <c r="J26" s="4">
        <v>86.26</v>
      </c>
      <c r="K26" s="4">
        <v>96.25</v>
      </c>
      <c r="L26" s="4">
        <v>97.64</v>
      </c>
      <c r="M26" s="32">
        <v>99.8</v>
      </c>
      <c r="N26" s="13">
        <f t="shared" si="3"/>
        <v>94.987499999999997</v>
      </c>
      <c r="P26" s="46"/>
      <c r="Q26" s="15">
        <v>3</v>
      </c>
      <c r="R26" s="1">
        <v>91.72</v>
      </c>
      <c r="S26" s="1">
        <v>96.27</v>
      </c>
      <c r="T26" s="1">
        <v>98.03</v>
      </c>
      <c r="U26" s="35">
        <v>99.41</v>
      </c>
      <c r="V26" s="11">
        <f t="shared" si="2"/>
        <v>96.357499999999987</v>
      </c>
    </row>
    <row r="27" spans="8:22">
      <c r="H27" s="46"/>
      <c r="I27" s="17">
        <v>4</v>
      </c>
      <c r="J27" s="33">
        <v>78.97</v>
      </c>
      <c r="K27" s="6">
        <v>95.9</v>
      </c>
      <c r="L27" s="6">
        <v>98.05</v>
      </c>
      <c r="M27" s="34">
        <v>100</v>
      </c>
      <c r="N27" s="13">
        <f t="shared" ref="N27" si="11">AVERAGE(N23:N26)</f>
        <v>70.800820312500008</v>
      </c>
      <c r="P27" s="46"/>
      <c r="Q27" s="17">
        <v>4</v>
      </c>
      <c r="R27" s="36">
        <v>87.55</v>
      </c>
      <c r="S27" s="5">
        <v>95.78</v>
      </c>
      <c r="T27" s="5">
        <v>96.88</v>
      </c>
      <c r="U27" s="37">
        <v>99.8</v>
      </c>
      <c r="V27" s="13">
        <f t="shared" si="2"/>
        <v>95.002499999999998</v>
      </c>
    </row>
    <row r="28" spans="8:22">
      <c r="H28" s="47"/>
      <c r="I28" s="22" t="s">
        <v>8</v>
      </c>
      <c r="J28" s="24">
        <f t="shared" ref="J28:M28" si="12">AVERAGE(J24:J27)</f>
        <v>83.185000000000002</v>
      </c>
      <c r="K28" s="24">
        <f t="shared" si="12"/>
        <v>96.102499999999992</v>
      </c>
      <c r="L28" s="24">
        <f t="shared" si="12"/>
        <v>98.375</v>
      </c>
      <c r="M28" s="24">
        <f t="shared" si="12"/>
        <v>99.85</v>
      </c>
      <c r="N28" s="24">
        <f t="shared" si="3"/>
        <v>94.378125000000011</v>
      </c>
      <c r="P28" s="47"/>
      <c r="Q28" s="22" t="s">
        <v>8</v>
      </c>
      <c r="R28" s="13">
        <f>AVERAGE(R24:R27)</f>
        <v>89.662500000000009</v>
      </c>
      <c r="S28" s="13">
        <f>AVERAGE(S24:S27)</f>
        <v>95.544999999999987</v>
      </c>
      <c r="T28" s="13">
        <f>AVERAGE(T24:T27)</f>
        <v>97.97999999999999</v>
      </c>
      <c r="U28" s="27">
        <f>AVERAGE(U24:U27)</f>
        <v>99.752500000000012</v>
      </c>
      <c r="V28" s="25">
        <f t="shared" si="2"/>
        <v>95.734999999999999</v>
      </c>
    </row>
    <row r="29" spans="8:22">
      <c r="H29" s="45" t="s">
        <v>3</v>
      </c>
      <c r="I29" s="15">
        <v>1</v>
      </c>
      <c r="J29" s="4">
        <v>96.88</v>
      </c>
      <c r="K29" s="4">
        <v>99.74</v>
      </c>
      <c r="L29" s="4">
        <v>100</v>
      </c>
      <c r="M29" s="32">
        <v>100</v>
      </c>
      <c r="N29" s="13">
        <f t="shared" si="3"/>
        <v>99.155000000000001</v>
      </c>
      <c r="P29" s="45" t="s">
        <v>3</v>
      </c>
      <c r="Q29" s="15">
        <v>1</v>
      </c>
      <c r="R29" s="1">
        <v>90.25</v>
      </c>
      <c r="S29" s="1">
        <v>99.48</v>
      </c>
      <c r="T29" s="1">
        <v>100</v>
      </c>
      <c r="U29" s="35">
        <v>100</v>
      </c>
      <c r="V29" s="11">
        <f t="shared" si="2"/>
        <v>97.432500000000005</v>
      </c>
    </row>
    <row r="30" spans="8:22">
      <c r="H30" s="46"/>
      <c r="I30" s="15">
        <v>2</v>
      </c>
      <c r="J30" s="4">
        <v>94.15</v>
      </c>
      <c r="K30" s="4">
        <v>99.74</v>
      </c>
      <c r="L30" s="4">
        <v>99.74</v>
      </c>
      <c r="M30" s="32">
        <v>100</v>
      </c>
      <c r="N30" s="13">
        <f>AVERAGE(J30:M30)</f>
        <v>98.407499999999999</v>
      </c>
      <c r="P30" s="46"/>
      <c r="Q30" s="15">
        <v>2</v>
      </c>
      <c r="R30" s="1">
        <v>93.66</v>
      </c>
      <c r="S30" s="1">
        <v>99.18</v>
      </c>
      <c r="T30" s="1">
        <v>100</v>
      </c>
      <c r="U30" s="35">
        <v>100</v>
      </c>
      <c r="V30" s="11">
        <f t="shared" si="2"/>
        <v>98.210000000000008</v>
      </c>
    </row>
    <row r="31" spans="8:22">
      <c r="H31" s="46"/>
      <c r="I31" s="15">
        <v>3</v>
      </c>
      <c r="J31" s="4">
        <v>97.92</v>
      </c>
      <c r="K31" s="4">
        <v>98.96</v>
      </c>
      <c r="L31" s="4">
        <v>100</v>
      </c>
      <c r="M31" s="32">
        <v>100</v>
      </c>
      <c r="N31" s="25">
        <f t="shared" si="3"/>
        <v>99.22</v>
      </c>
      <c r="P31" s="46"/>
      <c r="Q31" s="15">
        <v>3</v>
      </c>
      <c r="R31" s="1">
        <v>92.8</v>
      </c>
      <c r="S31" s="1">
        <v>98.44</v>
      </c>
      <c r="T31" s="1">
        <v>99.74</v>
      </c>
      <c r="U31" s="35">
        <v>100</v>
      </c>
      <c r="V31" s="11">
        <f t="shared" si="2"/>
        <v>97.745000000000005</v>
      </c>
    </row>
    <row r="32" spans="8:22">
      <c r="H32" s="46"/>
      <c r="I32" s="17">
        <v>4</v>
      </c>
      <c r="J32" s="6">
        <v>88.67</v>
      </c>
      <c r="K32" s="6">
        <v>99.74</v>
      </c>
      <c r="L32" s="6">
        <v>100</v>
      </c>
      <c r="M32" s="34">
        <v>100</v>
      </c>
      <c r="N32" s="13">
        <f t="shared" si="3"/>
        <v>97.102499999999992</v>
      </c>
      <c r="P32" s="46"/>
      <c r="Q32" s="17">
        <v>4</v>
      </c>
      <c r="R32" s="36">
        <v>88.37</v>
      </c>
      <c r="S32" s="5">
        <v>98.44</v>
      </c>
      <c r="T32" s="5">
        <v>100</v>
      </c>
      <c r="U32" s="37">
        <v>100</v>
      </c>
      <c r="V32" s="13">
        <f t="shared" si="2"/>
        <v>96.702500000000001</v>
      </c>
    </row>
    <row r="33" spans="8:23">
      <c r="H33" s="47"/>
      <c r="I33" s="22" t="s">
        <v>8</v>
      </c>
      <c r="J33" s="13">
        <f t="shared" ref="J33:M33" si="13">AVERAGE(J29:J32)</f>
        <v>94.405000000000001</v>
      </c>
      <c r="K33" s="13">
        <f t="shared" si="13"/>
        <v>99.545000000000002</v>
      </c>
      <c r="L33" s="13">
        <f t="shared" si="13"/>
        <v>99.935000000000002</v>
      </c>
      <c r="M33" s="13">
        <f t="shared" si="13"/>
        <v>100</v>
      </c>
      <c r="N33" s="13">
        <f t="shared" ref="N33" si="14">AVERAGE(N29:N32)</f>
        <v>98.471249999999998</v>
      </c>
      <c r="P33" s="47"/>
      <c r="Q33" s="22" t="s">
        <v>8</v>
      </c>
      <c r="R33" s="13">
        <f>AVERAGE(R29:R32)</f>
        <v>91.27</v>
      </c>
      <c r="S33" s="13">
        <f>AVERAGE(S29:S32)</f>
        <v>98.885000000000005</v>
      </c>
      <c r="T33" s="13">
        <f>AVERAGE(T29:T32)</f>
        <v>99.935000000000002</v>
      </c>
      <c r="U33" s="27">
        <f>AVERAGE(U29:U32)</f>
        <v>100</v>
      </c>
      <c r="V33" s="28">
        <f t="shared" si="2"/>
        <v>97.522500000000008</v>
      </c>
    </row>
    <row r="34" spans="8:23">
      <c r="H34" s="45" t="s">
        <v>7</v>
      </c>
      <c r="I34" s="15">
        <v>1</v>
      </c>
      <c r="J34" s="4">
        <v>70.77</v>
      </c>
      <c r="K34" s="4">
        <v>77.7</v>
      </c>
      <c r="L34" s="4">
        <v>81.13</v>
      </c>
      <c r="M34" s="32">
        <v>84.4</v>
      </c>
      <c r="N34" s="11">
        <f t="shared" si="3"/>
        <v>78.5</v>
      </c>
      <c r="P34" s="45" t="s">
        <v>7</v>
      </c>
      <c r="Q34" s="15">
        <v>1</v>
      </c>
      <c r="R34" s="1">
        <v>81.52</v>
      </c>
      <c r="S34" s="1">
        <v>87.5</v>
      </c>
      <c r="T34" s="1">
        <v>91.26</v>
      </c>
      <c r="U34" s="35">
        <v>94.95</v>
      </c>
      <c r="V34" s="11">
        <f t="shared" si="2"/>
        <v>88.80749999999999</v>
      </c>
    </row>
    <row r="35" spans="8:23">
      <c r="H35" s="46"/>
      <c r="I35" s="15">
        <v>2</v>
      </c>
      <c r="J35" s="4">
        <v>71.89</v>
      </c>
      <c r="K35" s="4">
        <v>77.19</v>
      </c>
      <c r="L35" s="4">
        <v>81.16</v>
      </c>
      <c r="M35" s="32">
        <v>85.85</v>
      </c>
      <c r="N35" s="13">
        <f t="shared" si="3"/>
        <v>79.022499999999994</v>
      </c>
      <c r="P35" s="46"/>
      <c r="Q35" s="15">
        <v>2</v>
      </c>
      <c r="R35" s="1">
        <v>80.959999999999994</v>
      </c>
      <c r="S35" s="1">
        <v>85.87</v>
      </c>
      <c r="T35" s="1">
        <v>89.28</v>
      </c>
      <c r="U35" s="35">
        <v>93.92</v>
      </c>
      <c r="V35" s="11">
        <f t="shared" si="2"/>
        <v>87.507500000000007</v>
      </c>
    </row>
    <row r="36" spans="8:23">
      <c r="H36" s="46"/>
      <c r="I36" s="15">
        <v>3</v>
      </c>
      <c r="J36" s="4">
        <v>71.2</v>
      </c>
      <c r="K36" s="4">
        <v>79.040000000000006</v>
      </c>
      <c r="L36" s="4">
        <v>81.239999999999995</v>
      </c>
      <c r="M36" s="32">
        <v>84.78</v>
      </c>
      <c r="N36" s="13">
        <f t="shared" ref="N36" si="15">AVERAGE(N32:N35)</f>
        <v>88.274062499999999</v>
      </c>
      <c r="P36" s="46"/>
      <c r="Q36" s="15">
        <v>3</v>
      </c>
      <c r="R36" s="1">
        <v>83.95</v>
      </c>
      <c r="S36" s="1">
        <v>87.61</v>
      </c>
      <c r="T36" s="1">
        <v>90.17</v>
      </c>
      <c r="U36" s="35">
        <v>94.25</v>
      </c>
      <c r="V36" s="11">
        <f t="shared" si="2"/>
        <v>88.995000000000005</v>
      </c>
    </row>
    <row r="37" spans="8:23">
      <c r="H37" s="46"/>
      <c r="I37" s="17">
        <v>4</v>
      </c>
      <c r="J37" s="6">
        <v>70.61</v>
      </c>
      <c r="K37" s="6">
        <v>77.64</v>
      </c>
      <c r="L37" s="6">
        <v>82.83</v>
      </c>
      <c r="M37" s="34">
        <v>86.02</v>
      </c>
      <c r="N37" s="13">
        <f t="shared" si="3"/>
        <v>79.274999999999991</v>
      </c>
      <c r="P37" s="46"/>
      <c r="Q37" s="17">
        <v>4</v>
      </c>
      <c r="R37" s="5">
        <v>81.489999999999995</v>
      </c>
      <c r="S37" s="5">
        <v>86.71</v>
      </c>
      <c r="T37" s="5">
        <v>89.4</v>
      </c>
      <c r="U37" s="37">
        <v>94.33</v>
      </c>
      <c r="V37" s="13">
        <f t="shared" si="2"/>
        <v>87.982500000000002</v>
      </c>
    </row>
    <row r="38" spans="8:23">
      <c r="H38" s="47"/>
      <c r="I38" s="22" t="s">
        <v>8</v>
      </c>
      <c r="J38" s="24">
        <f t="shared" ref="J38:M38" si="16">AVERAGE(J34:J37)</f>
        <v>71.117500000000007</v>
      </c>
      <c r="K38" s="13">
        <f t="shared" si="16"/>
        <v>77.892499999999998</v>
      </c>
      <c r="L38" s="13">
        <f t="shared" si="16"/>
        <v>81.589999999999989</v>
      </c>
      <c r="M38" s="13">
        <f t="shared" si="16"/>
        <v>85.262500000000003</v>
      </c>
      <c r="N38" s="13">
        <f t="shared" si="3"/>
        <v>78.965624999999989</v>
      </c>
      <c r="O38" s="2">
        <f>AVERAGE(N13,N18,N23,N28,N33,N38)</f>
        <v>77.767604166666672</v>
      </c>
      <c r="P38" s="47"/>
      <c r="Q38" s="26" t="s">
        <v>8</v>
      </c>
      <c r="R38" s="13">
        <f>AVERAGE(R34:R37)</f>
        <v>81.98</v>
      </c>
      <c r="S38" s="13">
        <f>AVERAGE(S34:S37)</f>
        <v>86.922499999999999</v>
      </c>
      <c r="T38" s="13">
        <f>AVERAGE(T34:T37)</f>
        <v>90.027500000000003</v>
      </c>
      <c r="U38" s="27">
        <f>AVERAGE(U34:U37)</f>
        <v>94.362499999999997</v>
      </c>
      <c r="V38" s="13">
        <f t="shared" si="2"/>
        <v>88.323125000000005</v>
      </c>
      <c r="W38" s="2">
        <f>AVERAGE(V13,V18,V23,V28,V33,V38)</f>
        <v>81.806145833333332</v>
      </c>
    </row>
    <row r="42" spans="8:23">
      <c r="P42" s="3"/>
      <c r="Q42" s="3"/>
    </row>
    <row r="43" spans="8:23">
      <c r="K43" s="3"/>
    </row>
    <row r="45" spans="8:23">
      <c r="P45" s="3"/>
    </row>
  </sheetData>
  <mergeCells count="14">
    <mergeCell ref="R7:U7"/>
    <mergeCell ref="P9:P13"/>
    <mergeCell ref="P14:P18"/>
    <mergeCell ref="P34:P38"/>
    <mergeCell ref="P29:P33"/>
    <mergeCell ref="P24:P28"/>
    <mergeCell ref="P19:P23"/>
    <mergeCell ref="H29:H33"/>
    <mergeCell ref="H34:H38"/>
    <mergeCell ref="J7:M7"/>
    <mergeCell ref="H9:H13"/>
    <mergeCell ref="H14:H18"/>
    <mergeCell ref="H19:H23"/>
    <mergeCell ref="H24:H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43B2-5BBD-423F-8036-56374732CE86}">
  <dimension ref="G8:AF40"/>
  <sheetViews>
    <sheetView tabSelected="1" topLeftCell="C1" zoomScale="85" zoomScaleNormal="85" workbookViewId="0">
      <selection activeCell="T5" sqref="T5"/>
    </sheetView>
  </sheetViews>
  <sheetFormatPr defaultRowHeight="14.25"/>
  <sheetData>
    <row r="8" spans="7:32">
      <c r="G8" t="s">
        <v>10</v>
      </c>
      <c r="H8" s="8"/>
      <c r="I8" s="8"/>
      <c r="J8" s="8"/>
      <c r="K8" s="8"/>
      <c r="L8" s="8"/>
      <c r="M8" s="8"/>
      <c r="N8" s="8"/>
      <c r="P8" t="s">
        <v>11</v>
      </c>
      <c r="Y8" t="s">
        <v>12</v>
      </c>
    </row>
    <row r="9" spans="7:32">
      <c r="H9" s="14"/>
      <c r="I9" s="19" t="s">
        <v>9</v>
      </c>
      <c r="J9" s="43" t="s">
        <v>5</v>
      </c>
      <c r="K9" s="43"/>
      <c r="L9" s="43"/>
      <c r="M9" s="46"/>
      <c r="N9" s="7"/>
      <c r="P9" s="14"/>
      <c r="Q9" s="19" t="s">
        <v>9</v>
      </c>
      <c r="R9" s="44" t="s">
        <v>5</v>
      </c>
      <c r="S9" s="44"/>
      <c r="T9" s="44"/>
      <c r="U9" s="45"/>
      <c r="V9" s="9"/>
      <c r="Y9" s="14"/>
      <c r="Z9" s="19" t="s">
        <v>9</v>
      </c>
      <c r="AA9" s="43" t="s">
        <v>5</v>
      </c>
      <c r="AB9" s="43"/>
      <c r="AC9" s="43"/>
      <c r="AD9" s="46"/>
      <c r="AE9" s="7"/>
    </row>
    <row r="10" spans="7:32">
      <c r="H10" s="18"/>
      <c r="I10" s="20" t="s">
        <v>4</v>
      </c>
      <c r="J10" s="7">
        <v>0.1</v>
      </c>
      <c r="K10" s="7">
        <v>0.2</v>
      </c>
      <c r="L10" s="7">
        <v>0.4</v>
      </c>
      <c r="M10" s="15">
        <v>1</v>
      </c>
      <c r="N10" s="7" t="s">
        <v>8</v>
      </c>
      <c r="P10" s="18"/>
      <c r="Q10" s="20" t="s">
        <v>4</v>
      </c>
      <c r="R10" s="23">
        <v>0.1</v>
      </c>
      <c r="S10" s="12">
        <v>0.2</v>
      </c>
      <c r="T10" s="12">
        <v>0.4</v>
      </c>
      <c r="U10" s="17">
        <v>1</v>
      </c>
      <c r="V10" s="12" t="s">
        <v>8</v>
      </c>
      <c r="Y10" s="18"/>
      <c r="Z10" s="20" t="s">
        <v>4</v>
      </c>
      <c r="AA10" s="7">
        <v>0.1</v>
      </c>
      <c r="AB10" s="7">
        <v>0.2</v>
      </c>
      <c r="AC10" s="7">
        <v>0.4</v>
      </c>
      <c r="AD10" s="15">
        <v>1</v>
      </c>
      <c r="AE10" s="7" t="s">
        <v>8</v>
      </c>
    </row>
    <row r="11" spans="7:32">
      <c r="H11" s="45" t="s">
        <v>0</v>
      </c>
      <c r="I11" s="16">
        <v>1</v>
      </c>
      <c r="J11" s="11">
        <v>63.8</v>
      </c>
      <c r="K11" s="11">
        <v>69.27</v>
      </c>
      <c r="L11" s="11">
        <v>74.349999999999994</v>
      </c>
      <c r="M11" s="30">
        <v>82.62</v>
      </c>
      <c r="N11" s="10">
        <f>AVERAGE(J11:M11)</f>
        <v>72.509999999999991</v>
      </c>
      <c r="P11" s="45" t="s">
        <v>0</v>
      </c>
      <c r="Q11" s="16">
        <v>1</v>
      </c>
      <c r="R11" s="11">
        <v>58.61</v>
      </c>
      <c r="S11" s="11">
        <v>64.14</v>
      </c>
      <c r="T11" s="11">
        <v>71.53</v>
      </c>
      <c r="U11" s="30">
        <v>81.650000000000006</v>
      </c>
      <c r="V11" s="25">
        <f>AVERAGE(R11:U11)</f>
        <v>68.982500000000002</v>
      </c>
      <c r="Y11" s="45" t="s">
        <v>0</v>
      </c>
      <c r="Z11" s="16">
        <v>1</v>
      </c>
      <c r="AA11" s="11">
        <v>63.54</v>
      </c>
      <c r="AB11" s="11">
        <v>71.42</v>
      </c>
      <c r="AC11" s="11">
        <v>80.08</v>
      </c>
      <c r="AD11" s="30">
        <v>87.7</v>
      </c>
      <c r="AE11" s="10">
        <f t="shared" ref="AE11:AE40" si="0">AVERAGE(AA11:AD11)</f>
        <v>75.685000000000002</v>
      </c>
    </row>
    <row r="12" spans="7:32">
      <c r="H12" s="46"/>
      <c r="I12" s="15">
        <v>2</v>
      </c>
      <c r="J12" s="11">
        <v>54.49</v>
      </c>
      <c r="K12" s="11">
        <v>62.89</v>
      </c>
      <c r="L12" s="11">
        <v>72.59</v>
      </c>
      <c r="M12" s="31">
        <v>84.18</v>
      </c>
      <c r="N12" s="10">
        <f t="shared" ref="N12:N40" si="1">AVERAGE(J12:M12)</f>
        <v>68.537499999999994</v>
      </c>
      <c r="P12" s="46"/>
      <c r="Q12" s="15">
        <v>2</v>
      </c>
      <c r="R12" s="11">
        <v>58.63</v>
      </c>
      <c r="S12" s="11">
        <v>60.89</v>
      </c>
      <c r="T12" s="11">
        <v>67.42</v>
      </c>
      <c r="U12" s="31">
        <v>79.61</v>
      </c>
      <c r="V12" s="25">
        <f t="shared" ref="V12:V40" si="2">AVERAGE(R12:U12)</f>
        <v>66.637500000000003</v>
      </c>
      <c r="Y12" s="46"/>
      <c r="Z12" s="15">
        <v>2</v>
      </c>
      <c r="AA12" s="11">
        <v>60.87</v>
      </c>
      <c r="AB12" s="11">
        <v>65.89</v>
      </c>
      <c r="AC12" s="11">
        <v>78.319999999999993</v>
      </c>
      <c r="AD12" s="31">
        <v>89.26</v>
      </c>
      <c r="AE12" s="10">
        <f t="shared" si="0"/>
        <v>73.584999999999994</v>
      </c>
    </row>
    <row r="13" spans="7:32">
      <c r="H13" s="46"/>
      <c r="I13" s="15">
        <v>3</v>
      </c>
      <c r="J13" s="11">
        <v>56.71</v>
      </c>
      <c r="K13" s="11">
        <v>69.66</v>
      </c>
      <c r="L13" s="11">
        <v>77.34</v>
      </c>
      <c r="M13" s="31">
        <v>83.4</v>
      </c>
      <c r="N13" s="10">
        <f t="shared" si="1"/>
        <v>71.777500000000003</v>
      </c>
      <c r="P13" s="46"/>
      <c r="Q13" s="15">
        <v>3</v>
      </c>
      <c r="R13" s="11">
        <v>55.72</v>
      </c>
      <c r="S13" s="11">
        <v>65.31</v>
      </c>
      <c r="T13" s="11">
        <v>71.05</v>
      </c>
      <c r="U13" s="31">
        <v>77.89</v>
      </c>
      <c r="V13" s="25">
        <f t="shared" si="2"/>
        <v>67.492499999999993</v>
      </c>
      <c r="Y13" s="46"/>
      <c r="Z13" s="15">
        <v>3</v>
      </c>
      <c r="AA13" s="11">
        <v>57.62</v>
      </c>
      <c r="AB13" s="11">
        <v>71.61</v>
      </c>
      <c r="AC13" s="11">
        <v>81.64</v>
      </c>
      <c r="AD13" s="31">
        <v>88.09</v>
      </c>
      <c r="AE13" s="10">
        <f t="shared" si="0"/>
        <v>74.740000000000009</v>
      </c>
    </row>
    <row r="14" spans="7:32">
      <c r="H14" s="46"/>
      <c r="I14" s="17">
        <v>4</v>
      </c>
      <c r="J14" s="28">
        <v>60.29</v>
      </c>
      <c r="K14" s="13">
        <v>62.96</v>
      </c>
      <c r="L14" s="13">
        <v>72.59</v>
      </c>
      <c r="M14" s="27">
        <v>84.96</v>
      </c>
      <c r="N14" s="10">
        <f t="shared" si="1"/>
        <v>70.2</v>
      </c>
      <c r="O14" s="2"/>
      <c r="P14" s="46"/>
      <c r="Q14" s="17">
        <v>4</v>
      </c>
      <c r="R14" s="28">
        <v>53.89</v>
      </c>
      <c r="S14" s="13">
        <v>65.489999999999995</v>
      </c>
      <c r="T14" s="13">
        <v>71.97</v>
      </c>
      <c r="U14" s="27">
        <v>78.680000000000007</v>
      </c>
      <c r="V14" s="25">
        <f t="shared" si="2"/>
        <v>67.507499999999993</v>
      </c>
      <c r="Y14" s="46"/>
      <c r="Z14" s="17">
        <v>4</v>
      </c>
      <c r="AA14" s="28">
        <v>71.48</v>
      </c>
      <c r="AB14" s="13">
        <v>71.22</v>
      </c>
      <c r="AC14" s="13">
        <v>76.5</v>
      </c>
      <c r="AD14" s="27">
        <v>89.06</v>
      </c>
      <c r="AE14" s="10">
        <f t="shared" si="0"/>
        <v>77.064999999999998</v>
      </c>
      <c r="AF14" s="2"/>
    </row>
    <row r="15" spans="7:32">
      <c r="H15" s="47"/>
      <c r="I15" s="17" t="s">
        <v>8</v>
      </c>
      <c r="J15" s="13">
        <f t="shared" ref="J15:M15" si="3">AVERAGE(J11:J14)</f>
        <v>58.822499999999998</v>
      </c>
      <c r="K15" s="13">
        <f t="shared" si="3"/>
        <v>66.194999999999993</v>
      </c>
      <c r="L15" s="13">
        <f t="shared" si="3"/>
        <v>74.217500000000001</v>
      </c>
      <c r="M15" s="13">
        <f t="shared" si="3"/>
        <v>83.79</v>
      </c>
      <c r="N15" s="10">
        <f t="shared" si="1"/>
        <v>70.756249999999994</v>
      </c>
      <c r="P15" s="47"/>
      <c r="Q15" s="17" t="s">
        <v>8</v>
      </c>
      <c r="R15" s="13">
        <f>AVERAGE(R11:R14)</f>
        <v>56.712500000000006</v>
      </c>
      <c r="S15" s="13">
        <f>AVERAGE(S11:S14)</f>
        <v>63.957499999999996</v>
      </c>
      <c r="T15" s="13">
        <f>AVERAGE(T11:T14)</f>
        <v>70.492500000000007</v>
      </c>
      <c r="U15" s="27">
        <f>AVERAGE(U11:U14)</f>
        <v>79.457499999999996</v>
      </c>
      <c r="V15" s="25">
        <f t="shared" si="2"/>
        <v>67.655000000000001</v>
      </c>
      <c r="W15" s="2"/>
      <c r="Y15" s="47"/>
      <c r="Z15" s="17" t="s">
        <v>8</v>
      </c>
      <c r="AA15" s="13">
        <f t="shared" ref="AA15:AD15" si="4">AVERAGE(AA11:AA14)</f>
        <v>63.377499999999998</v>
      </c>
      <c r="AB15" s="13">
        <f t="shared" si="4"/>
        <v>70.034999999999997</v>
      </c>
      <c r="AC15" s="13">
        <f t="shared" si="4"/>
        <v>79.134999999999991</v>
      </c>
      <c r="AD15" s="13">
        <f t="shared" si="4"/>
        <v>88.527500000000003</v>
      </c>
      <c r="AE15" s="10">
        <f t="shared" si="0"/>
        <v>75.268749999999997</v>
      </c>
    </row>
    <row r="16" spans="7:32">
      <c r="H16" s="48" t="s">
        <v>2</v>
      </c>
      <c r="I16" s="15">
        <v>1</v>
      </c>
      <c r="J16" s="39">
        <v>80.069999999999993</v>
      </c>
      <c r="K16" s="39">
        <v>82.06</v>
      </c>
      <c r="L16" s="39">
        <v>82.54</v>
      </c>
      <c r="M16" s="40">
        <v>85.75</v>
      </c>
      <c r="N16" s="10">
        <f t="shared" si="1"/>
        <v>82.605000000000004</v>
      </c>
      <c r="P16" s="48" t="s">
        <v>2</v>
      </c>
      <c r="Q16" s="15">
        <v>1</v>
      </c>
      <c r="R16" s="51">
        <v>80.010000000000005</v>
      </c>
      <c r="S16" s="4">
        <v>77.44</v>
      </c>
      <c r="T16" s="4">
        <v>81.150000000000006</v>
      </c>
      <c r="U16" s="4">
        <v>78.2</v>
      </c>
      <c r="V16" s="25">
        <f t="shared" si="2"/>
        <v>79.2</v>
      </c>
      <c r="Y16" s="48" t="s">
        <v>2</v>
      </c>
      <c r="Z16" s="15">
        <v>1</v>
      </c>
      <c r="AA16" s="39">
        <v>79.72</v>
      </c>
      <c r="AB16" s="39">
        <v>82.07</v>
      </c>
      <c r="AC16" s="39">
        <v>84.24</v>
      </c>
      <c r="AD16" s="40">
        <v>86.8</v>
      </c>
      <c r="AE16" s="10">
        <f t="shared" si="0"/>
        <v>83.207499999999996</v>
      </c>
    </row>
    <row r="17" spans="8:31">
      <c r="H17" s="49"/>
      <c r="I17" s="15">
        <v>2</v>
      </c>
      <c r="J17" s="39">
        <v>79.709999999999994</v>
      </c>
      <c r="K17" s="39">
        <v>80.98</v>
      </c>
      <c r="L17" s="39">
        <v>83.8</v>
      </c>
      <c r="M17" s="40">
        <v>84.71</v>
      </c>
      <c r="N17" s="10">
        <f t="shared" si="1"/>
        <v>82.3</v>
      </c>
      <c r="P17" s="49"/>
      <c r="Q17" s="15">
        <v>2</v>
      </c>
      <c r="R17" s="51">
        <v>76.459999999999994</v>
      </c>
      <c r="S17" s="4">
        <v>79.06</v>
      </c>
      <c r="T17" s="4">
        <v>84.36</v>
      </c>
      <c r="U17" s="4">
        <v>81.66</v>
      </c>
      <c r="V17" s="25">
        <f t="shared" si="2"/>
        <v>80.384999999999991</v>
      </c>
      <c r="Y17" s="49"/>
      <c r="Z17" s="15">
        <v>2</v>
      </c>
      <c r="AA17" s="39">
        <v>79.760000000000005</v>
      </c>
      <c r="AB17" s="39">
        <v>80.98</v>
      </c>
      <c r="AC17" s="39">
        <v>83.4</v>
      </c>
      <c r="AD17" s="40">
        <v>86.49</v>
      </c>
      <c r="AE17" s="10">
        <f t="shared" si="0"/>
        <v>82.657499999999999</v>
      </c>
    </row>
    <row r="18" spans="8:31">
      <c r="H18" s="49"/>
      <c r="I18" s="15">
        <v>3</v>
      </c>
      <c r="J18" s="39">
        <v>80.98</v>
      </c>
      <c r="K18" s="39">
        <v>81.489999999999995</v>
      </c>
      <c r="L18" s="39">
        <v>83.46</v>
      </c>
      <c r="M18" s="40">
        <v>84.8</v>
      </c>
      <c r="N18" s="10">
        <f t="shared" si="1"/>
        <v>82.682500000000005</v>
      </c>
      <c r="P18" s="49"/>
      <c r="Q18" s="15">
        <v>3</v>
      </c>
      <c r="R18" s="51">
        <v>79.5</v>
      </c>
      <c r="S18" s="4">
        <v>77.45</v>
      </c>
      <c r="T18" s="4">
        <v>83.41</v>
      </c>
      <c r="U18" s="4">
        <v>77.36</v>
      </c>
      <c r="V18" s="25">
        <f t="shared" si="2"/>
        <v>79.429999999999993</v>
      </c>
      <c r="Y18" s="49"/>
      <c r="Z18" s="15">
        <v>3</v>
      </c>
      <c r="AA18" s="39">
        <v>80.540000000000006</v>
      </c>
      <c r="AB18" s="39">
        <v>81.760000000000005</v>
      </c>
      <c r="AC18" s="39">
        <v>84.31</v>
      </c>
      <c r="AD18" s="40">
        <v>87.4</v>
      </c>
      <c r="AE18" s="10">
        <f t="shared" si="0"/>
        <v>83.502499999999998</v>
      </c>
    </row>
    <row r="19" spans="8:31">
      <c r="H19" s="49"/>
      <c r="I19" s="17">
        <v>4</v>
      </c>
      <c r="J19" s="41">
        <v>81.540000000000006</v>
      </c>
      <c r="K19" s="41">
        <v>81.23</v>
      </c>
      <c r="L19" s="41">
        <v>83.11</v>
      </c>
      <c r="M19" s="42">
        <v>85.45</v>
      </c>
      <c r="N19" s="10">
        <f t="shared" si="1"/>
        <v>82.832499999999996</v>
      </c>
      <c r="P19" s="49"/>
      <c r="Q19" s="17">
        <v>4</v>
      </c>
      <c r="R19" s="51">
        <v>77.77</v>
      </c>
      <c r="S19" s="4">
        <v>72.63</v>
      </c>
      <c r="T19" s="4">
        <v>80.23</v>
      </c>
      <c r="U19" s="4">
        <v>83.8</v>
      </c>
      <c r="V19" s="25">
        <f t="shared" si="2"/>
        <v>78.607500000000002</v>
      </c>
      <c r="Y19" s="49"/>
      <c r="Z19" s="17">
        <v>4</v>
      </c>
      <c r="AA19" s="41">
        <v>80.72</v>
      </c>
      <c r="AB19" s="41">
        <v>82.58</v>
      </c>
      <c r="AC19" s="41">
        <v>83.37</v>
      </c>
      <c r="AD19" s="42">
        <v>87.62</v>
      </c>
      <c r="AE19" s="10">
        <f t="shared" si="0"/>
        <v>83.572500000000005</v>
      </c>
    </row>
    <row r="20" spans="8:31">
      <c r="H20" s="50"/>
      <c r="I20" s="21" t="s">
        <v>8</v>
      </c>
      <c r="J20" s="13">
        <f t="shared" ref="J20:M20" si="5">AVERAGE(J16:J19)</f>
        <v>80.575000000000003</v>
      </c>
      <c r="K20" s="13">
        <f t="shared" si="5"/>
        <v>81.440000000000012</v>
      </c>
      <c r="L20" s="13">
        <f t="shared" si="5"/>
        <v>83.227500000000006</v>
      </c>
      <c r="M20" s="13">
        <f t="shared" si="5"/>
        <v>85.177499999999995</v>
      </c>
      <c r="N20" s="10">
        <f t="shared" si="1"/>
        <v>82.605000000000004</v>
      </c>
      <c r="P20" s="50"/>
      <c r="Q20" s="21" t="s">
        <v>8</v>
      </c>
      <c r="R20" s="29">
        <f t="shared" ref="R20:T20" si="6">AVERAGE(R16:R19)</f>
        <v>78.435000000000002</v>
      </c>
      <c r="S20" s="29">
        <f t="shared" si="6"/>
        <v>76.644999999999996</v>
      </c>
      <c r="T20" s="29">
        <f t="shared" si="6"/>
        <v>82.287499999999994</v>
      </c>
      <c r="U20" s="29">
        <f>AVERAGE(U16:U19)</f>
        <v>80.25500000000001</v>
      </c>
      <c r="V20" s="25">
        <f t="shared" si="2"/>
        <v>79.405625000000001</v>
      </c>
      <c r="Y20" s="50"/>
      <c r="Z20" s="21" t="s">
        <v>8</v>
      </c>
      <c r="AA20" s="13">
        <f t="shared" ref="AA20:AD20" si="7">AVERAGE(AA16:AA19)</f>
        <v>80.185000000000002</v>
      </c>
      <c r="AB20" s="13">
        <f t="shared" si="7"/>
        <v>81.847499999999997</v>
      </c>
      <c r="AC20" s="13">
        <f t="shared" si="7"/>
        <v>83.83</v>
      </c>
      <c r="AD20" s="13">
        <f t="shared" si="7"/>
        <v>87.077500000000001</v>
      </c>
      <c r="AE20" s="10">
        <f t="shared" si="0"/>
        <v>83.234999999999999</v>
      </c>
    </row>
    <row r="21" spans="8:31">
      <c r="H21" s="48" t="s">
        <v>6</v>
      </c>
      <c r="I21" s="15">
        <v>1</v>
      </c>
      <c r="J21" s="4">
        <v>29.25</v>
      </c>
      <c r="K21" s="4">
        <v>34.19</v>
      </c>
      <c r="L21" s="4">
        <v>46.52</v>
      </c>
      <c r="M21" s="4">
        <v>57.49</v>
      </c>
      <c r="N21" s="10">
        <f t="shared" si="1"/>
        <v>41.862500000000004</v>
      </c>
      <c r="P21" s="48" t="s">
        <v>6</v>
      </c>
      <c r="Q21" s="15">
        <v>1</v>
      </c>
      <c r="R21" s="51">
        <v>41.2</v>
      </c>
      <c r="S21" s="4">
        <v>51.44</v>
      </c>
      <c r="T21" s="4">
        <v>60.19</v>
      </c>
      <c r="U21" s="4">
        <v>65.099999999999994</v>
      </c>
      <c r="V21" s="25">
        <f t="shared" si="2"/>
        <v>54.482499999999995</v>
      </c>
      <c r="Y21" s="48" t="s">
        <v>6</v>
      </c>
      <c r="Z21" s="15">
        <v>1</v>
      </c>
      <c r="AA21" s="4">
        <v>42.85</v>
      </c>
      <c r="AB21" s="4">
        <v>51.35</v>
      </c>
      <c r="AC21" s="4">
        <v>60.61</v>
      </c>
      <c r="AD21" s="4">
        <v>64.42</v>
      </c>
      <c r="AE21" s="10">
        <f t="shared" si="0"/>
        <v>54.807500000000005</v>
      </c>
    </row>
    <row r="22" spans="8:31">
      <c r="H22" s="49"/>
      <c r="I22" s="15">
        <v>2</v>
      </c>
      <c r="J22" s="4">
        <v>31.83</v>
      </c>
      <c r="K22" s="4">
        <v>35.97</v>
      </c>
      <c r="L22" s="4">
        <v>48.31</v>
      </c>
      <c r="M22" s="4">
        <v>57.33</v>
      </c>
      <c r="N22" s="10">
        <f t="shared" si="1"/>
        <v>43.36</v>
      </c>
      <c r="P22" s="49"/>
      <c r="Q22" s="15">
        <v>2</v>
      </c>
      <c r="R22" s="51">
        <v>41.8</v>
      </c>
      <c r="S22" s="4">
        <v>53.44</v>
      </c>
      <c r="T22" s="4">
        <v>54.57</v>
      </c>
      <c r="U22" s="4">
        <v>63.66</v>
      </c>
      <c r="V22" s="25">
        <f t="shared" si="2"/>
        <v>53.3675</v>
      </c>
      <c r="Y22" s="49"/>
      <c r="Z22" s="15">
        <v>2</v>
      </c>
      <c r="AA22" s="4">
        <v>46.4</v>
      </c>
      <c r="AB22" s="4">
        <v>53.46</v>
      </c>
      <c r="AC22" s="4">
        <v>61.73</v>
      </c>
      <c r="AD22" s="4">
        <v>65.08</v>
      </c>
      <c r="AE22" s="10">
        <f t="shared" si="0"/>
        <v>56.667500000000004</v>
      </c>
    </row>
    <row r="23" spans="8:31">
      <c r="H23" s="49"/>
      <c r="I23" s="15">
        <v>3</v>
      </c>
      <c r="J23" s="4">
        <v>30.89</v>
      </c>
      <c r="K23" s="4">
        <v>34.68</v>
      </c>
      <c r="L23" s="4">
        <v>50.26</v>
      </c>
      <c r="M23" s="4">
        <v>57.35</v>
      </c>
      <c r="N23" s="10">
        <f t="shared" si="1"/>
        <v>43.294999999999995</v>
      </c>
      <c r="P23" s="49"/>
      <c r="Q23" s="15">
        <v>3</v>
      </c>
      <c r="R23" s="51">
        <v>43.45</v>
      </c>
      <c r="S23" s="4">
        <v>51.48</v>
      </c>
      <c r="T23" s="4">
        <v>60.51</v>
      </c>
      <c r="U23" s="4">
        <v>64.03</v>
      </c>
      <c r="V23" s="25">
        <f t="shared" si="2"/>
        <v>54.8675</v>
      </c>
      <c r="Y23" s="49"/>
      <c r="Z23" s="15">
        <v>3</v>
      </c>
      <c r="AA23" s="4">
        <v>41.43</v>
      </c>
      <c r="AB23" s="4">
        <v>52.93</v>
      </c>
      <c r="AC23" s="4">
        <v>59.93</v>
      </c>
      <c r="AD23" s="4">
        <v>65</v>
      </c>
      <c r="AE23" s="10">
        <f t="shared" si="0"/>
        <v>54.822499999999998</v>
      </c>
    </row>
    <row r="24" spans="8:31">
      <c r="H24" s="49"/>
      <c r="I24" s="20">
        <v>4</v>
      </c>
      <c r="J24" s="6">
        <v>25.34</v>
      </c>
      <c r="K24" s="6">
        <v>40.729999999999997</v>
      </c>
      <c r="L24" s="6">
        <v>45.87</v>
      </c>
      <c r="M24" s="6">
        <v>58.56</v>
      </c>
      <c r="N24" s="10">
        <f t="shared" si="1"/>
        <v>42.625</v>
      </c>
      <c r="P24" s="49"/>
      <c r="Q24" s="20">
        <v>4</v>
      </c>
      <c r="R24" s="51">
        <v>45.69</v>
      </c>
      <c r="S24" s="4">
        <v>51.15</v>
      </c>
      <c r="T24" s="4">
        <v>57.43</v>
      </c>
      <c r="U24" s="4">
        <v>65.44</v>
      </c>
      <c r="V24" s="25">
        <f t="shared" si="2"/>
        <v>54.927500000000002</v>
      </c>
      <c r="Y24" s="49"/>
      <c r="Z24" s="20">
        <v>4</v>
      </c>
      <c r="AA24" s="6">
        <v>42.84</v>
      </c>
      <c r="AB24" s="6">
        <v>54.42</v>
      </c>
      <c r="AC24" s="6">
        <v>61.07</v>
      </c>
      <c r="AD24" s="6">
        <v>65.19</v>
      </c>
      <c r="AE24" s="10">
        <f t="shared" si="0"/>
        <v>55.88</v>
      </c>
    </row>
    <row r="25" spans="8:31">
      <c r="H25" s="50"/>
      <c r="I25" s="17" t="s">
        <v>8</v>
      </c>
      <c r="J25" s="13">
        <f>AVERAGE(J21:J24)</f>
        <v>29.327500000000001</v>
      </c>
      <c r="K25" s="13">
        <f t="shared" ref="K25:M25" si="8">AVERAGE(K21:K24)</f>
        <v>36.392499999999998</v>
      </c>
      <c r="L25" s="13">
        <f t="shared" si="8"/>
        <v>47.74</v>
      </c>
      <c r="M25" s="13">
        <f t="shared" si="8"/>
        <v>57.682499999999997</v>
      </c>
      <c r="N25" s="10">
        <f t="shared" si="1"/>
        <v>42.785625000000003</v>
      </c>
      <c r="P25" s="50"/>
      <c r="Q25" s="17" t="s">
        <v>8</v>
      </c>
      <c r="R25" s="13">
        <f t="shared" ref="R25:S25" si="9">AVERAGE(R21:R24)</f>
        <v>43.034999999999997</v>
      </c>
      <c r="S25" s="13">
        <f t="shared" si="9"/>
        <v>51.877499999999998</v>
      </c>
      <c r="T25" s="13">
        <f>AVERAGE(T21:T24)</f>
        <v>58.174999999999997</v>
      </c>
      <c r="U25" s="27">
        <f>AVERAGE(U21:U24)</f>
        <v>64.557500000000005</v>
      </c>
      <c r="V25" s="25">
        <f t="shared" si="2"/>
        <v>54.411249999999995</v>
      </c>
      <c r="Y25" s="50"/>
      <c r="Z25" s="17" t="s">
        <v>8</v>
      </c>
      <c r="AA25" s="13">
        <f>AVERAGE(AA21:AA24)</f>
        <v>43.38</v>
      </c>
      <c r="AB25" s="13">
        <f t="shared" ref="AB25:AD25" si="10">AVERAGE(AB21:AB24)</f>
        <v>53.040000000000006</v>
      </c>
      <c r="AC25" s="13">
        <f t="shared" si="10"/>
        <v>60.835000000000001</v>
      </c>
      <c r="AD25" s="13">
        <f t="shared" si="10"/>
        <v>64.922499999999999</v>
      </c>
      <c r="AE25" s="10">
        <f t="shared" si="0"/>
        <v>55.544375000000002</v>
      </c>
    </row>
    <row r="26" spans="8:31">
      <c r="H26" s="45" t="s">
        <v>1</v>
      </c>
      <c r="I26" s="15">
        <v>1</v>
      </c>
      <c r="J26" s="4">
        <v>84.21</v>
      </c>
      <c r="K26" s="4">
        <v>89.98</v>
      </c>
      <c r="L26" s="4">
        <v>94.35</v>
      </c>
      <c r="M26" s="32">
        <v>97.79</v>
      </c>
      <c r="N26" s="10">
        <f t="shared" si="1"/>
        <v>91.582499999999996</v>
      </c>
      <c r="P26" s="45" t="s">
        <v>1</v>
      </c>
      <c r="Q26" s="15">
        <v>1</v>
      </c>
      <c r="R26" s="4">
        <v>87.42</v>
      </c>
      <c r="S26" s="4">
        <v>96.19</v>
      </c>
      <c r="T26" s="4">
        <v>98.8</v>
      </c>
      <c r="U26" s="4">
        <v>99.6</v>
      </c>
      <c r="V26" s="25">
        <f t="shared" si="2"/>
        <v>95.502499999999998</v>
      </c>
      <c r="Y26" s="45" t="s">
        <v>1</v>
      </c>
      <c r="Z26" s="15">
        <v>1</v>
      </c>
      <c r="AA26" s="4">
        <v>91.73</v>
      </c>
      <c r="AB26" s="4">
        <v>95.57</v>
      </c>
      <c r="AC26" s="4">
        <v>97.78</v>
      </c>
      <c r="AD26" s="32">
        <v>99.39</v>
      </c>
      <c r="AE26" s="10">
        <f t="shared" si="0"/>
        <v>96.117500000000007</v>
      </c>
    </row>
    <row r="27" spans="8:31">
      <c r="H27" s="46"/>
      <c r="I27" s="15">
        <v>2</v>
      </c>
      <c r="J27" s="4">
        <v>84.51</v>
      </c>
      <c r="K27" s="4">
        <v>88.17</v>
      </c>
      <c r="L27" s="4">
        <v>94</v>
      </c>
      <c r="M27" s="32">
        <v>98.37</v>
      </c>
      <c r="N27" s="10">
        <f t="shared" si="1"/>
        <v>91.262500000000003</v>
      </c>
      <c r="P27" s="46"/>
      <c r="Q27" s="15">
        <v>2</v>
      </c>
      <c r="R27" s="4">
        <v>90.29</v>
      </c>
      <c r="S27" s="4">
        <v>96.16</v>
      </c>
      <c r="T27" s="4">
        <v>98.99</v>
      </c>
      <c r="U27" s="4">
        <v>99.6</v>
      </c>
      <c r="V27" s="25">
        <f t="shared" si="2"/>
        <v>96.259999999999991</v>
      </c>
      <c r="Y27" s="46"/>
      <c r="Z27" s="15">
        <v>2</v>
      </c>
      <c r="AA27" s="4">
        <v>90.29</v>
      </c>
      <c r="AB27" s="4">
        <v>94.94</v>
      </c>
      <c r="AC27" s="4">
        <v>97.97</v>
      </c>
      <c r="AD27" s="32">
        <v>99.4</v>
      </c>
      <c r="AE27" s="10">
        <f t="shared" si="0"/>
        <v>95.65</v>
      </c>
    </row>
    <row r="28" spans="8:31">
      <c r="H28" s="46"/>
      <c r="I28" s="15">
        <v>3</v>
      </c>
      <c r="J28" s="4">
        <v>84.24</v>
      </c>
      <c r="K28" s="4">
        <v>90.18</v>
      </c>
      <c r="L28" s="4">
        <v>93.79</v>
      </c>
      <c r="M28" s="32">
        <v>97.57</v>
      </c>
      <c r="N28" s="10">
        <f t="shared" si="1"/>
        <v>91.445000000000007</v>
      </c>
      <c r="P28" s="46"/>
      <c r="Q28" s="15">
        <v>3</v>
      </c>
      <c r="R28" s="4">
        <v>87.4</v>
      </c>
      <c r="S28" s="4">
        <v>95.55</v>
      </c>
      <c r="T28" s="4">
        <v>99.19</v>
      </c>
      <c r="U28" s="4">
        <v>99.59</v>
      </c>
      <c r="V28" s="25">
        <f t="shared" si="2"/>
        <v>95.432500000000005</v>
      </c>
      <c r="Y28" s="46"/>
      <c r="Z28" s="15">
        <v>3</v>
      </c>
      <c r="AA28" s="4">
        <v>92.96</v>
      </c>
      <c r="AB28" s="4">
        <v>96.39</v>
      </c>
      <c r="AC28" s="4">
        <v>98.58</v>
      </c>
      <c r="AD28" s="32">
        <v>99.6</v>
      </c>
      <c r="AE28" s="10">
        <f t="shared" si="0"/>
        <v>96.882499999999993</v>
      </c>
    </row>
    <row r="29" spans="8:31">
      <c r="H29" s="46"/>
      <c r="I29" s="17">
        <v>4</v>
      </c>
      <c r="J29" s="33">
        <v>82.29</v>
      </c>
      <c r="K29" s="6">
        <v>89.29</v>
      </c>
      <c r="L29" s="6">
        <v>93.99</v>
      </c>
      <c r="M29" s="34">
        <v>98.78</v>
      </c>
      <c r="N29" s="10">
        <f t="shared" si="1"/>
        <v>91.087500000000006</v>
      </c>
      <c r="P29" s="46"/>
      <c r="Q29" s="17">
        <v>4</v>
      </c>
      <c r="R29" s="4">
        <v>88.5</v>
      </c>
      <c r="S29" s="4">
        <v>96.34</v>
      </c>
      <c r="T29" s="4">
        <v>98.99</v>
      </c>
      <c r="U29" s="4">
        <v>99.8</v>
      </c>
      <c r="V29" s="25">
        <f t="shared" si="2"/>
        <v>95.907499999999999</v>
      </c>
      <c r="Y29" s="46"/>
      <c r="Z29" s="17">
        <v>4</v>
      </c>
      <c r="AA29" s="6">
        <v>89.99</v>
      </c>
      <c r="AB29" s="6">
        <v>95.35</v>
      </c>
      <c r="AC29" s="6">
        <v>98.58</v>
      </c>
      <c r="AD29" s="34">
        <v>99.6</v>
      </c>
      <c r="AE29" s="10">
        <f t="shared" si="0"/>
        <v>95.88</v>
      </c>
    </row>
    <row r="30" spans="8:31">
      <c r="H30" s="47"/>
      <c r="I30" s="22" t="s">
        <v>8</v>
      </c>
      <c r="J30" s="24">
        <f t="shared" ref="J30:M30" si="11">AVERAGE(J26:J29)</f>
        <v>83.8125</v>
      </c>
      <c r="K30" s="24">
        <f t="shared" si="11"/>
        <v>89.405000000000015</v>
      </c>
      <c r="L30" s="24">
        <f t="shared" si="11"/>
        <v>94.032499999999999</v>
      </c>
      <c r="M30" s="24">
        <f t="shared" si="11"/>
        <v>98.127499999999998</v>
      </c>
      <c r="N30" s="10">
        <f t="shared" si="1"/>
        <v>91.344374999999999</v>
      </c>
      <c r="P30" s="47"/>
      <c r="Q30" s="22" t="s">
        <v>8</v>
      </c>
      <c r="R30" s="13">
        <f>AVERAGE(R26:R29)</f>
        <v>88.402500000000003</v>
      </c>
      <c r="S30" s="13">
        <f>AVERAGE(S26:S29)</f>
        <v>96.06</v>
      </c>
      <c r="T30" s="13">
        <f>AVERAGE(T26:T29)</f>
        <v>98.992500000000007</v>
      </c>
      <c r="U30" s="27">
        <f>AVERAGE(U26:U29)</f>
        <v>99.647499999999994</v>
      </c>
      <c r="V30" s="25">
        <f t="shared" si="2"/>
        <v>95.775625000000005</v>
      </c>
      <c r="Y30" s="47"/>
      <c r="Z30" s="22" t="s">
        <v>8</v>
      </c>
      <c r="AA30" s="24">
        <f t="shared" ref="AA30:AD30" si="12">AVERAGE(AA26:AA29)</f>
        <v>91.242500000000007</v>
      </c>
      <c r="AB30" s="24">
        <f t="shared" si="12"/>
        <v>95.5625</v>
      </c>
      <c r="AC30" s="24">
        <f t="shared" si="12"/>
        <v>98.227499999999992</v>
      </c>
      <c r="AD30" s="24">
        <f t="shared" si="12"/>
        <v>99.497500000000002</v>
      </c>
      <c r="AE30" s="10">
        <f t="shared" si="0"/>
        <v>96.132500000000007</v>
      </c>
    </row>
    <row r="31" spans="8:31">
      <c r="H31" s="45" t="s">
        <v>3</v>
      </c>
      <c r="I31" s="15">
        <v>1</v>
      </c>
      <c r="J31" s="4">
        <v>91.61</v>
      </c>
      <c r="K31" s="4">
        <v>97.78</v>
      </c>
      <c r="L31" s="4">
        <v>100</v>
      </c>
      <c r="M31" s="32">
        <v>100</v>
      </c>
      <c r="N31" s="10">
        <f t="shared" si="1"/>
        <v>97.347499999999997</v>
      </c>
      <c r="P31" s="45" t="s">
        <v>3</v>
      </c>
      <c r="Q31" s="15">
        <v>1</v>
      </c>
      <c r="R31" s="4">
        <v>85.96</v>
      </c>
      <c r="S31" s="4">
        <v>98.68</v>
      </c>
      <c r="T31" s="4">
        <v>98.88</v>
      </c>
      <c r="U31" s="4">
        <v>99.48</v>
      </c>
      <c r="V31" s="25">
        <f t="shared" si="2"/>
        <v>95.75</v>
      </c>
      <c r="Y31" s="45" t="s">
        <v>3</v>
      </c>
      <c r="Z31" s="15">
        <v>1</v>
      </c>
      <c r="AA31" s="4">
        <v>85.06</v>
      </c>
      <c r="AB31" s="4">
        <v>97.04</v>
      </c>
      <c r="AC31" s="4">
        <v>100</v>
      </c>
      <c r="AD31" s="32">
        <v>100</v>
      </c>
      <c r="AE31" s="10">
        <f t="shared" si="0"/>
        <v>95.525000000000006</v>
      </c>
    </row>
    <row r="32" spans="8:31">
      <c r="H32" s="46"/>
      <c r="I32" s="15">
        <v>2</v>
      </c>
      <c r="J32" s="4">
        <v>86.62</v>
      </c>
      <c r="K32" s="4">
        <v>98.94</v>
      </c>
      <c r="L32" s="4">
        <v>100</v>
      </c>
      <c r="M32" s="32">
        <v>100</v>
      </c>
      <c r="N32" s="10">
        <f t="shared" si="1"/>
        <v>96.39</v>
      </c>
      <c r="P32" s="46"/>
      <c r="Q32" s="15">
        <v>2</v>
      </c>
      <c r="R32" s="4">
        <v>84.3</v>
      </c>
      <c r="S32" s="4">
        <v>97.54</v>
      </c>
      <c r="T32" s="4">
        <v>99.72</v>
      </c>
      <c r="U32" s="4">
        <v>100</v>
      </c>
      <c r="V32" s="25">
        <f t="shared" si="2"/>
        <v>95.39</v>
      </c>
      <c r="Y32" s="46"/>
      <c r="Z32" s="15">
        <v>2</v>
      </c>
      <c r="AA32" s="4">
        <v>84.98</v>
      </c>
      <c r="AB32" s="4">
        <v>98.66</v>
      </c>
      <c r="AC32" s="4">
        <v>100</v>
      </c>
      <c r="AD32" s="32">
        <v>100</v>
      </c>
      <c r="AE32" s="10">
        <f t="shared" si="0"/>
        <v>95.91</v>
      </c>
    </row>
    <row r="33" spans="8:32">
      <c r="H33" s="46"/>
      <c r="I33" s="15">
        <v>3</v>
      </c>
      <c r="J33" s="4">
        <v>87.67</v>
      </c>
      <c r="K33" s="4">
        <v>95.92</v>
      </c>
      <c r="L33" s="4">
        <v>100</v>
      </c>
      <c r="M33" s="32">
        <v>100</v>
      </c>
      <c r="N33" s="10">
        <f t="shared" si="1"/>
        <v>95.897500000000008</v>
      </c>
      <c r="P33" s="46"/>
      <c r="Q33" s="15">
        <v>3</v>
      </c>
      <c r="R33" s="4">
        <v>85.14</v>
      </c>
      <c r="S33" s="4">
        <v>95.98</v>
      </c>
      <c r="T33" s="4">
        <v>99.46</v>
      </c>
      <c r="U33" s="4">
        <v>99.74</v>
      </c>
      <c r="V33" s="25">
        <f t="shared" si="2"/>
        <v>95.08</v>
      </c>
      <c r="Y33" s="46"/>
      <c r="Z33" s="15">
        <v>3</v>
      </c>
      <c r="AA33" s="4">
        <v>84.66</v>
      </c>
      <c r="AB33" s="4">
        <v>95.94</v>
      </c>
      <c r="AC33" s="4">
        <v>100</v>
      </c>
      <c r="AD33" s="32">
        <v>100</v>
      </c>
      <c r="AE33" s="10">
        <f t="shared" si="0"/>
        <v>95.15</v>
      </c>
    </row>
    <row r="34" spans="8:32">
      <c r="H34" s="46"/>
      <c r="I34" s="17">
        <v>4</v>
      </c>
      <c r="J34" s="6">
        <v>83.66</v>
      </c>
      <c r="K34" s="6">
        <v>99.18</v>
      </c>
      <c r="L34" s="6">
        <v>100</v>
      </c>
      <c r="M34" s="34">
        <v>100</v>
      </c>
      <c r="N34" s="10">
        <f t="shared" si="1"/>
        <v>95.710000000000008</v>
      </c>
      <c r="P34" s="46"/>
      <c r="Q34" s="17">
        <v>4</v>
      </c>
      <c r="R34" s="4">
        <v>90.27</v>
      </c>
      <c r="S34" s="4">
        <v>98.62</v>
      </c>
      <c r="T34" s="4">
        <v>99.72</v>
      </c>
      <c r="U34" s="4">
        <v>100</v>
      </c>
      <c r="V34" s="25">
        <f t="shared" si="2"/>
        <v>97.152500000000003</v>
      </c>
      <c r="Y34" s="46"/>
      <c r="Z34" s="17">
        <v>4</v>
      </c>
      <c r="AA34" s="6">
        <v>91.59</v>
      </c>
      <c r="AB34" s="6">
        <v>98.44</v>
      </c>
      <c r="AC34" s="6">
        <v>100</v>
      </c>
      <c r="AD34" s="34">
        <v>100</v>
      </c>
      <c r="AE34" s="10">
        <f t="shared" si="0"/>
        <v>97.507499999999993</v>
      </c>
    </row>
    <row r="35" spans="8:32">
      <c r="H35" s="47"/>
      <c r="I35" s="22" t="s">
        <v>8</v>
      </c>
      <c r="J35" s="13">
        <f t="shared" ref="J35:N35" si="13">AVERAGE(J31:J34)</f>
        <v>87.390000000000015</v>
      </c>
      <c r="K35" s="13">
        <f t="shared" si="13"/>
        <v>97.954999999999998</v>
      </c>
      <c r="L35" s="13">
        <f>AVERAGE(L31:L34)</f>
        <v>100</v>
      </c>
      <c r="M35" s="13">
        <f t="shared" si="13"/>
        <v>100</v>
      </c>
      <c r="N35" s="10">
        <f t="shared" si="1"/>
        <v>96.336250000000007</v>
      </c>
      <c r="P35" s="47"/>
      <c r="Q35" s="22" t="s">
        <v>8</v>
      </c>
      <c r="R35" s="13">
        <f>AVERAGE(R31:R34)</f>
        <v>86.41749999999999</v>
      </c>
      <c r="S35" s="13">
        <f>AVERAGE(S31:S34)</f>
        <v>97.705000000000013</v>
      </c>
      <c r="T35" s="13">
        <f>AVERAGE(T31:T34)</f>
        <v>99.444999999999993</v>
      </c>
      <c r="U35" s="27">
        <f>AVERAGE(U31:U34)</f>
        <v>99.805000000000007</v>
      </c>
      <c r="V35" s="25">
        <f t="shared" si="2"/>
        <v>95.843125000000001</v>
      </c>
      <c r="Y35" s="47"/>
      <c r="Z35" s="22" t="s">
        <v>8</v>
      </c>
      <c r="AA35" s="13">
        <f t="shared" ref="AA35:AB35" si="14">AVERAGE(AA31:AA34)</f>
        <v>86.572500000000005</v>
      </c>
      <c r="AB35" s="13">
        <f t="shared" si="14"/>
        <v>97.52</v>
      </c>
      <c r="AC35" s="13">
        <f>AVERAGE(AC31:AC34)</f>
        <v>100</v>
      </c>
      <c r="AD35" s="13">
        <f t="shared" ref="AD35:AE35" si="15">AVERAGE(AD31:AD34)</f>
        <v>100</v>
      </c>
      <c r="AE35" s="10">
        <f t="shared" si="0"/>
        <v>96.023124999999993</v>
      </c>
      <c r="AF35" t="s">
        <v>13</v>
      </c>
    </row>
    <row r="36" spans="8:32">
      <c r="H36" s="45" t="s">
        <v>7</v>
      </c>
      <c r="I36" s="15">
        <v>1</v>
      </c>
      <c r="J36" s="4">
        <v>70.209999999999994</v>
      </c>
      <c r="K36" s="4">
        <v>76.66</v>
      </c>
      <c r="L36" s="4">
        <v>80.319999999999993</v>
      </c>
      <c r="M36" s="32">
        <v>84.81</v>
      </c>
      <c r="N36" s="10">
        <f t="shared" si="1"/>
        <v>78</v>
      </c>
      <c r="P36" s="45" t="s">
        <v>7</v>
      </c>
      <c r="Q36" s="15">
        <v>1</v>
      </c>
      <c r="R36" s="4">
        <v>68.87</v>
      </c>
      <c r="S36" s="4">
        <v>75.040000000000006</v>
      </c>
      <c r="T36" s="4">
        <v>80.400000000000006</v>
      </c>
      <c r="U36" s="32">
        <v>85.74</v>
      </c>
      <c r="V36" s="25">
        <f t="shared" si="2"/>
        <v>77.512500000000003</v>
      </c>
      <c r="Y36" s="45" t="s">
        <v>7</v>
      </c>
      <c r="Z36" s="15">
        <v>1</v>
      </c>
      <c r="AA36" s="4">
        <v>84.73</v>
      </c>
      <c r="AB36" s="4">
        <v>89</v>
      </c>
      <c r="AC36" s="4">
        <v>91.26</v>
      </c>
      <c r="AD36" s="32">
        <v>94.89</v>
      </c>
      <c r="AE36" s="10">
        <f t="shared" si="0"/>
        <v>89.97</v>
      </c>
    </row>
    <row r="37" spans="8:32">
      <c r="H37" s="46"/>
      <c r="I37" s="15">
        <v>2</v>
      </c>
      <c r="J37" s="4">
        <v>65.61</v>
      </c>
      <c r="K37" s="4">
        <v>77.92</v>
      </c>
      <c r="L37" s="4">
        <v>82.5</v>
      </c>
      <c r="M37" s="32">
        <v>85.01</v>
      </c>
      <c r="N37" s="10">
        <f t="shared" si="1"/>
        <v>77.760000000000005</v>
      </c>
      <c r="P37" s="46"/>
      <c r="Q37" s="15">
        <v>2</v>
      </c>
      <c r="R37" s="4">
        <v>67.81</v>
      </c>
      <c r="S37" s="4">
        <v>77.13</v>
      </c>
      <c r="T37" s="4">
        <v>81.150000000000006</v>
      </c>
      <c r="U37" s="32">
        <v>86.27</v>
      </c>
      <c r="V37" s="25">
        <f t="shared" si="2"/>
        <v>78.09</v>
      </c>
      <c r="Y37" s="46"/>
      <c r="Z37" s="15">
        <v>2</v>
      </c>
      <c r="AA37" s="4">
        <v>84.93</v>
      </c>
      <c r="AB37" s="4">
        <v>87.69</v>
      </c>
      <c r="AC37" s="4">
        <v>91.6</v>
      </c>
      <c r="AD37" s="32">
        <v>94.78</v>
      </c>
      <c r="AE37" s="10">
        <f t="shared" si="0"/>
        <v>89.75</v>
      </c>
    </row>
    <row r="38" spans="8:32">
      <c r="H38" s="46"/>
      <c r="I38" s="15">
        <v>3</v>
      </c>
      <c r="J38" s="4">
        <v>71.11</v>
      </c>
      <c r="K38" s="4">
        <v>76.77</v>
      </c>
      <c r="L38" s="4">
        <v>80.400000000000006</v>
      </c>
      <c r="M38" s="32">
        <v>84.7</v>
      </c>
      <c r="N38" s="10">
        <f t="shared" si="1"/>
        <v>78.245000000000005</v>
      </c>
      <c r="P38" s="46"/>
      <c r="Q38" s="15">
        <v>3</v>
      </c>
      <c r="R38" s="4">
        <v>69.150000000000006</v>
      </c>
      <c r="S38" s="4">
        <v>75.66</v>
      </c>
      <c r="T38" s="4">
        <v>81.099999999999994</v>
      </c>
      <c r="U38" s="32">
        <v>86.1</v>
      </c>
      <c r="V38" s="25">
        <f t="shared" si="2"/>
        <v>78.002499999999998</v>
      </c>
      <c r="Y38" s="46"/>
      <c r="Z38" s="15">
        <v>3</v>
      </c>
      <c r="AA38" s="4">
        <v>83.84</v>
      </c>
      <c r="AB38" s="4">
        <v>90.17</v>
      </c>
      <c r="AC38" s="4">
        <v>91.63</v>
      </c>
      <c r="AD38" s="32">
        <v>95.26</v>
      </c>
      <c r="AE38" s="10">
        <f t="shared" si="0"/>
        <v>90.224999999999994</v>
      </c>
    </row>
    <row r="39" spans="8:32">
      <c r="H39" s="46"/>
      <c r="I39" s="17">
        <v>4</v>
      </c>
      <c r="J39" s="6">
        <v>37</v>
      </c>
      <c r="K39" s="6">
        <v>77.17</v>
      </c>
      <c r="L39" s="6">
        <v>80.459999999999994</v>
      </c>
      <c r="M39" s="34">
        <v>86.27</v>
      </c>
      <c r="N39" s="10">
        <f t="shared" si="1"/>
        <v>70.224999999999994</v>
      </c>
      <c r="P39" s="46"/>
      <c r="Q39" s="17">
        <v>4</v>
      </c>
      <c r="R39" s="6">
        <v>69.849999999999994</v>
      </c>
      <c r="S39" s="6">
        <v>76.8</v>
      </c>
      <c r="T39" s="6">
        <v>80.400000000000006</v>
      </c>
      <c r="U39" s="34">
        <v>84.76</v>
      </c>
      <c r="V39" s="25">
        <f t="shared" si="2"/>
        <v>77.952500000000001</v>
      </c>
      <c r="Y39" s="46"/>
      <c r="Z39" s="17">
        <v>4</v>
      </c>
      <c r="AA39" s="6">
        <v>81.8</v>
      </c>
      <c r="AB39" s="6">
        <v>88.17</v>
      </c>
      <c r="AC39" s="6">
        <v>92.1</v>
      </c>
      <c r="AD39" s="34">
        <v>94.78</v>
      </c>
      <c r="AE39" s="10">
        <f t="shared" si="0"/>
        <v>89.212500000000006</v>
      </c>
    </row>
    <row r="40" spans="8:32">
      <c r="H40" s="47"/>
      <c r="I40" s="22" t="s">
        <v>8</v>
      </c>
      <c r="J40" s="24">
        <f t="shared" ref="J40:M40" si="16">AVERAGE(J36:J39)</f>
        <v>60.982500000000002</v>
      </c>
      <c r="K40" s="13">
        <f t="shared" si="16"/>
        <v>77.13</v>
      </c>
      <c r="L40" s="13">
        <f t="shared" si="16"/>
        <v>80.92</v>
      </c>
      <c r="M40" s="13">
        <f t="shared" si="16"/>
        <v>85.197499999999991</v>
      </c>
      <c r="N40" s="10">
        <f t="shared" si="1"/>
        <v>76.057500000000005</v>
      </c>
      <c r="O40" s="2">
        <f>AVERAGE(N15,N20,N25,N30,N35,N40)</f>
        <v>76.647499999999994</v>
      </c>
      <c r="P40" s="47"/>
      <c r="Q40" s="26" t="s">
        <v>8</v>
      </c>
      <c r="R40" s="13">
        <f>AVERAGE(R36:R39)</f>
        <v>68.92</v>
      </c>
      <c r="S40" s="13">
        <f>AVERAGE(S36:S39)</f>
        <v>76.157499999999999</v>
      </c>
      <c r="T40" s="13">
        <f>AVERAGE(T36:T39)</f>
        <v>80.762500000000003</v>
      </c>
      <c r="U40" s="27">
        <f>AVERAGE(U36:U39)</f>
        <v>85.717500000000001</v>
      </c>
      <c r="V40" s="25">
        <f t="shared" si="2"/>
        <v>77.889375000000001</v>
      </c>
      <c r="W40" s="2">
        <f>AVERAGE(V15,V20,V25,V30,V35,V40)</f>
        <v>78.49666666666667</v>
      </c>
      <c r="Y40" s="47"/>
      <c r="Z40" s="22" t="s">
        <v>8</v>
      </c>
      <c r="AA40" s="24">
        <f t="shared" ref="AA40:AD40" si="17">AVERAGE(AA36:AA39)</f>
        <v>83.825000000000003</v>
      </c>
      <c r="AB40" s="13">
        <f t="shared" si="17"/>
        <v>88.757500000000007</v>
      </c>
      <c r="AC40" s="13">
        <f>AVERAGE(AC36:AC39)</f>
        <v>91.647500000000008</v>
      </c>
      <c r="AD40" s="13">
        <f t="shared" si="17"/>
        <v>94.927500000000009</v>
      </c>
      <c r="AE40" s="10">
        <f t="shared" si="0"/>
        <v>89.789375000000007</v>
      </c>
      <c r="AF40" s="2">
        <f>AVERAGE(AE15,AE20,AE25,AE30,AE35,AE40)</f>
        <v>82.665520833333332</v>
      </c>
    </row>
  </sheetData>
  <mergeCells count="21">
    <mergeCell ref="H21:H25"/>
    <mergeCell ref="P21:P25"/>
    <mergeCell ref="J9:M9"/>
    <mergeCell ref="R9:U9"/>
    <mergeCell ref="H11:H15"/>
    <mergeCell ref="P11:P15"/>
    <mergeCell ref="H16:H20"/>
    <mergeCell ref="P16:P20"/>
    <mergeCell ref="H26:H30"/>
    <mergeCell ref="P26:P30"/>
    <mergeCell ref="H31:H35"/>
    <mergeCell ref="P31:P35"/>
    <mergeCell ref="H36:H40"/>
    <mergeCell ref="P36:P40"/>
    <mergeCell ref="Y31:Y35"/>
    <mergeCell ref="Y36:Y40"/>
    <mergeCell ref="AA9:AD9"/>
    <mergeCell ref="Y11:Y15"/>
    <mergeCell ref="Y16:Y20"/>
    <mergeCell ref="Y21:Y25"/>
    <mergeCell ref="Y26:Y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20250427_补充实验 </vt:lpstr>
      <vt:lpstr>20250731_补充实验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e16279</cp:lastModifiedBy>
  <dcterms:created xsi:type="dcterms:W3CDTF">2015-06-05T18:19:34Z</dcterms:created>
  <dcterms:modified xsi:type="dcterms:W3CDTF">2025-07-31T14:05:17Z</dcterms:modified>
</cp:coreProperties>
</file>