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MS_EXCEL_ARC\"/>
    </mc:Choice>
  </mc:AlternateContent>
  <xr:revisionPtr revIDLastSave="0" documentId="13_ncr:1_{92BD259E-72FB-4C2D-90B0-854E3C666E88}" xr6:coauthVersionLast="47" xr6:coauthVersionMax="47" xr10:uidLastSave="{00000000-0000-0000-0000-000000000000}"/>
  <bookViews>
    <workbookView xWindow="-110" yWindow="-110" windowWidth="19420" windowHeight="10300" xr2:uid="{F3A28DE3-388A-4429-86C0-D33E52F754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" i="1" l="1"/>
  <c r="K45" i="2"/>
  <c r="L45" i="2"/>
  <c r="J45" i="2"/>
  <c r="F40" i="2"/>
  <c r="E40" i="2"/>
  <c r="E30" i="2"/>
  <c r="F18" i="2"/>
  <c r="E18" i="2"/>
  <c r="E28" i="1"/>
  <c r="E25" i="1"/>
  <c r="L19" i="1"/>
  <c r="L20" i="1"/>
  <c r="L21" i="1"/>
  <c r="L22" i="1"/>
  <c r="L18" i="1"/>
  <c r="E13" i="1" a="1"/>
  <c r="E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<sst xmlns="http://schemas.openxmlformats.org/spreadsheetml/2006/main" count="129" uniqueCount="99">
  <si>
    <t>XLOOKUP</t>
  </si>
  <si>
    <t>ID</t>
  </si>
  <si>
    <t>NAME</t>
  </si>
  <si>
    <t>ADDRESS</t>
  </si>
  <si>
    <t>DEPARTMENT</t>
  </si>
  <si>
    <t>SALARY</t>
  </si>
  <si>
    <t>I01</t>
  </si>
  <si>
    <t>I02</t>
  </si>
  <si>
    <t>I03</t>
  </si>
  <si>
    <t>I04</t>
  </si>
  <si>
    <t>I05</t>
  </si>
  <si>
    <t>KIMI</t>
  </si>
  <si>
    <t>JANI</t>
  </si>
  <si>
    <t>KAKU</t>
  </si>
  <si>
    <t>RIYA</t>
  </si>
  <si>
    <t>AMIT</t>
  </si>
  <si>
    <t>DELHI</t>
  </si>
  <si>
    <t>PUNE</t>
  </si>
  <si>
    <t>GOA</t>
  </si>
  <si>
    <t>AKOLA</t>
  </si>
  <si>
    <t>INDORE</t>
  </si>
  <si>
    <t>IT</t>
  </si>
  <si>
    <t>MARKETING</t>
  </si>
  <si>
    <t>FINANCE</t>
  </si>
  <si>
    <t>SALES</t>
  </si>
  <si>
    <t>EXAMPL1</t>
  </si>
  <si>
    <t>EXAMPLE2</t>
  </si>
  <si>
    <t>HSN</t>
  </si>
  <si>
    <t>PRODUCT</t>
  </si>
  <si>
    <t>JAN</t>
  </si>
  <si>
    <t>FEB</t>
  </si>
  <si>
    <t>MAR</t>
  </si>
  <si>
    <t>APR</t>
  </si>
  <si>
    <t>MAY</t>
  </si>
  <si>
    <t>JUN</t>
  </si>
  <si>
    <t>AB11</t>
  </si>
  <si>
    <t>BC22</t>
  </si>
  <si>
    <t>CD33</t>
  </si>
  <si>
    <t>VC44</t>
  </si>
  <si>
    <t>XC45</t>
  </si>
  <si>
    <t>MICROWAVE</t>
  </si>
  <si>
    <t>PHONE</t>
  </si>
  <si>
    <t>LAPTOP</t>
  </si>
  <si>
    <t>SPEAKER</t>
  </si>
  <si>
    <t>OVEN</t>
  </si>
  <si>
    <t>TOTAL Sale</t>
  </si>
  <si>
    <t>VLOOKUP</t>
  </si>
  <si>
    <t>SRNO</t>
  </si>
  <si>
    <t>EMPLOYEENAME</t>
  </si>
  <si>
    <t xml:space="preserve">DESIGNATION </t>
  </si>
  <si>
    <t>BASIC</t>
  </si>
  <si>
    <t>SUHAS</t>
  </si>
  <si>
    <t>AMOD</t>
  </si>
  <si>
    <t>KK</t>
  </si>
  <si>
    <t>SAMEER</t>
  </si>
  <si>
    <t>DIVYA</t>
  </si>
  <si>
    <t>AKASH</t>
  </si>
  <si>
    <t>ATUL</t>
  </si>
  <si>
    <t>AMAR</t>
  </si>
  <si>
    <t>ABHIJEET</t>
  </si>
  <si>
    <t>ABHINESH</t>
  </si>
  <si>
    <t>RESIDENCE ENG</t>
  </si>
  <si>
    <t>DEKSTOP ENG</t>
  </si>
  <si>
    <t>REMOTE ENG</t>
  </si>
  <si>
    <t>VER ENG</t>
  </si>
  <si>
    <t>PYTHON DEVLOPER</t>
  </si>
  <si>
    <t>ASSET ENGINEER</t>
  </si>
  <si>
    <t>PRINTER ENG</t>
  </si>
  <si>
    <t>BACKEND ENG</t>
  </si>
  <si>
    <t>FRONTEND ENGINEER</t>
  </si>
  <si>
    <t>EXAMPLE 1</t>
  </si>
  <si>
    <t>ENGLISH</t>
  </si>
  <si>
    <t>HINDI</t>
  </si>
  <si>
    <t>RITIKA</t>
  </si>
  <si>
    <t>RAHUL</t>
  </si>
  <si>
    <t>RAGHAV</t>
  </si>
  <si>
    <t>ROHIT</t>
  </si>
  <si>
    <t>ROHAN</t>
  </si>
  <si>
    <t>RAKHI</t>
  </si>
  <si>
    <t>EX-2</t>
  </si>
  <si>
    <t>ex-3</t>
  </si>
  <si>
    <t>QUANTITY</t>
  </si>
  <si>
    <t>PRICE</t>
  </si>
  <si>
    <t>CLOTH</t>
  </si>
  <si>
    <t>COSMETIC</t>
  </si>
  <si>
    <t>GROCERY</t>
  </si>
  <si>
    <t>MOBILE</t>
  </si>
  <si>
    <t>TV</t>
  </si>
  <si>
    <t>HLOOKUP</t>
  </si>
  <si>
    <t>RUPAK</t>
  </si>
  <si>
    <t>KUNTAL</t>
  </si>
  <si>
    <t>SIMA</t>
  </si>
  <si>
    <t>YEAR</t>
  </si>
  <si>
    <t>index match</t>
  </si>
  <si>
    <t>empid</t>
  </si>
  <si>
    <t>BHAGYASHREE</t>
  </si>
  <si>
    <t>GIRIRAJ</t>
  </si>
  <si>
    <t>MANAS</t>
  </si>
  <si>
    <t>emp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</si>
</sst>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8087-CE28-4191-8F43-FDACAE058818}">
  <dimension ref="B3:L39"/>
  <sheetViews>
    <sheetView tabSelected="1" topLeftCell="A19" workbookViewId="0">
      <selection activeCell="I34" sqref="I34"/>
    </sheetView>
  </sheetViews>
  <sheetFormatPr defaultRowHeight="14.5" x14ac:dyDescent="0.35"/>
  <cols>
    <col min="3" max="3" width="13.90625" customWidth="1"/>
    <col min="5" max="5" width="12.7265625" customWidth="1"/>
    <col min="7" max="7" width="12.36328125" customWidth="1"/>
  </cols>
  <sheetData>
    <row r="3" spans="2:8" x14ac:dyDescent="0.35">
      <c r="D3" t="s">
        <v>0</v>
      </c>
    </row>
    <row r="5" spans="2:8" x14ac:dyDescent="0.35">
      <c r="B5" t="s">
        <v>25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6" spans="2:8" x14ac:dyDescent="0.35">
      <c r="D6" t="s">
        <v>6</v>
      </c>
      <c r="E6" t="s">
        <v>11</v>
      </c>
      <c r="F6" t="s">
        <v>16</v>
      </c>
      <c r="G6" t="s">
        <v>21</v>
      </c>
      <c r="H6">
        <v>40000</v>
      </c>
    </row>
    <row r="7" spans="2:8" x14ac:dyDescent="0.35">
      <c r="D7" t="s">
        <v>7</v>
      </c>
      <c r="E7" t="s">
        <v>12</v>
      </c>
      <c r="F7" t="s">
        <v>17</v>
      </c>
      <c r="G7" t="s">
        <v>22</v>
      </c>
      <c r="H7">
        <v>30000</v>
      </c>
    </row>
    <row r="8" spans="2:8" x14ac:dyDescent="0.35">
      <c r="D8" t="s">
        <v>8</v>
      </c>
      <c r="E8" t="s">
        <v>13</v>
      </c>
      <c r="F8" t="s">
        <v>18</v>
      </c>
      <c r="G8" t="s">
        <v>23</v>
      </c>
      <c r="H8">
        <v>30000</v>
      </c>
    </row>
    <row r="9" spans="2:8" x14ac:dyDescent="0.35">
      <c r="D9" t="s">
        <v>9</v>
      </c>
      <c r="E9" t="s">
        <v>14</v>
      </c>
      <c r="F9" t="s">
        <v>19</v>
      </c>
      <c r="G9" t="s">
        <v>21</v>
      </c>
      <c r="H9">
        <v>40001</v>
      </c>
    </row>
    <row r="10" spans="2:8" x14ac:dyDescent="0.35">
      <c r="D10" t="s">
        <v>10</v>
      </c>
      <c r="E10" t="s">
        <v>15</v>
      </c>
      <c r="F10" t="s">
        <v>20</v>
      </c>
      <c r="G10" t="s">
        <v>24</v>
      </c>
      <c r="H10">
        <v>500002</v>
      </c>
    </row>
    <row r="12" spans="2:8" x14ac:dyDescent="0.35">
      <c r="D12" t="s">
        <v>1</v>
      </c>
      <c r="E12" t="s">
        <v>2</v>
      </c>
      <c r="F12" t="s">
        <v>3</v>
      </c>
      <c r="G12" t="s">
        <v>4</v>
      </c>
      <c r="H12" t="s">
        <v>5</v>
      </c>
    </row>
    <row r="13" spans="2:8" x14ac:dyDescent="0.35">
      <c r="D13" t="s">
        <v>6</v>
      </c>
      <c r="E13" t="str" cm="1">
        <f t="array" ref="E13:H13">_xlfn.XLOOKUP(D13,D6:D10,E6:H10)</f>
        <v>KIMI</v>
      </c>
      <c r="F13" t="str">
        <v>DELHI</v>
      </c>
      <c r="G13" t="str">
        <v>IT</v>
      </c>
      <c r="H13">
        <v>40000</v>
      </c>
    </row>
    <row r="16" spans="2:8" x14ac:dyDescent="0.35">
      <c r="B16" t="s">
        <v>26</v>
      </c>
    </row>
    <row r="17" spans="2:12" x14ac:dyDescent="0.35"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45</v>
      </c>
    </row>
    <row r="18" spans="2:12" x14ac:dyDescent="0.35">
      <c r="D18" t="s">
        <v>35</v>
      </c>
      <c r="E18" t="s">
        <v>40</v>
      </c>
      <c r="F18">
        <v>1200</v>
      </c>
      <c r="G18">
        <v>1289</v>
      </c>
      <c r="H18">
        <v>2340</v>
      </c>
      <c r="I18">
        <v>6780</v>
      </c>
      <c r="J18">
        <v>9087</v>
      </c>
      <c r="K18">
        <v>9897</v>
      </c>
      <c r="L18">
        <f>SUM(F18:K18)</f>
        <v>30593</v>
      </c>
    </row>
    <row r="19" spans="2:12" x14ac:dyDescent="0.35">
      <c r="D19" t="s">
        <v>36</v>
      </c>
      <c r="E19" t="s">
        <v>41</v>
      </c>
      <c r="F19">
        <v>4300</v>
      </c>
      <c r="G19">
        <v>4511</v>
      </c>
      <c r="H19">
        <v>2222</v>
      </c>
      <c r="I19">
        <v>1234</v>
      </c>
      <c r="J19">
        <v>890</v>
      </c>
      <c r="K19">
        <v>9095</v>
      </c>
      <c r="L19">
        <f t="shared" ref="L19:L22" si="0">SUM(F19:K19)</f>
        <v>22252</v>
      </c>
    </row>
    <row r="20" spans="2:12" x14ac:dyDescent="0.35">
      <c r="D20" t="s">
        <v>37</v>
      </c>
      <c r="E20" t="s">
        <v>42</v>
      </c>
      <c r="F20">
        <v>10000</v>
      </c>
      <c r="G20">
        <v>4567</v>
      </c>
      <c r="H20">
        <v>3435</v>
      </c>
      <c r="I20">
        <v>3456</v>
      </c>
      <c r="J20">
        <v>8765</v>
      </c>
      <c r="K20">
        <v>9654</v>
      </c>
      <c r="L20">
        <f t="shared" si="0"/>
        <v>39877</v>
      </c>
    </row>
    <row r="21" spans="2:12" x14ac:dyDescent="0.35">
      <c r="D21" t="s">
        <v>38</v>
      </c>
      <c r="E21" t="s">
        <v>43</v>
      </c>
      <c r="F21">
        <v>43000</v>
      </c>
      <c r="G21">
        <v>7890</v>
      </c>
      <c r="H21">
        <v>5456</v>
      </c>
      <c r="I21">
        <v>4567</v>
      </c>
      <c r="J21">
        <v>9876</v>
      </c>
      <c r="K21">
        <v>9321</v>
      </c>
      <c r="L21">
        <f t="shared" si="0"/>
        <v>80110</v>
      </c>
    </row>
    <row r="22" spans="2:12" x14ac:dyDescent="0.35">
      <c r="D22" t="s">
        <v>39</v>
      </c>
      <c r="E22" t="s">
        <v>44</v>
      </c>
      <c r="F22">
        <v>2300</v>
      </c>
      <c r="G22">
        <v>7658</v>
      </c>
      <c r="H22">
        <v>7678</v>
      </c>
      <c r="I22">
        <v>2343</v>
      </c>
      <c r="J22">
        <v>5432</v>
      </c>
      <c r="K22">
        <v>7654</v>
      </c>
      <c r="L22">
        <f t="shared" si="0"/>
        <v>33065</v>
      </c>
    </row>
    <row r="24" spans="2:12" x14ac:dyDescent="0.35">
      <c r="D24" t="s">
        <v>27</v>
      </c>
      <c r="E24" t="s">
        <v>28</v>
      </c>
    </row>
    <row r="25" spans="2:12" x14ac:dyDescent="0.35">
      <c r="D25" t="s">
        <v>36</v>
      </c>
      <c r="E25" t="e">
        <f>_xlfn.XLOOKUP(D19,D17:D22,L18:L22)</f>
        <v>#VALUE!</v>
      </c>
    </row>
    <row r="27" spans="2:12" x14ac:dyDescent="0.35">
      <c r="D27" t="s">
        <v>28</v>
      </c>
      <c r="E27" t="s">
        <v>27</v>
      </c>
    </row>
    <row r="28" spans="2:12" x14ac:dyDescent="0.35">
      <c r="D28" t="s">
        <v>42</v>
      </c>
      <c r="E28" t="str">
        <f>_xlfn.XLOOKUP(D28,E18:E22,D18:D22)</f>
        <v>CD33</v>
      </c>
    </row>
    <row r="32" spans="2:12" x14ac:dyDescent="0.35">
      <c r="B32" t="s">
        <v>93</v>
      </c>
    </row>
    <row r="34" spans="2:9" x14ac:dyDescent="0.35">
      <c r="B34" t="s">
        <v>94</v>
      </c>
      <c r="C34" t="s">
        <v>98</v>
      </c>
      <c r="D34">
        <v>2019</v>
      </c>
      <c r="E34">
        <v>2020</v>
      </c>
      <c r="F34">
        <v>2021</v>
      </c>
      <c r="H34">
        <v>2019</v>
      </c>
      <c r="I34" t="e">
        <f>INDEX(B34:F39,MATCH(C36,C34:C39,0),MATCH(H34,C34:C39,0))</f>
        <v>#N/A</v>
      </c>
    </row>
    <row r="35" spans="2:9" x14ac:dyDescent="0.35">
      <c r="B35">
        <v>1</v>
      </c>
      <c r="C35" t="s">
        <v>52</v>
      </c>
      <c r="D35">
        <v>11</v>
      </c>
      <c r="E35">
        <v>67</v>
      </c>
      <c r="F35">
        <v>22</v>
      </c>
      <c r="H35">
        <v>2020</v>
      </c>
    </row>
    <row r="36" spans="2:9" x14ac:dyDescent="0.35">
      <c r="B36">
        <v>2</v>
      </c>
      <c r="C36" t="s">
        <v>53</v>
      </c>
      <c r="D36">
        <v>22</v>
      </c>
      <c r="E36">
        <v>89</v>
      </c>
      <c r="F36">
        <v>56</v>
      </c>
      <c r="H36">
        <v>2021</v>
      </c>
    </row>
    <row r="37" spans="2:9" x14ac:dyDescent="0.35">
      <c r="B37">
        <v>3</v>
      </c>
      <c r="C37" t="s">
        <v>95</v>
      </c>
      <c r="D37">
        <v>44</v>
      </c>
      <c r="E37">
        <v>90</v>
      </c>
      <c r="F37">
        <v>76</v>
      </c>
    </row>
    <row r="38" spans="2:9" x14ac:dyDescent="0.35">
      <c r="B38">
        <v>4</v>
      </c>
      <c r="C38" t="s">
        <v>96</v>
      </c>
      <c r="D38">
        <v>56</v>
      </c>
      <c r="E38">
        <v>85</v>
      </c>
      <c r="F38">
        <v>90</v>
      </c>
    </row>
    <row r="39" spans="2:9" x14ac:dyDescent="0.35">
      <c r="B39">
        <v>5</v>
      </c>
      <c r="C39" t="s">
        <v>97</v>
      </c>
      <c r="D39">
        <v>67</v>
      </c>
      <c r="E39">
        <v>44</v>
      </c>
      <c r="F39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6C6B-63B0-4A26-88AC-1DDD0381E446}">
  <dimension ref="B1:L50"/>
  <sheetViews>
    <sheetView topLeftCell="A29" workbookViewId="0">
      <selection activeCell="K45" sqref="K45"/>
    </sheetView>
  </sheetViews>
  <sheetFormatPr defaultRowHeight="14.5" x14ac:dyDescent="0.35"/>
  <cols>
    <col min="4" max="4" width="12.7265625" customWidth="1"/>
    <col min="5" max="5" width="17.90625" customWidth="1"/>
    <col min="6" max="6" width="19.6328125" customWidth="1"/>
  </cols>
  <sheetData>
    <row r="1" spans="2:8" x14ac:dyDescent="0.35">
      <c r="D1" s="1" t="s">
        <v>46</v>
      </c>
    </row>
    <row r="4" spans="2:8" x14ac:dyDescent="0.35">
      <c r="B4" t="s">
        <v>70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</v>
      </c>
    </row>
    <row r="5" spans="2:8" x14ac:dyDescent="0.35">
      <c r="D5">
        <v>1</v>
      </c>
      <c r="E5" t="s">
        <v>51</v>
      </c>
      <c r="F5" t="s">
        <v>61</v>
      </c>
      <c r="G5">
        <v>20021</v>
      </c>
      <c r="H5">
        <v>22000</v>
      </c>
    </row>
    <row r="6" spans="2:8" x14ac:dyDescent="0.35">
      <c r="D6">
        <v>2</v>
      </c>
      <c r="E6" t="s">
        <v>52</v>
      </c>
      <c r="F6" t="s">
        <v>62</v>
      </c>
      <c r="G6">
        <v>21000</v>
      </c>
      <c r="H6">
        <v>24000</v>
      </c>
    </row>
    <row r="7" spans="2:8" x14ac:dyDescent="0.35">
      <c r="D7">
        <v>3</v>
      </c>
      <c r="E7" t="s">
        <v>53</v>
      </c>
      <c r="F7" t="s">
        <v>63</v>
      </c>
      <c r="G7">
        <v>22000</v>
      </c>
      <c r="H7">
        <v>26000</v>
      </c>
    </row>
    <row r="8" spans="2:8" x14ac:dyDescent="0.35">
      <c r="D8">
        <v>4</v>
      </c>
      <c r="E8" t="s">
        <v>54</v>
      </c>
      <c r="F8" t="s">
        <v>64</v>
      </c>
      <c r="G8">
        <v>23000</v>
      </c>
      <c r="H8">
        <v>28000</v>
      </c>
    </row>
    <row r="9" spans="2:8" x14ac:dyDescent="0.35">
      <c r="D9">
        <v>5</v>
      </c>
      <c r="E9" t="s">
        <v>55</v>
      </c>
      <c r="F9" t="s">
        <v>65</v>
      </c>
      <c r="G9">
        <v>24000</v>
      </c>
      <c r="H9">
        <v>30000</v>
      </c>
    </row>
    <row r="10" spans="2:8" x14ac:dyDescent="0.35">
      <c r="D10">
        <v>6</v>
      </c>
      <c r="E10" t="s">
        <v>56</v>
      </c>
      <c r="F10" t="s">
        <v>66</v>
      </c>
      <c r="G10">
        <v>25000</v>
      </c>
      <c r="H10">
        <v>30000</v>
      </c>
    </row>
    <row r="11" spans="2:8" x14ac:dyDescent="0.35">
      <c r="D11">
        <v>7</v>
      </c>
      <c r="E11" t="s">
        <v>57</v>
      </c>
      <c r="F11" t="s">
        <v>63</v>
      </c>
      <c r="G11">
        <v>26000</v>
      </c>
      <c r="H11">
        <v>35000</v>
      </c>
    </row>
    <row r="12" spans="2:8" x14ac:dyDescent="0.35">
      <c r="D12">
        <v>8</v>
      </c>
      <c r="E12" t="s">
        <v>58</v>
      </c>
      <c r="F12" t="s">
        <v>67</v>
      </c>
      <c r="G12">
        <v>27000</v>
      </c>
      <c r="H12">
        <v>33000</v>
      </c>
    </row>
    <row r="13" spans="2:8" x14ac:dyDescent="0.35">
      <c r="D13">
        <v>9</v>
      </c>
      <c r="E13" t="s">
        <v>59</v>
      </c>
      <c r="F13" t="s">
        <v>68</v>
      </c>
      <c r="G13">
        <v>28000</v>
      </c>
      <c r="H13">
        <v>37000</v>
      </c>
    </row>
    <row r="14" spans="2:8" x14ac:dyDescent="0.35">
      <c r="D14">
        <v>10</v>
      </c>
      <c r="E14" t="s">
        <v>60</v>
      </c>
      <c r="F14" t="s">
        <v>69</v>
      </c>
      <c r="G14">
        <v>29000</v>
      </c>
      <c r="H14">
        <v>39000</v>
      </c>
    </row>
    <row r="17" spans="2:6" x14ac:dyDescent="0.35">
      <c r="D17" t="s">
        <v>47</v>
      </c>
      <c r="E17" t="s">
        <v>48</v>
      </c>
      <c r="F17" t="s">
        <v>5</v>
      </c>
    </row>
    <row r="18" spans="2:6" x14ac:dyDescent="0.35">
      <c r="D18">
        <v>6</v>
      </c>
      <c r="E18" t="str">
        <f>VLOOKUP(D18,D4:H14,2,FALSE)</f>
        <v>AKASH</v>
      </c>
      <c r="F18">
        <f>VLOOKUP(D9,D4:H14,5,FALSE)</f>
        <v>30000</v>
      </c>
    </row>
    <row r="21" spans="2:6" x14ac:dyDescent="0.35">
      <c r="B21" t="s">
        <v>79</v>
      </c>
      <c r="D21" t="s">
        <v>2</v>
      </c>
      <c r="E21" t="s">
        <v>71</v>
      </c>
      <c r="F21" t="s">
        <v>72</v>
      </c>
    </row>
    <row r="22" spans="2:6" x14ac:dyDescent="0.35">
      <c r="D22" t="s">
        <v>73</v>
      </c>
      <c r="E22">
        <v>90</v>
      </c>
      <c r="F22">
        <v>89</v>
      </c>
    </row>
    <row r="23" spans="2:6" x14ac:dyDescent="0.35">
      <c r="D23" t="s">
        <v>74</v>
      </c>
      <c r="E23">
        <v>88</v>
      </c>
      <c r="F23">
        <v>99</v>
      </c>
    </row>
    <row r="24" spans="2:6" x14ac:dyDescent="0.35">
      <c r="D24" t="s">
        <v>75</v>
      </c>
      <c r="E24">
        <v>77</v>
      </c>
      <c r="F24">
        <v>34</v>
      </c>
    </row>
    <row r="25" spans="2:6" x14ac:dyDescent="0.35">
      <c r="D25" t="s">
        <v>76</v>
      </c>
      <c r="E25">
        <v>60</v>
      </c>
      <c r="F25">
        <v>56</v>
      </c>
    </row>
    <row r="26" spans="2:6" x14ac:dyDescent="0.35">
      <c r="D26" t="s">
        <v>77</v>
      </c>
      <c r="E26">
        <v>60</v>
      </c>
      <c r="F26">
        <v>67</v>
      </c>
    </row>
    <row r="27" spans="2:6" x14ac:dyDescent="0.35">
      <c r="D27" t="s">
        <v>78</v>
      </c>
      <c r="E27">
        <v>78</v>
      </c>
      <c r="F27">
        <v>78</v>
      </c>
    </row>
    <row r="30" spans="2:6" x14ac:dyDescent="0.35">
      <c r="D30" t="s">
        <v>76</v>
      </c>
      <c r="E30">
        <f>VLOOKUP(D25,D21:F27,3,FALSE)</f>
        <v>56</v>
      </c>
    </row>
    <row r="33" spans="2:12" x14ac:dyDescent="0.35">
      <c r="B33" t="s">
        <v>80</v>
      </c>
      <c r="D33" t="s">
        <v>28</v>
      </c>
      <c r="E33" t="s">
        <v>81</v>
      </c>
      <c r="F33" t="s">
        <v>82</v>
      </c>
    </row>
    <row r="34" spans="2:12" x14ac:dyDescent="0.35">
      <c r="D34" t="s">
        <v>83</v>
      </c>
      <c r="E34">
        <v>10</v>
      </c>
      <c r="F34">
        <v>500</v>
      </c>
    </row>
    <row r="35" spans="2:12" x14ac:dyDescent="0.35">
      <c r="D35" t="s">
        <v>84</v>
      </c>
      <c r="E35">
        <v>15</v>
      </c>
      <c r="F35">
        <v>600</v>
      </c>
    </row>
    <row r="36" spans="2:12" x14ac:dyDescent="0.35">
      <c r="D36" t="s">
        <v>85</v>
      </c>
      <c r="E36">
        <v>30</v>
      </c>
      <c r="F36">
        <v>700</v>
      </c>
    </row>
    <row r="37" spans="2:12" x14ac:dyDescent="0.35">
      <c r="D37" t="s">
        <v>86</v>
      </c>
      <c r="E37">
        <v>34</v>
      </c>
      <c r="F37">
        <v>800</v>
      </c>
    </row>
    <row r="38" spans="2:12" x14ac:dyDescent="0.35">
      <c r="D38" t="s">
        <v>87</v>
      </c>
      <c r="E38">
        <v>25</v>
      </c>
      <c r="F38">
        <v>900</v>
      </c>
    </row>
    <row r="39" spans="2:12" x14ac:dyDescent="0.35">
      <c r="D39" t="s">
        <v>28</v>
      </c>
      <c r="E39" t="s">
        <v>81</v>
      </c>
      <c r="F39" t="s">
        <v>82</v>
      </c>
    </row>
    <row r="40" spans="2:12" x14ac:dyDescent="0.35">
      <c r="D40" t="s">
        <v>83</v>
      </c>
      <c r="E40">
        <f>VLOOKUP(D34,D34:F38,2,FALSE)</f>
        <v>10</v>
      </c>
      <c r="F40">
        <f>VLOOKUP(E34,E34:G38,2,FALSE)</f>
        <v>500</v>
      </c>
    </row>
    <row r="42" spans="2:12" x14ac:dyDescent="0.35">
      <c r="B42" t="s">
        <v>88</v>
      </c>
    </row>
    <row r="44" spans="2:12" x14ac:dyDescent="0.35">
      <c r="C44" t="s">
        <v>92</v>
      </c>
      <c r="D44" t="s">
        <v>89</v>
      </c>
      <c r="E44" t="s">
        <v>90</v>
      </c>
      <c r="F44" t="s">
        <v>77</v>
      </c>
      <c r="G44" t="s">
        <v>91</v>
      </c>
      <c r="I44" t="s">
        <v>2</v>
      </c>
      <c r="J44">
        <v>2016</v>
      </c>
      <c r="K44">
        <v>2017</v>
      </c>
      <c r="L44">
        <v>2018</v>
      </c>
    </row>
    <row r="45" spans="2:12" x14ac:dyDescent="0.35">
      <c r="C45">
        <v>2013</v>
      </c>
      <c r="D45">
        <v>1520</v>
      </c>
      <c r="E45">
        <v>1200</v>
      </c>
      <c r="F45">
        <v>2400</v>
      </c>
      <c r="G45">
        <v>5678</v>
      </c>
      <c r="I45" t="s">
        <v>91</v>
      </c>
      <c r="J45">
        <f>HLOOKUP(G44,C44:G50,5,FALSE)</f>
        <v>3456</v>
      </c>
      <c r="K45" t="e">
        <f>HLOOKUP(H44,D5:H44,FALSE)</f>
        <v>#N/A</v>
      </c>
      <c r="L45">
        <f t="shared" ref="L45" si="0">HLOOKUP(I44,E44:I50,5,FALSE)</f>
        <v>0</v>
      </c>
    </row>
    <row r="46" spans="2:12" x14ac:dyDescent="0.35">
      <c r="C46">
        <v>2014</v>
      </c>
      <c r="D46">
        <v>1600</v>
      </c>
      <c r="E46">
        <v>1300</v>
      </c>
      <c r="F46">
        <v>6790</v>
      </c>
      <c r="G46">
        <v>8906</v>
      </c>
    </row>
    <row r="47" spans="2:12" x14ac:dyDescent="0.35">
      <c r="C47">
        <v>2015</v>
      </c>
      <c r="D47">
        <v>1700</v>
      </c>
      <c r="E47">
        <v>1400</v>
      </c>
      <c r="F47">
        <v>7890</v>
      </c>
      <c r="G47">
        <v>4321</v>
      </c>
    </row>
    <row r="48" spans="2:12" x14ac:dyDescent="0.35">
      <c r="C48">
        <v>2016</v>
      </c>
      <c r="D48">
        <v>1800</v>
      </c>
      <c r="E48">
        <v>1900</v>
      </c>
      <c r="F48">
        <v>4567</v>
      </c>
      <c r="G48">
        <v>3456</v>
      </c>
    </row>
    <row r="49" spans="3:7" x14ac:dyDescent="0.35">
      <c r="C49">
        <v>2017</v>
      </c>
      <c r="D49">
        <v>1900</v>
      </c>
      <c r="E49">
        <v>2000</v>
      </c>
      <c r="F49">
        <v>3333</v>
      </c>
      <c r="G49">
        <v>6789</v>
      </c>
    </row>
    <row r="50" spans="3:7" x14ac:dyDescent="0.35">
      <c r="C50">
        <v>2018</v>
      </c>
      <c r="D50">
        <v>2222</v>
      </c>
      <c r="E50">
        <v>1111</v>
      </c>
      <c r="F50">
        <v>4567</v>
      </c>
      <c r="G50">
        <v>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2024-10-04T04:26:28Z</dcterms:created>
  <dcterms:modified xsi:type="dcterms:W3CDTF">2024-10-05T01:41:11Z</dcterms:modified>
</cp:coreProperties>
</file>