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MS_EXCEL_ARC\"/>
    </mc:Choice>
  </mc:AlternateContent>
  <xr:revisionPtr revIDLastSave="0" documentId="13_ncr:1_{E8073880-3B6A-4A19-BBD9-FED3B1A1E049}" xr6:coauthVersionLast="47" xr6:coauthVersionMax="47" xr10:uidLastSave="{00000000-0000-0000-0000-000000000000}"/>
  <bookViews>
    <workbookView xWindow="-110" yWindow="-110" windowWidth="19420" windowHeight="10300" xr2:uid="{A1C585E9-CEBE-4678-8FC3-242DEB1C7341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5" i="1" l="1"/>
  <c r="W6" i="1"/>
  <c r="W7" i="1"/>
  <c r="W8" i="1"/>
  <c r="W4" i="1"/>
  <c r="U5" i="1"/>
  <c r="U6" i="1"/>
  <c r="U7" i="1"/>
  <c r="U8" i="1"/>
  <c r="U4" i="1"/>
  <c r="S5" i="1"/>
  <c r="S6" i="1"/>
  <c r="S7" i="1"/>
  <c r="S8" i="1"/>
  <c r="S4" i="1"/>
  <c r="Q5" i="1"/>
  <c r="Q6" i="1"/>
  <c r="Q7" i="1"/>
  <c r="Q8" i="1"/>
  <c r="Q4" i="1"/>
  <c r="P5" i="1"/>
  <c r="P6" i="1"/>
  <c r="P7" i="1"/>
  <c r="P8" i="1"/>
  <c r="P4" i="1"/>
  <c r="F29" i="3"/>
  <c r="F27" i="3"/>
  <c r="F25" i="3"/>
  <c r="F23" i="3"/>
  <c r="F21" i="3" a="1"/>
  <c r="F21" i="3" s="1"/>
  <c r="F19" i="3" a="1"/>
  <c r="F19" i="3" s="1"/>
  <c r="F17" i="3" a="1"/>
  <c r="F17" i="3" s="1"/>
  <c r="F15" i="3" a="1"/>
  <c r="F15" i="3" s="1"/>
  <c r="F13" i="3" a="1"/>
  <c r="F13" i="3" s="1"/>
  <c r="F11" i="3" a="1"/>
  <c r="F11" i="3" s="1"/>
  <c r="F9" i="3" a="1"/>
  <c r="F9" i="3" s="1"/>
  <c r="F7" i="3" a="1"/>
  <c r="F7" i="3" s="1"/>
  <c r="O8" i="1"/>
  <c r="O7" i="1"/>
  <c r="O6" i="1"/>
  <c r="O5" i="1"/>
  <c r="O4" i="1"/>
  <c r="M5" i="1"/>
  <c r="M6" i="1"/>
  <c r="M7" i="1"/>
  <c r="M8" i="1"/>
  <c r="M4" i="1"/>
  <c r="K5" i="1"/>
  <c r="K6" i="1"/>
  <c r="K7" i="1"/>
  <c r="K8" i="1"/>
  <c r="K4" i="1"/>
  <c r="J5" i="1"/>
  <c r="J6" i="1"/>
  <c r="J7" i="1"/>
  <c r="J8" i="1"/>
  <c r="I5" i="1"/>
  <c r="I6" i="1"/>
  <c r="I7" i="1"/>
  <c r="I8" i="1"/>
  <c r="I4" i="1"/>
  <c r="H5" i="1"/>
  <c r="H6" i="1"/>
  <c r="H7" i="1"/>
  <c r="H8" i="1"/>
  <c r="H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<sst xmlns="http://schemas.openxmlformats.org/spreadsheetml/2006/main" count="37" uniqueCount="36">
  <si>
    <t>BRANDS</t>
  </si>
  <si>
    <t>PERSON1</t>
  </si>
  <si>
    <t>PERSON2</t>
  </si>
  <si>
    <t>PERSON3</t>
  </si>
  <si>
    <t>PERSON4</t>
  </si>
  <si>
    <t>PERSON5</t>
  </si>
  <si>
    <t xml:space="preserve">NIKE </t>
  </si>
  <si>
    <t>PUMA</t>
  </si>
  <si>
    <t>REEBOK</t>
  </si>
  <si>
    <t>JORDAN</t>
  </si>
  <si>
    <t>CK</t>
  </si>
  <si>
    <t>SUM</t>
  </si>
  <si>
    <t>AVG</t>
  </si>
  <si>
    <t>TAX</t>
  </si>
  <si>
    <t>RANK AVERAGE</t>
  </si>
  <si>
    <t>RANK EQUATION</t>
  </si>
  <si>
    <t>SUM PRODUCT</t>
  </si>
  <si>
    <t>QTY</t>
  </si>
  <si>
    <t>MY NAME IS SAMPURNA GOUR</t>
  </si>
  <si>
    <t>2) RIGHT</t>
  </si>
  <si>
    <t>3)LEFT</t>
  </si>
  <si>
    <t>4)MID</t>
  </si>
  <si>
    <t>5)PROPER</t>
  </si>
  <si>
    <t>6)SUBSTITUE</t>
  </si>
  <si>
    <t>1)LENGTH</t>
  </si>
  <si>
    <t>7)REPLACE</t>
  </si>
  <si>
    <t>8)FIND=</t>
  </si>
  <si>
    <t>9)SEARCH</t>
  </si>
  <si>
    <t>10)UNICODE</t>
  </si>
  <si>
    <t>11)UNICHAR</t>
  </si>
  <si>
    <t>12)CHAR</t>
  </si>
  <si>
    <t>EQUAL TO</t>
  </si>
  <si>
    <t>GREATER THAN</t>
  </si>
  <si>
    <t>LESS</t>
  </si>
  <si>
    <t>IF CONDTION</t>
  </si>
  <si>
    <t xml:space="preserve">MULTIPLE IF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</si>
</sst>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82B79-FAF7-4A1E-8068-CD4EB496C6A1}">
  <dimension ref="B1:W10"/>
  <sheetViews>
    <sheetView tabSelected="1" topLeftCell="G1" workbookViewId="0">
      <selection activeCell="W4" sqref="W4:W8"/>
    </sheetView>
  </sheetViews>
  <sheetFormatPr defaultRowHeight="14.5" x14ac:dyDescent="0.35"/>
  <cols>
    <col min="15" max="15" width="14.453125" customWidth="1"/>
  </cols>
  <sheetData>
    <row r="1" spans="2:23" x14ac:dyDescent="0.35">
      <c r="F1" t="s">
        <v>13</v>
      </c>
      <c r="G1">
        <v>40</v>
      </c>
      <c r="N1">
        <v>104930</v>
      </c>
    </row>
    <row r="3" spans="2:23" x14ac:dyDescent="0.35">
      <c r="B3" s="1" t="s">
        <v>0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M3" s="3" t="s">
        <v>15</v>
      </c>
      <c r="O3" s="3" t="s">
        <v>16</v>
      </c>
      <c r="P3" t="s">
        <v>31</v>
      </c>
      <c r="Q3" s="3" t="s">
        <v>32</v>
      </c>
      <c r="S3" s="3" t="s">
        <v>33</v>
      </c>
      <c r="U3" s="3" t="s">
        <v>34</v>
      </c>
      <c r="W3" t="s">
        <v>35</v>
      </c>
    </row>
    <row r="4" spans="2:23" x14ac:dyDescent="0.35">
      <c r="B4" s="2" t="s">
        <v>1</v>
      </c>
      <c r="C4">
        <v>1538</v>
      </c>
      <c r="D4">
        <v>3100</v>
      </c>
      <c r="E4">
        <v>6314</v>
      </c>
      <c r="F4">
        <v>1617</v>
      </c>
      <c r="G4">
        <v>8193</v>
      </c>
      <c r="H4">
        <f>SUM(C4:G4)</f>
        <v>20762</v>
      </c>
      <c r="I4">
        <f>AVERAGE(C4:G4)</f>
        <v>4152.3999999999996</v>
      </c>
      <c r="J4">
        <v>19000</v>
      </c>
      <c r="K4">
        <f>_xlfn.RANK.AVG(J4,$J$4:$J$8,1)</f>
        <v>1</v>
      </c>
      <c r="M4">
        <f>_xlfn.RANK.EQ(J4,$J$4:$J$8,0)</f>
        <v>5</v>
      </c>
      <c r="O4">
        <f>SUMPRODUCT(C4:E4,C10:E10)</f>
        <v>48584</v>
      </c>
      <c r="P4" t="b">
        <f>O4=$N$1</f>
        <v>0</v>
      </c>
      <c r="Q4" t="b">
        <f>O4&lt;N$1</f>
        <v>1</v>
      </c>
      <c r="S4" t="b">
        <f>O4&lt;N$1</f>
        <v>1</v>
      </c>
      <c r="U4" t="str">
        <f>IF(J4&gt;20000,"HIGH COST","LOW COST")</f>
        <v>LOW COST</v>
      </c>
      <c r="W4" t="str">
        <f>IF(J5&gt;20000,"HIGH COST",IF(18000&lt;19000,"LOW COST","MID COST"))</f>
        <v>HIGH COST</v>
      </c>
    </row>
    <row r="5" spans="2:23" x14ac:dyDescent="0.35">
      <c r="B5" s="2" t="s">
        <v>2</v>
      </c>
      <c r="C5">
        <v>1887</v>
      </c>
      <c r="D5">
        <v>5731</v>
      </c>
      <c r="E5">
        <v>4806</v>
      </c>
      <c r="F5">
        <v>6983</v>
      </c>
      <c r="G5">
        <v>4758</v>
      </c>
      <c r="H5">
        <f t="shared" ref="H5:H8" si="0">SUM(C5:G5)</f>
        <v>24165</v>
      </c>
      <c r="I5">
        <f t="shared" ref="I5:I8" si="1">AVERAGE(C5:G5)</f>
        <v>4833</v>
      </c>
      <c r="J5">
        <f t="shared" ref="J5:J8" si="2">H5+G$1</f>
        <v>24205</v>
      </c>
      <c r="K5">
        <f t="shared" ref="K5:K8" si="3">_xlfn.RANK.AVG(J5,$J$4:$J$8,1)</f>
        <v>3</v>
      </c>
      <c r="M5">
        <f t="shared" ref="M5:M8" si="4">_xlfn.RANK.EQ(J5,$J$4:$J$8,0)</f>
        <v>3</v>
      </c>
      <c r="O5">
        <f>SUMPRODUCT(C5:E5,C10:E10)</f>
        <v>52615</v>
      </c>
      <c r="P5" t="b">
        <f t="shared" ref="P5:P8" si="5">O5=$N$1</f>
        <v>0</v>
      </c>
      <c r="Q5" t="b">
        <f t="shared" ref="Q5:Q8" si="6">O5&lt;N$1</f>
        <v>1</v>
      </c>
      <c r="S5" t="b">
        <f t="shared" ref="S5:S8" si="7">O5&lt;N$1</f>
        <v>1</v>
      </c>
      <c r="U5" t="str">
        <f t="shared" ref="U5:U8" si="8">IF(J5&gt;20000,"HIGH COST","LOW COST")</f>
        <v>HIGH COST</v>
      </c>
      <c r="W5" t="str">
        <f t="shared" ref="W5:W8" si="9">IF(J6&gt;20000,"HIGH COST",IF(18000&lt;19000,"LOW COST","MID COST"))</f>
        <v>HIGH COST</v>
      </c>
    </row>
    <row r="6" spans="2:23" x14ac:dyDescent="0.35">
      <c r="B6" s="2" t="s">
        <v>3</v>
      </c>
      <c r="C6">
        <v>1809</v>
      </c>
      <c r="D6">
        <v>7925</v>
      </c>
      <c r="E6">
        <v>6722</v>
      </c>
      <c r="F6">
        <v>9496</v>
      </c>
      <c r="G6">
        <v>2597</v>
      </c>
      <c r="H6">
        <f t="shared" si="0"/>
        <v>28549</v>
      </c>
      <c r="I6">
        <f t="shared" si="1"/>
        <v>5709.8</v>
      </c>
      <c r="J6">
        <f t="shared" si="2"/>
        <v>28589</v>
      </c>
      <c r="K6">
        <f t="shared" si="3"/>
        <v>4</v>
      </c>
      <c r="M6">
        <f t="shared" si="4"/>
        <v>2</v>
      </c>
      <c r="O6">
        <f>SUMPRODUCT(C4:E4,C10:E10)</f>
        <v>48584</v>
      </c>
      <c r="P6" t="b">
        <f t="shared" si="5"/>
        <v>0</v>
      </c>
      <c r="Q6" t="b">
        <f t="shared" si="6"/>
        <v>1</v>
      </c>
      <c r="S6" t="b">
        <f t="shared" si="7"/>
        <v>1</v>
      </c>
      <c r="U6" t="str">
        <f t="shared" si="8"/>
        <v>HIGH COST</v>
      </c>
      <c r="W6" t="str">
        <f t="shared" si="9"/>
        <v>HIGH COST</v>
      </c>
    </row>
    <row r="7" spans="2:23" x14ac:dyDescent="0.35">
      <c r="B7" s="2" t="s">
        <v>4</v>
      </c>
      <c r="C7">
        <v>6290</v>
      </c>
      <c r="D7">
        <v>2764</v>
      </c>
      <c r="E7">
        <v>3048</v>
      </c>
      <c r="F7">
        <v>5755</v>
      </c>
      <c r="G7">
        <v>6197</v>
      </c>
      <c r="H7">
        <f t="shared" si="0"/>
        <v>24054</v>
      </c>
      <c r="I7">
        <f t="shared" si="1"/>
        <v>4810.8</v>
      </c>
      <c r="J7">
        <f t="shared" si="2"/>
        <v>24094</v>
      </c>
      <c r="K7">
        <f t="shared" si="3"/>
        <v>2</v>
      </c>
      <c r="M7">
        <f t="shared" si="4"/>
        <v>4</v>
      </c>
      <c r="O7">
        <f>SUMPRODUCT(C7:E7,C10:E10)</f>
        <v>45166</v>
      </c>
      <c r="P7" t="b">
        <f t="shared" si="5"/>
        <v>0</v>
      </c>
      <c r="Q7" t="b">
        <f t="shared" si="6"/>
        <v>1</v>
      </c>
      <c r="S7" t="b">
        <f t="shared" si="7"/>
        <v>1</v>
      </c>
      <c r="U7" t="str">
        <f t="shared" si="8"/>
        <v>HIGH COST</v>
      </c>
      <c r="W7" t="str">
        <f t="shared" si="9"/>
        <v>HIGH COST</v>
      </c>
    </row>
    <row r="8" spans="2:23" x14ac:dyDescent="0.35">
      <c r="B8" s="2" t="s">
        <v>5</v>
      </c>
      <c r="C8">
        <v>7541</v>
      </c>
      <c r="D8">
        <v>9138</v>
      </c>
      <c r="E8">
        <v>9151</v>
      </c>
      <c r="F8">
        <v>6452</v>
      </c>
      <c r="G8">
        <v>5601</v>
      </c>
      <c r="H8">
        <f t="shared" si="0"/>
        <v>37883</v>
      </c>
      <c r="I8">
        <f t="shared" si="1"/>
        <v>7576.6</v>
      </c>
      <c r="J8">
        <f t="shared" si="2"/>
        <v>37923</v>
      </c>
      <c r="K8">
        <f t="shared" si="3"/>
        <v>5</v>
      </c>
      <c r="M8">
        <f t="shared" si="4"/>
        <v>1</v>
      </c>
      <c r="O8">
        <f>SUMPRODUCT(C8:E8,C10:E10)</f>
        <v>104930</v>
      </c>
      <c r="P8" t="b">
        <f t="shared" si="5"/>
        <v>1</v>
      </c>
      <c r="Q8" t="b">
        <f t="shared" si="6"/>
        <v>0</v>
      </c>
      <c r="S8" t="b">
        <f t="shared" si="7"/>
        <v>0</v>
      </c>
      <c r="U8" t="str">
        <f t="shared" si="8"/>
        <v>HIGH COST</v>
      </c>
      <c r="W8" t="str">
        <f t="shared" si="9"/>
        <v>LOW COST</v>
      </c>
    </row>
    <row r="10" spans="2:23" x14ac:dyDescent="0.35">
      <c r="B10" s="2" t="s">
        <v>17</v>
      </c>
      <c r="C10">
        <v>3</v>
      </c>
      <c r="D10">
        <v>4</v>
      </c>
      <c r="E1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AB4A-7EF3-4E1F-99C6-552CCBC1326A}">
  <dimension ref="E5:H29"/>
  <sheetViews>
    <sheetView topLeftCell="A5" workbookViewId="0">
      <selection activeCell="G29" sqref="G29"/>
    </sheetView>
  </sheetViews>
  <sheetFormatPr defaultRowHeight="14.5" x14ac:dyDescent="0.35"/>
  <cols>
    <col min="5" max="5" width="11.81640625" customWidth="1"/>
    <col min="6" max="6" width="26.26953125" customWidth="1"/>
  </cols>
  <sheetData>
    <row r="5" spans="5:8" x14ac:dyDescent="0.35">
      <c r="G5" t="s">
        <v>18</v>
      </c>
    </row>
    <row r="7" spans="5:8" x14ac:dyDescent="0.35">
      <c r="E7" t="s">
        <v>24</v>
      </c>
      <c r="F7" cm="1">
        <f t="array" ref="F7:H7">LEN(G5:I5)</f>
        <v>24</v>
      </c>
      <c r="G7">
        <v>0</v>
      </c>
      <c r="H7">
        <v>0</v>
      </c>
    </row>
    <row r="9" spans="5:8" x14ac:dyDescent="0.35">
      <c r="E9" t="s">
        <v>19</v>
      </c>
      <c r="F9" t="str" cm="1">
        <f t="array" ref="F9:H9">RIGHT(G5:I5,5)</f>
        <v xml:space="preserve"> GOUR</v>
      </c>
      <c r="G9" t="str">
        <v/>
      </c>
      <c r="H9" t="str">
        <v/>
      </c>
    </row>
    <row r="11" spans="5:8" x14ac:dyDescent="0.35">
      <c r="E11" t="s">
        <v>20</v>
      </c>
      <c r="F11" t="str" cm="1">
        <f t="array" ref="F11:H11">LEFT(G5:I5,5)</f>
        <v>MY NA</v>
      </c>
      <c r="G11" t="str">
        <v/>
      </c>
      <c r="H11" t="str">
        <v/>
      </c>
    </row>
    <row r="13" spans="5:8" x14ac:dyDescent="0.35">
      <c r="E13" t="s">
        <v>21</v>
      </c>
      <c r="F13" t="str" cm="1">
        <f t="array" ref="F13:H13">MID(G5:I5,3,2)</f>
        <v xml:space="preserve"> N</v>
      </c>
      <c r="G13" t="str">
        <v/>
      </c>
      <c r="H13" t="str">
        <v/>
      </c>
    </row>
    <row r="15" spans="5:8" x14ac:dyDescent="0.35">
      <c r="E15" t="s">
        <v>22</v>
      </c>
      <c r="F15" t="str" cm="1">
        <f t="array" ref="F15:H15">PROPER(G5:I5)</f>
        <v>My Name Is Sampurna Gour</v>
      </c>
      <c r="G15" t="str">
        <v/>
      </c>
      <c r="H15" t="str">
        <v/>
      </c>
    </row>
    <row r="17" spans="5:8" x14ac:dyDescent="0.35">
      <c r="E17" t="s">
        <v>23</v>
      </c>
      <c r="F17" t="str" cm="1">
        <f t="array" ref="F17:H17">SUBSTITUTE(G5:I5,"MY NAME","MY SELF")</f>
        <v>MY SELF IS SAMPURNA GOUR</v>
      </c>
      <c r="G17" t="str">
        <v/>
      </c>
      <c r="H17" t="str">
        <v/>
      </c>
    </row>
    <row r="19" spans="5:8" x14ac:dyDescent="0.35">
      <c r="E19" t="s">
        <v>25</v>
      </c>
      <c r="F19" t="str" cm="1">
        <f t="array" ref="F19:H19">REPLACE(G5:I5,5,4,"ABCD")</f>
        <v>MY NABCDIS SAMPURNA GOUR</v>
      </c>
      <c r="G19" t="str">
        <v>ABCD</v>
      </c>
      <c r="H19" t="str">
        <v>ABCD</v>
      </c>
    </row>
    <row r="21" spans="5:8" x14ac:dyDescent="0.35">
      <c r="E21" t="s">
        <v>26</v>
      </c>
      <c r="F21" cm="1">
        <f t="array" ref="F21:H21">FIND("N",G5:I5,1)</f>
        <v>4</v>
      </c>
      <c r="G21" t="e">
        <v>#VALUE!</v>
      </c>
      <c r="H21" t="e">
        <v>#VALUE!</v>
      </c>
    </row>
    <row r="23" spans="5:8" x14ac:dyDescent="0.35">
      <c r="E23" t="s">
        <v>27</v>
      </c>
      <c r="F23">
        <f>SEARCH("NA",G5,1)</f>
        <v>4</v>
      </c>
    </row>
    <row r="25" spans="5:8" x14ac:dyDescent="0.35">
      <c r="E25" t="s">
        <v>28</v>
      </c>
      <c r="F25">
        <f>_xlfn.UNICODE(G5)</f>
        <v>77</v>
      </c>
    </row>
    <row r="27" spans="5:8" x14ac:dyDescent="0.35">
      <c r="E27" t="s">
        <v>29</v>
      </c>
      <c r="F27" t="str">
        <f>_xlfn.UNICHAR(71)</f>
        <v>G</v>
      </c>
    </row>
    <row r="29" spans="5:8" x14ac:dyDescent="0.35">
      <c r="E29" t="s">
        <v>30</v>
      </c>
      <c r="F29" t="str">
        <f>CHAR(68)</f>
        <v>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LAPTOP</dc:creator>
  <cp:lastModifiedBy>HP LAPTOP</cp:lastModifiedBy>
  <dcterms:created xsi:type="dcterms:W3CDTF">2024-09-28T04:07:04Z</dcterms:created>
  <dcterms:modified xsi:type="dcterms:W3CDTF">2024-09-30T04:28:16Z</dcterms:modified>
</cp:coreProperties>
</file>