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8_{6D55B2A4-B75F-4099-AB67-B67E16F507C4}" xr6:coauthVersionLast="44" xr6:coauthVersionMax="44" xr10:uidLastSave="{00000000-0000-0000-0000-000000000000}"/>
  <bookViews>
    <workbookView xWindow="-120" yWindow="-120" windowWidth="19440" windowHeight="14040" xr2:uid="{2E40C96D-E430-43D6-94C3-E0D8C5AF9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<sst xmlns="http://schemas.openxmlformats.org/spreadsheetml/2006/main" count="25" uniqueCount="25">
  <si>
    <t>Student Record</t>
  </si>
  <si>
    <t>Sr. No</t>
  </si>
  <si>
    <t>Name of Students</t>
  </si>
  <si>
    <t>Math</t>
  </si>
  <si>
    <t>Physics</t>
  </si>
  <si>
    <t>Chemistry</t>
  </si>
  <si>
    <t>Obtained Marks</t>
  </si>
  <si>
    <t>Total Marks</t>
  </si>
  <si>
    <t>MAX</t>
  </si>
  <si>
    <t>MIN</t>
  </si>
  <si>
    <t>COUNT</t>
  </si>
  <si>
    <t>AVG</t>
  </si>
  <si>
    <t>PERCENTAGE</t>
  </si>
  <si>
    <t>Grade</t>
  </si>
  <si>
    <t>Remarks</t>
  </si>
  <si>
    <t>Ali</t>
  </si>
  <si>
    <t>Husnain</t>
  </si>
  <si>
    <t>Adil</t>
  </si>
  <si>
    <t>Zahid</t>
  </si>
  <si>
    <t>Farhan</t>
  </si>
  <si>
    <t>Aashir</t>
  </si>
  <si>
    <t>hussam</t>
  </si>
  <si>
    <t>Dhani</t>
  </si>
  <si>
    <t>Amir</t>
  </si>
  <si>
    <t>Zafar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</si>
</sst>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1" applyNumberFormat="1" applyFont="1" applyAlignment="1">
      <alignment horizontal="center"/>
    </xf>
    <xf numFmtId="1" fontId="0" fillId="0" borderId="0" xfId="0" applyNumberFormat="1"/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E02E-E996-4853-AADB-5D7453C99A67}">
  <dimension ref="A1:N12"/>
  <sheetViews>
    <sheetView tabSelected="1" workbookViewId="0">
      <selection activeCell="N15" sqref="N15"/>
    </sheetView>
  </sheetViews>
  <sheetFormatPr defaultRowHeight="15" x14ac:dyDescent="0.25"/>
  <cols>
    <col min="5" max="5" width="10.7109375" bestFit="1" customWidth="1"/>
    <col min="6" max="6" width="16.85546875" bestFit="1" customWidth="1"/>
    <col min="7" max="7" width="12.5703125" bestFit="1" customWidth="1"/>
    <col min="12" max="12" width="13.85546875" bestFit="1" customWidth="1"/>
    <col min="14" max="14" width="19.85546875" bestFit="1" customWidth="1"/>
  </cols>
  <sheetData>
    <row r="1" spans="1:14" ht="28.5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>
        <v>1</v>
      </c>
      <c r="B3" t="s">
        <v>15</v>
      </c>
      <c r="C3">
        <v>25</v>
      </c>
      <c r="D3">
        <v>98</v>
      </c>
      <c r="E3">
        <v>75</v>
      </c>
      <c r="F3">
        <f>SUM(C3:E3)</f>
        <v>198</v>
      </c>
      <c r="G3">
        <v>300</v>
      </c>
      <c r="H3">
        <f>MAX(C3:E3)</f>
        <v>98</v>
      </c>
      <c r="I3">
        <f>MIN(C3:E3)</f>
        <v>25</v>
      </c>
      <c r="J3">
        <v>10</v>
      </c>
      <c r="K3" s="3">
        <f>AVERAGE(C3:E3)</f>
        <v>66</v>
      </c>
      <c r="L3" s="5">
        <f>F3/G3*100</f>
        <v>66</v>
      </c>
      <c r="M3" s="4" t="str">
        <f>IF(L3&gt;90,"A1",IF(L3&gt;80,"A1",IF(L3&gt;70,"A",IF(L3&gt;60,"B",IF(L3&gt;50,"C",IF(L3&gt;40,"D","F"))))))</f>
        <v>B</v>
      </c>
      <c r="N3" t="str">
        <f>_xlfn.SWITCH(M3,"A1","Good Performance","A","Good","B","Fair","C","Bad performance","D","Poor","F","better luck next time")</f>
        <v>Fair</v>
      </c>
    </row>
    <row r="4" spans="1:14" x14ac:dyDescent="0.25">
      <c r="A4">
        <v>2</v>
      </c>
      <c r="B4" t="s">
        <v>16</v>
      </c>
      <c r="C4">
        <v>21</v>
      </c>
      <c r="D4">
        <v>20</v>
      </c>
      <c r="E4">
        <v>29</v>
      </c>
      <c r="F4">
        <f t="shared" ref="F4:F12" si="0">SUM(C4:E4)</f>
        <v>70</v>
      </c>
      <c r="G4">
        <v>300</v>
      </c>
      <c r="H4">
        <f t="shared" ref="H4:H12" si="1">MAX(C4:E4)</f>
        <v>29</v>
      </c>
      <c r="I4">
        <f t="shared" ref="I4:I12" si="2">MIN(C4:E4)</f>
        <v>20</v>
      </c>
      <c r="J4">
        <v>10</v>
      </c>
      <c r="K4" s="3">
        <f t="shared" ref="K4:K12" si="3">AVERAGE(C4:E4)</f>
        <v>23.333333333333332</v>
      </c>
      <c r="L4" s="5">
        <f t="shared" ref="L4:L12" si="4">F4/G4*100</f>
        <v>23.333333333333332</v>
      </c>
      <c r="M4" s="4" t="str">
        <f t="shared" ref="M4:M12" si="5">IF(L4&gt;90,"A1",IF(L4&gt;80,"A1",IF(L4&gt;70,"A",IF(L4&gt;60,"B",IF(L4&gt;50,"C",IF(L4&gt;40,"D","F"))))))</f>
        <v>F</v>
      </c>
      <c r="N4" t="str">
        <f t="shared" ref="N4:N12" si="6">_xlfn.SWITCH(M4,"A1","Good Performance","A","Good","B","Fair","C","Bad performance","D","Poor","F","better luck next time")</f>
        <v>better luck next time</v>
      </c>
    </row>
    <row r="5" spans="1:14" x14ac:dyDescent="0.25">
      <c r="A5">
        <v>3</v>
      </c>
      <c r="B5" t="s">
        <v>17</v>
      </c>
      <c r="C5">
        <v>45</v>
      </c>
      <c r="D5">
        <v>90</v>
      </c>
      <c r="E5">
        <v>90</v>
      </c>
      <c r="F5">
        <f t="shared" si="0"/>
        <v>225</v>
      </c>
      <c r="G5">
        <v>300</v>
      </c>
      <c r="H5">
        <f t="shared" si="1"/>
        <v>90</v>
      </c>
      <c r="I5">
        <f t="shared" si="2"/>
        <v>45</v>
      </c>
      <c r="J5">
        <v>10</v>
      </c>
      <c r="K5" s="3">
        <f t="shared" si="3"/>
        <v>75</v>
      </c>
      <c r="L5" s="5">
        <f t="shared" si="4"/>
        <v>75</v>
      </c>
      <c r="M5" s="4" t="str">
        <f t="shared" si="5"/>
        <v>A</v>
      </c>
      <c r="N5" t="str">
        <f t="shared" si="6"/>
        <v>Good</v>
      </c>
    </row>
    <row r="6" spans="1:14" x14ac:dyDescent="0.25">
      <c r="A6">
        <v>4</v>
      </c>
      <c r="B6" t="s">
        <v>18</v>
      </c>
      <c r="C6">
        <v>65</v>
      </c>
      <c r="D6">
        <v>45</v>
      </c>
      <c r="E6">
        <v>90</v>
      </c>
      <c r="F6">
        <f t="shared" si="0"/>
        <v>200</v>
      </c>
      <c r="G6">
        <v>300</v>
      </c>
      <c r="H6">
        <f t="shared" si="1"/>
        <v>90</v>
      </c>
      <c r="I6">
        <f t="shared" si="2"/>
        <v>45</v>
      </c>
      <c r="J6">
        <v>10</v>
      </c>
      <c r="K6" s="3">
        <f t="shared" si="3"/>
        <v>66.666666666666671</v>
      </c>
      <c r="L6" s="5">
        <f t="shared" si="4"/>
        <v>66.666666666666657</v>
      </c>
      <c r="M6" s="4" t="str">
        <f t="shared" si="5"/>
        <v>B</v>
      </c>
      <c r="N6" t="str">
        <f t="shared" si="6"/>
        <v>Fair</v>
      </c>
    </row>
    <row r="7" spans="1:14" x14ac:dyDescent="0.25">
      <c r="A7">
        <v>5</v>
      </c>
      <c r="B7" t="s">
        <v>19</v>
      </c>
      <c r="C7">
        <v>32</v>
      </c>
      <c r="D7">
        <v>67</v>
      </c>
      <c r="E7">
        <v>35</v>
      </c>
      <c r="F7">
        <f t="shared" si="0"/>
        <v>134</v>
      </c>
      <c r="G7">
        <v>300</v>
      </c>
      <c r="H7">
        <f t="shared" si="1"/>
        <v>67</v>
      </c>
      <c r="I7">
        <f t="shared" si="2"/>
        <v>32</v>
      </c>
      <c r="J7">
        <v>10</v>
      </c>
      <c r="K7" s="3">
        <f t="shared" si="3"/>
        <v>44.666666666666664</v>
      </c>
      <c r="L7" s="5">
        <f t="shared" si="4"/>
        <v>44.666666666666664</v>
      </c>
      <c r="M7" s="4" t="str">
        <f t="shared" si="5"/>
        <v>D</v>
      </c>
      <c r="N7" t="str">
        <f t="shared" si="6"/>
        <v>Poor</v>
      </c>
    </row>
    <row r="8" spans="1:14" x14ac:dyDescent="0.25">
      <c r="A8">
        <v>6</v>
      </c>
      <c r="B8" t="s">
        <v>20</v>
      </c>
      <c r="C8">
        <v>35</v>
      </c>
      <c r="D8">
        <v>70</v>
      </c>
      <c r="E8">
        <v>48</v>
      </c>
      <c r="F8">
        <f t="shared" si="0"/>
        <v>153</v>
      </c>
      <c r="G8">
        <v>300</v>
      </c>
      <c r="H8">
        <f t="shared" si="1"/>
        <v>70</v>
      </c>
      <c r="I8">
        <f t="shared" si="2"/>
        <v>35</v>
      </c>
      <c r="J8">
        <v>10</v>
      </c>
      <c r="K8" s="3">
        <f t="shared" si="3"/>
        <v>51</v>
      </c>
      <c r="L8" s="5">
        <f t="shared" si="4"/>
        <v>51</v>
      </c>
      <c r="M8" s="4" t="str">
        <f t="shared" si="5"/>
        <v>C</v>
      </c>
      <c r="N8" t="str">
        <f t="shared" si="6"/>
        <v>Bad performance</v>
      </c>
    </row>
    <row r="9" spans="1:14" x14ac:dyDescent="0.25">
      <c r="A9">
        <v>7</v>
      </c>
      <c r="B9" t="s">
        <v>21</v>
      </c>
      <c r="C9">
        <v>67</v>
      </c>
      <c r="D9">
        <v>85</v>
      </c>
      <c r="E9">
        <v>86</v>
      </c>
      <c r="F9">
        <f t="shared" si="0"/>
        <v>238</v>
      </c>
      <c r="G9">
        <v>300</v>
      </c>
      <c r="H9">
        <f t="shared" si="1"/>
        <v>86</v>
      </c>
      <c r="I9">
        <f t="shared" si="2"/>
        <v>67</v>
      </c>
      <c r="J9">
        <v>10</v>
      </c>
      <c r="K9" s="3">
        <f t="shared" si="3"/>
        <v>79.333333333333329</v>
      </c>
      <c r="L9" s="5">
        <f t="shared" si="4"/>
        <v>79.333333333333329</v>
      </c>
      <c r="M9" s="4" t="str">
        <f t="shared" si="5"/>
        <v>A</v>
      </c>
      <c r="N9" t="str">
        <f t="shared" si="6"/>
        <v>Good</v>
      </c>
    </row>
    <row r="10" spans="1:14" x14ac:dyDescent="0.25">
      <c r="A10">
        <v>8</v>
      </c>
      <c r="B10" t="s">
        <v>22</v>
      </c>
      <c r="C10">
        <v>54</v>
      </c>
      <c r="D10">
        <v>84</v>
      </c>
      <c r="E10">
        <v>93</v>
      </c>
      <c r="F10">
        <f t="shared" si="0"/>
        <v>231</v>
      </c>
      <c r="G10">
        <v>300</v>
      </c>
      <c r="H10">
        <f t="shared" si="1"/>
        <v>93</v>
      </c>
      <c r="I10">
        <f t="shared" si="2"/>
        <v>54</v>
      </c>
      <c r="J10">
        <v>10</v>
      </c>
      <c r="K10" s="3">
        <f t="shared" si="3"/>
        <v>77</v>
      </c>
      <c r="L10" s="5">
        <f t="shared" si="4"/>
        <v>77</v>
      </c>
      <c r="M10" s="4" t="str">
        <f t="shared" si="5"/>
        <v>A</v>
      </c>
      <c r="N10" t="str">
        <f t="shared" si="6"/>
        <v>Good</v>
      </c>
    </row>
    <row r="11" spans="1:14" x14ac:dyDescent="0.25">
      <c r="A11">
        <v>9</v>
      </c>
      <c r="B11" t="s">
        <v>23</v>
      </c>
      <c r="C11">
        <v>34</v>
      </c>
      <c r="D11">
        <v>45</v>
      </c>
      <c r="E11">
        <v>28</v>
      </c>
      <c r="F11">
        <f t="shared" si="0"/>
        <v>107</v>
      </c>
      <c r="G11">
        <v>300</v>
      </c>
      <c r="H11">
        <f t="shared" si="1"/>
        <v>45</v>
      </c>
      <c r="I11">
        <f t="shared" si="2"/>
        <v>28</v>
      </c>
      <c r="J11">
        <v>10</v>
      </c>
      <c r="K11" s="3">
        <f t="shared" si="3"/>
        <v>35.666666666666664</v>
      </c>
      <c r="L11" s="5">
        <f t="shared" si="4"/>
        <v>35.666666666666671</v>
      </c>
      <c r="M11" s="4" t="str">
        <f t="shared" si="5"/>
        <v>F</v>
      </c>
      <c r="N11" t="str">
        <f t="shared" si="6"/>
        <v>better luck next time</v>
      </c>
    </row>
    <row r="12" spans="1:14" x14ac:dyDescent="0.25">
      <c r="A12">
        <v>10</v>
      </c>
      <c r="B12" t="s">
        <v>24</v>
      </c>
      <c r="C12">
        <v>56</v>
      </c>
      <c r="D12">
        <v>87</v>
      </c>
      <c r="E12">
        <v>52</v>
      </c>
      <c r="F12">
        <f t="shared" si="0"/>
        <v>195</v>
      </c>
      <c r="G12">
        <v>300</v>
      </c>
      <c r="H12">
        <f t="shared" si="1"/>
        <v>87</v>
      </c>
      <c r="I12">
        <f t="shared" si="2"/>
        <v>52</v>
      </c>
      <c r="J12">
        <v>10</v>
      </c>
      <c r="K12" s="3">
        <f t="shared" si="3"/>
        <v>65</v>
      </c>
      <c r="L12" s="5">
        <f t="shared" si="4"/>
        <v>65</v>
      </c>
      <c r="M12" s="4" t="str">
        <f t="shared" si="5"/>
        <v>B</v>
      </c>
      <c r="N12" t="str">
        <f t="shared" si="6"/>
        <v>Fair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asp</cp:lastModifiedBy>
  <dcterms:created xsi:type="dcterms:W3CDTF">2022-10-01T11:16:34Z</dcterms:created>
  <dcterms:modified xsi:type="dcterms:W3CDTF">2023-12-09T08:20:43Z</dcterms:modified>
</cp:coreProperties>
</file>