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sthas/Desktop/"/>
    </mc:Choice>
  </mc:AlternateContent>
  <xr:revisionPtr revIDLastSave="0" documentId="8_{399F1022-D970-7F42-B267-B4A3CD6B24BD}" xr6:coauthVersionLast="47" xr6:coauthVersionMax="47" xr10:uidLastSave="{00000000-0000-0000-0000-000000000000}"/>
  <bookViews>
    <workbookView xWindow="0" yWindow="520" windowWidth="28800" windowHeight="16420" activeTab="1" xr2:uid="{00000000-000D-0000-FFFF-FFFF00000000}"/>
  </bookViews>
  <sheets>
    <sheet name="Report" sheetId="1" r:id="rId1"/>
    <sheet name="EV" sheetId="2" r:id="rId2"/>
    <sheet name="A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2" l="1"/>
  <c r="O36" i="1"/>
  <c r="N36" i="1"/>
  <c r="M36" i="1"/>
  <c r="L36" i="1"/>
  <c r="K36" i="1"/>
  <c r="J36" i="1"/>
  <c r="I36" i="1"/>
  <c r="H36" i="1"/>
  <c r="G36" i="1"/>
  <c r="F36" i="1"/>
  <c r="E36" i="1"/>
  <c r="D36" i="1"/>
  <c r="G35" i="1"/>
  <c r="F35" i="1"/>
  <c r="E35" i="1"/>
  <c r="D35" i="1"/>
  <c r="C35" i="1"/>
  <c r="A11" i="3"/>
  <c r="A14" i="3"/>
  <c r="B10" i="3"/>
  <c r="A10" i="3"/>
  <c r="H35" i="1"/>
  <c r="I35" i="1"/>
  <c r="J35" i="1"/>
  <c r="K35" i="1"/>
  <c r="L35" i="1"/>
  <c r="M35" i="1"/>
  <c r="N35" i="1"/>
  <c r="O35" i="1"/>
  <c r="B15" i="3"/>
  <c r="A15" i="3"/>
  <c r="A13" i="2"/>
  <c r="A12" i="3"/>
  <c r="B11" i="3"/>
  <c r="D24" i="3"/>
  <c r="D39" i="1" s="1"/>
  <c r="O24" i="3"/>
  <c r="O39" i="1" s="1"/>
  <c r="B20" i="3"/>
  <c r="A20" i="3"/>
  <c r="B19" i="3"/>
  <c r="A19" i="3"/>
  <c r="B18" i="3"/>
  <c r="A18" i="3"/>
  <c r="B17" i="3"/>
  <c r="A17" i="3"/>
  <c r="A16" i="3"/>
  <c r="B14" i="3"/>
  <c r="B13" i="3"/>
  <c r="A13" i="3"/>
  <c r="B12" i="3"/>
  <c r="B9" i="3"/>
  <c r="A9" i="3"/>
  <c r="A11" i="2"/>
  <c r="A10" i="2"/>
  <c r="A9" i="2"/>
  <c r="Q3" i="2"/>
  <c r="A14" i="2" l="1"/>
  <c r="B16" i="3"/>
  <c r="A12" i="2"/>
  <c r="H24" i="3"/>
  <c r="H39" i="1" s="1"/>
  <c r="I24" i="3"/>
  <c r="I39" i="1" s="1"/>
  <c r="J24" i="3"/>
  <c r="J39" i="1" s="1"/>
  <c r="K24" i="3"/>
  <c r="K39" i="1" s="1"/>
  <c r="L24" i="3"/>
  <c r="L39" i="1" s="1"/>
  <c r="E24" i="3"/>
  <c r="E39" i="1" s="1"/>
  <c r="M24" i="3"/>
  <c r="M39" i="1" s="1"/>
  <c r="F24" i="3"/>
  <c r="F39" i="1" s="1"/>
  <c r="N24" i="3"/>
  <c r="N39" i="1" s="1"/>
  <c r="G24" i="3"/>
  <c r="G39" i="1" s="1"/>
  <c r="O22" i="2" l="1"/>
  <c r="O40" i="1" s="1"/>
  <c r="N22" i="2"/>
  <c r="N40" i="1" s="1"/>
  <c r="N46" i="1" s="1"/>
  <c r="M22" i="2"/>
  <c r="M40" i="1" s="1"/>
  <c r="M46" i="1" s="1"/>
  <c r="E22" i="2"/>
  <c r="E40" i="1" s="1"/>
  <c r="E43" i="1" s="1"/>
  <c r="L22" i="2"/>
  <c r="L40" i="1" s="1"/>
  <c r="L46" i="1" s="1"/>
  <c r="D40" i="1"/>
  <c r="K22" i="2"/>
  <c r="K40" i="1" s="1"/>
  <c r="K44" i="1" s="1"/>
  <c r="J22" i="2"/>
  <c r="J40" i="1" s="1"/>
  <c r="J46" i="1" s="1"/>
  <c r="I22" i="2"/>
  <c r="I40" i="1" s="1"/>
  <c r="I46" i="1" s="1"/>
  <c r="H22" i="2"/>
  <c r="H40" i="1" s="1"/>
  <c r="H46" i="1" s="1"/>
  <c r="G22" i="2"/>
  <c r="G40" i="1" s="1"/>
  <c r="G44" i="1" s="1"/>
  <c r="F22" i="2"/>
  <c r="F40" i="1" s="1"/>
  <c r="F45" i="1" s="1"/>
  <c r="G43" i="1" l="1"/>
  <c r="K46" i="1"/>
  <c r="F44" i="1"/>
  <c r="G46" i="1"/>
  <c r="J45" i="1"/>
  <c r="J47" i="1" s="1"/>
  <c r="N45" i="1"/>
  <c r="N47" i="1" s="1"/>
  <c r="J43" i="1"/>
  <c r="J44" i="1"/>
  <c r="I43" i="1"/>
  <c r="I45" i="1"/>
  <c r="I47" i="1" s="1"/>
  <c r="N43" i="1"/>
  <c r="M44" i="1"/>
  <c r="G45" i="1"/>
  <c r="F46" i="1"/>
  <c r="H43" i="1"/>
  <c r="M43" i="1"/>
  <c r="O45" i="1"/>
  <c r="O47" i="1" s="1"/>
  <c r="O44" i="1"/>
  <c r="O43" i="1"/>
  <c r="O46" i="1"/>
  <c r="H45" i="1"/>
  <c r="H47" i="1" s="1"/>
  <c r="E44" i="1"/>
  <c r="M45" i="1"/>
  <c r="M47" i="1" s="1"/>
  <c r="K43" i="1"/>
  <c r="F47" i="1"/>
  <c r="L44" i="1"/>
  <c r="H44" i="1"/>
  <c r="E46" i="1"/>
  <c r="K45" i="1"/>
  <c r="K47" i="1" s="1"/>
  <c r="N44" i="1"/>
  <c r="I44" i="1"/>
  <c r="D46" i="1"/>
  <c r="D43" i="1"/>
  <c r="D45" i="1"/>
  <c r="D47" i="1" s="1"/>
  <c r="D44" i="1"/>
  <c r="L43" i="1"/>
  <c r="E45" i="1"/>
  <c r="E47" i="1" s="1"/>
  <c r="L45" i="1"/>
  <c r="L47" i="1" s="1"/>
  <c r="G47" i="1"/>
  <c r="F4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1" authorId="0" shapeId="0" xr:uid="{00000000-0006-0000-0000-000001000000}">
      <text>
        <r>
          <rPr>
            <sz val="10"/>
            <color rgb="FF000000"/>
            <rFont val="Arial"/>
          </rPr>
          <t>Work Breakdown Structure (WBS)</t>
        </r>
      </text>
    </comment>
    <comment ref="C21" authorId="0" shapeId="0" xr:uid="{00000000-0006-0000-0000-000002000000}">
      <text>
        <r>
          <rPr>
            <sz val="10"/>
            <color rgb="FF000000"/>
            <rFont val="Arial"/>
          </rPr>
          <t>Total Budgeted Cost (TBC)</t>
        </r>
      </text>
    </comment>
  </commentList>
</comments>
</file>

<file path=xl/sharedStrings.xml><?xml version="1.0" encoding="utf-8"?>
<sst xmlns="http://schemas.openxmlformats.org/spreadsheetml/2006/main" count="95" uniqueCount="62">
  <si>
    <t>Actual Cost Worksheet</t>
  </si>
  <si>
    <t>Earned Value Worksheet</t>
  </si>
  <si>
    <t>This worksheet is used to help calculate the Earned Value (EV) or Budgeted Cost of Work Performed (BCWP).</t>
  </si>
  <si>
    <t>Use this worksheet to help calculate the Actual Cost (AC) of Work Performed (ACWP) by entering the costs incurred each period.</t>
  </si>
  <si>
    <t>Make sure that the WBS, Task Name, and TBC are identical to the table in the Report worksheet.</t>
  </si>
  <si>
    <t>© 2012 Vertex42 LLC</t>
  </si>
  <si>
    <t>Enter the % Complete for each task to calculate the cumulative earned value.</t>
  </si>
  <si>
    <t>Cumulative Earned Value (EV)</t>
  </si>
  <si>
    <t>WBS</t>
  </si>
  <si>
    <t>Task Name</t>
  </si>
  <si>
    <t>TBC</t>
  </si>
  <si>
    <t>Wk 1</t>
  </si>
  <si>
    <t>Wk 2</t>
  </si>
  <si>
    <t>Wk 3</t>
  </si>
  <si>
    <t>Wk 4</t>
  </si>
  <si>
    <t>Wk 5</t>
  </si>
  <si>
    <t>Wk 6</t>
  </si>
  <si>
    <t>Wk 7</t>
  </si>
  <si>
    <t>Wk 8</t>
  </si>
  <si>
    <t>Wk 9</t>
  </si>
  <si>
    <t>Wk 10</t>
  </si>
  <si>
    <t>Wk 11</t>
  </si>
  <si>
    <t>Wk 12</t>
  </si>
  <si>
    <t>Transfer the Cumulative Actual Cost to the Report worksheet.</t>
  </si>
  <si>
    <t>Actual Cost (AC) of Work Performed</t>
  </si>
  <si>
    <t>Insert new rows above this one</t>
  </si>
  <si>
    <t>Cumulative EV</t>
  </si>
  <si>
    <t>Total Actual Cost</t>
  </si>
  <si>
    <t>Cumulative Actual Cost (AC)</t>
  </si>
  <si>
    <t>[Project Title]</t>
  </si>
  <si>
    <t>Earned Value Analysis Report</t>
  </si>
  <si>
    <t>Prepared By:</t>
  </si>
  <si>
    <t>[Manager's Name]</t>
  </si>
  <si>
    <t>Date:</t>
  </si>
  <si>
    <t>[Report Date]</t>
  </si>
  <si>
    <t>[42]</t>
  </si>
  <si>
    <t>For Period:</t>
  </si>
  <si>
    <t>Summary:</t>
  </si>
  <si>
    <t>[Use this space to write a brief summary or to record specific observations or notes]</t>
  </si>
  <si>
    <t>Planned Value (PV) or Budgeted Cost of Work Scheduled (BCWS)</t>
  </si>
  <si>
    <t>Total Budgeted Cost</t>
  </si>
  <si>
    <t>Cumulative Planned Value (PV)</t>
  </si>
  <si>
    <t>Actual Cost and Earned Value</t>
  </si>
  <si>
    <t>Project Performance Metrics</t>
  </si>
  <si>
    <t>Cost Variance (CV = EV - AC)</t>
  </si>
  <si>
    <t>Schedule Variance (SV = EV - PV)</t>
  </si>
  <si>
    <t>Cost Performance Index (CPI = EV/AC)</t>
  </si>
  <si>
    <t>Schedule Performance Index (SPI = EV/PV)</t>
  </si>
  <si>
    <t>Estimated Cost at Completion (EAC)</t>
  </si>
  <si>
    <t>Project Management</t>
  </si>
  <si>
    <t>Creating Risk Management</t>
  </si>
  <si>
    <t>Project Budget Plan</t>
  </si>
  <si>
    <t>Drafting Test Document Ten</t>
  </si>
  <si>
    <t>Project Management Plan</t>
  </si>
  <si>
    <t>Project Plan</t>
  </si>
  <si>
    <t>Development Plan</t>
  </si>
  <si>
    <t>Application Development</t>
  </si>
  <si>
    <t>API Integration</t>
  </si>
  <si>
    <t>Functionality 1</t>
  </si>
  <si>
    <t>Functionality 2</t>
  </si>
  <si>
    <t>Beta Release</t>
  </si>
  <si>
    <t>Total 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</si>
</sst>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164" formatCode="[$-409]mmm\-yy"/>
  </numFmts>
  <fonts count="15" x14ac:knownFonts="1">
    <font>
      <sz val="10"/>
      <color rgb="FF000000"/>
      <name val="Arial"/>
    </font>
    <font>
      <sz val="16"/>
      <name val="Arial"/>
    </font>
    <font>
      <sz val="10"/>
      <name val="Arial"/>
    </font>
    <font>
      <b/>
      <sz val="12"/>
      <name val="Arial"/>
    </font>
    <font>
      <i/>
      <sz val="10"/>
      <name val="Arial"/>
    </font>
    <font>
      <u/>
      <sz val="10"/>
      <color rgb="FF0000FF"/>
      <name val="Arial"/>
    </font>
    <font>
      <sz val="8"/>
      <name val="Arial"/>
    </font>
    <font>
      <sz val="14"/>
      <name val="Arial"/>
    </font>
    <font>
      <b/>
      <sz val="10"/>
      <color rgb="FFFFFFFF"/>
      <name val="Arial"/>
    </font>
    <font>
      <i/>
      <sz val="8"/>
      <name val="Arial"/>
    </font>
    <font>
      <b/>
      <sz val="10"/>
      <name val="Arial"/>
    </font>
    <font>
      <sz val="10"/>
      <name val="Arial"/>
    </font>
    <font>
      <sz val="6"/>
      <color rgb="FFFFFFFF"/>
      <name val="Arial"/>
    </font>
    <font>
      <sz val="10"/>
      <color rgb="FF000000"/>
      <name val="Arial"/>
      <family val="2"/>
    </font>
    <font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3B4E87"/>
        <bgColor rgb="FF3B4E87"/>
      </patternFill>
    </fill>
    <fill>
      <patternFill patternType="solid">
        <fgColor rgb="FFF0F0F0"/>
        <bgColor rgb="FFF0F0F0"/>
      </patternFill>
    </fill>
    <fill>
      <patternFill patternType="solid">
        <fgColor rgb="FFD6F4D9"/>
        <bgColor rgb="FFD6F4D9"/>
      </patternFill>
    </fill>
  </fills>
  <borders count="10">
    <border>
      <left/>
      <right/>
      <top/>
      <bottom/>
      <diagonal/>
    </border>
    <border>
      <left/>
      <right/>
      <top/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C0C0C0"/>
      </left>
      <right/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right"/>
    </xf>
    <xf numFmtId="0" fontId="8" fillId="2" borderId="1" xfId="0" applyFont="1" applyFill="1" applyBorder="1" applyAlignment="1">
      <alignment horizontal="left" vertical="center"/>
    </xf>
    <xf numFmtId="0" fontId="2" fillId="0" borderId="2" xfId="0" applyFont="1" applyBorder="1"/>
    <xf numFmtId="0" fontId="9" fillId="3" borderId="3" xfId="0" applyFont="1" applyFill="1" applyBorder="1"/>
    <xf numFmtId="0" fontId="10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2" fillId="4" borderId="3" xfId="0" applyFont="1" applyFill="1" applyBorder="1"/>
    <xf numFmtId="0" fontId="2" fillId="0" borderId="4" xfId="0" applyFont="1" applyBorder="1"/>
    <xf numFmtId="0" fontId="12" fillId="0" borderId="0" xfId="0" applyFont="1" applyAlignment="1">
      <alignment horizontal="right"/>
    </xf>
    <xf numFmtId="0" fontId="6" fillId="0" borderId="0" xfId="0" applyFont="1"/>
    <xf numFmtId="0" fontId="2" fillId="0" borderId="5" xfId="0" applyFont="1" applyBorder="1" applyAlignment="1">
      <alignment horizontal="left"/>
    </xf>
    <xf numFmtId="0" fontId="11" fillId="0" borderId="5" xfId="0" applyFont="1" applyBorder="1"/>
    <xf numFmtId="0" fontId="2" fillId="0" borderId="4" xfId="0" applyFont="1" applyBorder="1" applyAlignment="1">
      <alignment horizontal="center"/>
    </xf>
    <xf numFmtId="0" fontId="11" fillId="0" borderId="4" xfId="0" applyFont="1" applyBorder="1"/>
    <xf numFmtId="0" fontId="2" fillId="0" borderId="0" xfId="0" applyFont="1" applyAlignment="1">
      <alignment horizontal="left" vertical="top" wrapText="1"/>
    </xf>
    <xf numFmtId="0" fontId="0" fillId="0" borderId="0" xfId="0"/>
    <xf numFmtId="6" fontId="13" fillId="0" borderId="0" xfId="0" applyNumberFormat="1" applyFont="1"/>
    <xf numFmtId="0" fontId="2" fillId="0" borderId="7" xfId="0" applyFont="1" applyBorder="1" applyAlignment="1">
      <alignment horizontal="left"/>
    </xf>
    <xf numFmtId="0" fontId="2" fillId="0" borderId="8" xfId="0" applyFont="1" applyBorder="1" applyAlignment="1">
      <alignment horizontal="left"/>
    </xf>
    <xf numFmtId="0" fontId="8" fillId="2" borderId="3" xfId="0" applyFont="1" applyFill="1" applyBorder="1" applyAlignment="1">
      <alignment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right"/>
    </xf>
    <xf numFmtId="0" fontId="2" fillId="0" borderId="3" xfId="0" applyFont="1" applyBorder="1"/>
    <xf numFmtId="0" fontId="13" fillId="0" borderId="6" xfId="0" applyFont="1" applyBorder="1"/>
    <xf numFmtId="6" fontId="13" fillId="0" borderId="6" xfId="0" applyNumberFormat="1" applyFont="1" applyBorder="1"/>
    <xf numFmtId="8" fontId="13" fillId="0" borderId="6" xfId="0" applyNumberFormat="1" applyFont="1" applyBorder="1"/>
    <xf numFmtId="6" fontId="10" fillId="0" borderId="3" xfId="0" applyNumberFormat="1" applyFont="1" applyBorder="1"/>
    <xf numFmtId="6" fontId="2" fillId="0" borderId="3" xfId="0" applyNumberFormat="1" applyFont="1" applyBorder="1"/>
    <xf numFmtId="6" fontId="2" fillId="0" borderId="0" xfId="0" applyNumberFormat="1" applyFont="1"/>
    <xf numFmtId="0" fontId="14" fillId="0" borderId="0" xfId="0" applyFont="1"/>
    <xf numFmtId="0" fontId="8" fillId="2" borderId="6" xfId="0" applyFont="1" applyFill="1" applyBorder="1" applyAlignment="1">
      <alignment horizontal="left" vertical="center"/>
    </xf>
    <xf numFmtId="0" fontId="8" fillId="2" borderId="6" xfId="0" applyFont="1" applyFill="1" applyBorder="1" applyAlignment="1">
      <alignment vertical="center"/>
    </xf>
    <xf numFmtId="0" fontId="8" fillId="2" borderId="6" xfId="0" applyFont="1" applyFill="1" applyBorder="1" applyAlignment="1">
      <alignment horizontal="center" vertical="center" wrapText="1"/>
    </xf>
    <xf numFmtId="164" fontId="8" fillId="2" borderId="6" xfId="0" applyNumberFormat="1" applyFont="1" applyFill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6" xfId="0" applyFont="1" applyBorder="1"/>
    <xf numFmtId="0" fontId="9" fillId="3" borderId="6" xfId="0" applyFont="1" applyFill="1" applyBorder="1"/>
    <xf numFmtId="0" fontId="2" fillId="3" borderId="6" xfId="0" applyFont="1" applyFill="1" applyBorder="1"/>
    <xf numFmtId="0" fontId="2" fillId="0" borderId="6" xfId="0" applyFont="1" applyBorder="1" applyAlignment="1">
      <alignment horizontal="right"/>
    </xf>
    <xf numFmtId="2" fontId="2" fillId="0" borderId="6" xfId="0" applyNumberFormat="1" applyFont="1" applyBorder="1" applyAlignment="1">
      <alignment horizontal="right"/>
    </xf>
    <xf numFmtId="1" fontId="2" fillId="0" borderId="6" xfId="0" applyNumberFormat="1" applyFont="1" applyBorder="1" applyAlignment="1">
      <alignment horizontal="right"/>
    </xf>
    <xf numFmtId="0" fontId="2" fillId="0" borderId="9" xfId="0" applyFont="1" applyBorder="1"/>
    <xf numFmtId="0" fontId="10" fillId="0" borderId="6" xfId="0" applyFont="1" applyBorder="1" applyAlignment="1">
      <alignment horizontal="right"/>
    </xf>
  </cellXfs>
  <cellStyles count="1">
    <cellStyle name="Normal" xfId="0" builtinId="0"/>
  </cellStyles>
  <dxfs count="4">
    <dxf>
      <font>
        <color rgb="FF0065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FF0000"/>
      </font>
      <fill>
        <patternFill patternType="none"/>
      </fill>
      <alignment wrapText="0" shrinkToFit="0"/>
    </dxf>
    <dxf>
      <font>
        <color rgb="FF006500"/>
      </font>
      <fill>
        <patternFill patternType="none"/>
      </fill>
      <alignment wrapText="0" shrinkToFit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lineChart>
        <c:grouping val="standard"/>
        <c:varyColors val="1"/>
        <c:ser>
          <c:idx val="0"/>
          <c:order val="0"/>
          <c:spPr>
            <a:ln w="19050" cmpd="sng">
              <a:solidFill>
                <a:srgbClr val="00008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Report!$D$36:$O$36</c:f>
              <c:numCache>
                <c:formatCode>"$"#,##0_);[Red]\("$"#,##0\)</c:formatCode>
                <c:ptCount val="12"/>
                <c:pt idx="0">
                  <c:v>69001.540000000008</c:v>
                </c:pt>
                <c:pt idx="1">
                  <c:v>72643.08</c:v>
                </c:pt>
                <c:pt idx="2">
                  <c:v>75744.62</c:v>
                </c:pt>
                <c:pt idx="3">
                  <c:v>111680</c:v>
                </c:pt>
                <c:pt idx="4">
                  <c:v>111680</c:v>
                </c:pt>
                <c:pt idx="5">
                  <c:v>111680</c:v>
                </c:pt>
                <c:pt idx="6">
                  <c:v>111680</c:v>
                </c:pt>
                <c:pt idx="7">
                  <c:v>111680</c:v>
                </c:pt>
                <c:pt idx="8">
                  <c:v>111680</c:v>
                </c:pt>
                <c:pt idx="9">
                  <c:v>111680</c:v>
                </c:pt>
                <c:pt idx="10">
                  <c:v>111680</c:v>
                </c:pt>
                <c:pt idx="11">
                  <c:v>111680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69-7C4E-AA2A-411446573A63}"/>
            </c:ext>
          </c:extLst>
        </c:ser>
        <c:ser>
          <c:idx val="1"/>
          <c:order val="1"/>
          <c:spPr>
            <a:ln w="19050" cmpd="sng">
              <a:solidFill>
                <a:srgbClr val="0065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Report!$D$40:$O$40</c:f>
              <c:numCache>
                <c:formatCode>General</c:formatCode>
                <c:ptCount val="12"/>
                <c:pt idx="0">
                  <c:v>752713566</c:v>
                </c:pt>
                <c:pt idx="1">
                  <c:v>847676668</c:v>
                </c:pt>
                <c:pt idx="2">
                  <c:v>975813401.99999988</c:v>
                </c:pt>
                <c:pt idx="3">
                  <c:v>3921455379.2000003</c:v>
                </c:pt>
                <c:pt idx="4">
                  <c:v>4027165024</c:v>
                </c:pt>
                <c:pt idx="5">
                  <c:v>4130954668.8000002</c:v>
                </c:pt>
                <c:pt idx="6">
                  <c:v>4231244800</c:v>
                </c:pt>
                <c:pt idx="7">
                  <c:v>4231244800</c:v>
                </c:pt>
                <c:pt idx="8">
                  <c:v>4231244800</c:v>
                </c:pt>
                <c:pt idx="9">
                  <c:v>4231244800</c:v>
                </c:pt>
                <c:pt idx="10">
                  <c:v>4231244800</c:v>
                </c:pt>
                <c:pt idx="11">
                  <c:v>4231244800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69-7C4E-AA2A-411446573A63}"/>
            </c:ext>
          </c:extLst>
        </c:ser>
        <c:ser>
          <c:idx val="2"/>
          <c:order val="2"/>
          <c:spPr>
            <a:ln w="19050" cmpd="sng">
              <a:solidFill>
                <a:srgbClr val="FF0000"/>
              </a:solidFill>
            </a:ln>
          </c:spPr>
          <c:marker>
            <c:symbol val="none"/>
          </c:marker>
          <c:cat>
            <c:numRef>
              <c:f>Report!$D$21:$O$21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Report!$D$39:$O$39</c:f>
              <c:numCache>
                <c:formatCode>General</c:formatCode>
                <c:ptCount val="12"/>
                <c:pt idx="0">
                  <c:v>13623.08</c:v>
                </c:pt>
                <c:pt idx="1">
                  <c:v>33758.46</c:v>
                </c:pt>
                <c:pt idx="2">
                  <c:v>59266.149999999994</c:v>
                </c:pt>
                <c:pt idx="3">
                  <c:v>92878.459999999992</c:v>
                </c:pt>
                <c:pt idx="4">
                  <c:v>128983.07999999999</c:v>
                </c:pt>
                <c:pt idx="5">
                  <c:v>167580</c:v>
                </c:pt>
                <c:pt idx="6">
                  <c:v>208669.23</c:v>
                </c:pt>
                <c:pt idx="7">
                  <c:v>251004.61000000002</c:v>
                </c:pt>
                <c:pt idx="8">
                  <c:v>293339.99</c:v>
                </c:pt>
                <c:pt idx="9">
                  <c:v>335675.37</c:v>
                </c:pt>
                <c:pt idx="10">
                  <c:v>378010.75</c:v>
                </c:pt>
                <c:pt idx="11">
                  <c:v>420346.13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69-7C4E-AA2A-411446573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0454482"/>
        <c:axId val="1292866131"/>
      </c:lineChart>
      <c:catAx>
        <c:axId val="10904544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sz="1000" b="1" i="0">
                    <a:solidFill>
                      <a:srgbClr val="000000"/>
                    </a:solidFill>
                  </a:defRPr>
                </a:pPr>
                <a:r>
                  <a:rPr lang="en-US"/>
                  <a:t>Period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txPr>
          <a:bodyPr/>
          <a:lstStyle/>
          <a:p>
            <a:pPr lvl="0">
              <a:defRPr b="0"/>
            </a:pPr>
            <a:endParaRPr lang="en-US"/>
          </a:p>
        </c:txPr>
        <c:crossAx val="1292866131"/>
        <c:crosses val="autoZero"/>
        <c:auto val="1"/>
        <c:lblAlgn val="ctr"/>
        <c:lblOffset val="100"/>
        <c:noMultiLvlLbl val="1"/>
      </c:catAx>
      <c:valAx>
        <c:axId val="1292866131"/>
        <c:scaling>
          <c:orientation val="minMax"/>
        </c:scaling>
        <c:delete val="0"/>
        <c:axPos val="l"/>
        <c:majorGridlines>
          <c:spPr>
            <a:ln>
              <a:solidFill>
                <a:srgbClr val="FFFFFF"/>
              </a:solidFill>
            </a:ln>
          </c:spPr>
        </c:majorGridlines>
        <c:numFmt formatCode="&quot;$&quot;#,##0_);[Red]\(&quot;$&quot;#,##0\)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  <a:endParaRPr lang="en-US"/>
          </a:p>
        </c:txPr>
        <c:crossAx val="1090454482"/>
        <c:crosses val="autoZero"/>
        <c:crossBetween val="between"/>
      </c:valAx>
      <c:spPr>
        <a:solidFill>
          <a:srgbClr val="FFFFFF"/>
        </a:solidFill>
      </c:spPr>
    </c:plotArea>
    <c:legend>
      <c:legendPos val="r"/>
      <c:overlay val="0"/>
    </c:legend>
    <c:plotVisOnly val="1"/>
    <c:dispBlanksAs val="zero"/>
    <c:showDLblsOverMax val="1"/>
  </c:chart>
  <c:spPr>
    <a:solidFill>
      <a:srgbClr val="FFFFFF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3</xdr:row>
      <xdr:rowOff>0</xdr:rowOff>
    </xdr:from>
    <xdr:ext cx="5229225" cy="2419350"/>
    <xdr:graphicFrame macro="">
      <xdr:nvGraphicFramePr>
        <xdr:cNvPr id="2" name="Chart 1" descr="Chart 0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0</xdr:colOff>
      <xdr:row>0</xdr:row>
      <xdr:rowOff>85725</xdr:rowOff>
    </xdr:from>
    <xdr:ext cx="1314450" cy="2952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Q1000"/>
  <sheetViews>
    <sheetView showGridLines="0" workbookViewId="0">
      <selection activeCell="G50" sqref="G50"/>
    </sheetView>
  </sheetViews>
  <sheetFormatPr baseColWidth="10" defaultColWidth="17.33203125" defaultRowHeight="15" customHeight="1" x14ac:dyDescent="0.15"/>
  <cols>
    <col min="1" max="1" width="6.5" customWidth="1"/>
    <col min="2" max="2" width="23.6640625" customWidth="1"/>
    <col min="3" max="3" width="7.83203125" customWidth="1"/>
    <col min="4" max="6" width="8.6640625" customWidth="1"/>
    <col min="7" max="7" width="14.5" customWidth="1"/>
    <col min="8" max="8" width="11" customWidth="1"/>
    <col min="9" max="9" width="9.83203125" customWidth="1"/>
    <col min="10" max="10" width="9.5" customWidth="1"/>
    <col min="11" max="15" width="9.1640625" bestFit="1" customWidth="1"/>
    <col min="16" max="16" width="8" customWidth="1"/>
    <col min="17" max="17" width="15.83203125" customWidth="1"/>
    <col min="18" max="26" width="8" customWidth="1"/>
  </cols>
  <sheetData>
    <row r="1" spans="1:17" ht="20.25" customHeight="1" x14ac:dyDescent="0.2">
      <c r="A1" s="1" t="s">
        <v>29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7"/>
      <c r="Q1" s="2"/>
    </row>
    <row r="2" spans="1:17" ht="15.75" customHeight="1" x14ac:dyDescent="0.2">
      <c r="A2" s="3" t="s">
        <v>30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2"/>
      <c r="B4" s="12" t="s">
        <v>31</v>
      </c>
      <c r="C4" s="14" t="s">
        <v>32</v>
      </c>
      <c r="D4" s="14"/>
      <c r="E4" s="14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2"/>
      <c r="B5" s="12" t="s">
        <v>33</v>
      </c>
      <c r="C5" s="17" t="s">
        <v>34</v>
      </c>
      <c r="D5" s="18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15" t="s">
        <v>35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2.75" customHeight="1" x14ac:dyDescent="0.15">
      <c r="A7" s="2"/>
      <c r="B7" s="12" t="s">
        <v>36</v>
      </c>
      <c r="C7" s="19"/>
      <c r="D7" s="20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Q7" s="2"/>
    </row>
    <row r="8" spans="1:17" ht="12.75" customHeight="1" x14ac:dyDescent="0.15">
      <c r="A8" s="2"/>
      <c r="B8" s="2"/>
      <c r="C8" s="15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Q8" s="2"/>
    </row>
    <row r="9" spans="1:17" ht="12.75" customHeight="1" x14ac:dyDescent="0.15">
      <c r="A9" s="2" t="s">
        <v>37</v>
      </c>
      <c r="B9" s="12"/>
      <c r="C9" s="15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Q9" s="2"/>
    </row>
    <row r="10" spans="1:17" ht="12.75" customHeight="1" x14ac:dyDescent="0.15">
      <c r="A10" s="2"/>
      <c r="B10" s="21" t="s">
        <v>38</v>
      </c>
      <c r="C10" s="22"/>
      <c r="D10" s="22"/>
      <c r="E10" s="22"/>
      <c r="F10" s="2"/>
      <c r="G10" s="2"/>
      <c r="H10" s="2"/>
      <c r="I10" s="2"/>
      <c r="J10" s="2"/>
      <c r="K10" s="2"/>
      <c r="L10" s="2"/>
      <c r="M10" s="2"/>
      <c r="N10" s="2"/>
      <c r="O10" s="2"/>
      <c r="Q10" s="2"/>
    </row>
    <row r="11" spans="1:17" ht="12.75" customHeight="1" x14ac:dyDescent="0.15">
      <c r="A11" s="2"/>
      <c r="B11" s="22"/>
      <c r="C11" s="22"/>
      <c r="D11" s="22"/>
      <c r="E11" s="22"/>
      <c r="F11" s="2"/>
      <c r="G11" s="2"/>
      <c r="H11" s="2"/>
      <c r="I11" s="2"/>
      <c r="J11" s="2"/>
      <c r="K11" s="2"/>
      <c r="L11" s="2"/>
      <c r="M11" s="2"/>
      <c r="N11" s="2"/>
      <c r="O11" s="2"/>
      <c r="Q11" s="2"/>
    </row>
    <row r="12" spans="1:17" ht="12.75" customHeight="1" x14ac:dyDescent="0.15">
      <c r="A12" s="2"/>
      <c r="B12" s="22"/>
      <c r="C12" s="22"/>
      <c r="D12" s="22"/>
      <c r="E12" s="22"/>
      <c r="F12" s="2"/>
      <c r="G12" s="2"/>
      <c r="H12" s="2"/>
      <c r="I12" s="2"/>
      <c r="J12" s="2"/>
      <c r="K12" s="2"/>
      <c r="L12" s="2"/>
      <c r="M12" s="2"/>
      <c r="N12" s="2"/>
      <c r="O12" s="2"/>
      <c r="Q12" s="2"/>
    </row>
    <row r="13" spans="1:17" ht="12.75" customHeight="1" x14ac:dyDescent="0.15">
      <c r="A13" s="2"/>
      <c r="B13" s="22"/>
      <c r="C13" s="22"/>
      <c r="D13" s="22"/>
      <c r="E13" s="22"/>
      <c r="F13" s="2"/>
      <c r="G13" s="2"/>
      <c r="H13" s="2"/>
      <c r="I13" s="2"/>
      <c r="J13" s="2"/>
      <c r="K13" s="2"/>
      <c r="L13" s="2"/>
      <c r="M13" s="2"/>
      <c r="N13" s="2"/>
      <c r="O13" s="2"/>
      <c r="Q13" s="2"/>
    </row>
    <row r="14" spans="1:17" ht="12.75" customHeight="1" x14ac:dyDescent="0.15">
      <c r="A14" s="2"/>
      <c r="B14" s="22"/>
      <c r="C14" s="22"/>
      <c r="D14" s="22"/>
      <c r="E14" s="22"/>
      <c r="F14" s="2"/>
      <c r="G14" s="2"/>
      <c r="H14" s="2"/>
      <c r="I14" s="2"/>
      <c r="J14" s="2"/>
      <c r="K14" s="2"/>
      <c r="L14" s="2"/>
      <c r="M14" s="2"/>
      <c r="N14" s="2"/>
      <c r="O14" s="2"/>
      <c r="Q14" s="2"/>
    </row>
    <row r="15" spans="1:17" ht="12.75" customHeight="1" x14ac:dyDescent="0.15">
      <c r="A15" s="2"/>
      <c r="B15" s="22"/>
      <c r="C15" s="22"/>
      <c r="D15" s="22"/>
      <c r="E15" s="22"/>
      <c r="F15" s="2"/>
      <c r="G15" s="2"/>
      <c r="H15" s="2"/>
      <c r="I15" s="2"/>
      <c r="J15" s="2"/>
      <c r="K15" s="2"/>
      <c r="L15" s="2"/>
      <c r="M15" s="2"/>
      <c r="N15" s="2"/>
      <c r="O15" s="2"/>
      <c r="Q15" s="2"/>
    </row>
    <row r="16" spans="1:17" ht="12.75" customHeight="1" x14ac:dyDescent="0.15">
      <c r="A16" s="2"/>
      <c r="B16" s="22"/>
      <c r="C16" s="22"/>
      <c r="D16" s="22"/>
      <c r="E16" s="22"/>
      <c r="F16" s="2"/>
      <c r="G16" s="2"/>
      <c r="H16" s="2"/>
      <c r="I16" s="2"/>
      <c r="J16" s="2"/>
      <c r="K16" s="2"/>
      <c r="L16" s="2"/>
      <c r="M16" s="2"/>
      <c r="N16" s="2"/>
      <c r="O16" s="2"/>
      <c r="Q16" s="2"/>
    </row>
    <row r="17" spans="1:17" ht="12.75" customHeight="1" x14ac:dyDescent="0.15">
      <c r="A17" s="2"/>
      <c r="B17" s="22"/>
      <c r="C17" s="22"/>
      <c r="D17" s="22"/>
      <c r="E17" s="22"/>
      <c r="F17" s="2"/>
      <c r="G17" s="2"/>
      <c r="H17" s="2"/>
      <c r="I17" s="2"/>
      <c r="J17" s="2"/>
      <c r="K17" s="2"/>
      <c r="L17" s="2"/>
      <c r="M17" s="2"/>
      <c r="N17" s="2"/>
      <c r="O17" s="2"/>
      <c r="Q17" s="2"/>
    </row>
    <row r="18" spans="1:17" ht="12.75" customHeight="1" x14ac:dyDescent="0.15">
      <c r="A18" s="2"/>
      <c r="B18" s="22"/>
      <c r="C18" s="22"/>
      <c r="D18" s="22"/>
      <c r="E18" s="22"/>
      <c r="F18" s="2"/>
      <c r="G18" s="2"/>
      <c r="H18" s="2"/>
      <c r="I18" s="2"/>
      <c r="J18" s="2"/>
      <c r="K18" s="2"/>
      <c r="L18" s="2"/>
      <c r="M18" s="2"/>
      <c r="N18" s="2"/>
      <c r="O18" s="2"/>
      <c r="Q18" s="2"/>
    </row>
    <row r="19" spans="1:17" ht="12.75" customHeight="1" x14ac:dyDescent="0.15">
      <c r="A19" s="2"/>
      <c r="B19" s="2"/>
      <c r="C19" s="15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Q19" s="2"/>
    </row>
    <row r="20" spans="1:17" ht="15.75" customHeight="1" x14ac:dyDescent="0.2">
      <c r="A20" s="3" t="s">
        <v>39</v>
      </c>
      <c r="B20" s="2"/>
      <c r="C20" s="2"/>
      <c r="D20" s="4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Q20" s="2"/>
    </row>
    <row r="21" spans="1:17" ht="12.75" customHeight="1" x14ac:dyDescent="0.15">
      <c r="A21" s="8" t="s">
        <v>8</v>
      </c>
      <c r="B21" s="26" t="s">
        <v>9</v>
      </c>
      <c r="C21" s="27" t="s">
        <v>10</v>
      </c>
      <c r="D21" s="28">
        <v>1</v>
      </c>
      <c r="E21" s="28">
        <v>2</v>
      </c>
      <c r="F21" s="28">
        <v>3</v>
      </c>
      <c r="G21" s="28">
        <v>4</v>
      </c>
      <c r="H21" s="28">
        <v>5</v>
      </c>
      <c r="I21" s="28">
        <v>6</v>
      </c>
      <c r="J21" s="28">
        <v>7</v>
      </c>
      <c r="K21" s="28">
        <v>8</v>
      </c>
      <c r="L21" s="28">
        <v>9</v>
      </c>
      <c r="M21" s="28">
        <v>10</v>
      </c>
      <c r="N21" s="28">
        <v>11</v>
      </c>
      <c r="O21" s="28">
        <v>12</v>
      </c>
      <c r="Q21" s="16"/>
    </row>
    <row r="22" spans="1:17" ht="12.75" customHeight="1" x14ac:dyDescent="0.15">
      <c r="A22" s="24">
        <v>1.1000000000000001</v>
      </c>
      <c r="B22" s="31" t="s">
        <v>49</v>
      </c>
      <c r="C22" s="32">
        <v>2400</v>
      </c>
      <c r="D22" s="32">
        <v>2400</v>
      </c>
      <c r="E22" s="32">
        <v>0</v>
      </c>
      <c r="F22" s="32">
        <v>0</v>
      </c>
      <c r="G22" s="32">
        <v>0</v>
      </c>
      <c r="H22" s="32">
        <v>0</v>
      </c>
      <c r="I22" s="32">
        <v>0</v>
      </c>
      <c r="J22" s="32">
        <v>0</v>
      </c>
      <c r="K22" s="32">
        <v>0</v>
      </c>
      <c r="L22" s="32">
        <v>0</v>
      </c>
      <c r="M22" s="32">
        <v>0</v>
      </c>
      <c r="N22" s="32">
        <v>0</v>
      </c>
      <c r="O22" s="32">
        <v>0</v>
      </c>
      <c r="P22" s="2"/>
      <c r="Q22" s="16"/>
    </row>
    <row r="23" spans="1:17" ht="12.75" customHeight="1" x14ac:dyDescent="0.15">
      <c r="A23" s="25">
        <v>1.2</v>
      </c>
      <c r="B23" s="31" t="s">
        <v>50</v>
      </c>
      <c r="C23" s="32">
        <v>1520</v>
      </c>
      <c r="D23" s="32">
        <v>1520</v>
      </c>
      <c r="E23" s="32">
        <v>0</v>
      </c>
      <c r="F23" s="32">
        <v>0</v>
      </c>
      <c r="G23" s="32">
        <v>0</v>
      </c>
      <c r="H23" s="32">
        <v>0</v>
      </c>
      <c r="I23" s="32">
        <v>0</v>
      </c>
      <c r="J23" s="32">
        <v>0</v>
      </c>
      <c r="K23" s="32">
        <v>0</v>
      </c>
      <c r="L23" s="32">
        <v>0</v>
      </c>
      <c r="M23" s="32">
        <v>0</v>
      </c>
      <c r="N23" s="32">
        <v>0</v>
      </c>
      <c r="O23" s="32">
        <v>0</v>
      </c>
      <c r="P23" s="2"/>
      <c r="Q23" s="2"/>
    </row>
    <row r="24" spans="1:17" ht="12.75" customHeight="1" x14ac:dyDescent="0.15">
      <c r="A24" s="25">
        <v>1.3</v>
      </c>
      <c r="B24" s="31" t="s">
        <v>51</v>
      </c>
      <c r="C24" s="32">
        <v>2280</v>
      </c>
      <c r="D24" s="32">
        <v>1140</v>
      </c>
      <c r="E24" s="32">
        <v>1140</v>
      </c>
      <c r="F24" s="32">
        <v>0</v>
      </c>
      <c r="G24" s="32">
        <v>0</v>
      </c>
      <c r="H24" s="32">
        <v>0</v>
      </c>
      <c r="I24" s="32">
        <v>0</v>
      </c>
      <c r="J24" s="32">
        <v>0</v>
      </c>
      <c r="K24" s="32">
        <v>0</v>
      </c>
      <c r="L24" s="32">
        <v>0</v>
      </c>
      <c r="M24" s="32">
        <v>0</v>
      </c>
      <c r="N24" s="32">
        <v>0</v>
      </c>
      <c r="O24" s="32">
        <v>0</v>
      </c>
      <c r="P24" s="2"/>
      <c r="Q24" s="2"/>
    </row>
    <row r="25" spans="1:17" ht="12.75" customHeight="1" x14ac:dyDescent="0.15">
      <c r="A25" s="25">
        <v>1.4</v>
      </c>
      <c r="B25" s="31" t="s">
        <v>52</v>
      </c>
      <c r="C25" s="32">
        <v>1800</v>
      </c>
      <c r="D25" s="32">
        <v>1800</v>
      </c>
      <c r="E25" s="32">
        <v>0</v>
      </c>
      <c r="F25" s="32">
        <v>0</v>
      </c>
      <c r="G25" s="32">
        <v>0</v>
      </c>
      <c r="H25" s="32">
        <v>0</v>
      </c>
      <c r="I25" s="32">
        <v>0</v>
      </c>
      <c r="J25" s="32">
        <v>0</v>
      </c>
      <c r="K25" s="32">
        <v>0</v>
      </c>
      <c r="L25" s="32">
        <v>0</v>
      </c>
      <c r="M25" s="32">
        <v>0</v>
      </c>
      <c r="N25" s="32">
        <v>0</v>
      </c>
      <c r="O25" s="32">
        <v>0</v>
      </c>
      <c r="P25" s="2"/>
      <c r="Q25" s="2"/>
    </row>
    <row r="26" spans="1:17" ht="12.75" customHeight="1" x14ac:dyDescent="0.15">
      <c r="A26" s="25">
        <v>1.5</v>
      </c>
      <c r="B26" s="31" t="s">
        <v>53</v>
      </c>
      <c r="C26" s="32">
        <v>2400</v>
      </c>
      <c r="D26" s="32">
        <v>2400</v>
      </c>
      <c r="E26" s="32">
        <v>0</v>
      </c>
      <c r="F26" s="32">
        <v>0</v>
      </c>
      <c r="G26" s="32">
        <v>0</v>
      </c>
      <c r="H26" s="32">
        <v>0</v>
      </c>
      <c r="I26" s="32">
        <v>0</v>
      </c>
      <c r="J26" s="32">
        <v>0</v>
      </c>
      <c r="K26" s="32">
        <v>0</v>
      </c>
      <c r="L26" s="32">
        <v>0</v>
      </c>
      <c r="M26" s="32">
        <v>0</v>
      </c>
      <c r="N26" s="32">
        <v>0</v>
      </c>
      <c r="O26" s="32">
        <v>0</v>
      </c>
      <c r="P26" s="2"/>
      <c r="Q26" s="2"/>
    </row>
    <row r="27" spans="1:17" ht="12.75" customHeight="1" x14ac:dyDescent="0.15">
      <c r="A27" s="25">
        <v>1.6</v>
      </c>
      <c r="B27" s="31" t="s">
        <v>54</v>
      </c>
      <c r="C27" s="32">
        <v>2400</v>
      </c>
      <c r="D27" s="32">
        <v>2400</v>
      </c>
      <c r="E27" s="32">
        <v>0</v>
      </c>
      <c r="F27" s="32">
        <v>0</v>
      </c>
      <c r="G27" s="32">
        <v>0</v>
      </c>
      <c r="H27" s="32">
        <v>0</v>
      </c>
      <c r="I27" s="32">
        <v>0</v>
      </c>
      <c r="J27" s="32">
        <v>0</v>
      </c>
      <c r="K27" s="32">
        <v>0</v>
      </c>
      <c r="L27" s="32">
        <v>0</v>
      </c>
      <c r="M27" s="32">
        <v>0</v>
      </c>
      <c r="N27" s="32">
        <v>0</v>
      </c>
      <c r="O27" s="32">
        <v>0</v>
      </c>
      <c r="P27" s="2"/>
      <c r="Q27" s="2"/>
    </row>
    <row r="28" spans="1:17" ht="12.75" customHeight="1" x14ac:dyDescent="0.15">
      <c r="A28" s="25">
        <v>1.7</v>
      </c>
      <c r="B28" s="31" t="s">
        <v>55</v>
      </c>
      <c r="C28" s="32">
        <v>400</v>
      </c>
      <c r="D28" s="32">
        <v>400</v>
      </c>
      <c r="E28" s="32">
        <v>0</v>
      </c>
      <c r="F28" s="32">
        <v>0</v>
      </c>
      <c r="G28" s="32">
        <v>0</v>
      </c>
      <c r="H28" s="32">
        <v>0</v>
      </c>
      <c r="I28" s="32">
        <v>0</v>
      </c>
      <c r="J28" s="32">
        <v>0</v>
      </c>
      <c r="K28" s="32">
        <v>0</v>
      </c>
      <c r="L28" s="32">
        <v>0</v>
      </c>
      <c r="M28" s="32">
        <v>0</v>
      </c>
      <c r="N28" s="32">
        <v>0</v>
      </c>
      <c r="O28" s="32">
        <v>0</v>
      </c>
      <c r="P28" s="2"/>
      <c r="Q28" s="2"/>
    </row>
    <row r="29" spans="1:17" ht="12.75" customHeight="1" x14ac:dyDescent="0.15">
      <c r="A29" s="25">
        <v>1.8</v>
      </c>
      <c r="B29" s="31" t="s">
        <v>56</v>
      </c>
      <c r="C29" s="32">
        <v>2280</v>
      </c>
      <c r="D29" s="33">
        <v>701.54</v>
      </c>
      <c r="E29" s="33">
        <v>701.54</v>
      </c>
      <c r="F29" s="33">
        <v>701.54</v>
      </c>
      <c r="G29" s="33">
        <v>175.38</v>
      </c>
      <c r="H29" s="32">
        <v>0</v>
      </c>
      <c r="I29" s="32">
        <v>0</v>
      </c>
      <c r="J29" s="32">
        <v>0</v>
      </c>
      <c r="K29" s="32">
        <v>0</v>
      </c>
      <c r="L29" s="32">
        <v>0</v>
      </c>
      <c r="M29" s="32">
        <v>0</v>
      </c>
      <c r="N29" s="32">
        <v>0</v>
      </c>
      <c r="O29" s="32">
        <v>0</v>
      </c>
      <c r="P29" s="2"/>
      <c r="Q29" s="2"/>
    </row>
    <row r="30" spans="1:17" ht="12.75" customHeight="1" x14ac:dyDescent="0.15">
      <c r="A30" s="25">
        <v>1.9</v>
      </c>
      <c r="B30" s="31" t="s">
        <v>57</v>
      </c>
      <c r="C30" s="32">
        <v>400</v>
      </c>
      <c r="D30" s="32">
        <v>400</v>
      </c>
      <c r="E30" s="32">
        <v>0</v>
      </c>
      <c r="F30" s="32">
        <v>0</v>
      </c>
      <c r="G30" s="32">
        <v>0</v>
      </c>
      <c r="H30" s="32">
        <v>0</v>
      </c>
      <c r="I30" s="32">
        <v>0</v>
      </c>
      <c r="J30" s="32">
        <v>0</v>
      </c>
      <c r="K30" s="32">
        <v>0</v>
      </c>
      <c r="L30" s="32">
        <v>0</v>
      </c>
      <c r="M30" s="32">
        <v>0</v>
      </c>
      <c r="N30" s="32">
        <v>0</v>
      </c>
      <c r="O30" s="32">
        <v>0</v>
      </c>
      <c r="P30" s="2"/>
      <c r="Q30" s="2"/>
    </row>
    <row r="31" spans="1:17" ht="12.75" customHeight="1" x14ac:dyDescent="0.15">
      <c r="A31" s="25">
        <v>2</v>
      </c>
      <c r="B31" s="31" t="s">
        <v>58</v>
      </c>
      <c r="C31" s="32">
        <v>1800</v>
      </c>
      <c r="D31" s="32">
        <v>0</v>
      </c>
      <c r="E31" s="32">
        <v>1800</v>
      </c>
      <c r="F31" s="32">
        <v>0</v>
      </c>
      <c r="G31" s="32">
        <v>0</v>
      </c>
      <c r="H31" s="32">
        <v>0</v>
      </c>
      <c r="I31" s="32">
        <v>0</v>
      </c>
      <c r="J31" s="32">
        <v>0</v>
      </c>
      <c r="K31" s="32">
        <v>0</v>
      </c>
      <c r="L31" s="32">
        <v>0</v>
      </c>
      <c r="M31" s="32">
        <v>0</v>
      </c>
      <c r="N31" s="32">
        <v>0</v>
      </c>
      <c r="O31" s="32">
        <v>0</v>
      </c>
      <c r="P31" s="2"/>
      <c r="Q31" s="2"/>
    </row>
    <row r="32" spans="1:17" ht="12.75" customHeight="1" x14ac:dyDescent="0.15">
      <c r="A32" s="25">
        <v>2.1</v>
      </c>
      <c r="B32" s="31" t="s">
        <v>59</v>
      </c>
      <c r="C32" s="32">
        <v>2400</v>
      </c>
      <c r="D32" s="32">
        <v>0</v>
      </c>
      <c r="E32" s="32">
        <v>0</v>
      </c>
      <c r="F32" s="32">
        <v>2400</v>
      </c>
      <c r="G32" s="32">
        <v>0</v>
      </c>
      <c r="H32" s="32">
        <v>0</v>
      </c>
      <c r="I32" s="32">
        <v>0</v>
      </c>
      <c r="J32" s="32">
        <v>0</v>
      </c>
      <c r="K32" s="32">
        <v>0</v>
      </c>
      <c r="L32" s="32">
        <v>0</v>
      </c>
      <c r="M32" s="32">
        <v>0</v>
      </c>
      <c r="N32" s="32">
        <v>0</v>
      </c>
      <c r="O32" s="32">
        <v>0</v>
      </c>
      <c r="P32" s="2"/>
      <c r="Q32" s="2"/>
    </row>
    <row r="33" spans="1:17" ht="12.75" customHeight="1" x14ac:dyDescent="0.15">
      <c r="A33" s="25">
        <v>2.2000000000000002</v>
      </c>
      <c r="B33" s="31" t="s">
        <v>60</v>
      </c>
      <c r="C33" s="32">
        <v>35760</v>
      </c>
      <c r="D33" s="32">
        <v>0</v>
      </c>
      <c r="E33" s="32">
        <v>0</v>
      </c>
      <c r="F33" s="32">
        <v>0</v>
      </c>
      <c r="G33" s="32">
        <v>35760</v>
      </c>
      <c r="H33" s="32">
        <v>0</v>
      </c>
      <c r="I33" s="32">
        <v>0</v>
      </c>
      <c r="J33" s="32">
        <v>0</v>
      </c>
      <c r="K33" s="32">
        <v>0</v>
      </c>
      <c r="L33" s="32">
        <v>0</v>
      </c>
      <c r="M33" s="32">
        <v>0</v>
      </c>
      <c r="N33" s="32">
        <v>0</v>
      </c>
      <c r="O33" s="32">
        <v>0</v>
      </c>
      <c r="P33" s="2"/>
      <c r="Q33" s="2"/>
    </row>
    <row r="34" spans="1:17" ht="12.75" customHeight="1" x14ac:dyDescent="0.15">
      <c r="A34" s="10"/>
      <c r="B34" s="31" t="s">
        <v>61</v>
      </c>
      <c r="C34" s="32">
        <v>55960</v>
      </c>
      <c r="D34" s="33">
        <v>12961.54</v>
      </c>
      <c r="E34" s="33">
        <v>3641.54</v>
      </c>
      <c r="F34" s="33">
        <v>3101.54</v>
      </c>
      <c r="G34" s="33">
        <v>35935.379999999997</v>
      </c>
      <c r="H34" s="32">
        <v>0</v>
      </c>
      <c r="I34" s="32">
        <v>0</v>
      </c>
      <c r="J34" s="32">
        <v>0</v>
      </c>
      <c r="K34" s="32">
        <v>0</v>
      </c>
      <c r="L34" s="32">
        <v>0</v>
      </c>
      <c r="M34" s="32">
        <v>0</v>
      </c>
      <c r="N34" s="32">
        <v>0</v>
      </c>
      <c r="O34" s="32">
        <v>0</v>
      </c>
      <c r="P34" s="2"/>
      <c r="Q34" s="16"/>
    </row>
    <row r="35" spans="1:17" ht="12.75" customHeight="1" x14ac:dyDescent="0.15">
      <c r="A35" s="2"/>
      <c r="B35" s="29" t="s">
        <v>40</v>
      </c>
      <c r="C35" s="34">
        <f>SUM(C22:C33)</f>
        <v>55840</v>
      </c>
      <c r="D35" s="35">
        <f>SUM(D22:D33)</f>
        <v>13161.54</v>
      </c>
      <c r="E35" s="35">
        <f>SUM(E22:E33)</f>
        <v>3641.54</v>
      </c>
      <c r="F35" s="35">
        <f>SUM(F22:F33)</f>
        <v>3101.54</v>
      </c>
      <c r="G35" s="35">
        <f>SUM(G22:G33)</f>
        <v>35935.379999999997</v>
      </c>
      <c r="H35" s="30">
        <f t="shared" ref="D35:O35" si="0">SUM(H22:H34)</f>
        <v>0</v>
      </c>
      <c r="I35" s="30">
        <f t="shared" si="0"/>
        <v>0</v>
      </c>
      <c r="J35" s="30">
        <f t="shared" si="0"/>
        <v>0</v>
      </c>
      <c r="K35" s="30">
        <f t="shared" si="0"/>
        <v>0</v>
      </c>
      <c r="L35" s="30">
        <f t="shared" si="0"/>
        <v>0</v>
      </c>
      <c r="M35" s="30">
        <f t="shared" si="0"/>
        <v>0</v>
      </c>
      <c r="N35" s="30">
        <f t="shared" si="0"/>
        <v>0</v>
      </c>
      <c r="O35" s="30">
        <f t="shared" si="0"/>
        <v>0</v>
      </c>
      <c r="P35" s="2"/>
      <c r="Q35" s="2"/>
    </row>
    <row r="36" spans="1:17" ht="12.75" customHeight="1" x14ac:dyDescent="0.15">
      <c r="A36" s="2"/>
      <c r="B36" s="11"/>
      <c r="C36" s="12" t="s">
        <v>41</v>
      </c>
      <c r="D36" s="36">
        <f>SUM($C35:D35)</f>
        <v>69001.540000000008</v>
      </c>
      <c r="E36" s="23">
        <f>SUM($C35:E35)</f>
        <v>72643.08</v>
      </c>
      <c r="F36" s="23">
        <f>SUM($C35:F35)</f>
        <v>75744.62</v>
      </c>
      <c r="G36" s="23">
        <f>SUM($C35:G35)</f>
        <v>111680</v>
      </c>
      <c r="H36" s="23">
        <f>SUM($C35:H35)</f>
        <v>111680</v>
      </c>
      <c r="I36" s="23">
        <f>SUM($C35:I35)</f>
        <v>111680</v>
      </c>
      <c r="J36" s="23">
        <f>SUM($C35:J35)</f>
        <v>111680</v>
      </c>
      <c r="K36" s="23">
        <f>SUM($C35:K35)</f>
        <v>111680</v>
      </c>
      <c r="L36" s="23">
        <f>SUM($C35:L35)</f>
        <v>111680</v>
      </c>
      <c r="M36" s="23">
        <f>SUM($C35:M35)</f>
        <v>111680</v>
      </c>
      <c r="N36" s="23">
        <f>SUM($C35:N35)</f>
        <v>111680</v>
      </c>
      <c r="O36" s="23">
        <f>SUM($C35:O35)</f>
        <v>111680</v>
      </c>
      <c r="P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</row>
    <row r="38" spans="1:17" ht="15.75" customHeight="1" x14ac:dyDescent="0.2">
      <c r="A38" s="3" t="s">
        <v>42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43"/>
      <c r="C39" s="46" t="s">
        <v>28</v>
      </c>
      <c r="D39" s="49">
        <f>AC!D24</f>
        <v>13623.08</v>
      </c>
      <c r="E39" s="9">
        <f>AC!E24</f>
        <v>33758.46</v>
      </c>
      <c r="F39" s="9">
        <f>AC!F24</f>
        <v>59266.149999999994</v>
      </c>
      <c r="G39" s="9">
        <f>AC!G24</f>
        <v>92878.459999999992</v>
      </c>
      <c r="H39" s="9">
        <f>AC!H24</f>
        <v>128983.07999999999</v>
      </c>
      <c r="I39" s="9">
        <f>AC!I24</f>
        <v>167580</v>
      </c>
      <c r="J39" s="9">
        <f>AC!J24</f>
        <v>208669.23</v>
      </c>
      <c r="K39" s="9">
        <f>AC!K24</f>
        <v>251004.61000000002</v>
      </c>
      <c r="L39" s="9">
        <f>AC!L24</f>
        <v>293339.99</v>
      </c>
      <c r="M39" s="9">
        <f>AC!M24</f>
        <v>335675.37</v>
      </c>
      <c r="N39" s="9">
        <f>AC!N24</f>
        <v>378010.75</v>
      </c>
      <c r="O39" s="9">
        <f>AC!O24</f>
        <v>420346.13</v>
      </c>
      <c r="P39" s="2"/>
      <c r="Q39" s="16"/>
    </row>
    <row r="40" spans="1:17" ht="12.75" customHeight="1" x14ac:dyDescent="0.15">
      <c r="A40" s="2"/>
      <c r="B40" s="43"/>
      <c r="C40" s="46" t="s">
        <v>7</v>
      </c>
      <c r="D40" s="49">
        <f>EV!D22</f>
        <v>752713566</v>
      </c>
      <c r="E40" s="9">
        <f>EV!E22</f>
        <v>847676668</v>
      </c>
      <c r="F40" s="9">
        <f>EV!F22</f>
        <v>975813401.99999988</v>
      </c>
      <c r="G40" s="9">
        <f>EV!G22</f>
        <v>3921455379.2000003</v>
      </c>
      <c r="H40" s="9">
        <f>EV!H22</f>
        <v>4027165024</v>
      </c>
      <c r="I40" s="9">
        <f>EV!I22</f>
        <v>4130954668.8000002</v>
      </c>
      <c r="J40" s="9">
        <f>EV!J22</f>
        <v>4231244800</v>
      </c>
      <c r="K40" s="9">
        <f>EV!K22</f>
        <v>4231244800</v>
      </c>
      <c r="L40" s="9">
        <f>EV!L22</f>
        <v>4231244800</v>
      </c>
      <c r="M40" s="9">
        <f>EV!M22</f>
        <v>4231244800</v>
      </c>
      <c r="N40" s="9">
        <f>EV!N22</f>
        <v>4231244800</v>
      </c>
      <c r="O40" s="9">
        <f>EV!O22</f>
        <v>4231244800</v>
      </c>
      <c r="P40" s="2"/>
      <c r="Q40" s="16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</row>
    <row r="42" spans="1:17" ht="15.75" customHeight="1" x14ac:dyDescent="0.2">
      <c r="A42" s="3" t="s">
        <v>43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43"/>
      <c r="C43" s="46" t="s">
        <v>44</v>
      </c>
      <c r="D43" s="46">
        <f t="shared" ref="D43:O43" si="1">IF(AND(ISBLANK(D39),ISBLANK(D40))," - ",D40-D39)</f>
        <v>752699942.91999996</v>
      </c>
      <c r="E43" s="46">
        <f t="shared" si="1"/>
        <v>847642909.53999996</v>
      </c>
      <c r="F43" s="46">
        <f t="shared" si="1"/>
        <v>975754135.8499999</v>
      </c>
      <c r="G43" s="46">
        <f t="shared" si="1"/>
        <v>3921362500.7400002</v>
      </c>
      <c r="H43" s="46">
        <f t="shared" si="1"/>
        <v>4027036040.9200001</v>
      </c>
      <c r="I43" s="46">
        <f t="shared" si="1"/>
        <v>4130787088.8000002</v>
      </c>
      <c r="J43" s="46">
        <f t="shared" si="1"/>
        <v>4231036130.77</v>
      </c>
      <c r="K43" s="46">
        <f t="shared" si="1"/>
        <v>4230993795.3899999</v>
      </c>
      <c r="L43" s="46">
        <f t="shared" si="1"/>
        <v>4230951460.0100002</v>
      </c>
      <c r="M43" s="46">
        <f t="shared" si="1"/>
        <v>4230909124.6300001</v>
      </c>
      <c r="N43" s="46">
        <f t="shared" si="1"/>
        <v>4230866789.25</v>
      </c>
      <c r="O43" s="46">
        <f t="shared" si="1"/>
        <v>4230824453.8699999</v>
      </c>
      <c r="Q43" s="2"/>
    </row>
    <row r="44" spans="1:17" ht="12.75" customHeight="1" x14ac:dyDescent="0.15">
      <c r="A44" s="2"/>
      <c r="B44" s="43"/>
      <c r="C44" s="46" t="s">
        <v>45</v>
      </c>
      <c r="D44" s="46">
        <f t="shared" ref="D44:O44" si="2">IF(AND(ISBLANK(D39),ISBLANK(D40))," - ",D40-D36)</f>
        <v>752644564.46000004</v>
      </c>
      <c r="E44" s="46">
        <f t="shared" si="2"/>
        <v>847604024.91999996</v>
      </c>
      <c r="F44" s="46">
        <f t="shared" si="2"/>
        <v>975737657.37999988</v>
      </c>
      <c r="G44" s="46">
        <f t="shared" si="2"/>
        <v>3921343699.2000003</v>
      </c>
      <c r="H44" s="46">
        <f t="shared" si="2"/>
        <v>4027053344</v>
      </c>
      <c r="I44" s="46">
        <f t="shared" si="2"/>
        <v>4130842988.8000002</v>
      </c>
      <c r="J44" s="46">
        <f t="shared" si="2"/>
        <v>4231133120</v>
      </c>
      <c r="K44" s="46">
        <f t="shared" si="2"/>
        <v>4231133120</v>
      </c>
      <c r="L44" s="46">
        <f t="shared" si="2"/>
        <v>4231133120</v>
      </c>
      <c r="M44" s="46">
        <f t="shared" si="2"/>
        <v>4231133120</v>
      </c>
      <c r="N44" s="46">
        <f t="shared" si="2"/>
        <v>4231133120</v>
      </c>
      <c r="O44" s="46">
        <f t="shared" si="2"/>
        <v>4231133120</v>
      </c>
      <c r="Q44" s="2"/>
    </row>
    <row r="45" spans="1:17" ht="12.75" customHeight="1" x14ac:dyDescent="0.15">
      <c r="A45" s="2"/>
      <c r="B45" s="43"/>
      <c r="C45" s="46" t="s">
        <v>46</v>
      </c>
      <c r="D45" s="47">
        <f t="shared" ref="D45:O45" si="3">IF(AND(ISBLANK(D39),ISBLANK(D40))," - ",D40/D39)</f>
        <v>55252.818452214917</v>
      </c>
      <c r="E45" s="47">
        <f t="shared" si="3"/>
        <v>25110.051465617806</v>
      </c>
      <c r="F45" s="47">
        <f t="shared" si="3"/>
        <v>16464.936595341522</v>
      </c>
      <c r="G45" s="47">
        <f t="shared" si="3"/>
        <v>42221.36520351436</v>
      </c>
      <c r="H45" s="47">
        <f t="shared" si="3"/>
        <v>31222.428740265779</v>
      </c>
      <c r="I45" s="47">
        <f t="shared" si="3"/>
        <v>24650.642491944149</v>
      </c>
      <c r="J45" s="47">
        <f t="shared" si="3"/>
        <v>20277.281897287874</v>
      </c>
      <c r="K45" s="47">
        <f t="shared" si="3"/>
        <v>16857.239394925855</v>
      </c>
      <c r="L45" s="47">
        <f t="shared" si="3"/>
        <v>14424.370846947939</v>
      </c>
      <c r="M45" s="47">
        <f t="shared" si="3"/>
        <v>12605.169095367348</v>
      </c>
      <c r="N45" s="47">
        <f t="shared" si="3"/>
        <v>11193.45097989938</v>
      </c>
      <c r="O45" s="47">
        <f t="shared" si="3"/>
        <v>10066.096718911151</v>
      </c>
      <c r="Q45" s="2"/>
    </row>
    <row r="46" spans="1:17" ht="12.75" customHeight="1" x14ac:dyDescent="0.15">
      <c r="A46" s="2"/>
      <c r="B46" s="43"/>
      <c r="C46" s="46" t="s">
        <v>47</v>
      </c>
      <c r="D46" s="47">
        <f t="shared" ref="D46:O46" si="4">IF(AND(ISBLANK(D39),ISBLANK(D40))," - ",D40/D36)</f>
        <v>10908.648792476224</v>
      </c>
      <c r="E46" s="47">
        <f t="shared" si="4"/>
        <v>11669.062875637983</v>
      </c>
      <c r="F46" s="47">
        <f t="shared" si="4"/>
        <v>12882.940095283335</v>
      </c>
      <c r="G46" s="47">
        <f t="shared" si="4"/>
        <v>35113.318223495706</v>
      </c>
      <c r="H46" s="47">
        <f t="shared" si="4"/>
        <v>36059.858739255011</v>
      </c>
      <c r="I46" s="47">
        <f t="shared" si="4"/>
        <v>36989.207277936963</v>
      </c>
      <c r="J46" s="47">
        <f t="shared" si="4"/>
        <v>37887.220630372496</v>
      </c>
      <c r="K46" s="47">
        <f t="shared" si="4"/>
        <v>37887.220630372496</v>
      </c>
      <c r="L46" s="47">
        <f t="shared" si="4"/>
        <v>37887.220630372496</v>
      </c>
      <c r="M46" s="47">
        <f t="shared" si="4"/>
        <v>37887.220630372496</v>
      </c>
      <c r="N46" s="47">
        <f t="shared" si="4"/>
        <v>37887.220630372496</v>
      </c>
      <c r="O46" s="47">
        <f t="shared" si="4"/>
        <v>37887.220630372496</v>
      </c>
      <c r="Q46" s="2"/>
    </row>
    <row r="47" spans="1:17" ht="12.75" customHeight="1" x14ac:dyDescent="0.15">
      <c r="A47" s="2"/>
      <c r="B47" s="43"/>
      <c r="C47" s="46" t="s">
        <v>48</v>
      </c>
      <c r="D47" s="48">
        <f t="shared" ref="D47:O47" si="5">IF(AND(ISBLANK(D39),ISBLANK(D40))," - ",$C$35/D45)</f>
        <v>1.0106271782007448</v>
      </c>
      <c r="E47" s="48">
        <f t="shared" si="5"/>
        <v>2.2238106551258761</v>
      </c>
      <c r="F47" s="48">
        <f t="shared" si="5"/>
        <v>3.3914494402486186</v>
      </c>
      <c r="G47" s="48">
        <f t="shared" si="5"/>
        <v>1.3225531607242313</v>
      </c>
      <c r="H47" s="48">
        <f t="shared" si="5"/>
        <v>1.7884579212118226</v>
      </c>
      <c r="I47" s="48">
        <f t="shared" si="5"/>
        <v>2.2652553586888682</v>
      </c>
      <c r="J47" s="48">
        <f t="shared" si="5"/>
        <v>2.7538207676379303</v>
      </c>
      <c r="K47" s="48">
        <f t="shared" si="5"/>
        <v>3.3125234026639157</v>
      </c>
      <c r="L47" s="48">
        <f t="shared" si="5"/>
        <v>3.8712260376899015</v>
      </c>
      <c r="M47" s="48">
        <f t="shared" si="5"/>
        <v>4.4299286727158877</v>
      </c>
      <c r="N47" s="48">
        <f t="shared" si="5"/>
        <v>4.9886313077418736</v>
      </c>
      <c r="O47" s="48">
        <f t="shared" si="5"/>
        <v>5.5473339427678585</v>
      </c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mergeCells count="3">
    <mergeCell ref="C5:D5"/>
    <mergeCell ref="C7:D7"/>
    <mergeCell ref="B10:E18"/>
  </mergeCells>
  <conditionalFormatting sqref="D43:O44">
    <cfRule type="cellIs" dxfId="3" priority="3" operator="greaterThanOrEqual">
      <formula>0</formula>
    </cfRule>
    <cfRule type="cellIs" dxfId="2" priority="4" operator="lessThan">
      <formula>0</formula>
    </cfRule>
  </conditionalFormatting>
  <conditionalFormatting sqref="D45:O46">
    <cfRule type="cellIs" dxfId="1" priority="1" operator="lessThan">
      <formula>1</formula>
    </cfRule>
    <cfRule type="cellIs" dxfId="0" priority="2" operator="greaterThanOrEqual">
      <formula>1</formula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Q1000"/>
  <sheetViews>
    <sheetView showGridLines="0" tabSelected="1" workbookViewId="0">
      <selection activeCell="C29" sqref="C29"/>
    </sheetView>
  </sheetViews>
  <sheetFormatPr baseColWidth="10" defaultColWidth="17.33203125" defaultRowHeight="15" customHeight="1" x14ac:dyDescent="0.15"/>
  <cols>
    <col min="1" max="1" width="6.5" customWidth="1"/>
    <col min="2" max="2" width="22" customWidth="1"/>
    <col min="3" max="3" width="6.5" customWidth="1"/>
    <col min="4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2">
      <c r="A1" s="1" t="s">
        <v>1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 t="str">
        <f>HYPERLINK("http://www.vertex42.com/ExcelTemplates/earned-value-management.html","Earned Value Management Template")</f>
        <v>Earned Value Management Template</v>
      </c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 t="s">
        <v>5</v>
      </c>
    </row>
    <row r="5" spans="1:17" ht="12.75" customHeight="1" x14ac:dyDescent="0.15">
      <c r="A5" s="4" t="s">
        <v>6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7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38" t="s">
        <v>8</v>
      </c>
      <c r="B8" s="39" t="s">
        <v>9</v>
      </c>
      <c r="C8" s="40" t="s">
        <v>10</v>
      </c>
      <c r="D8" s="41" t="s">
        <v>11</v>
      </c>
      <c r="E8" s="41" t="s">
        <v>12</v>
      </c>
      <c r="F8" s="41" t="s">
        <v>13</v>
      </c>
      <c r="G8" s="41" t="s">
        <v>14</v>
      </c>
      <c r="H8" s="41" t="s">
        <v>15</v>
      </c>
      <c r="I8" s="41" t="s">
        <v>16</v>
      </c>
      <c r="J8" s="41" t="s">
        <v>17</v>
      </c>
      <c r="K8" s="41" t="s">
        <v>18</v>
      </c>
      <c r="L8" s="41" t="s">
        <v>19</v>
      </c>
      <c r="M8" s="41" t="s">
        <v>20</v>
      </c>
      <c r="N8" s="41" t="s">
        <v>21</v>
      </c>
      <c r="O8" s="41" t="s">
        <v>22</v>
      </c>
      <c r="Q8" s="2"/>
    </row>
    <row r="9" spans="1:17" ht="12.75" customHeight="1" x14ac:dyDescent="0.15">
      <c r="A9" s="42">
        <f>IF(ISBLANK(Report!A22)," - ",Report!A22)</f>
        <v>1.1000000000000001</v>
      </c>
      <c r="B9" s="31" t="s">
        <v>49</v>
      </c>
      <c r="C9" s="32">
        <v>2400</v>
      </c>
      <c r="D9" s="32">
        <v>2400</v>
      </c>
      <c r="E9" s="32">
        <v>2400</v>
      </c>
      <c r="F9" s="32">
        <v>2400</v>
      </c>
      <c r="G9" s="32">
        <v>2400</v>
      </c>
      <c r="H9" s="32">
        <v>2400</v>
      </c>
      <c r="I9" s="32">
        <v>2400</v>
      </c>
      <c r="J9" s="32">
        <v>2400</v>
      </c>
      <c r="K9" s="32">
        <v>2400</v>
      </c>
      <c r="L9" s="32">
        <v>2400</v>
      </c>
      <c r="M9" s="32">
        <v>2400</v>
      </c>
      <c r="N9" s="32">
        <v>2400</v>
      </c>
      <c r="O9" s="32">
        <v>2400</v>
      </c>
      <c r="P9" s="23"/>
      <c r="Q9" s="2"/>
    </row>
    <row r="10" spans="1:17" ht="12.75" customHeight="1" x14ac:dyDescent="0.15">
      <c r="A10" s="42">
        <f>IF(ISBLANK(Report!A23)," - ",Report!A23)</f>
        <v>1.2</v>
      </c>
      <c r="B10" s="31" t="s">
        <v>50</v>
      </c>
      <c r="C10" s="32">
        <v>1520</v>
      </c>
      <c r="D10" s="32">
        <v>1520</v>
      </c>
      <c r="E10" s="32">
        <v>1520</v>
      </c>
      <c r="F10" s="32">
        <v>1520</v>
      </c>
      <c r="G10" s="32">
        <v>1520</v>
      </c>
      <c r="H10" s="32">
        <v>1520</v>
      </c>
      <c r="I10" s="32">
        <v>1520</v>
      </c>
      <c r="J10" s="32">
        <v>1520</v>
      </c>
      <c r="K10" s="32">
        <v>1520</v>
      </c>
      <c r="L10" s="32">
        <v>1520</v>
      </c>
      <c r="M10" s="32">
        <v>1520</v>
      </c>
      <c r="N10" s="32">
        <v>1520</v>
      </c>
      <c r="O10" s="32">
        <v>1520</v>
      </c>
      <c r="P10" s="23"/>
      <c r="Q10" s="2"/>
    </row>
    <row r="11" spans="1:17" ht="12.75" customHeight="1" x14ac:dyDescent="0.15">
      <c r="A11" s="42">
        <f>IF(ISBLANK(Report!A24)," - ",Report!A24)</f>
        <v>1.3</v>
      </c>
      <c r="B11" s="31" t="s">
        <v>51</v>
      </c>
      <c r="C11" s="32">
        <v>2280</v>
      </c>
      <c r="D11" s="32">
        <v>1140</v>
      </c>
      <c r="E11" s="32">
        <v>2280</v>
      </c>
      <c r="F11" s="32">
        <v>2280</v>
      </c>
      <c r="G11" s="32">
        <v>2280</v>
      </c>
      <c r="H11" s="32">
        <v>2280</v>
      </c>
      <c r="I11" s="32">
        <v>2280</v>
      </c>
      <c r="J11" s="32">
        <v>2280</v>
      </c>
      <c r="K11" s="32">
        <v>2280</v>
      </c>
      <c r="L11" s="32">
        <v>2280</v>
      </c>
      <c r="M11" s="32">
        <v>2280</v>
      </c>
      <c r="N11" s="32">
        <v>2280</v>
      </c>
      <c r="O11" s="32">
        <v>2280</v>
      </c>
      <c r="P11" s="23"/>
      <c r="Q11" s="2"/>
    </row>
    <row r="12" spans="1:17" ht="12.75" customHeight="1" x14ac:dyDescent="0.15">
      <c r="A12" s="42">
        <f>IF(ISBLANK(Report!A25)," - ",Report!A25)</f>
        <v>1.4</v>
      </c>
      <c r="B12" s="31" t="s">
        <v>52</v>
      </c>
      <c r="C12" s="32">
        <v>1800</v>
      </c>
      <c r="D12" s="32">
        <v>1800</v>
      </c>
      <c r="E12" s="32">
        <v>1800</v>
      </c>
      <c r="F12" s="32">
        <v>1800</v>
      </c>
      <c r="G12" s="32">
        <v>1800</v>
      </c>
      <c r="H12" s="32">
        <v>1800</v>
      </c>
      <c r="I12" s="32">
        <v>1800</v>
      </c>
      <c r="J12" s="32">
        <v>1800</v>
      </c>
      <c r="K12" s="32">
        <v>1800</v>
      </c>
      <c r="L12" s="32">
        <v>1800</v>
      </c>
      <c r="M12" s="32">
        <v>1800</v>
      </c>
      <c r="N12" s="32">
        <v>1800</v>
      </c>
      <c r="O12" s="32">
        <v>1800</v>
      </c>
      <c r="P12" s="23"/>
      <c r="Q12" s="2"/>
    </row>
    <row r="13" spans="1:17" ht="12.75" customHeight="1" x14ac:dyDescent="0.15">
      <c r="A13" s="42">
        <f>IF(ISBLANK(Report!A26)," - ",Report!A26)</f>
        <v>1.5</v>
      </c>
      <c r="B13" s="31" t="s">
        <v>53</v>
      </c>
      <c r="C13" s="32">
        <v>2400</v>
      </c>
      <c r="D13" s="32">
        <v>2400</v>
      </c>
      <c r="E13" s="32">
        <v>2400</v>
      </c>
      <c r="F13" s="32">
        <v>2400</v>
      </c>
      <c r="G13" s="32">
        <v>2400</v>
      </c>
      <c r="H13" s="32">
        <v>2400</v>
      </c>
      <c r="I13" s="32">
        <v>2400</v>
      </c>
      <c r="J13" s="32">
        <v>2400</v>
      </c>
      <c r="K13" s="32">
        <v>2400</v>
      </c>
      <c r="L13" s="32">
        <v>2400</v>
      </c>
      <c r="M13" s="32">
        <v>2400</v>
      </c>
      <c r="N13" s="32">
        <v>2400</v>
      </c>
      <c r="O13" s="32">
        <v>2400</v>
      </c>
      <c r="P13" s="23"/>
      <c r="Q13" s="2"/>
    </row>
    <row r="14" spans="1:17" ht="12.75" customHeight="1" x14ac:dyDescent="0.15">
      <c r="A14" s="42">
        <f>IF(ISBLANK(Report!A27)," - ",Report!A27)</f>
        <v>1.6</v>
      </c>
      <c r="B14" s="31" t="s">
        <v>54</v>
      </c>
      <c r="C14" s="32">
        <v>2400</v>
      </c>
      <c r="D14" s="32">
        <v>2400</v>
      </c>
      <c r="E14" s="32">
        <v>2400</v>
      </c>
      <c r="F14" s="32">
        <v>2400</v>
      </c>
      <c r="G14" s="32">
        <v>2400</v>
      </c>
      <c r="H14" s="32">
        <v>2400</v>
      </c>
      <c r="I14" s="32">
        <v>2400</v>
      </c>
      <c r="J14" s="32">
        <v>2400</v>
      </c>
      <c r="K14" s="32">
        <v>2400</v>
      </c>
      <c r="L14" s="32">
        <v>2400</v>
      </c>
      <c r="M14" s="32">
        <v>2400</v>
      </c>
      <c r="N14" s="32">
        <v>2400</v>
      </c>
      <c r="O14" s="32">
        <v>2400</v>
      </c>
      <c r="P14" s="23"/>
      <c r="Q14" s="2"/>
    </row>
    <row r="15" spans="1:17" ht="12.75" customHeight="1" x14ac:dyDescent="0.15">
      <c r="A15" s="42">
        <v>1.7</v>
      </c>
      <c r="B15" s="31" t="s">
        <v>55</v>
      </c>
      <c r="C15" s="32">
        <v>400</v>
      </c>
      <c r="D15" s="32">
        <v>400</v>
      </c>
      <c r="E15" s="32">
        <v>400</v>
      </c>
      <c r="F15" s="32">
        <v>400</v>
      </c>
      <c r="G15" s="32">
        <v>400</v>
      </c>
      <c r="H15" s="32">
        <v>400</v>
      </c>
      <c r="I15" s="32">
        <v>400</v>
      </c>
      <c r="J15" s="32">
        <v>400</v>
      </c>
      <c r="K15" s="32">
        <v>400</v>
      </c>
      <c r="L15" s="32">
        <v>400</v>
      </c>
      <c r="M15" s="32">
        <v>400</v>
      </c>
      <c r="N15" s="32">
        <v>400</v>
      </c>
      <c r="O15" s="32">
        <v>400</v>
      </c>
      <c r="P15" s="23"/>
      <c r="Q15" s="2"/>
    </row>
    <row r="16" spans="1:17" ht="12.75" customHeight="1" x14ac:dyDescent="0.15">
      <c r="A16" s="42">
        <v>1.8</v>
      </c>
      <c r="B16" s="31" t="s">
        <v>56</v>
      </c>
      <c r="C16" s="32">
        <v>2280</v>
      </c>
      <c r="D16" s="33">
        <v>350.77</v>
      </c>
      <c r="E16" s="33">
        <v>701.54</v>
      </c>
      <c r="F16" s="33">
        <v>1052.31</v>
      </c>
      <c r="G16" s="33">
        <v>1403.08</v>
      </c>
      <c r="H16" s="33">
        <v>1753.85</v>
      </c>
      <c r="I16" s="33">
        <v>2104.62</v>
      </c>
      <c r="J16" s="32">
        <v>2280</v>
      </c>
      <c r="K16" s="32">
        <v>2280</v>
      </c>
      <c r="L16" s="32">
        <v>2280</v>
      </c>
      <c r="M16" s="32">
        <v>2280</v>
      </c>
      <c r="N16" s="32">
        <v>2280</v>
      </c>
      <c r="O16" s="32">
        <v>2280</v>
      </c>
      <c r="P16" s="23"/>
      <c r="Q16" s="2"/>
    </row>
    <row r="17" spans="1:17" ht="12.75" customHeight="1" x14ac:dyDescent="0.15">
      <c r="A17" s="42">
        <v>1.9</v>
      </c>
      <c r="B17" s="31" t="s">
        <v>57</v>
      </c>
      <c r="C17" s="32">
        <v>400</v>
      </c>
      <c r="D17" s="33">
        <v>266.67</v>
      </c>
      <c r="E17" s="32">
        <v>400</v>
      </c>
      <c r="F17" s="32">
        <v>400</v>
      </c>
      <c r="G17" s="32">
        <v>400</v>
      </c>
      <c r="H17" s="32">
        <v>400</v>
      </c>
      <c r="I17" s="32">
        <v>400</v>
      </c>
      <c r="J17" s="32">
        <v>400</v>
      </c>
      <c r="K17" s="32">
        <v>400</v>
      </c>
      <c r="L17" s="32">
        <v>400</v>
      </c>
      <c r="M17" s="32">
        <v>400</v>
      </c>
      <c r="N17" s="32">
        <v>400</v>
      </c>
      <c r="O17" s="32">
        <v>400</v>
      </c>
      <c r="P17" s="23"/>
      <c r="Q17" s="2"/>
    </row>
    <row r="18" spans="1:17" ht="12.75" customHeight="1" x14ac:dyDescent="0.15">
      <c r="A18" s="42">
        <v>2</v>
      </c>
      <c r="B18" s="31" t="s">
        <v>58</v>
      </c>
      <c r="C18" s="32">
        <v>1800</v>
      </c>
      <c r="D18" s="32">
        <v>0</v>
      </c>
      <c r="E18" s="32">
        <v>300</v>
      </c>
      <c r="F18" s="32">
        <v>600</v>
      </c>
      <c r="G18" s="32">
        <v>900</v>
      </c>
      <c r="H18" s="32">
        <v>1200</v>
      </c>
      <c r="I18" s="32">
        <v>1500</v>
      </c>
      <c r="J18" s="32">
        <v>1800</v>
      </c>
      <c r="K18" s="32">
        <v>1800</v>
      </c>
      <c r="L18" s="32">
        <v>1800</v>
      </c>
      <c r="M18" s="32">
        <v>1800</v>
      </c>
      <c r="N18" s="32">
        <v>1800</v>
      </c>
      <c r="O18" s="32">
        <v>1800</v>
      </c>
      <c r="P18" s="23"/>
      <c r="Q18" s="2"/>
    </row>
    <row r="19" spans="1:17" ht="12.75" customHeight="1" x14ac:dyDescent="0.15">
      <c r="A19" s="42">
        <v>2.1</v>
      </c>
      <c r="B19" s="31" t="s">
        <v>59</v>
      </c>
      <c r="C19" s="32">
        <v>2400</v>
      </c>
      <c r="D19" s="32">
        <v>0</v>
      </c>
      <c r="E19" s="32">
        <v>0</v>
      </c>
      <c r="F19" s="32">
        <v>800</v>
      </c>
      <c r="G19" s="32">
        <v>1600</v>
      </c>
      <c r="H19" s="32">
        <v>2400</v>
      </c>
      <c r="I19" s="32">
        <v>2400</v>
      </c>
      <c r="J19" s="32">
        <v>2400</v>
      </c>
      <c r="K19" s="32">
        <v>2400</v>
      </c>
      <c r="L19" s="32">
        <v>2400</v>
      </c>
      <c r="M19" s="32">
        <v>2400</v>
      </c>
      <c r="N19" s="32">
        <v>2400</v>
      </c>
      <c r="O19" s="32">
        <v>2400</v>
      </c>
      <c r="P19" s="23"/>
      <c r="Q19" s="2"/>
    </row>
    <row r="20" spans="1:17" ht="12.75" customHeight="1" x14ac:dyDescent="0.15">
      <c r="A20" s="42">
        <v>2.2000000000000002</v>
      </c>
      <c r="B20" s="31" t="s">
        <v>60</v>
      </c>
      <c r="C20" s="32">
        <v>35760</v>
      </c>
      <c r="D20" s="32">
        <v>0</v>
      </c>
      <c r="E20" s="32">
        <v>0</v>
      </c>
      <c r="F20" s="32">
        <v>0</v>
      </c>
      <c r="G20" s="32">
        <v>35760</v>
      </c>
      <c r="H20" s="32">
        <v>35760</v>
      </c>
      <c r="I20" s="32">
        <v>35760</v>
      </c>
      <c r="J20" s="32">
        <v>35760</v>
      </c>
      <c r="K20" s="32">
        <v>35760</v>
      </c>
      <c r="L20" s="32">
        <v>35760</v>
      </c>
      <c r="M20" s="32">
        <v>35760</v>
      </c>
      <c r="N20" s="32">
        <v>35760</v>
      </c>
      <c r="O20" s="32">
        <v>35760</v>
      </c>
      <c r="P20" s="23"/>
      <c r="Q20" s="2"/>
    </row>
    <row r="21" spans="1:17" ht="12.75" customHeight="1" x14ac:dyDescent="0.15">
      <c r="A21" s="44"/>
      <c r="B21" s="31" t="s">
        <v>26</v>
      </c>
      <c r="C21" s="32">
        <v>55960</v>
      </c>
      <c r="D21" s="33">
        <v>12977.44</v>
      </c>
      <c r="E21" s="33">
        <v>14603.08</v>
      </c>
      <c r="F21" s="33">
        <v>16834.62</v>
      </c>
      <c r="G21" s="33">
        <v>46563.08</v>
      </c>
      <c r="H21" s="33">
        <v>48393.85</v>
      </c>
      <c r="I21" s="33">
        <v>50224.62</v>
      </c>
      <c r="J21" s="32">
        <v>52000</v>
      </c>
      <c r="K21" s="32">
        <v>52000</v>
      </c>
      <c r="L21" s="32">
        <v>52000</v>
      </c>
      <c r="M21" s="32">
        <v>52000</v>
      </c>
      <c r="N21" s="32">
        <v>52000</v>
      </c>
      <c r="O21" s="32">
        <v>52000</v>
      </c>
      <c r="P21" s="23"/>
      <c r="Q21" s="2"/>
    </row>
    <row r="22" spans="1:17" ht="12.75" customHeight="1" x14ac:dyDescent="0.15">
      <c r="A22" s="43"/>
      <c r="B22" s="43"/>
      <c r="C22" s="50" t="s">
        <v>26</v>
      </c>
      <c r="D22" s="43">
        <f>SUMPRODUCT(D9:D21,$C$9:$C$21)</f>
        <v>752713566</v>
      </c>
      <c r="E22" s="43">
        <f t="shared" ref="D22:O22" si="0">SUMPRODUCT(E9:E21,$C$9:$C$21)</f>
        <v>847676668</v>
      </c>
      <c r="F22" s="43">
        <f t="shared" si="0"/>
        <v>975813401.99999988</v>
      </c>
      <c r="G22" s="43">
        <f t="shared" si="0"/>
        <v>3921455379.2000003</v>
      </c>
      <c r="H22" s="43">
        <f t="shared" si="0"/>
        <v>4027165024</v>
      </c>
      <c r="I22" s="43">
        <f t="shared" si="0"/>
        <v>4130954668.8000002</v>
      </c>
      <c r="J22" s="43">
        <f t="shared" si="0"/>
        <v>4231244800</v>
      </c>
      <c r="K22" s="43">
        <f t="shared" si="0"/>
        <v>4231244800</v>
      </c>
      <c r="L22" s="43">
        <f t="shared" si="0"/>
        <v>4231244800</v>
      </c>
      <c r="M22" s="43">
        <f t="shared" si="0"/>
        <v>4231244800</v>
      </c>
      <c r="N22" s="43">
        <f t="shared" si="0"/>
        <v>4231244800</v>
      </c>
      <c r="O22" s="43">
        <f t="shared" si="0"/>
        <v>4231244800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Q1000"/>
  <sheetViews>
    <sheetView showGridLines="0" workbookViewId="0">
      <selection activeCell="E40" sqref="E40"/>
    </sheetView>
  </sheetViews>
  <sheetFormatPr baseColWidth="10" defaultColWidth="17.33203125" defaultRowHeight="15" customHeight="1" x14ac:dyDescent="0.15"/>
  <cols>
    <col min="1" max="1" width="6.5" customWidth="1"/>
    <col min="2" max="2" width="22" customWidth="1"/>
    <col min="3" max="3" width="6.5" customWidth="1"/>
    <col min="4" max="4" width="12.83203125" customWidth="1"/>
    <col min="5" max="15" width="8.6640625" customWidth="1"/>
    <col min="16" max="16" width="8" customWidth="1"/>
    <col min="17" max="17" width="17.33203125" customWidth="1"/>
    <col min="18" max="26" width="8" customWidth="1"/>
  </cols>
  <sheetData>
    <row r="1" spans="1:17" ht="20.25" customHeight="1" x14ac:dyDescent="0.2">
      <c r="A1" s="37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Q1" s="2"/>
    </row>
    <row r="2" spans="1:17" ht="15.75" customHeight="1" x14ac:dyDescent="0.2">
      <c r="A2" s="3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Q2" s="2"/>
    </row>
    <row r="3" spans="1:17" ht="12.75" customHeight="1" x14ac:dyDescent="0.15">
      <c r="A3" s="4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Q3" s="5"/>
    </row>
    <row r="4" spans="1:17" ht="12.75" customHeight="1" x14ac:dyDescent="0.15">
      <c r="A4" s="4" t="s">
        <v>4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Q4" s="6"/>
    </row>
    <row r="5" spans="1:17" ht="12.75" customHeight="1" x14ac:dyDescent="0.15">
      <c r="A5" s="4" t="s">
        <v>23</v>
      </c>
      <c r="B5" s="2"/>
      <c r="C5" s="2"/>
      <c r="D5" s="4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Q5" s="2"/>
    </row>
    <row r="6" spans="1:17" ht="12.75" customHeight="1" x14ac:dyDescent="0.1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Q6" s="2"/>
    </row>
    <row r="7" spans="1:17" ht="18" customHeight="1" x14ac:dyDescent="0.2">
      <c r="A7" s="3" t="s">
        <v>24</v>
      </c>
      <c r="B7" s="2"/>
      <c r="C7" s="2"/>
      <c r="D7" s="4"/>
      <c r="E7" s="2"/>
      <c r="F7" s="2"/>
      <c r="G7" s="2"/>
      <c r="H7" s="2"/>
      <c r="I7" s="2"/>
      <c r="J7" s="2"/>
      <c r="K7" s="2"/>
      <c r="L7" s="2"/>
      <c r="M7" s="2"/>
      <c r="N7" s="2"/>
      <c r="O7" s="7"/>
      <c r="Q7" s="2"/>
    </row>
    <row r="8" spans="1:17" ht="12.75" customHeight="1" x14ac:dyDescent="0.15">
      <c r="A8" s="38" t="s">
        <v>8</v>
      </c>
      <c r="B8" s="39" t="s">
        <v>9</v>
      </c>
      <c r="C8" s="40"/>
      <c r="D8" s="41" t="s">
        <v>11</v>
      </c>
      <c r="E8" s="41" t="s">
        <v>12</v>
      </c>
      <c r="F8" s="41" t="s">
        <v>13</v>
      </c>
      <c r="G8" s="41" t="s">
        <v>14</v>
      </c>
      <c r="H8" s="41" t="s">
        <v>15</v>
      </c>
      <c r="I8" s="41" t="s">
        <v>16</v>
      </c>
      <c r="J8" s="41" t="s">
        <v>17</v>
      </c>
      <c r="K8" s="41" t="s">
        <v>18</v>
      </c>
      <c r="L8" s="41" t="s">
        <v>19</v>
      </c>
      <c r="M8" s="41" t="s">
        <v>20</v>
      </c>
      <c r="N8" s="41" t="s">
        <v>21</v>
      </c>
      <c r="O8" s="41" t="s">
        <v>22</v>
      </c>
      <c r="Q8" s="2"/>
    </row>
    <row r="9" spans="1:17" ht="12.75" customHeight="1" x14ac:dyDescent="0.15">
      <c r="A9" s="42">
        <f>IF(ISBLANK(Report!A22)," - ",Report!A22)</f>
        <v>1.1000000000000001</v>
      </c>
      <c r="B9" s="43" t="str">
        <f>IF(ISBLANK(Report!B22)," - ",Report!B22)</f>
        <v>Project Management</v>
      </c>
      <c r="C9" s="43"/>
      <c r="D9" s="32">
        <v>3840</v>
      </c>
      <c r="E9" s="32">
        <v>0</v>
      </c>
      <c r="F9" s="32">
        <v>0</v>
      </c>
      <c r="G9" s="32">
        <v>0</v>
      </c>
      <c r="H9" s="32">
        <v>0</v>
      </c>
      <c r="I9" s="32">
        <v>0</v>
      </c>
      <c r="J9" s="32">
        <v>0</v>
      </c>
      <c r="K9" s="32">
        <v>0</v>
      </c>
      <c r="L9" s="32">
        <v>0</v>
      </c>
      <c r="M9" s="32">
        <v>0</v>
      </c>
      <c r="N9" s="32">
        <v>0</v>
      </c>
      <c r="O9" s="32">
        <v>0</v>
      </c>
      <c r="Q9" s="2"/>
    </row>
    <row r="10" spans="1:17" ht="12.75" customHeight="1" x14ac:dyDescent="0.15">
      <c r="A10" s="42">
        <f>IF(ISBLANK(Report!A23)," - ",Report!A23)</f>
        <v>1.2</v>
      </c>
      <c r="B10" s="43" t="str">
        <f>IF(ISBLANK(Report!B23)," - ",Report!B23)</f>
        <v>Creating Risk Management</v>
      </c>
      <c r="C10" s="43"/>
      <c r="D10" s="32">
        <v>3360</v>
      </c>
      <c r="E10" s="32">
        <v>0</v>
      </c>
      <c r="F10" s="32">
        <v>0</v>
      </c>
      <c r="G10" s="32">
        <v>0</v>
      </c>
      <c r="H10" s="32">
        <v>0</v>
      </c>
      <c r="I10" s="32">
        <v>0</v>
      </c>
      <c r="J10" s="32">
        <v>0</v>
      </c>
      <c r="K10" s="32">
        <v>0</v>
      </c>
      <c r="L10" s="32">
        <v>0</v>
      </c>
      <c r="M10" s="32">
        <v>0</v>
      </c>
      <c r="N10" s="32">
        <v>0</v>
      </c>
      <c r="O10" s="32">
        <v>0</v>
      </c>
      <c r="Q10" s="2"/>
    </row>
    <row r="11" spans="1:17" ht="12.75" customHeight="1" x14ac:dyDescent="0.15">
      <c r="A11" s="42">
        <f>IF(ISBLANK(Report!A24)," - ",Report!A24)</f>
        <v>1.3</v>
      </c>
      <c r="B11" s="43" t="str">
        <f>IF(ISBLANK(Report!B24)," - ",Report!B24)</f>
        <v>Project Budget Plan</v>
      </c>
      <c r="C11" s="43"/>
      <c r="D11" s="32">
        <v>0</v>
      </c>
      <c r="E11" s="32">
        <v>2040</v>
      </c>
      <c r="F11" s="32">
        <v>0</v>
      </c>
      <c r="G11" s="32">
        <v>0</v>
      </c>
      <c r="H11" s="32">
        <v>0</v>
      </c>
      <c r="I11" s="32">
        <v>0</v>
      </c>
      <c r="J11" s="32">
        <v>0</v>
      </c>
      <c r="K11" s="32">
        <v>0</v>
      </c>
      <c r="L11" s="32">
        <v>0</v>
      </c>
      <c r="M11" s="32">
        <v>0</v>
      </c>
      <c r="N11" s="32">
        <v>0</v>
      </c>
      <c r="O11" s="32">
        <v>0</v>
      </c>
      <c r="Q11" s="2"/>
    </row>
    <row r="12" spans="1:17" ht="12.75" customHeight="1" x14ac:dyDescent="0.15">
      <c r="A12" s="42">
        <f>IF(ISBLANK(Report!A25)," - ",Report!A25)</f>
        <v>1.4</v>
      </c>
      <c r="B12" s="43" t="str">
        <f>IF(ISBLANK(Report!B25)," - ",Report!B25)</f>
        <v>Drafting Test Document Ten</v>
      </c>
      <c r="C12" s="43"/>
      <c r="D12" s="32">
        <v>1800</v>
      </c>
      <c r="E12" s="32">
        <v>0</v>
      </c>
      <c r="F12" s="32">
        <v>0</v>
      </c>
      <c r="G12" s="32">
        <v>0</v>
      </c>
      <c r="H12" s="32">
        <v>0</v>
      </c>
      <c r="I12" s="32">
        <v>0</v>
      </c>
      <c r="J12" s="32">
        <v>0</v>
      </c>
      <c r="K12" s="32">
        <v>0</v>
      </c>
      <c r="L12" s="32">
        <v>0</v>
      </c>
      <c r="M12" s="32">
        <v>0</v>
      </c>
      <c r="N12" s="32">
        <v>0</v>
      </c>
      <c r="O12" s="32">
        <v>0</v>
      </c>
      <c r="Q12" s="2"/>
    </row>
    <row r="13" spans="1:17" ht="12.75" customHeight="1" x14ac:dyDescent="0.15">
      <c r="A13" s="42">
        <f>IF(ISBLANK(Report!A26)," - ",Report!A26)</f>
        <v>1.5</v>
      </c>
      <c r="B13" s="43" t="str">
        <f>IF(ISBLANK(Report!B26)," - ",Report!B26)</f>
        <v>Project Management Plan</v>
      </c>
      <c r="C13" s="43"/>
      <c r="D13" s="32">
        <v>3840</v>
      </c>
      <c r="E13" s="32">
        <v>0</v>
      </c>
      <c r="F13" s="32">
        <v>0</v>
      </c>
      <c r="G13" s="32">
        <v>0</v>
      </c>
      <c r="H13" s="32">
        <v>0</v>
      </c>
      <c r="I13" s="32">
        <v>0</v>
      </c>
      <c r="J13" s="32">
        <v>0</v>
      </c>
      <c r="K13" s="32">
        <v>0</v>
      </c>
      <c r="L13" s="32">
        <v>0</v>
      </c>
      <c r="M13" s="32">
        <v>0</v>
      </c>
      <c r="N13" s="32">
        <v>0</v>
      </c>
      <c r="O13" s="32">
        <v>0</v>
      </c>
      <c r="Q13" s="2"/>
    </row>
    <row r="14" spans="1:17" ht="12.75" customHeight="1" x14ac:dyDescent="0.15">
      <c r="A14" s="42">
        <f>IF(ISBLANK(Report!A27)," - ",Report!A27)</f>
        <v>1.6</v>
      </c>
      <c r="B14" s="43" t="str">
        <f>IF(ISBLANK(Report!B27)," - ",Report!B27)</f>
        <v>Project Plan</v>
      </c>
      <c r="C14" s="43"/>
      <c r="D14" s="32">
        <v>3840</v>
      </c>
      <c r="E14" s="32">
        <v>0</v>
      </c>
      <c r="F14" s="32">
        <v>0</v>
      </c>
      <c r="G14" s="32">
        <v>0</v>
      </c>
      <c r="H14" s="32">
        <v>0</v>
      </c>
      <c r="I14" s="32">
        <v>0</v>
      </c>
      <c r="J14" s="32">
        <v>0</v>
      </c>
      <c r="K14" s="32">
        <v>0</v>
      </c>
      <c r="L14" s="32">
        <v>0</v>
      </c>
      <c r="M14" s="32">
        <v>0</v>
      </c>
      <c r="N14" s="32">
        <v>0</v>
      </c>
      <c r="O14" s="32">
        <v>0</v>
      </c>
      <c r="Q14" s="2"/>
    </row>
    <row r="15" spans="1:17" ht="12.75" customHeight="1" x14ac:dyDescent="0.15">
      <c r="A15" s="42">
        <f>IF(ISBLANK(Report!A28)," - ",Report!A28)</f>
        <v>1.7</v>
      </c>
      <c r="B15" s="43" t="str">
        <f>IF(ISBLANK(Report!B28)," - ",Report!B28)</f>
        <v>Development Plan</v>
      </c>
      <c r="C15" s="43"/>
      <c r="D15" s="32">
        <v>640</v>
      </c>
      <c r="E15" s="32">
        <v>0</v>
      </c>
      <c r="F15" s="32">
        <v>0</v>
      </c>
      <c r="G15" s="32">
        <v>0</v>
      </c>
      <c r="H15" s="32">
        <v>0</v>
      </c>
      <c r="I15" s="32">
        <v>0</v>
      </c>
      <c r="J15" s="32">
        <v>0</v>
      </c>
      <c r="K15" s="32">
        <v>0</v>
      </c>
      <c r="L15" s="32">
        <v>0</v>
      </c>
      <c r="M15" s="32">
        <v>0</v>
      </c>
      <c r="N15" s="32">
        <v>0</v>
      </c>
      <c r="O15" s="32">
        <v>0</v>
      </c>
      <c r="Q15" s="2"/>
    </row>
    <row r="16" spans="1:17" ht="12.75" customHeight="1" x14ac:dyDescent="0.15">
      <c r="A16" s="42">
        <f>IF(ISBLANK(Report!A29)," - ",Report!A29)</f>
        <v>1.8</v>
      </c>
      <c r="B16" s="43" t="str">
        <f>IF(ISBLANK(Report!B29)," - ",Report!B29)</f>
        <v>Application Development</v>
      </c>
      <c r="C16" s="43"/>
      <c r="D16" s="33">
        <v>623.08000000000004</v>
      </c>
      <c r="E16" s="33">
        <v>2492.31</v>
      </c>
      <c r="F16" s="33">
        <v>2492.31</v>
      </c>
      <c r="G16" s="33">
        <v>2492.31</v>
      </c>
      <c r="H16" s="33">
        <v>2492.31</v>
      </c>
      <c r="I16" s="33">
        <v>2492.31</v>
      </c>
      <c r="J16" s="33">
        <v>2492.31</v>
      </c>
      <c r="K16" s="33">
        <v>1246.1500000000001</v>
      </c>
      <c r="L16" s="32">
        <v>0</v>
      </c>
      <c r="M16" s="32">
        <v>0</v>
      </c>
      <c r="N16" s="32">
        <v>0</v>
      </c>
      <c r="O16" s="32">
        <v>0</v>
      </c>
      <c r="Q16" s="2"/>
    </row>
    <row r="17" spans="1:17" ht="12.75" customHeight="1" x14ac:dyDescent="0.15">
      <c r="A17" s="42">
        <f>IF(ISBLANK(Report!A30)," - ",Report!A30)</f>
        <v>1.9</v>
      </c>
      <c r="B17" s="43" t="str">
        <f>IF(ISBLANK(Report!B30)," - ",Report!B30)</f>
        <v>API Integration</v>
      </c>
      <c r="C17" s="43"/>
      <c r="D17" s="32">
        <v>0</v>
      </c>
      <c r="E17" s="32">
        <v>1920</v>
      </c>
      <c r="F17" s="32">
        <v>0</v>
      </c>
      <c r="G17" s="32">
        <v>0</v>
      </c>
      <c r="H17" s="32">
        <v>0</v>
      </c>
      <c r="I17" s="32">
        <v>0</v>
      </c>
      <c r="J17" s="32">
        <v>0</v>
      </c>
      <c r="K17" s="32">
        <v>0</v>
      </c>
      <c r="L17" s="32">
        <v>0</v>
      </c>
      <c r="M17" s="32">
        <v>0</v>
      </c>
      <c r="N17" s="32">
        <v>0</v>
      </c>
      <c r="O17" s="32">
        <v>0</v>
      </c>
      <c r="Q17" s="2"/>
    </row>
    <row r="18" spans="1:17" ht="12.75" customHeight="1" x14ac:dyDescent="0.15">
      <c r="A18" s="42">
        <f>IF(ISBLANK(Report!A31)," - ",Report!A31)</f>
        <v>2</v>
      </c>
      <c r="B18" s="43" t="str">
        <f>IF(ISBLANK(Report!B31)," - ",Report!B31)</f>
        <v>Functionality 1</v>
      </c>
      <c r="C18" s="43"/>
      <c r="D18" s="32">
        <v>0</v>
      </c>
      <c r="E18" s="32">
        <v>0</v>
      </c>
      <c r="F18" s="32">
        <v>2880</v>
      </c>
      <c r="G18" s="32">
        <v>0</v>
      </c>
      <c r="H18" s="32">
        <v>0</v>
      </c>
      <c r="I18" s="32">
        <v>0</v>
      </c>
      <c r="J18" s="32">
        <v>0</v>
      </c>
      <c r="K18" s="32">
        <v>0</v>
      </c>
      <c r="L18" s="32">
        <v>0</v>
      </c>
      <c r="M18" s="32">
        <v>0</v>
      </c>
      <c r="N18" s="32">
        <v>0</v>
      </c>
      <c r="O18" s="32">
        <v>0</v>
      </c>
      <c r="Q18" s="2"/>
    </row>
    <row r="19" spans="1:17" ht="12.75" customHeight="1" x14ac:dyDescent="0.15">
      <c r="A19" s="42">
        <f>IF(ISBLANK(Report!A32)," - ",Report!A32)</f>
        <v>2.1</v>
      </c>
      <c r="B19" s="43" t="str">
        <f>IF(ISBLANK(Report!B32)," - ",Report!B32)</f>
        <v>Functionality 2</v>
      </c>
      <c r="C19" s="43"/>
      <c r="D19" s="32">
        <v>0</v>
      </c>
      <c r="E19" s="32">
        <v>0</v>
      </c>
      <c r="F19" s="32">
        <v>0</v>
      </c>
      <c r="G19" s="32">
        <v>1920</v>
      </c>
      <c r="H19" s="32">
        <v>0</v>
      </c>
      <c r="I19" s="32">
        <v>0</v>
      </c>
      <c r="J19" s="32">
        <v>0</v>
      </c>
      <c r="K19" s="32">
        <v>0</v>
      </c>
      <c r="L19" s="32">
        <v>0</v>
      </c>
      <c r="M19" s="32">
        <v>0</v>
      </c>
      <c r="N19" s="32">
        <v>0</v>
      </c>
      <c r="O19" s="32">
        <v>0</v>
      </c>
      <c r="Q19" s="2"/>
    </row>
    <row r="20" spans="1:17" ht="12.75" customHeight="1" x14ac:dyDescent="0.15">
      <c r="A20" s="42">
        <f>IF(ISBLANK(Report!A33)," - ",Report!A33)</f>
        <v>2.2000000000000002</v>
      </c>
      <c r="B20" s="43" t="str">
        <f>IF(ISBLANK(Report!B33)," - ",Report!B33)</f>
        <v>Beta Release</v>
      </c>
      <c r="C20" s="43"/>
      <c r="D20" s="32">
        <v>0</v>
      </c>
      <c r="E20" s="32">
        <v>0</v>
      </c>
      <c r="F20" s="32">
        <v>0</v>
      </c>
      <c r="G20" s="32">
        <v>1280</v>
      </c>
      <c r="H20" s="32">
        <v>0</v>
      </c>
      <c r="I20" s="32">
        <v>0</v>
      </c>
      <c r="J20" s="32">
        <v>0</v>
      </c>
      <c r="K20" s="32">
        <v>0</v>
      </c>
      <c r="L20" s="32">
        <v>0</v>
      </c>
      <c r="M20" s="32">
        <v>0</v>
      </c>
      <c r="N20" s="32">
        <v>0</v>
      </c>
      <c r="O20" s="32">
        <v>0</v>
      </c>
      <c r="Q20" s="2"/>
    </row>
    <row r="21" spans="1:17" ht="12.75" customHeight="1" x14ac:dyDescent="0.15">
      <c r="A21" s="44" t="s">
        <v>25</v>
      </c>
      <c r="B21" s="45"/>
      <c r="C21" s="45"/>
      <c r="D21" s="33">
        <v>13623.08</v>
      </c>
      <c r="E21" s="33">
        <v>6512.31</v>
      </c>
      <c r="F21" s="33">
        <v>5372.31</v>
      </c>
      <c r="G21" s="33">
        <v>8104.62</v>
      </c>
      <c r="H21" s="33">
        <v>2492.31</v>
      </c>
      <c r="I21" s="33">
        <v>2492.31</v>
      </c>
      <c r="J21" s="33">
        <v>2492.31</v>
      </c>
      <c r="K21" s="33">
        <v>1246.1500000000001</v>
      </c>
      <c r="L21" s="32">
        <v>0</v>
      </c>
      <c r="M21" s="32">
        <v>0</v>
      </c>
      <c r="N21" s="32">
        <v>0</v>
      </c>
      <c r="O21" s="32">
        <v>0</v>
      </c>
      <c r="Q21" s="2"/>
    </row>
    <row r="22" spans="1:17" ht="12.75" customHeight="1" x14ac:dyDescent="0.15">
      <c r="A22" s="43"/>
      <c r="B22" s="43"/>
      <c r="C22" s="46" t="s">
        <v>27</v>
      </c>
      <c r="D22" s="33">
        <v>13623.08</v>
      </c>
      <c r="E22" s="33">
        <v>20135.38</v>
      </c>
      <c r="F22" s="33">
        <v>25507.69</v>
      </c>
      <c r="G22" s="33">
        <v>33612.31</v>
      </c>
      <c r="H22" s="33">
        <v>36104.620000000003</v>
      </c>
      <c r="I22" s="33">
        <v>38596.92</v>
      </c>
      <c r="J22" s="33">
        <v>41089.230000000003</v>
      </c>
      <c r="K22" s="33">
        <v>42335.38</v>
      </c>
      <c r="L22" s="33">
        <v>42335.38</v>
      </c>
      <c r="M22" s="33">
        <v>42335.38</v>
      </c>
      <c r="N22" s="33">
        <v>42335.38</v>
      </c>
      <c r="O22" s="33">
        <v>42335.38</v>
      </c>
      <c r="Q22" s="2"/>
    </row>
    <row r="23" spans="1:17" ht="12.75" customHeight="1" x14ac:dyDescent="0.1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Q23" s="2"/>
    </row>
    <row r="24" spans="1:17" ht="12.75" customHeight="1" x14ac:dyDescent="0.15">
      <c r="A24" s="2"/>
      <c r="B24" s="2"/>
      <c r="C24" s="11" t="s">
        <v>28</v>
      </c>
      <c r="D24" s="13">
        <f t="shared" ref="D24:O24" si="0">SUM($D22:D22)</f>
        <v>13623.08</v>
      </c>
      <c r="E24" s="13">
        <f t="shared" si="0"/>
        <v>33758.46</v>
      </c>
      <c r="F24" s="13">
        <f t="shared" si="0"/>
        <v>59266.149999999994</v>
      </c>
      <c r="G24" s="13">
        <f t="shared" si="0"/>
        <v>92878.459999999992</v>
      </c>
      <c r="H24" s="13">
        <f t="shared" si="0"/>
        <v>128983.07999999999</v>
      </c>
      <c r="I24" s="13">
        <f t="shared" si="0"/>
        <v>167580</v>
      </c>
      <c r="J24" s="13">
        <f t="shared" si="0"/>
        <v>208669.23</v>
      </c>
      <c r="K24" s="13">
        <f t="shared" si="0"/>
        <v>251004.61000000002</v>
      </c>
      <c r="L24" s="13">
        <f t="shared" si="0"/>
        <v>293339.99</v>
      </c>
      <c r="M24" s="13">
        <f t="shared" si="0"/>
        <v>335675.37</v>
      </c>
      <c r="N24" s="13">
        <f t="shared" si="0"/>
        <v>378010.75</v>
      </c>
      <c r="O24" s="13">
        <f t="shared" si="0"/>
        <v>420346.13</v>
      </c>
      <c r="Q24" s="2"/>
    </row>
    <row r="25" spans="1:17" ht="12.75" customHeight="1" x14ac:dyDescent="0.1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Q25" s="2"/>
    </row>
    <row r="26" spans="1:17" ht="12.75" customHeight="1" x14ac:dyDescent="0.1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Q26" s="2"/>
    </row>
    <row r="27" spans="1:17" ht="12.75" customHeight="1" x14ac:dyDescent="0.1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Q27" s="2"/>
    </row>
    <row r="28" spans="1:17" ht="12.75" customHeight="1" x14ac:dyDescent="0.1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Q28" s="2"/>
    </row>
    <row r="29" spans="1:17" ht="12.75" customHeight="1" x14ac:dyDescent="0.1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Q29" s="2"/>
    </row>
    <row r="30" spans="1:17" ht="12.75" customHeight="1" x14ac:dyDescent="0.1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Q30" s="2"/>
    </row>
    <row r="31" spans="1:17" ht="12.75" customHeight="1" x14ac:dyDescent="0.1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Q31" s="2"/>
    </row>
    <row r="32" spans="1:17" ht="12.75" customHeight="1" x14ac:dyDescent="0.1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Q32" s="2"/>
    </row>
    <row r="33" spans="1:17" ht="12.75" customHeight="1" x14ac:dyDescent="0.1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Q33" s="2"/>
    </row>
    <row r="34" spans="1:17" ht="12.75" customHeight="1" x14ac:dyDescent="0.1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Q34" s="2"/>
    </row>
    <row r="35" spans="1:17" ht="12.75" customHeight="1" x14ac:dyDescent="0.1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Q35" s="2"/>
    </row>
    <row r="36" spans="1:17" ht="12.75" customHeight="1" x14ac:dyDescent="0.1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Q36" s="2"/>
    </row>
    <row r="37" spans="1:17" ht="12.75" customHeight="1" x14ac:dyDescent="0.1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Q37" s="2"/>
    </row>
    <row r="38" spans="1:17" ht="12.75" customHeight="1" x14ac:dyDescent="0.1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Q38" s="2"/>
    </row>
    <row r="39" spans="1:17" ht="12.75" customHeight="1" x14ac:dyDescent="0.1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Q39" s="2"/>
    </row>
    <row r="40" spans="1:17" ht="12.75" customHeight="1" x14ac:dyDescent="0.1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Q40" s="2"/>
    </row>
    <row r="41" spans="1:17" ht="12.75" customHeight="1" x14ac:dyDescent="0.1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Q41" s="2"/>
    </row>
    <row r="42" spans="1:17" ht="12.75" customHeight="1" x14ac:dyDescent="0.1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Q42" s="2"/>
    </row>
    <row r="43" spans="1:17" ht="12.75" customHeight="1" x14ac:dyDescent="0.1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Q43" s="2"/>
    </row>
    <row r="44" spans="1:17" ht="12.75" customHeight="1" x14ac:dyDescent="0.1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Q44" s="2"/>
    </row>
    <row r="45" spans="1:17" ht="12.75" customHeight="1" x14ac:dyDescent="0.1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Q45" s="2"/>
    </row>
    <row r="46" spans="1:17" ht="12.75" customHeight="1" x14ac:dyDescent="0.1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Q46" s="2"/>
    </row>
    <row r="47" spans="1:17" ht="12.75" customHeight="1" x14ac:dyDescent="0.1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Q47" s="2"/>
    </row>
    <row r="48" spans="1:17" ht="12.75" customHeight="1" x14ac:dyDescent="0.1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Q48" s="2"/>
    </row>
    <row r="49" spans="1:17" ht="12.75" customHeight="1" x14ac:dyDescent="0.1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Q49" s="2"/>
    </row>
    <row r="50" spans="1:17" ht="12.75" customHeight="1" x14ac:dyDescent="0.1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Q50" s="2"/>
    </row>
    <row r="51" spans="1:17" ht="12.75" customHeight="1" x14ac:dyDescent="0.1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Q51" s="2"/>
    </row>
    <row r="52" spans="1:17" ht="12.75" customHeight="1" x14ac:dyDescent="0.1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Q52" s="2"/>
    </row>
    <row r="53" spans="1:17" ht="12.75" customHeight="1" x14ac:dyDescent="0.1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Q53" s="2"/>
    </row>
    <row r="54" spans="1:17" ht="12.75" customHeight="1" x14ac:dyDescent="0.1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Q54" s="2"/>
    </row>
    <row r="55" spans="1:17" ht="12.75" customHeight="1" x14ac:dyDescent="0.1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Q55" s="2"/>
    </row>
    <row r="56" spans="1:17" ht="12.75" customHeight="1" x14ac:dyDescent="0.1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Q56" s="2"/>
    </row>
    <row r="57" spans="1:17" ht="12.75" customHeight="1" x14ac:dyDescent="0.1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Q57" s="2"/>
    </row>
    <row r="58" spans="1:17" ht="12.75" customHeight="1" x14ac:dyDescent="0.1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Q58" s="2"/>
    </row>
    <row r="59" spans="1:17" ht="12.75" customHeight="1" x14ac:dyDescent="0.1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Q59" s="2"/>
    </row>
    <row r="60" spans="1:17" ht="12.75" customHeight="1" x14ac:dyDescent="0.1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Q60" s="2"/>
    </row>
    <row r="61" spans="1:17" ht="12.75" customHeight="1" x14ac:dyDescent="0.1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Q61" s="2"/>
    </row>
    <row r="62" spans="1:17" ht="12.75" customHeight="1" x14ac:dyDescent="0.1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Q62" s="2"/>
    </row>
    <row r="63" spans="1:17" ht="12.75" customHeight="1" x14ac:dyDescent="0.1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Q63" s="2"/>
    </row>
    <row r="64" spans="1:17" ht="12.75" customHeight="1" x14ac:dyDescent="0.1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Q64" s="2"/>
    </row>
    <row r="65" spans="1:17" ht="12.75" customHeight="1" x14ac:dyDescent="0.1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Q65" s="2"/>
    </row>
    <row r="66" spans="1:17" ht="12.75" customHeight="1" x14ac:dyDescent="0.1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Q66" s="2"/>
    </row>
    <row r="67" spans="1:17" ht="12.75" customHeight="1" x14ac:dyDescent="0.1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Q67" s="2"/>
    </row>
    <row r="68" spans="1:17" ht="12.75" customHeight="1" x14ac:dyDescent="0.1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Q68" s="2"/>
    </row>
    <row r="69" spans="1:17" ht="12.75" customHeight="1" x14ac:dyDescent="0.1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Q69" s="2"/>
    </row>
    <row r="70" spans="1:17" ht="12.75" customHeight="1" x14ac:dyDescent="0.1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Q70" s="2"/>
    </row>
    <row r="71" spans="1:17" ht="12.75" customHeight="1" x14ac:dyDescent="0.1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Q71" s="2"/>
    </row>
    <row r="72" spans="1:17" ht="12.75" customHeight="1" x14ac:dyDescent="0.1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Q72" s="2"/>
    </row>
    <row r="73" spans="1:17" ht="12.75" customHeight="1" x14ac:dyDescent="0.1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Q73" s="2"/>
    </row>
    <row r="74" spans="1:17" ht="12.75" customHeight="1" x14ac:dyDescent="0.1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Q74" s="2"/>
    </row>
    <row r="75" spans="1:17" ht="12.75" customHeight="1" x14ac:dyDescent="0.1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Q75" s="2"/>
    </row>
    <row r="76" spans="1:17" ht="12.75" customHeight="1" x14ac:dyDescent="0.1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Q76" s="2"/>
    </row>
    <row r="77" spans="1:17" ht="12.75" customHeight="1" x14ac:dyDescent="0.1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Q77" s="2"/>
    </row>
    <row r="78" spans="1:17" ht="12.75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Q78" s="2"/>
    </row>
    <row r="79" spans="1:17" ht="12.75" customHeight="1" x14ac:dyDescent="0.1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Q79" s="2"/>
    </row>
    <row r="80" spans="1:17" ht="12.75" customHeight="1" x14ac:dyDescent="0.1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Q80" s="2"/>
    </row>
    <row r="81" spans="1:17" ht="12.75" customHeight="1" x14ac:dyDescent="0.1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Q81" s="2"/>
    </row>
    <row r="82" spans="1:17" ht="12.75" customHeight="1" x14ac:dyDescent="0.1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Q82" s="2"/>
    </row>
    <row r="83" spans="1:17" ht="12.75" customHeight="1" x14ac:dyDescent="0.1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Q83" s="2"/>
    </row>
    <row r="84" spans="1:17" ht="12.75" customHeight="1" x14ac:dyDescent="0.1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Q84" s="2"/>
    </row>
    <row r="85" spans="1:17" ht="12.75" customHeight="1" x14ac:dyDescent="0.1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Q85" s="2"/>
    </row>
    <row r="86" spans="1:17" ht="12.75" customHeight="1" x14ac:dyDescent="0.1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Q86" s="2"/>
    </row>
    <row r="87" spans="1:17" ht="12.75" customHeight="1" x14ac:dyDescent="0.1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Q87" s="2"/>
    </row>
    <row r="88" spans="1:17" ht="12.75" customHeight="1" x14ac:dyDescent="0.1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Q88" s="2"/>
    </row>
    <row r="89" spans="1:17" ht="12.75" customHeight="1" x14ac:dyDescent="0.1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Q89" s="2"/>
    </row>
    <row r="90" spans="1:17" ht="12.75" customHeight="1" x14ac:dyDescent="0.1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Q90" s="2"/>
    </row>
    <row r="91" spans="1:17" ht="12.75" customHeight="1" x14ac:dyDescent="0.1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Q91" s="2"/>
    </row>
    <row r="92" spans="1:17" ht="12.75" customHeight="1" x14ac:dyDescent="0.1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Q92" s="2"/>
    </row>
    <row r="93" spans="1:17" ht="12.75" customHeight="1" x14ac:dyDescent="0.1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Q93" s="2"/>
    </row>
    <row r="94" spans="1:17" ht="12.75" customHeight="1" x14ac:dyDescent="0.1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Q94" s="2"/>
    </row>
    <row r="95" spans="1:17" ht="12.75" customHeight="1" x14ac:dyDescent="0.1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Q95" s="2"/>
    </row>
    <row r="96" spans="1:17" ht="12.75" customHeight="1" x14ac:dyDescent="0.1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Q96" s="2"/>
    </row>
    <row r="97" spans="1:17" ht="12.75" customHeight="1" x14ac:dyDescent="0.1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Q97" s="2"/>
    </row>
    <row r="98" spans="1:17" ht="12.75" customHeight="1" x14ac:dyDescent="0.1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Q98" s="2"/>
    </row>
    <row r="99" spans="1:17" ht="12.75" customHeight="1" x14ac:dyDescent="0.1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Q99" s="2"/>
    </row>
    <row r="100" spans="1:17" ht="12.75" customHeight="1" x14ac:dyDescent="0.1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Q100" s="2"/>
    </row>
    <row r="101" spans="1:17" ht="12.75" customHeight="1" x14ac:dyDescent="0.1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Q101" s="2"/>
    </row>
    <row r="102" spans="1:17" ht="12.75" customHeight="1" x14ac:dyDescent="0.1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Q102" s="2"/>
    </row>
    <row r="103" spans="1:17" ht="12.75" customHeight="1" x14ac:dyDescent="0.1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Q103" s="2"/>
    </row>
    <row r="104" spans="1:17" ht="12.75" customHeight="1" x14ac:dyDescent="0.1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Q104" s="2"/>
    </row>
    <row r="105" spans="1:17" ht="12.75" customHeight="1" x14ac:dyDescent="0.1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Q105" s="2"/>
    </row>
    <row r="106" spans="1:17" ht="12.75" customHeight="1" x14ac:dyDescent="0.1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Q106" s="2"/>
    </row>
    <row r="107" spans="1:17" ht="12.75" customHeight="1" x14ac:dyDescent="0.1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Q107" s="2"/>
    </row>
    <row r="108" spans="1:17" ht="12.75" customHeight="1" x14ac:dyDescent="0.1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Q108" s="2"/>
    </row>
    <row r="109" spans="1:17" ht="12.75" customHeight="1" x14ac:dyDescent="0.1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Q109" s="2"/>
    </row>
    <row r="110" spans="1:17" ht="12.75" customHeight="1" x14ac:dyDescent="0.1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Q110" s="2"/>
    </row>
    <row r="111" spans="1:17" ht="12.75" customHeight="1" x14ac:dyDescent="0.1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Q111" s="2"/>
    </row>
    <row r="112" spans="1:17" ht="12.75" customHeight="1" x14ac:dyDescent="0.1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Q112" s="2"/>
    </row>
    <row r="113" spans="1:17" ht="12.75" customHeight="1" x14ac:dyDescent="0.1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Q113" s="2"/>
    </row>
    <row r="114" spans="1:17" ht="12.75" customHeight="1" x14ac:dyDescent="0.1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Q114" s="2"/>
    </row>
    <row r="115" spans="1:17" ht="12.75" customHeight="1" x14ac:dyDescent="0.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Q115" s="2"/>
    </row>
    <row r="116" spans="1:17" ht="12.75" customHeight="1" x14ac:dyDescent="0.1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Q116" s="2"/>
    </row>
    <row r="117" spans="1:17" ht="12.75" customHeight="1" x14ac:dyDescent="0.1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Q117" s="2"/>
    </row>
    <row r="118" spans="1:17" ht="12.75" customHeight="1" x14ac:dyDescent="0.1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Q118" s="2"/>
    </row>
    <row r="119" spans="1:17" ht="12.75" customHeight="1" x14ac:dyDescent="0.1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Q119" s="2"/>
    </row>
    <row r="120" spans="1:17" ht="12.75" customHeight="1" x14ac:dyDescent="0.1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Q120" s="2"/>
    </row>
    <row r="121" spans="1:17" ht="12.75" customHeight="1" x14ac:dyDescent="0.1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Q121" s="2"/>
    </row>
    <row r="122" spans="1:17" ht="12.75" customHeight="1" x14ac:dyDescent="0.1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Q122" s="2"/>
    </row>
    <row r="123" spans="1:17" ht="12.75" customHeight="1" x14ac:dyDescent="0.1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Q123" s="2"/>
    </row>
    <row r="124" spans="1:17" ht="12.75" customHeight="1" x14ac:dyDescent="0.1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Q124" s="2"/>
    </row>
    <row r="125" spans="1:17" ht="12.75" customHeight="1" x14ac:dyDescent="0.1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Q125" s="2"/>
    </row>
    <row r="126" spans="1:17" ht="12.75" customHeight="1" x14ac:dyDescent="0.1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Q126" s="2"/>
    </row>
    <row r="127" spans="1:17" ht="12.75" customHeight="1" x14ac:dyDescent="0.1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Q127" s="2"/>
    </row>
    <row r="128" spans="1:17" ht="12.75" customHeight="1" x14ac:dyDescent="0.1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Q128" s="2"/>
    </row>
    <row r="129" spans="1:17" ht="12.75" customHeight="1" x14ac:dyDescent="0.1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Q129" s="2"/>
    </row>
    <row r="130" spans="1:17" ht="12.75" customHeight="1" x14ac:dyDescent="0.1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Q130" s="2"/>
    </row>
    <row r="131" spans="1:17" ht="12.75" customHeight="1" x14ac:dyDescent="0.1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Q131" s="2"/>
    </row>
    <row r="132" spans="1:17" ht="12.75" customHeight="1" x14ac:dyDescent="0.1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Q132" s="2"/>
    </row>
    <row r="133" spans="1:17" ht="12.75" customHeight="1" x14ac:dyDescent="0.1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Q133" s="2"/>
    </row>
    <row r="134" spans="1:17" ht="12.75" customHeight="1" x14ac:dyDescent="0.1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Q134" s="2"/>
    </row>
    <row r="135" spans="1:17" ht="12.75" customHeight="1" x14ac:dyDescent="0.1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Q135" s="2"/>
    </row>
    <row r="136" spans="1:17" ht="12.75" customHeight="1" x14ac:dyDescent="0.1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Q136" s="2"/>
    </row>
    <row r="137" spans="1:17" ht="12.75" customHeight="1" x14ac:dyDescent="0.1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Q137" s="2"/>
    </row>
    <row r="138" spans="1:17" ht="12.75" customHeight="1" x14ac:dyDescent="0.1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Q138" s="2"/>
    </row>
    <row r="139" spans="1:17" ht="12.75" customHeight="1" x14ac:dyDescent="0.1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Q139" s="2"/>
    </row>
    <row r="140" spans="1:17" ht="12.75" customHeight="1" x14ac:dyDescent="0.1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Q140" s="2"/>
    </row>
    <row r="141" spans="1:17" ht="12.75" customHeight="1" x14ac:dyDescent="0.1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Q141" s="2"/>
    </row>
    <row r="142" spans="1:17" ht="12.75" customHeight="1" x14ac:dyDescent="0.1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Q142" s="2"/>
    </row>
    <row r="143" spans="1:17" ht="12.75" customHeight="1" x14ac:dyDescent="0.1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Q143" s="2"/>
    </row>
    <row r="144" spans="1:17" ht="12.75" customHeight="1" x14ac:dyDescent="0.1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Q144" s="2"/>
    </row>
    <row r="145" spans="1:17" ht="12.75" customHeight="1" x14ac:dyDescent="0.1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Q145" s="2"/>
    </row>
    <row r="146" spans="1:17" ht="12.75" customHeight="1" x14ac:dyDescent="0.1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Q146" s="2"/>
    </row>
    <row r="147" spans="1:17" ht="12.75" customHeight="1" x14ac:dyDescent="0.1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Q147" s="2"/>
    </row>
    <row r="148" spans="1:17" ht="12.75" customHeight="1" x14ac:dyDescent="0.1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Q148" s="2"/>
    </row>
    <row r="149" spans="1:17" ht="12.75" customHeight="1" x14ac:dyDescent="0.1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Q149" s="2"/>
    </row>
    <row r="150" spans="1:17" ht="12.75" customHeight="1" x14ac:dyDescent="0.1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Q150" s="2"/>
    </row>
    <row r="151" spans="1:17" ht="12.75" customHeight="1" x14ac:dyDescent="0.1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Q151" s="2"/>
    </row>
    <row r="152" spans="1:17" ht="12.75" customHeight="1" x14ac:dyDescent="0.1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Q152" s="2"/>
    </row>
    <row r="153" spans="1:17" ht="12.75" customHeight="1" x14ac:dyDescent="0.1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Q153" s="2"/>
    </row>
    <row r="154" spans="1:17" ht="12.75" customHeight="1" x14ac:dyDescent="0.1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Q154" s="2"/>
    </row>
    <row r="155" spans="1:17" ht="12.75" customHeight="1" x14ac:dyDescent="0.1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Q155" s="2"/>
    </row>
    <row r="156" spans="1:17" ht="12.75" customHeight="1" x14ac:dyDescent="0.1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Q156" s="2"/>
    </row>
    <row r="157" spans="1:17" ht="12.75" customHeight="1" x14ac:dyDescent="0.1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Q157" s="2"/>
    </row>
    <row r="158" spans="1:17" ht="12.75" customHeight="1" x14ac:dyDescent="0.1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Q158" s="2"/>
    </row>
    <row r="159" spans="1:17" ht="12.75" customHeight="1" x14ac:dyDescent="0.1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Q159" s="2"/>
    </row>
    <row r="160" spans="1:17" ht="12.75" customHeight="1" x14ac:dyDescent="0.1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Q160" s="2"/>
    </row>
    <row r="161" spans="1:17" ht="12.75" customHeight="1" x14ac:dyDescent="0.1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Q161" s="2"/>
    </row>
    <row r="162" spans="1:17" ht="12.75" customHeight="1" x14ac:dyDescent="0.1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Q162" s="2"/>
    </row>
    <row r="163" spans="1:17" ht="12.75" customHeight="1" x14ac:dyDescent="0.1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Q163" s="2"/>
    </row>
    <row r="164" spans="1:17" ht="12.75" customHeight="1" x14ac:dyDescent="0.1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Q164" s="2"/>
    </row>
    <row r="165" spans="1:17" ht="12.75" customHeight="1" x14ac:dyDescent="0.1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Q165" s="2"/>
    </row>
    <row r="166" spans="1:17" ht="12.75" customHeight="1" x14ac:dyDescent="0.1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Q166" s="2"/>
    </row>
    <row r="167" spans="1:17" ht="12.75" customHeight="1" x14ac:dyDescent="0.1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Q167" s="2"/>
    </row>
    <row r="168" spans="1:17" ht="12.75" customHeight="1" x14ac:dyDescent="0.1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Q168" s="2"/>
    </row>
    <row r="169" spans="1:17" ht="12.75" customHeight="1" x14ac:dyDescent="0.1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Q169" s="2"/>
    </row>
    <row r="170" spans="1:17" ht="12.75" customHeight="1" x14ac:dyDescent="0.1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Q170" s="2"/>
    </row>
    <row r="171" spans="1:17" ht="12.75" customHeight="1" x14ac:dyDescent="0.1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Q171" s="2"/>
    </row>
    <row r="172" spans="1:17" ht="12.75" customHeight="1" x14ac:dyDescent="0.1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Q172" s="2"/>
    </row>
    <row r="173" spans="1:17" ht="12.75" customHeight="1" x14ac:dyDescent="0.1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Q173" s="2"/>
    </row>
    <row r="174" spans="1:17" ht="12.75" customHeight="1" x14ac:dyDescent="0.1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Q174" s="2"/>
    </row>
    <row r="175" spans="1:17" ht="12.75" customHeight="1" x14ac:dyDescent="0.1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Q175" s="2"/>
    </row>
    <row r="176" spans="1:17" ht="12.75" customHeight="1" x14ac:dyDescent="0.1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Q176" s="2"/>
    </row>
    <row r="177" spans="1:17" ht="12.75" customHeight="1" x14ac:dyDescent="0.1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Q177" s="2"/>
    </row>
    <row r="178" spans="1:17" ht="12.75" customHeight="1" x14ac:dyDescent="0.1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Q178" s="2"/>
    </row>
    <row r="179" spans="1:17" ht="12.75" customHeight="1" x14ac:dyDescent="0.1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Q179" s="2"/>
    </row>
    <row r="180" spans="1:17" ht="12.75" customHeight="1" x14ac:dyDescent="0.1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Q180" s="2"/>
    </row>
    <row r="181" spans="1:17" ht="12.75" customHeight="1" x14ac:dyDescent="0.1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Q181" s="2"/>
    </row>
    <row r="182" spans="1:17" ht="12.75" customHeight="1" x14ac:dyDescent="0.1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Q182" s="2"/>
    </row>
    <row r="183" spans="1:17" ht="12.75" customHeight="1" x14ac:dyDescent="0.1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Q183" s="2"/>
    </row>
    <row r="184" spans="1:17" ht="12.75" customHeight="1" x14ac:dyDescent="0.1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Q184" s="2"/>
    </row>
    <row r="185" spans="1:17" ht="12.75" customHeight="1" x14ac:dyDescent="0.1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Q185" s="2"/>
    </row>
    <row r="186" spans="1:17" ht="12.75" customHeight="1" x14ac:dyDescent="0.1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Q186" s="2"/>
    </row>
    <row r="187" spans="1:17" ht="12.75" customHeight="1" x14ac:dyDescent="0.1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Q187" s="2"/>
    </row>
    <row r="188" spans="1:17" ht="12.75" customHeight="1" x14ac:dyDescent="0.1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Q188" s="2"/>
    </row>
    <row r="189" spans="1:17" ht="12.75" customHeight="1" x14ac:dyDescent="0.1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Q189" s="2"/>
    </row>
    <row r="190" spans="1:17" ht="12.75" customHeight="1" x14ac:dyDescent="0.1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Q190" s="2"/>
    </row>
    <row r="191" spans="1:17" ht="12.75" customHeight="1" x14ac:dyDescent="0.1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Q191" s="2"/>
    </row>
    <row r="192" spans="1:17" ht="12.75" customHeight="1" x14ac:dyDescent="0.1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Q192" s="2"/>
    </row>
    <row r="193" spans="1:17" ht="12.75" customHeight="1" x14ac:dyDescent="0.1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Q193" s="2"/>
    </row>
    <row r="194" spans="1:17" ht="12.75" customHeight="1" x14ac:dyDescent="0.1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Q194" s="2"/>
    </row>
    <row r="195" spans="1:17" ht="12.75" customHeight="1" x14ac:dyDescent="0.1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Q195" s="2"/>
    </row>
    <row r="196" spans="1:17" ht="12.75" customHeight="1" x14ac:dyDescent="0.1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Q196" s="2"/>
    </row>
    <row r="197" spans="1:17" ht="12.75" customHeight="1" x14ac:dyDescent="0.1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Q197" s="2"/>
    </row>
    <row r="198" spans="1:17" ht="12.75" customHeight="1" x14ac:dyDescent="0.1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Q198" s="2"/>
    </row>
    <row r="199" spans="1:17" ht="12.75" customHeight="1" x14ac:dyDescent="0.1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Q199" s="2"/>
    </row>
    <row r="200" spans="1:17" ht="12.75" customHeight="1" x14ac:dyDescent="0.1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Q200" s="2"/>
    </row>
    <row r="201" spans="1:17" ht="12.75" customHeight="1" x14ac:dyDescent="0.1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Q201" s="2"/>
    </row>
    <row r="202" spans="1:17" ht="12.75" customHeight="1" x14ac:dyDescent="0.1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Q202" s="2"/>
    </row>
    <row r="203" spans="1:17" ht="12.75" customHeight="1" x14ac:dyDescent="0.1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Q203" s="2"/>
    </row>
    <row r="204" spans="1:17" ht="12.75" customHeight="1" x14ac:dyDescent="0.1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Q204" s="2"/>
    </row>
    <row r="205" spans="1:17" ht="12.75" customHeight="1" x14ac:dyDescent="0.1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Q205" s="2"/>
    </row>
    <row r="206" spans="1:17" ht="12.75" customHeight="1" x14ac:dyDescent="0.1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Q206" s="2"/>
    </row>
    <row r="207" spans="1:17" ht="12.75" customHeight="1" x14ac:dyDescent="0.1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Q207" s="2"/>
    </row>
    <row r="208" spans="1:17" ht="12.75" customHeight="1" x14ac:dyDescent="0.1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Q208" s="2"/>
    </row>
    <row r="209" spans="1:17" ht="12.75" customHeight="1" x14ac:dyDescent="0.1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Q209" s="2"/>
    </row>
    <row r="210" spans="1:17" ht="12.75" customHeight="1" x14ac:dyDescent="0.1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Q210" s="2"/>
    </row>
    <row r="211" spans="1:17" ht="12.75" customHeight="1" x14ac:dyDescent="0.1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Q211" s="2"/>
    </row>
    <row r="212" spans="1:17" ht="12.75" customHeight="1" x14ac:dyDescent="0.1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Q212" s="2"/>
    </row>
    <row r="213" spans="1:17" ht="12.75" customHeight="1" x14ac:dyDescent="0.1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Q213" s="2"/>
    </row>
    <row r="214" spans="1:17" ht="12.75" customHeight="1" x14ac:dyDescent="0.1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Q214" s="2"/>
    </row>
    <row r="215" spans="1:17" ht="12.75" customHeight="1" x14ac:dyDescent="0.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Q215" s="2"/>
    </row>
    <row r="216" spans="1:17" ht="12.75" customHeight="1" x14ac:dyDescent="0.1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Q216" s="2"/>
    </row>
    <row r="217" spans="1:17" ht="12.75" customHeight="1" x14ac:dyDescent="0.1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Q217" s="2"/>
    </row>
    <row r="218" spans="1:17" ht="12.75" customHeight="1" x14ac:dyDescent="0.1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Q218" s="2"/>
    </row>
    <row r="219" spans="1:17" ht="12.75" customHeight="1" x14ac:dyDescent="0.1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Q219" s="2"/>
    </row>
    <row r="220" spans="1:17" ht="12.75" customHeight="1" x14ac:dyDescent="0.1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Q220" s="2"/>
    </row>
    <row r="221" spans="1:17" ht="12.75" customHeight="1" x14ac:dyDescent="0.1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Q221" s="2"/>
    </row>
    <row r="222" spans="1:17" ht="12.75" customHeight="1" x14ac:dyDescent="0.1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Q222" s="2"/>
    </row>
    <row r="223" spans="1:17" ht="12.75" customHeight="1" x14ac:dyDescent="0.1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Q223" s="2"/>
    </row>
    <row r="224" spans="1:17" ht="12.75" customHeight="1" x14ac:dyDescent="0.1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Q224" s="2"/>
    </row>
    <row r="225" spans="1:17" ht="12.75" customHeight="1" x14ac:dyDescent="0.1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Q225" s="2"/>
    </row>
    <row r="226" spans="1:17" ht="12.75" customHeight="1" x14ac:dyDescent="0.1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Q226" s="2"/>
    </row>
    <row r="227" spans="1:17" ht="12.75" customHeight="1" x14ac:dyDescent="0.1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Q227" s="2"/>
    </row>
    <row r="228" spans="1:17" ht="12.75" customHeight="1" x14ac:dyDescent="0.1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Q228" s="2"/>
    </row>
    <row r="229" spans="1:17" ht="12.75" customHeight="1" x14ac:dyDescent="0.1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Q229" s="2"/>
    </row>
    <row r="230" spans="1:17" ht="12.75" customHeight="1" x14ac:dyDescent="0.1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Q230" s="2"/>
    </row>
    <row r="231" spans="1:17" ht="12.75" customHeight="1" x14ac:dyDescent="0.1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Q231" s="2"/>
    </row>
    <row r="232" spans="1:17" ht="12.75" customHeight="1" x14ac:dyDescent="0.1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Q232" s="2"/>
    </row>
    <row r="233" spans="1:17" ht="12.75" customHeight="1" x14ac:dyDescent="0.1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Q233" s="2"/>
    </row>
    <row r="234" spans="1:17" ht="12.75" customHeight="1" x14ac:dyDescent="0.1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Q234" s="2"/>
    </row>
    <row r="235" spans="1:17" ht="12.75" customHeight="1" x14ac:dyDescent="0.1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Q235" s="2"/>
    </row>
    <row r="236" spans="1:17" ht="12.75" customHeight="1" x14ac:dyDescent="0.1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Q236" s="2"/>
    </row>
    <row r="237" spans="1:17" ht="12.75" customHeight="1" x14ac:dyDescent="0.1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Q237" s="2"/>
    </row>
    <row r="238" spans="1:17" ht="12.75" customHeight="1" x14ac:dyDescent="0.1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Q238" s="2"/>
    </row>
    <row r="239" spans="1:17" ht="12.75" customHeight="1" x14ac:dyDescent="0.1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Q239" s="2"/>
    </row>
    <row r="240" spans="1:17" ht="12.75" customHeight="1" x14ac:dyDescent="0.1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Q240" s="2"/>
    </row>
    <row r="241" spans="1:17" ht="12.75" customHeight="1" x14ac:dyDescent="0.1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Q241" s="2"/>
    </row>
    <row r="242" spans="1:17" ht="12.75" customHeight="1" x14ac:dyDescent="0.1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Q242" s="2"/>
    </row>
    <row r="243" spans="1:17" ht="12.75" customHeight="1" x14ac:dyDescent="0.1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Q243" s="2"/>
    </row>
    <row r="244" spans="1:17" ht="12.75" customHeight="1" x14ac:dyDescent="0.1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Q244" s="2"/>
    </row>
    <row r="245" spans="1:17" ht="12.75" customHeight="1" x14ac:dyDescent="0.1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Q245" s="2"/>
    </row>
    <row r="246" spans="1:17" ht="12.75" customHeight="1" x14ac:dyDescent="0.1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Q246" s="2"/>
    </row>
    <row r="247" spans="1:17" ht="12.75" customHeight="1" x14ac:dyDescent="0.1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Q247" s="2"/>
    </row>
    <row r="248" spans="1:17" ht="12.75" customHeight="1" x14ac:dyDescent="0.1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Q248" s="2"/>
    </row>
    <row r="249" spans="1:17" ht="12.75" customHeight="1" x14ac:dyDescent="0.1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Q249" s="2"/>
    </row>
    <row r="250" spans="1:17" ht="12.75" customHeight="1" x14ac:dyDescent="0.1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Q250" s="2"/>
    </row>
    <row r="251" spans="1:17" ht="12.75" customHeight="1" x14ac:dyDescent="0.1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Q251" s="2"/>
    </row>
    <row r="252" spans="1:17" ht="12.75" customHeight="1" x14ac:dyDescent="0.1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Q252" s="2"/>
    </row>
    <row r="253" spans="1:17" ht="12.75" customHeight="1" x14ac:dyDescent="0.1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Q253" s="2"/>
    </row>
    <row r="254" spans="1:17" ht="12.75" customHeight="1" x14ac:dyDescent="0.1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Q254" s="2"/>
    </row>
    <row r="255" spans="1:17" ht="12.75" customHeight="1" x14ac:dyDescent="0.1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Q255" s="2"/>
    </row>
    <row r="256" spans="1:17" ht="12.75" customHeight="1" x14ac:dyDescent="0.1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Q256" s="2"/>
    </row>
    <row r="257" spans="1:17" ht="12.75" customHeight="1" x14ac:dyDescent="0.1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Q257" s="2"/>
    </row>
    <row r="258" spans="1:17" ht="12.75" customHeight="1" x14ac:dyDescent="0.1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Q258" s="2"/>
    </row>
    <row r="259" spans="1:17" ht="12.75" customHeight="1" x14ac:dyDescent="0.1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Q259" s="2"/>
    </row>
    <row r="260" spans="1:17" ht="12.75" customHeight="1" x14ac:dyDescent="0.1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Q260" s="2"/>
    </row>
    <row r="261" spans="1:17" ht="12.75" customHeight="1" x14ac:dyDescent="0.1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Q261" s="2"/>
    </row>
    <row r="262" spans="1:17" ht="12.75" customHeight="1" x14ac:dyDescent="0.1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Q262" s="2"/>
    </row>
    <row r="263" spans="1:17" ht="12.75" customHeight="1" x14ac:dyDescent="0.1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Q263" s="2"/>
    </row>
    <row r="264" spans="1:17" ht="12.75" customHeight="1" x14ac:dyDescent="0.1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Q264" s="2"/>
    </row>
    <row r="265" spans="1:17" ht="12.75" customHeight="1" x14ac:dyDescent="0.1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Q265" s="2"/>
    </row>
    <row r="266" spans="1:17" ht="12.75" customHeight="1" x14ac:dyDescent="0.1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Q266" s="2"/>
    </row>
    <row r="267" spans="1:17" ht="12.75" customHeight="1" x14ac:dyDescent="0.1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Q267" s="2"/>
    </row>
    <row r="268" spans="1:17" ht="12.75" customHeight="1" x14ac:dyDescent="0.1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Q268" s="2"/>
    </row>
    <row r="269" spans="1:17" ht="12.75" customHeight="1" x14ac:dyDescent="0.1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Q269" s="2"/>
    </row>
    <row r="270" spans="1:17" ht="12.75" customHeight="1" x14ac:dyDescent="0.1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Q270" s="2"/>
    </row>
    <row r="271" spans="1:17" ht="12.75" customHeight="1" x14ac:dyDescent="0.1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Q271" s="2"/>
    </row>
    <row r="272" spans="1:17" ht="12.75" customHeight="1" x14ac:dyDescent="0.1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Q272" s="2"/>
    </row>
    <row r="273" spans="1:17" ht="12.75" customHeight="1" x14ac:dyDescent="0.1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Q273" s="2"/>
    </row>
    <row r="274" spans="1:17" ht="12.75" customHeight="1" x14ac:dyDescent="0.1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Q274" s="2"/>
    </row>
    <row r="275" spans="1:17" ht="12.75" customHeight="1" x14ac:dyDescent="0.1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Q275" s="2"/>
    </row>
    <row r="276" spans="1:17" ht="12.75" customHeight="1" x14ac:dyDescent="0.1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Q276" s="2"/>
    </row>
    <row r="277" spans="1:17" ht="12.75" customHeight="1" x14ac:dyDescent="0.1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Q277" s="2"/>
    </row>
    <row r="278" spans="1:17" ht="12.75" customHeight="1" x14ac:dyDescent="0.1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Q278" s="2"/>
    </row>
    <row r="279" spans="1:17" ht="12.75" customHeight="1" x14ac:dyDescent="0.1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Q279" s="2"/>
    </row>
    <row r="280" spans="1:17" ht="12.75" customHeight="1" x14ac:dyDescent="0.1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Q280" s="2"/>
    </row>
    <row r="281" spans="1:17" ht="12.75" customHeight="1" x14ac:dyDescent="0.1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Q281" s="2"/>
    </row>
    <row r="282" spans="1:17" ht="12.75" customHeight="1" x14ac:dyDescent="0.1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Q282" s="2"/>
    </row>
    <row r="283" spans="1:17" ht="12.75" customHeight="1" x14ac:dyDescent="0.1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Q283" s="2"/>
    </row>
    <row r="284" spans="1:17" ht="12.75" customHeight="1" x14ac:dyDescent="0.1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Q284" s="2"/>
    </row>
    <row r="285" spans="1:17" ht="12.75" customHeight="1" x14ac:dyDescent="0.1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Q285" s="2"/>
    </row>
    <row r="286" spans="1:17" ht="12.75" customHeight="1" x14ac:dyDescent="0.1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Q286" s="2"/>
    </row>
    <row r="287" spans="1:17" ht="12.75" customHeight="1" x14ac:dyDescent="0.1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Q287" s="2"/>
    </row>
    <row r="288" spans="1:17" ht="12.75" customHeight="1" x14ac:dyDescent="0.1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Q288" s="2"/>
    </row>
    <row r="289" spans="1:17" ht="12.75" customHeight="1" x14ac:dyDescent="0.1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Q289" s="2"/>
    </row>
    <row r="290" spans="1:17" ht="12.75" customHeight="1" x14ac:dyDescent="0.1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Q290" s="2"/>
    </row>
    <row r="291" spans="1:17" ht="12.75" customHeight="1" x14ac:dyDescent="0.1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Q291" s="2"/>
    </row>
    <row r="292" spans="1:17" ht="12.75" customHeight="1" x14ac:dyDescent="0.1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Q292" s="2"/>
    </row>
    <row r="293" spans="1:17" ht="12.75" customHeight="1" x14ac:dyDescent="0.1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Q293" s="2"/>
    </row>
    <row r="294" spans="1:17" ht="12.75" customHeight="1" x14ac:dyDescent="0.1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Q294" s="2"/>
    </row>
    <row r="295" spans="1:17" ht="12.75" customHeight="1" x14ac:dyDescent="0.1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Q295" s="2"/>
    </row>
    <row r="296" spans="1:17" ht="12.75" customHeight="1" x14ac:dyDescent="0.1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Q296" s="2"/>
    </row>
    <row r="297" spans="1:17" ht="12.75" customHeight="1" x14ac:dyDescent="0.1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Q297" s="2"/>
    </row>
    <row r="298" spans="1:17" ht="12.75" customHeight="1" x14ac:dyDescent="0.1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Q298" s="2"/>
    </row>
    <row r="299" spans="1:17" ht="12.75" customHeight="1" x14ac:dyDescent="0.1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Q299" s="2"/>
    </row>
    <row r="300" spans="1:17" ht="12.75" customHeight="1" x14ac:dyDescent="0.1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Q300" s="2"/>
    </row>
    <row r="301" spans="1:17" ht="12.75" customHeight="1" x14ac:dyDescent="0.1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Q301" s="2"/>
    </row>
    <row r="302" spans="1:17" ht="12.75" customHeight="1" x14ac:dyDescent="0.1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Q302" s="2"/>
    </row>
    <row r="303" spans="1:17" ht="12.75" customHeight="1" x14ac:dyDescent="0.1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Q303" s="2"/>
    </row>
    <row r="304" spans="1:17" ht="12.75" customHeight="1" x14ac:dyDescent="0.1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Q304" s="2"/>
    </row>
    <row r="305" spans="1:17" ht="12.75" customHeight="1" x14ac:dyDescent="0.1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Q305" s="2"/>
    </row>
    <row r="306" spans="1:17" ht="12.75" customHeight="1" x14ac:dyDescent="0.1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Q306" s="2"/>
    </row>
    <row r="307" spans="1:17" ht="12.75" customHeight="1" x14ac:dyDescent="0.1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Q307" s="2"/>
    </row>
    <row r="308" spans="1:17" ht="12.75" customHeight="1" x14ac:dyDescent="0.1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Q308" s="2"/>
    </row>
    <row r="309" spans="1:17" ht="12.75" customHeight="1" x14ac:dyDescent="0.1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Q309" s="2"/>
    </row>
    <row r="310" spans="1:17" ht="12.75" customHeight="1" x14ac:dyDescent="0.1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Q310" s="2"/>
    </row>
    <row r="311" spans="1:17" ht="12.75" customHeight="1" x14ac:dyDescent="0.1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Q311" s="2"/>
    </row>
    <row r="312" spans="1:17" ht="12.75" customHeight="1" x14ac:dyDescent="0.1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Q312" s="2"/>
    </row>
    <row r="313" spans="1:17" ht="12.75" customHeight="1" x14ac:dyDescent="0.1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Q313" s="2"/>
    </row>
    <row r="314" spans="1:17" ht="12.75" customHeight="1" x14ac:dyDescent="0.1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Q314" s="2"/>
    </row>
    <row r="315" spans="1:17" ht="12.75" customHeight="1" x14ac:dyDescent="0.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Q315" s="2"/>
    </row>
    <row r="316" spans="1:17" ht="12.75" customHeight="1" x14ac:dyDescent="0.1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Q316" s="2"/>
    </row>
    <row r="317" spans="1:17" ht="12.75" customHeight="1" x14ac:dyDescent="0.1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Q317" s="2"/>
    </row>
    <row r="318" spans="1:17" ht="12.75" customHeight="1" x14ac:dyDescent="0.1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Q318" s="2"/>
    </row>
    <row r="319" spans="1:17" ht="12.75" customHeight="1" x14ac:dyDescent="0.1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Q319" s="2"/>
    </row>
    <row r="320" spans="1:17" ht="12.75" customHeight="1" x14ac:dyDescent="0.1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Q320" s="2"/>
    </row>
    <row r="321" spans="1:17" ht="12.75" customHeight="1" x14ac:dyDescent="0.1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Q321" s="2"/>
    </row>
    <row r="322" spans="1:17" ht="12.75" customHeight="1" x14ac:dyDescent="0.1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Q322" s="2"/>
    </row>
    <row r="323" spans="1:17" ht="12.75" customHeight="1" x14ac:dyDescent="0.1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Q323" s="2"/>
    </row>
    <row r="324" spans="1:17" ht="12.75" customHeight="1" x14ac:dyDescent="0.1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Q324" s="2"/>
    </row>
    <row r="325" spans="1:17" ht="12.75" customHeight="1" x14ac:dyDescent="0.1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Q325" s="2"/>
    </row>
    <row r="326" spans="1:17" ht="12.75" customHeight="1" x14ac:dyDescent="0.1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Q326" s="2"/>
    </row>
    <row r="327" spans="1:17" ht="12.75" customHeight="1" x14ac:dyDescent="0.1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Q327" s="2"/>
    </row>
    <row r="328" spans="1:17" ht="12.75" customHeight="1" x14ac:dyDescent="0.1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Q328" s="2"/>
    </row>
    <row r="329" spans="1:17" ht="12.75" customHeight="1" x14ac:dyDescent="0.1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Q329" s="2"/>
    </row>
    <row r="330" spans="1:17" ht="12.75" customHeight="1" x14ac:dyDescent="0.1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Q330" s="2"/>
    </row>
    <row r="331" spans="1:17" ht="12.75" customHeight="1" x14ac:dyDescent="0.1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Q331" s="2"/>
    </row>
    <row r="332" spans="1:17" ht="12.75" customHeight="1" x14ac:dyDescent="0.1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Q332" s="2"/>
    </row>
    <row r="333" spans="1:17" ht="12.75" customHeight="1" x14ac:dyDescent="0.1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Q333" s="2"/>
    </row>
    <row r="334" spans="1:17" ht="12.75" customHeight="1" x14ac:dyDescent="0.1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Q334" s="2"/>
    </row>
    <row r="335" spans="1:17" ht="12.75" customHeight="1" x14ac:dyDescent="0.1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Q335" s="2"/>
    </row>
    <row r="336" spans="1:17" ht="12.75" customHeight="1" x14ac:dyDescent="0.1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Q336" s="2"/>
    </row>
    <row r="337" spans="1:17" ht="12.75" customHeight="1" x14ac:dyDescent="0.1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Q337" s="2"/>
    </row>
    <row r="338" spans="1:17" ht="12.75" customHeight="1" x14ac:dyDescent="0.1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Q338" s="2"/>
    </row>
    <row r="339" spans="1:17" ht="12.75" customHeight="1" x14ac:dyDescent="0.1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Q339" s="2"/>
    </row>
    <row r="340" spans="1:17" ht="12.75" customHeight="1" x14ac:dyDescent="0.1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Q340" s="2"/>
    </row>
    <row r="341" spans="1:17" ht="12.75" customHeight="1" x14ac:dyDescent="0.1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Q341" s="2"/>
    </row>
    <row r="342" spans="1:17" ht="12.75" customHeight="1" x14ac:dyDescent="0.1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Q342" s="2"/>
    </row>
    <row r="343" spans="1:17" ht="12.75" customHeight="1" x14ac:dyDescent="0.1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Q343" s="2"/>
    </row>
    <row r="344" spans="1:17" ht="12.75" customHeight="1" x14ac:dyDescent="0.1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Q344" s="2"/>
    </row>
    <row r="345" spans="1:17" ht="12.75" customHeight="1" x14ac:dyDescent="0.1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Q345" s="2"/>
    </row>
    <row r="346" spans="1:17" ht="12.75" customHeight="1" x14ac:dyDescent="0.1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Q346" s="2"/>
    </row>
    <row r="347" spans="1:17" ht="12.75" customHeight="1" x14ac:dyDescent="0.1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Q347" s="2"/>
    </row>
    <row r="348" spans="1:17" ht="12.75" customHeight="1" x14ac:dyDescent="0.1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Q348" s="2"/>
    </row>
    <row r="349" spans="1:17" ht="12.75" customHeight="1" x14ac:dyDescent="0.1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Q349" s="2"/>
    </row>
    <row r="350" spans="1:17" ht="12.75" customHeight="1" x14ac:dyDescent="0.1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Q350" s="2"/>
    </row>
    <row r="351" spans="1:17" ht="12.75" customHeight="1" x14ac:dyDescent="0.1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Q351" s="2"/>
    </row>
    <row r="352" spans="1:17" ht="12.75" customHeight="1" x14ac:dyDescent="0.1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Q352" s="2"/>
    </row>
    <row r="353" spans="1:17" ht="12.75" customHeight="1" x14ac:dyDescent="0.1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Q353" s="2"/>
    </row>
    <row r="354" spans="1:17" ht="12.75" customHeight="1" x14ac:dyDescent="0.1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Q354" s="2"/>
    </row>
    <row r="355" spans="1:17" ht="12.75" customHeight="1" x14ac:dyDescent="0.1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Q355" s="2"/>
    </row>
    <row r="356" spans="1:17" ht="12.75" customHeight="1" x14ac:dyDescent="0.1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Q356" s="2"/>
    </row>
    <row r="357" spans="1:17" ht="12.75" customHeight="1" x14ac:dyDescent="0.1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Q357" s="2"/>
    </row>
    <row r="358" spans="1:17" ht="12.75" customHeight="1" x14ac:dyDescent="0.1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Q358" s="2"/>
    </row>
    <row r="359" spans="1:17" ht="12.75" customHeight="1" x14ac:dyDescent="0.1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Q359" s="2"/>
    </row>
    <row r="360" spans="1:17" ht="12.75" customHeight="1" x14ac:dyDescent="0.1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Q360" s="2"/>
    </row>
    <row r="361" spans="1:17" ht="12.75" customHeight="1" x14ac:dyDescent="0.1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Q361" s="2"/>
    </row>
    <row r="362" spans="1:17" ht="12.75" customHeight="1" x14ac:dyDescent="0.1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Q362" s="2"/>
    </row>
    <row r="363" spans="1:17" ht="12.75" customHeight="1" x14ac:dyDescent="0.1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Q363" s="2"/>
    </row>
    <row r="364" spans="1:17" ht="12.75" customHeight="1" x14ac:dyDescent="0.1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Q364" s="2"/>
    </row>
    <row r="365" spans="1:17" ht="12.75" customHeight="1" x14ac:dyDescent="0.1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Q365" s="2"/>
    </row>
    <row r="366" spans="1:17" ht="12.75" customHeight="1" x14ac:dyDescent="0.1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Q366" s="2"/>
    </row>
    <row r="367" spans="1:17" ht="12.75" customHeight="1" x14ac:dyDescent="0.1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Q367" s="2"/>
    </row>
    <row r="368" spans="1:17" ht="12.75" customHeight="1" x14ac:dyDescent="0.1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Q368" s="2"/>
    </row>
    <row r="369" spans="1:17" ht="12.75" customHeight="1" x14ac:dyDescent="0.1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Q369" s="2"/>
    </row>
    <row r="370" spans="1:17" ht="12.75" customHeight="1" x14ac:dyDescent="0.1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Q370" s="2"/>
    </row>
    <row r="371" spans="1:17" ht="12.75" customHeight="1" x14ac:dyDescent="0.1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Q371" s="2"/>
    </row>
    <row r="372" spans="1:17" ht="12.75" customHeight="1" x14ac:dyDescent="0.1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Q372" s="2"/>
    </row>
    <row r="373" spans="1:17" ht="12.75" customHeight="1" x14ac:dyDescent="0.1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Q373" s="2"/>
    </row>
    <row r="374" spans="1:17" ht="12.75" customHeight="1" x14ac:dyDescent="0.1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Q374" s="2"/>
    </row>
    <row r="375" spans="1:17" ht="12.75" customHeight="1" x14ac:dyDescent="0.1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Q375" s="2"/>
    </row>
    <row r="376" spans="1:17" ht="12.75" customHeight="1" x14ac:dyDescent="0.1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Q376" s="2"/>
    </row>
    <row r="377" spans="1:17" ht="12.75" customHeight="1" x14ac:dyDescent="0.1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Q377" s="2"/>
    </row>
    <row r="378" spans="1:17" ht="12.75" customHeight="1" x14ac:dyDescent="0.1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Q378" s="2"/>
    </row>
    <row r="379" spans="1:17" ht="12.75" customHeight="1" x14ac:dyDescent="0.1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Q379" s="2"/>
    </row>
    <row r="380" spans="1:17" ht="12.75" customHeight="1" x14ac:dyDescent="0.1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Q380" s="2"/>
    </row>
    <row r="381" spans="1:17" ht="12.75" customHeight="1" x14ac:dyDescent="0.1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Q381" s="2"/>
    </row>
    <row r="382" spans="1:17" ht="12.75" customHeight="1" x14ac:dyDescent="0.1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Q382" s="2"/>
    </row>
    <row r="383" spans="1:17" ht="12.75" customHeight="1" x14ac:dyDescent="0.1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Q383" s="2"/>
    </row>
    <row r="384" spans="1:17" ht="12.75" customHeight="1" x14ac:dyDescent="0.1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Q384" s="2"/>
    </row>
    <row r="385" spans="1:17" ht="12.75" customHeight="1" x14ac:dyDescent="0.1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Q385" s="2"/>
    </row>
    <row r="386" spans="1:17" ht="12.75" customHeight="1" x14ac:dyDescent="0.1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Q386" s="2"/>
    </row>
    <row r="387" spans="1:17" ht="12.75" customHeight="1" x14ac:dyDescent="0.1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Q387" s="2"/>
    </row>
    <row r="388" spans="1:17" ht="12.75" customHeight="1" x14ac:dyDescent="0.1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Q388" s="2"/>
    </row>
    <row r="389" spans="1:17" ht="12.75" customHeight="1" x14ac:dyDescent="0.1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Q389" s="2"/>
    </row>
    <row r="390" spans="1:17" ht="12.75" customHeight="1" x14ac:dyDescent="0.1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Q390" s="2"/>
    </row>
    <row r="391" spans="1:17" ht="12.75" customHeight="1" x14ac:dyDescent="0.1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Q391" s="2"/>
    </row>
    <row r="392" spans="1:17" ht="12.75" customHeight="1" x14ac:dyDescent="0.1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Q392" s="2"/>
    </row>
    <row r="393" spans="1:17" ht="12.75" customHeight="1" x14ac:dyDescent="0.1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Q393" s="2"/>
    </row>
    <row r="394" spans="1:17" ht="12.75" customHeight="1" x14ac:dyDescent="0.1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Q394" s="2"/>
    </row>
    <row r="395" spans="1:17" ht="12.75" customHeight="1" x14ac:dyDescent="0.1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Q395" s="2"/>
    </row>
    <row r="396" spans="1:17" ht="12.75" customHeight="1" x14ac:dyDescent="0.1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Q396" s="2"/>
    </row>
    <row r="397" spans="1:17" ht="12.75" customHeight="1" x14ac:dyDescent="0.1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Q397" s="2"/>
    </row>
    <row r="398" spans="1:17" ht="12.75" customHeight="1" x14ac:dyDescent="0.1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Q398" s="2"/>
    </row>
    <row r="399" spans="1:17" ht="12.75" customHeight="1" x14ac:dyDescent="0.1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Q399" s="2"/>
    </row>
    <row r="400" spans="1:17" ht="12.75" customHeight="1" x14ac:dyDescent="0.1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Q400" s="2"/>
    </row>
    <row r="401" spans="1:17" ht="12.75" customHeight="1" x14ac:dyDescent="0.1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Q401" s="2"/>
    </row>
    <row r="402" spans="1:17" ht="12.75" customHeight="1" x14ac:dyDescent="0.1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Q402" s="2"/>
    </row>
    <row r="403" spans="1:17" ht="12.75" customHeight="1" x14ac:dyDescent="0.1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Q403" s="2"/>
    </row>
    <row r="404" spans="1:17" ht="12.75" customHeight="1" x14ac:dyDescent="0.1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Q404" s="2"/>
    </row>
    <row r="405" spans="1:17" ht="12.75" customHeight="1" x14ac:dyDescent="0.1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Q405" s="2"/>
    </row>
    <row r="406" spans="1:17" ht="12.75" customHeight="1" x14ac:dyDescent="0.1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Q406" s="2"/>
    </row>
    <row r="407" spans="1:17" ht="12.75" customHeight="1" x14ac:dyDescent="0.1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Q407" s="2"/>
    </row>
    <row r="408" spans="1:17" ht="12.75" customHeight="1" x14ac:dyDescent="0.1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Q408" s="2"/>
    </row>
    <row r="409" spans="1:17" ht="12.75" customHeight="1" x14ac:dyDescent="0.1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Q409" s="2"/>
    </row>
    <row r="410" spans="1:17" ht="12.75" customHeight="1" x14ac:dyDescent="0.1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Q410" s="2"/>
    </row>
    <row r="411" spans="1:17" ht="12.75" customHeight="1" x14ac:dyDescent="0.1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Q411" s="2"/>
    </row>
    <row r="412" spans="1:17" ht="12.75" customHeight="1" x14ac:dyDescent="0.1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Q412" s="2"/>
    </row>
    <row r="413" spans="1:17" ht="12.75" customHeight="1" x14ac:dyDescent="0.1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Q413" s="2"/>
    </row>
    <row r="414" spans="1:17" ht="12.75" customHeight="1" x14ac:dyDescent="0.1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Q414" s="2"/>
    </row>
    <row r="415" spans="1:17" ht="12.75" customHeight="1" x14ac:dyDescent="0.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Q415" s="2"/>
    </row>
    <row r="416" spans="1:17" ht="12.75" customHeight="1" x14ac:dyDescent="0.1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Q416" s="2"/>
    </row>
    <row r="417" spans="1:17" ht="12.75" customHeight="1" x14ac:dyDescent="0.1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Q417" s="2"/>
    </row>
    <row r="418" spans="1:17" ht="12.75" customHeight="1" x14ac:dyDescent="0.1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Q418" s="2"/>
    </row>
    <row r="419" spans="1:17" ht="12.75" customHeight="1" x14ac:dyDescent="0.1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Q419" s="2"/>
    </row>
    <row r="420" spans="1:17" ht="12.75" customHeight="1" x14ac:dyDescent="0.1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Q420" s="2"/>
    </row>
    <row r="421" spans="1:17" ht="12.75" customHeight="1" x14ac:dyDescent="0.1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Q421" s="2"/>
    </row>
    <row r="422" spans="1:17" ht="12.75" customHeight="1" x14ac:dyDescent="0.1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Q422" s="2"/>
    </row>
    <row r="423" spans="1:17" ht="12.75" customHeight="1" x14ac:dyDescent="0.1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Q423" s="2"/>
    </row>
    <row r="424" spans="1:17" ht="12.75" customHeight="1" x14ac:dyDescent="0.1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Q424" s="2"/>
    </row>
    <row r="425" spans="1:17" ht="12.75" customHeight="1" x14ac:dyDescent="0.1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Q425" s="2"/>
    </row>
    <row r="426" spans="1:17" ht="12.75" customHeight="1" x14ac:dyDescent="0.1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Q426" s="2"/>
    </row>
    <row r="427" spans="1:17" ht="12.75" customHeight="1" x14ac:dyDescent="0.1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Q427" s="2"/>
    </row>
    <row r="428" spans="1:17" ht="12.75" customHeight="1" x14ac:dyDescent="0.1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Q428" s="2"/>
    </row>
    <row r="429" spans="1:17" ht="12.75" customHeight="1" x14ac:dyDescent="0.1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Q429" s="2"/>
    </row>
    <row r="430" spans="1:17" ht="12.75" customHeight="1" x14ac:dyDescent="0.1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Q430" s="2"/>
    </row>
    <row r="431" spans="1:17" ht="12.75" customHeight="1" x14ac:dyDescent="0.1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Q431" s="2"/>
    </row>
    <row r="432" spans="1:17" ht="12.75" customHeight="1" x14ac:dyDescent="0.1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Q432" s="2"/>
    </row>
    <row r="433" spans="1:17" ht="12.75" customHeight="1" x14ac:dyDescent="0.1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Q433" s="2"/>
    </row>
    <row r="434" spans="1:17" ht="12.75" customHeight="1" x14ac:dyDescent="0.1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Q434" s="2"/>
    </row>
    <row r="435" spans="1:17" ht="12.75" customHeight="1" x14ac:dyDescent="0.1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Q435" s="2"/>
    </row>
    <row r="436" spans="1:17" ht="12.75" customHeight="1" x14ac:dyDescent="0.1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Q436" s="2"/>
    </row>
    <row r="437" spans="1:17" ht="12.75" customHeight="1" x14ac:dyDescent="0.1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Q437" s="2"/>
    </row>
    <row r="438" spans="1:17" ht="12.75" customHeight="1" x14ac:dyDescent="0.1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Q438" s="2"/>
    </row>
    <row r="439" spans="1:17" ht="12.75" customHeight="1" x14ac:dyDescent="0.1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Q439" s="2"/>
    </row>
    <row r="440" spans="1:17" ht="12.75" customHeight="1" x14ac:dyDescent="0.1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Q440" s="2"/>
    </row>
    <row r="441" spans="1:17" ht="12.75" customHeight="1" x14ac:dyDescent="0.1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Q441" s="2"/>
    </row>
    <row r="442" spans="1:17" ht="12.75" customHeight="1" x14ac:dyDescent="0.1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Q442" s="2"/>
    </row>
    <row r="443" spans="1:17" ht="12.75" customHeight="1" x14ac:dyDescent="0.1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Q443" s="2"/>
    </row>
    <row r="444" spans="1:17" ht="12.75" customHeight="1" x14ac:dyDescent="0.1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Q444" s="2"/>
    </row>
    <row r="445" spans="1:17" ht="12.75" customHeight="1" x14ac:dyDescent="0.1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Q445" s="2"/>
    </row>
    <row r="446" spans="1:17" ht="12.75" customHeight="1" x14ac:dyDescent="0.1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Q446" s="2"/>
    </row>
    <row r="447" spans="1:17" ht="12.75" customHeight="1" x14ac:dyDescent="0.1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Q447" s="2"/>
    </row>
    <row r="448" spans="1:17" ht="12.75" customHeight="1" x14ac:dyDescent="0.1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Q448" s="2"/>
    </row>
    <row r="449" spans="1:17" ht="12.75" customHeight="1" x14ac:dyDescent="0.1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Q449" s="2"/>
    </row>
    <row r="450" spans="1:17" ht="12.75" customHeight="1" x14ac:dyDescent="0.1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Q450" s="2"/>
    </row>
    <row r="451" spans="1:17" ht="12.75" customHeight="1" x14ac:dyDescent="0.1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Q451" s="2"/>
    </row>
    <row r="452" spans="1:17" ht="12.75" customHeight="1" x14ac:dyDescent="0.1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Q452" s="2"/>
    </row>
    <row r="453" spans="1:17" ht="12.75" customHeight="1" x14ac:dyDescent="0.1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Q453" s="2"/>
    </row>
    <row r="454" spans="1:17" ht="12.75" customHeight="1" x14ac:dyDescent="0.1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Q454" s="2"/>
    </row>
    <row r="455" spans="1:17" ht="12.75" customHeight="1" x14ac:dyDescent="0.1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Q455" s="2"/>
    </row>
    <row r="456" spans="1:17" ht="12.75" customHeight="1" x14ac:dyDescent="0.1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Q456" s="2"/>
    </row>
    <row r="457" spans="1:17" ht="12.75" customHeight="1" x14ac:dyDescent="0.1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Q457" s="2"/>
    </row>
    <row r="458" spans="1:17" ht="12.75" customHeight="1" x14ac:dyDescent="0.1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Q458" s="2"/>
    </row>
    <row r="459" spans="1:17" ht="12.75" customHeight="1" x14ac:dyDescent="0.1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Q459" s="2"/>
    </row>
    <row r="460" spans="1:17" ht="12.75" customHeight="1" x14ac:dyDescent="0.1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Q460" s="2"/>
    </row>
    <row r="461" spans="1:17" ht="12.75" customHeight="1" x14ac:dyDescent="0.1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Q461" s="2"/>
    </row>
    <row r="462" spans="1:17" ht="12.75" customHeight="1" x14ac:dyDescent="0.1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Q462" s="2"/>
    </row>
    <row r="463" spans="1:17" ht="12.75" customHeight="1" x14ac:dyDescent="0.1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Q463" s="2"/>
    </row>
    <row r="464" spans="1:17" ht="12.75" customHeight="1" x14ac:dyDescent="0.1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Q464" s="2"/>
    </row>
    <row r="465" spans="1:17" ht="12.75" customHeight="1" x14ac:dyDescent="0.1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Q465" s="2"/>
    </row>
    <row r="466" spans="1:17" ht="12.75" customHeight="1" x14ac:dyDescent="0.1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Q466" s="2"/>
    </row>
    <row r="467" spans="1:17" ht="12.75" customHeight="1" x14ac:dyDescent="0.1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Q467" s="2"/>
    </row>
    <row r="468" spans="1:17" ht="12.75" customHeight="1" x14ac:dyDescent="0.1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Q468" s="2"/>
    </row>
    <row r="469" spans="1:17" ht="12.75" customHeight="1" x14ac:dyDescent="0.1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Q469" s="2"/>
    </row>
    <row r="470" spans="1:17" ht="12.75" customHeight="1" x14ac:dyDescent="0.1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Q470" s="2"/>
    </row>
    <row r="471" spans="1:17" ht="12.75" customHeight="1" x14ac:dyDescent="0.1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Q471" s="2"/>
    </row>
    <row r="472" spans="1:17" ht="12.75" customHeight="1" x14ac:dyDescent="0.1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Q472" s="2"/>
    </row>
    <row r="473" spans="1:17" ht="12.75" customHeight="1" x14ac:dyDescent="0.1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Q473" s="2"/>
    </row>
    <row r="474" spans="1:17" ht="12.75" customHeight="1" x14ac:dyDescent="0.1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Q474" s="2"/>
    </row>
    <row r="475" spans="1:17" ht="12.75" customHeight="1" x14ac:dyDescent="0.1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Q475" s="2"/>
    </row>
    <row r="476" spans="1:17" ht="12.75" customHeight="1" x14ac:dyDescent="0.1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Q476" s="2"/>
    </row>
    <row r="477" spans="1:17" ht="12.75" customHeight="1" x14ac:dyDescent="0.1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Q477" s="2"/>
    </row>
    <row r="478" spans="1:17" ht="12.75" customHeight="1" x14ac:dyDescent="0.1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Q478" s="2"/>
    </row>
    <row r="479" spans="1:17" ht="12.75" customHeight="1" x14ac:dyDescent="0.1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Q479" s="2"/>
    </row>
    <row r="480" spans="1:17" ht="12.75" customHeight="1" x14ac:dyDescent="0.1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Q480" s="2"/>
    </row>
    <row r="481" spans="1:17" ht="12.75" customHeight="1" x14ac:dyDescent="0.1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Q481" s="2"/>
    </row>
    <row r="482" spans="1:17" ht="12.75" customHeight="1" x14ac:dyDescent="0.1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Q482" s="2"/>
    </row>
    <row r="483" spans="1:17" ht="12.75" customHeight="1" x14ac:dyDescent="0.1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Q483" s="2"/>
    </row>
    <row r="484" spans="1:17" ht="12.75" customHeight="1" x14ac:dyDescent="0.1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Q484" s="2"/>
    </row>
    <row r="485" spans="1:17" ht="12.75" customHeight="1" x14ac:dyDescent="0.1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Q485" s="2"/>
    </row>
    <row r="486" spans="1:17" ht="12.75" customHeight="1" x14ac:dyDescent="0.1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Q486" s="2"/>
    </row>
    <row r="487" spans="1:17" ht="12.75" customHeight="1" x14ac:dyDescent="0.1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Q487" s="2"/>
    </row>
    <row r="488" spans="1:17" ht="12.75" customHeight="1" x14ac:dyDescent="0.1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Q488" s="2"/>
    </row>
    <row r="489" spans="1:17" ht="12.75" customHeight="1" x14ac:dyDescent="0.1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Q489" s="2"/>
    </row>
    <row r="490" spans="1:17" ht="12.75" customHeight="1" x14ac:dyDescent="0.1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Q490" s="2"/>
    </row>
    <row r="491" spans="1:17" ht="12.75" customHeight="1" x14ac:dyDescent="0.1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Q491" s="2"/>
    </row>
    <row r="492" spans="1:17" ht="12.75" customHeight="1" x14ac:dyDescent="0.1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Q492" s="2"/>
    </row>
    <row r="493" spans="1:17" ht="12.75" customHeight="1" x14ac:dyDescent="0.1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Q493" s="2"/>
    </row>
    <row r="494" spans="1:17" ht="12.75" customHeight="1" x14ac:dyDescent="0.1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Q494" s="2"/>
    </row>
    <row r="495" spans="1:17" ht="12.75" customHeight="1" x14ac:dyDescent="0.1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Q495" s="2"/>
    </row>
    <row r="496" spans="1:17" ht="12.75" customHeight="1" x14ac:dyDescent="0.1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Q496" s="2"/>
    </row>
    <row r="497" spans="1:17" ht="12.75" customHeight="1" x14ac:dyDescent="0.1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Q497" s="2"/>
    </row>
    <row r="498" spans="1:17" ht="12.75" customHeight="1" x14ac:dyDescent="0.1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Q498" s="2"/>
    </row>
    <row r="499" spans="1:17" ht="12.75" customHeight="1" x14ac:dyDescent="0.1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Q499" s="2"/>
    </row>
    <row r="500" spans="1:17" ht="12.75" customHeight="1" x14ac:dyDescent="0.1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Q500" s="2"/>
    </row>
    <row r="501" spans="1:17" ht="12.75" customHeight="1" x14ac:dyDescent="0.1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Q501" s="2"/>
    </row>
    <row r="502" spans="1:17" ht="12.75" customHeight="1" x14ac:dyDescent="0.1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Q502" s="2"/>
    </row>
    <row r="503" spans="1:17" ht="12.75" customHeight="1" x14ac:dyDescent="0.1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Q503" s="2"/>
    </row>
    <row r="504" spans="1:17" ht="12.75" customHeight="1" x14ac:dyDescent="0.1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Q504" s="2"/>
    </row>
    <row r="505" spans="1:17" ht="12.75" customHeight="1" x14ac:dyDescent="0.1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Q505" s="2"/>
    </row>
    <row r="506" spans="1:17" ht="12.75" customHeight="1" x14ac:dyDescent="0.1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Q506" s="2"/>
    </row>
    <row r="507" spans="1:17" ht="12.75" customHeight="1" x14ac:dyDescent="0.1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Q507" s="2"/>
    </row>
    <row r="508" spans="1:17" ht="12.75" customHeight="1" x14ac:dyDescent="0.1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Q508" s="2"/>
    </row>
    <row r="509" spans="1:17" ht="12.75" customHeight="1" x14ac:dyDescent="0.1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Q509" s="2"/>
    </row>
    <row r="510" spans="1:17" ht="12.75" customHeight="1" x14ac:dyDescent="0.1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Q510" s="2"/>
    </row>
    <row r="511" spans="1:17" ht="12.75" customHeight="1" x14ac:dyDescent="0.1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Q511" s="2"/>
    </row>
    <row r="512" spans="1:17" ht="12.75" customHeight="1" x14ac:dyDescent="0.1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Q512" s="2"/>
    </row>
    <row r="513" spans="1:17" ht="12.75" customHeight="1" x14ac:dyDescent="0.1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Q513" s="2"/>
    </row>
    <row r="514" spans="1:17" ht="12.75" customHeight="1" x14ac:dyDescent="0.1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Q514" s="2"/>
    </row>
    <row r="515" spans="1:17" ht="12.75" customHeight="1" x14ac:dyDescent="0.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Q515" s="2"/>
    </row>
    <row r="516" spans="1:17" ht="12.75" customHeight="1" x14ac:dyDescent="0.1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Q516" s="2"/>
    </row>
    <row r="517" spans="1:17" ht="12.75" customHeight="1" x14ac:dyDescent="0.1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Q517" s="2"/>
    </row>
    <row r="518" spans="1:17" ht="12.75" customHeight="1" x14ac:dyDescent="0.1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Q518" s="2"/>
    </row>
    <row r="519" spans="1:17" ht="12.75" customHeight="1" x14ac:dyDescent="0.1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Q519" s="2"/>
    </row>
    <row r="520" spans="1:17" ht="12.75" customHeight="1" x14ac:dyDescent="0.1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Q520" s="2"/>
    </row>
    <row r="521" spans="1:17" ht="12.75" customHeight="1" x14ac:dyDescent="0.1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Q521" s="2"/>
    </row>
    <row r="522" spans="1:17" ht="12.75" customHeight="1" x14ac:dyDescent="0.1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Q522" s="2"/>
    </row>
    <row r="523" spans="1:17" ht="12.75" customHeight="1" x14ac:dyDescent="0.1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Q523" s="2"/>
    </row>
    <row r="524" spans="1:17" ht="12.75" customHeight="1" x14ac:dyDescent="0.1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Q524" s="2"/>
    </row>
    <row r="525" spans="1:17" ht="12.75" customHeight="1" x14ac:dyDescent="0.1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Q525" s="2"/>
    </row>
    <row r="526" spans="1:17" ht="12.75" customHeight="1" x14ac:dyDescent="0.1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Q526" s="2"/>
    </row>
    <row r="527" spans="1:17" ht="12.75" customHeight="1" x14ac:dyDescent="0.1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Q527" s="2"/>
    </row>
    <row r="528" spans="1:17" ht="12.75" customHeight="1" x14ac:dyDescent="0.1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Q528" s="2"/>
    </row>
    <row r="529" spans="1:17" ht="12.75" customHeight="1" x14ac:dyDescent="0.1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Q529" s="2"/>
    </row>
    <row r="530" spans="1:17" ht="12.75" customHeight="1" x14ac:dyDescent="0.1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Q530" s="2"/>
    </row>
    <row r="531" spans="1:17" ht="12.75" customHeight="1" x14ac:dyDescent="0.1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Q531" s="2"/>
    </row>
    <row r="532" spans="1:17" ht="12.75" customHeight="1" x14ac:dyDescent="0.1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Q532" s="2"/>
    </row>
    <row r="533" spans="1:17" ht="12.75" customHeight="1" x14ac:dyDescent="0.1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Q533" s="2"/>
    </row>
    <row r="534" spans="1:17" ht="12.75" customHeight="1" x14ac:dyDescent="0.1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Q534" s="2"/>
    </row>
    <row r="535" spans="1:17" ht="12.75" customHeight="1" x14ac:dyDescent="0.1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Q535" s="2"/>
    </row>
    <row r="536" spans="1:17" ht="12.75" customHeight="1" x14ac:dyDescent="0.1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Q536" s="2"/>
    </row>
    <row r="537" spans="1:17" ht="12.75" customHeight="1" x14ac:dyDescent="0.1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Q537" s="2"/>
    </row>
    <row r="538" spans="1:17" ht="12.75" customHeight="1" x14ac:dyDescent="0.1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Q538" s="2"/>
    </row>
    <row r="539" spans="1:17" ht="12.75" customHeight="1" x14ac:dyDescent="0.1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Q539" s="2"/>
    </row>
    <row r="540" spans="1:17" ht="12.75" customHeight="1" x14ac:dyDescent="0.1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Q540" s="2"/>
    </row>
    <row r="541" spans="1:17" ht="12.75" customHeight="1" x14ac:dyDescent="0.1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Q541" s="2"/>
    </row>
    <row r="542" spans="1:17" ht="12.75" customHeight="1" x14ac:dyDescent="0.1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Q542" s="2"/>
    </row>
    <row r="543" spans="1:17" ht="12.75" customHeight="1" x14ac:dyDescent="0.1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Q543" s="2"/>
    </row>
    <row r="544" spans="1:17" ht="12.75" customHeight="1" x14ac:dyDescent="0.1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Q544" s="2"/>
    </row>
    <row r="545" spans="1:17" ht="12.75" customHeight="1" x14ac:dyDescent="0.1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Q545" s="2"/>
    </row>
    <row r="546" spans="1:17" ht="12.75" customHeight="1" x14ac:dyDescent="0.1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Q546" s="2"/>
    </row>
    <row r="547" spans="1:17" ht="12.75" customHeight="1" x14ac:dyDescent="0.1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Q547" s="2"/>
    </row>
    <row r="548" spans="1:17" ht="12.75" customHeight="1" x14ac:dyDescent="0.1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Q548" s="2"/>
    </row>
    <row r="549" spans="1:17" ht="12.75" customHeight="1" x14ac:dyDescent="0.1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Q549" s="2"/>
    </row>
    <row r="550" spans="1:17" ht="12.75" customHeight="1" x14ac:dyDescent="0.1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Q550" s="2"/>
    </row>
    <row r="551" spans="1:17" ht="12.75" customHeight="1" x14ac:dyDescent="0.1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Q551" s="2"/>
    </row>
    <row r="552" spans="1:17" ht="12.75" customHeight="1" x14ac:dyDescent="0.1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Q552" s="2"/>
    </row>
    <row r="553" spans="1:17" ht="12.75" customHeight="1" x14ac:dyDescent="0.1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Q553" s="2"/>
    </row>
    <row r="554" spans="1:17" ht="12.75" customHeight="1" x14ac:dyDescent="0.1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Q554" s="2"/>
    </row>
    <row r="555" spans="1:17" ht="12.75" customHeight="1" x14ac:dyDescent="0.1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Q555" s="2"/>
    </row>
    <row r="556" spans="1:17" ht="12.75" customHeight="1" x14ac:dyDescent="0.1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Q556" s="2"/>
    </row>
    <row r="557" spans="1:17" ht="12.75" customHeight="1" x14ac:dyDescent="0.1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Q557" s="2"/>
    </row>
    <row r="558" spans="1:17" ht="12.75" customHeight="1" x14ac:dyDescent="0.1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Q558" s="2"/>
    </row>
    <row r="559" spans="1:17" ht="12.75" customHeight="1" x14ac:dyDescent="0.1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Q559" s="2"/>
    </row>
    <row r="560" spans="1:17" ht="12.75" customHeight="1" x14ac:dyDescent="0.1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Q560" s="2"/>
    </row>
    <row r="561" spans="1:17" ht="12.75" customHeight="1" x14ac:dyDescent="0.1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Q561" s="2"/>
    </row>
    <row r="562" spans="1:17" ht="12.75" customHeight="1" x14ac:dyDescent="0.1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Q562" s="2"/>
    </row>
    <row r="563" spans="1:17" ht="12.75" customHeight="1" x14ac:dyDescent="0.1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Q563" s="2"/>
    </row>
    <row r="564" spans="1:17" ht="12.75" customHeight="1" x14ac:dyDescent="0.1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Q564" s="2"/>
    </row>
    <row r="565" spans="1:17" ht="12.75" customHeight="1" x14ac:dyDescent="0.1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Q565" s="2"/>
    </row>
    <row r="566" spans="1:17" ht="12.75" customHeight="1" x14ac:dyDescent="0.1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Q566" s="2"/>
    </row>
    <row r="567" spans="1:17" ht="12.75" customHeight="1" x14ac:dyDescent="0.1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Q567" s="2"/>
    </row>
    <row r="568" spans="1:17" ht="12.75" customHeight="1" x14ac:dyDescent="0.1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Q568" s="2"/>
    </row>
    <row r="569" spans="1:17" ht="12.75" customHeight="1" x14ac:dyDescent="0.1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Q569" s="2"/>
    </row>
    <row r="570" spans="1:17" ht="12.75" customHeight="1" x14ac:dyDescent="0.1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Q570" s="2"/>
    </row>
    <row r="571" spans="1:17" ht="12.75" customHeight="1" x14ac:dyDescent="0.1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Q571" s="2"/>
    </row>
    <row r="572" spans="1:17" ht="12.75" customHeight="1" x14ac:dyDescent="0.1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Q572" s="2"/>
    </row>
    <row r="573" spans="1:17" ht="12.75" customHeight="1" x14ac:dyDescent="0.1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Q573" s="2"/>
    </row>
    <row r="574" spans="1:17" ht="12.75" customHeight="1" x14ac:dyDescent="0.1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Q574" s="2"/>
    </row>
    <row r="575" spans="1:17" ht="12.75" customHeight="1" x14ac:dyDescent="0.1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Q575" s="2"/>
    </row>
    <row r="576" spans="1:17" ht="12.75" customHeight="1" x14ac:dyDescent="0.1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Q576" s="2"/>
    </row>
    <row r="577" spans="1:17" ht="12.75" customHeight="1" x14ac:dyDescent="0.1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Q577" s="2"/>
    </row>
    <row r="578" spans="1:17" ht="12.75" customHeight="1" x14ac:dyDescent="0.1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Q578" s="2"/>
    </row>
    <row r="579" spans="1:17" ht="12.75" customHeight="1" x14ac:dyDescent="0.1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Q579" s="2"/>
    </row>
    <row r="580" spans="1:17" ht="12.75" customHeight="1" x14ac:dyDescent="0.1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Q580" s="2"/>
    </row>
    <row r="581" spans="1:17" ht="12.75" customHeight="1" x14ac:dyDescent="0.1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Q581" s="2"/>
    </row>
    <row r="582" spans="1:17" ht="12.75" customHeight="1" x14ac:dyDescent="0.1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Q582" s="2"/>
    </row>
    <row r="583" spans="1:17" ht="12.75" customHeight="1" x14ac:dyDescent="0.1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Q583" s="2"/>
    </row>
    <row r="584" spans="1:17" ht="12.75" customHeight="1" x14ac:dyDescent="0.1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Q584" s="2"/>
    </row>
    <row r="585" spans="1:17" ht="12.75" customHeight="1" x14ac:dyDescent="0.1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Q585" s="2"/>
    </row>
    <row r="586" spans="1:17" ht="12.75" customHeight="1" x14ac:dyDescent="0.1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Q586" s="2"/>
    </row>
    <row r="587" spans="1:17" ht="12.75" customHeight="1" x14ac:dyDescent="0.1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Q587" s="2"/>
    </row>
    <row r="588" spans="1:17" ht="12.75" customHeight="1" x14ac:dyDescent="0.1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Q588" s="2"/>
    </row>
    <row r="589" spans="1:17" ht="12.75" customHeight="1" x14ac:dyDescent="0.1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Q589" s="2"/>
    </row>
    <row r="590" spans="1:17" ht="12.75" customHeight="1" x14ac:dyDescent="0.1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Q590" s="2"/>
    </row>
    <row r="591" spans="1:17" ht="12.75" customHeight="1" x14ac:dyDescent="0.1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Q591" s="2"/>
    </row>
    <row r="592" spans="1:17" ht="12.75" customHeight="1" x14ac:dyDescent="0.1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Q592" s="2"/>
    </row>
    <row r="593" spans="1:17" ht="12.75" customHeight="1" x14ac:dyDescent="0.1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Q593" s="2"/>
    </row>
    <row r="594" spans="1:17" ht="12.75" customHeight="1" x14ac:dyDescent="0.1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Q594" s="2"/>
    </row>
    <row r="595" spans="1:17" ht="12.75" customHeight="1" x14ac:dyDescent="0.1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Q595" s="2"/>
    </row>
    <row r="596" spans="1:17" ht="12.75" customHeight="1" x14ac:dyDescent="0.1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Q596" s="2"/>
    </row>
    <row r="597" spans="1:17" ht="12.75" customHeight="1" x14ac:dyDescent="0.1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Q597" s="2"/>
    </row>
    <row r="598" spans="1:17" ht="12.75" customHeight="1" x14ac:dyDescent="0.1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Q598" s="2"/>
    </row>
    <row r="599" spans="1:17" ht="12.75" customHeight="1" x14ac:dyDescent="0.1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Q599" s="2"/>
    </row>
    <row r="600" spans="1:17" ht="12.75" customHeight="1" x14ac:dyDescent="0.1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Q600" s="2"/>
    </row>
    <row r="601" spans="1:17" ht="12.75" customHeight="1" x14ac:dyDescent="0.1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Q601" s="2"/>
    </row>
    <row r="602" spans="1:17" ht="12.75" customHeight="1" x14ac:dyDescent="0.1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Q602" s="2"/>
    </row>
    <row r="603" spans="1:17" ht="12.75" customHeight="1" x14ac:dyDescent="0.1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Q603" s="2"/>
    </row>
    <row r="604" spans="1:17" ht="12.75" customHeight="1" x14ac:dyDescent="0.1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Q604" s="2"/>
    </row>
    <row r="605" spans="1:17" ht="12.75" customHeight="1" x14ac:dyDescent="0.1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Q605" s="2"/>
    </row>
    <row r="606" spans="1:17" ht="12.75" customHeight="1" x14ac:dyDescent="0.1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Q606" s="2"/>
    </row>
    <row r="607" spans="1:17" ht="12.75" customHeight="1" x14ac:dyDescent="0.1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Q607" s="2"/>
    </row>
    <row r="608" spans="1:17" ht="12.75" customHeight="1" x14ac:dyDescent="0.1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Q608" s="2"/>
    </row>
    <row r="609" spans="1:17" ht="12.75" customHeight="1" x14ac:dyDescent="0.1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Q609" s="2"/>
    </row>
    <row r="610" spans="1:17" ht="12.75" customHeight="1" x14ac:dyDescent="0.1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Q610" s="2"/>
    </row>
    <row r="611" spans="1:17" ht="12.75" customHeight="1" x14ac:dyDescent="0.1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Q611" s="2"/>
    </row>
    <row r="612" spans="1:17" ht="12.75" customHeight="1" x14ac:dyDescent="0.1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Q612" s="2"/>
    </row>
    <row r="613" spans="1:17" ht="12.75" customHeight="1" x14ac:dyDescent="0.1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Q613" s="2"/>
    </row>
    <row r="614" spans="1:17" ht="12.75" customHeight="1" x14ac:dyDescent="0.1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Q614" s="2"/>
    </row>
    <row r="615" spans="1:17" ht="12.75" customHeight="1" x14ac:dyDescent="0.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Q615" s="2"/>
    </row>
    <row r="616" spans="1:17" ht="12.75" customHeight="1" x14ac:dyDescent="0.1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Q616" s="2"/>
    </row>
    <row r="617" spans="1:17" ht="12.75" customHeight="1" x14ac:dyDescent="0.1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Q617" s="2"/>
    </row>
    <row r="618" spans="1:17" ht="12.75" customHeight="1" x14ac:dyDescent="0.1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Q618" s="2"/>
    </row>
    <row r="619" spans="1:17" ht="12.75" customHeight="1" x14ac:dyDescent="0.1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Q619" s="2"/>
    </row>
    <row r="620" spans="1:17" ht="12.75" customHeight="1" x14ac:dyDescent="0.1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Q620" s="2"/>
    </row>
    <row r="621" spans="1:17" ht="12.75" customHeight="1" x14ac:dyDescent="0.1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Q621" s="2"/>
    </row>
    <row r="622" spans="1:17" ht="12.75" customHeight="1" x14ac:dyDescent="0.1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Q622" s="2"/>
    </row>
    <row r="623" spans="1:17" ht="12.75" customHeight="1" x14ac:dyDescent="0.1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Q623" s="2"/>
    </row>
    <row r="624" spans="1:17" ht="12.75" customHeight="1" x14ac:dyDescent="0.1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Q624" s="2"/>
    </row>
    <row r="625" spans="1:17" ht="12.75" customHeight="1" x14ac:dyDescent="0.1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Q625" s="2"/>
    </row>
    <row r="626" spans="1:17" ht="12.75" customHeight="1" x14ac:dyDescent="0.1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Q626" s="2"/>
    </row>
    <row r="627" spans="1:17" ht="12.75" customHeight="1" x14ac:dyDescent="0.1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Q627" s="2"/>
    </row>
    <row r="628" spans="1:17" ht="12.75" customHeight="1" x14ac:dyDescent="0.1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Q628" s="2"/>
    </row>
    <row r="629" spans="1:17" ht="12.75" customHeight="1" x14ac:dyDescent="0.1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Q629" s="2"/>
    </row>
    <row r="630" spans="1:17" ht="12.75" customHeight="1" x14ac:dyDescent="0.1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Q630" s="2"/>
    </row>
    <row r="631" spans="1:17" ht="12.75" customHeight="1" x14ac:dyDescent="0.1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Q631" s="2"/>
    </row>
    <row r="632" spans="1:17" ht="12.75" customHeight="1" x14ac:dyDescent="0.1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Q632" s="2"/>
    </row>
    <row r="633" spans="1:17" ht="12.75" customHeight="1" x14ac:dyDescent="0.1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Q633" s="2"/>
    </row>
    <row r="634" spans="1:17" ht="12.75" customHeight="1" x14ac:dyDescent="0.1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Q634" s="2"/>
    </row>
    <row r="635" spans="1:17" ht="12.75" customHeight="1" x14ac:dyDescent="0.1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Q635" s="2"/>
    </row>
    <row r="636" spans="1:17" ht="12.75" customHeight="1" x14ac:dyDescent="0.1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Q636" s="2"/>
    </row>
    <row r="637" spans="1:17" ht="12.75" customHeight="1" x14ac:dyDescent="0.1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Q637" s="2"/>
    </row>
    <row r="638" spans="1:17" ht="12.75" customHeight="1" x14ac:dyDescent="0.1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Q638" s="2"/>
    </row>
    <row r="639" spans="1:17" ht="12.75" customHeight="1" x14ac:dyDescent="0.1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Q639" s="2"/>
    </row>
    <row r="640" spans="1:17" ht="12.75" customHeight="1" x14ac:dyDescent="0.1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Q640" s="2"/>
    </row>
    <row r="641" spans="1:17" ht="12.75" customHeight="1" x14ac:dyDescent="0.1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Q641" s="2"/>
    </row>
    <row r="642" spans="1:17" ht="12.75" customHeight="1" x14ac:dyDescent="0.1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Q642" s="2"/>
    </row>
    <row r="643" spans="1:17" ht="12.75" customHeight="1" x14ac:dyDescent="0.1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Q643" s="2"/>
    </row>
    <row r="644" spans="1:17" ht="12.75" customHeight="1" x14ac:dyDescent="0.1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Q644" s="2"/>
    </row>
    <row r="645" spans="1:17" ht="12.75" customHeight="1" x14ac:dyDescent="0.1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Q645" s="2"/>
    </row>
    <row r="646" spans="1:17" ht="12.75" customHeight="1" x14ac:dyDescent="0.1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Q646" s="2"/>
    </row>
    <row r="647" spans="1:17" ht="12.75" customHeight="1" x14ac:dyDescent="0.1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Q647" s="2"/>
    </row>
    <row r="648" spans="1:17" ht="12.75" customHeight="1" x14ac:dyDescent="0.1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Q648" s="2"/>
    </row>
    <row r="649" spans="1:17" ht="12.75" customHeight="1" x14ac:dyDescent="0.1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Q649" s="2"/>
    </row>
    <row r="650" spans="1:17" ht="12.75" customHeight="1" x14ac:dyDescent="0.1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Q650" s="2"/>
    </row>
    <row r="651" spans="1:17" ht="12.75" customHeight="1" x14ac:dyDescent="0.1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Q651" s="2"/>
    </row>
    <row r="652" spans="1:17" ht="12.75" customHeight="1" x14ac:dyDescent="0.1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Q652" s="2"/>
    </row>
    <row r="653" spans="1:17" ht="12.75" customHeight="1" x14ac:dyDescent="0.1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Q653" s="2"/>
    </row>
    <row r="654" spans="1:17" ht="12.75" customHeight="1" x14ac:dyDescent="0.1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Q654" s="2"/>
    </row>
    <row r="655" spans="1:17" ht="12.75" customHeight="1" x14ac:dyDescent="0.1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Q655" s="2"/>
    </row>
    <row r="656" spans="1:17" ht="12.75" customHeight="1" x14ac:dyDescent="0.1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Q656" s="2"/>
    </row>
    <row r="657" spans="1:17" ht="12.75" customHeight="1" x14ac:dyDescent="0.1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Q657" s="2"/>
    </row>
    <row r="658" spans="1:17" ht="12.75" customHeight="1" x14ac:dyDescent="0.1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Q658" s="2"/>
    </row>
    <row r="659" spans="1:17" ht="12.75" customHeight="1" x14ac:dyDescent="0.1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Q659" s="2"/>
    </row>
    <row r="660" spans="1:17" ht="12.75" customHeight="1" x14ac:dyDescent="0.1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Q660" s="2"/>
    </row>
    <row r="661" spans="1:17" ht="12.75" customHeight="1" x14ac:dyDescent="0.1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Q661" s="2"/>
    </row>
    <row r="662" spans="1:17" ht="12.75" customHeight="1" x14ac:dyDescent="0.1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Q662" s="2"/>
    </row>
    <row r="663" spans="1:17" ht="12.75" customHeight="1" x14ac:dyDescent="0.1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Q663" s="2"/>
    </row>
    <row r="664" spans="1:17" ht="12.75" customHeight="1" x14ac:dyDescent="0.1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Q664" s="2"/>
    </row>
    <row r="665" spans="1:17" ht="12.75" customHeight="1" x14ac:dyDescent="0.1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Q665" s="2"/>
    </row>
    <row r="666" spans="1:17" ht="12.75" customHeight="1" x14ac:dyDescent="0.1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Q666" s="2"/>
    </row>
    <row r="667" spans="1:17" ht="12.75" customHeight="1" x14ac:dyDescent="0.1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Q667" s="2"/>
    </row>
    <row r="668" spans="1:17" ht="12.75" customHeight="1" x14ac:dyDescent="0.1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Q668" s="2"/>
    </row>
    <row r="669" spans="1:17" ht="12.75" customHeight="1" x14ac:dyDescent="0.1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Q669" s="2"/>
    </row>
    <row r="670" spans="1:17" ht="12.75" customHeight="1" x14ac:dyDescent="0.1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Q670" s="2"/>
    </row>
    <row r="671" spans="1:17" ht="12.75" customHeight="1" x14ac:dyDescent="0.1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Q671" s="2"/>
    </row>
    <row r="672" spans="1:17" ht="12.75" customHeight="1" x14ac:dyDescent="0.1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Q672" s="2"/>
    </row>
    <row r="673" spans="1:17" ht="12.75" customHeight="1" x14ac:dyDescent="0.1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Q673" s="2"/>
    </row>
    <row r="674" spans="1:17" ht="12.75" customHeight="1" x14ac:dyDescent="0.1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Q674" s="2"/>
    </row>
    <row r="675" spans="1:17" ht="12.75" customHeight="1" x14ac:dyDescent="0.1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Q675" s="2"/>
    </row>
    <row r="676" spans="1:17" ht="12.75" customHeight="1" x14ac:dyDescent="0.1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Q676" s="2"/>
    </row>
    <row r="677" spans="1:17" ht="12.75" customHeight="1" x14ac:dyDescent="0.1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Q677" s="2"/>
    </row>
    <row r="678" spans="1:17" ht="12.75" customHeight="1" x14ac:dyDescent="0.1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Q678" s="2"/>
    </row>
    <row r="679" spans="1:17" ht="12.75" customHeight="1" x14ac:dyDescent="0.1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Q679" s="2"/>
    </row>
    <row r="680" spans="1:17" ht="12.75" customHeight="1" x14ac:dyDescent="0.1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Q680" s="2"/>
    </row>
    <row r="681" spans="1:17" ht="12.75" customHeight="1" x14ac:dyDescent="0.1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Q681" s="2"/>
    </row>
    <row r="682" spans="1:17" ht="12.75" customHeight="1" x14ac:dyDescent="0.1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Q682" s="2"/>
    </row>
    <row r="683" spans="1:17" ht="12.75" customHeight="1" x14ac:dyDescent="0.1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Q683" s="2"/>
    </row>
    <row r="684" spans="1:17" ht="12.75" customHeight="1" x14ac:dyDescent="0.1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Q684" s="2"/>
    </row>
    <row r="685" spans="1:17" ht="12.75" customHeight="1" x14ac:dyDescent="0.1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Q685" s="2"/>
    </row>
    <row r="686" spans="1:17" ht="12.75" customHeight="1" x14ac:dyDescent="0.1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Q686" s="2"/>
    </row>
    <row r="687" spans="1:17" ht="12.75" customHeight="1" x14ac:dyDescent="0.1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Q687" s="2"/>
    </row>
    <row r="688" spans="1:17" ht="12.75" customHeight="1" x14ac:dyDescent="0.1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Q688" s="2"/>
    </row>
    <row r="689" spans="1:17" ht="12.75" customHeight="1" x14ac:dyDescent="0.1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Q689" s="2"/>
    </row>
    <row r="690" spans="1:17" ht="12.75" customHeight="1" x14ac:dyDescent="0.1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Q690" s="2"/>
    </row>
    <row r="691" spans="1:17" ht="12.75" customHeight="1" x14ac:dyDescent="0.1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Q691" s="2"/>
    </row>
    <row r="692" spans="1:17" ht="12.75" customHeight="1" x14ac:dyDescent="0.1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Q692" s="2"/>
    </row>
    <row r="693" spans="1:17" ht="12.75" customHeight="1" x14ac:dyDescent="0.1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Q693" s="2"/>
    </row>
    <row r="694" spans="1:17" ht="12.75" customHeight="1" x14ac:dyDescent="0.1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Q694" s="2"/>
    </row>
    <row r="695" spans="1:17" ht="12.75" customHeight="1" x14ac:dyDescent="0.1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Q695" s="2"/>
    </row>
    <row r="696" spans="1:17" ht="12.75" customHeight="1" x14ac:dyDescent="0.1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Q696" s="2"/>
    </row>
    <row r="697" spans="1:17" ht="12.75" customHeight="1" x14ac:dyDescent="0.1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Q697" s="2"/>
    </row>
    <row r="698" spans="1:17" ht="12.75" customHeight="1" x14ac:dyDescent="0.1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Q698" s="2"/>
    </row>
    <row r="699" spans="1:17" ht="12.75" customHeight="1" x14ac:dyDescent="0.1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Q699" s="2"/>
    </row>
    <row r="700" spans="1:17" ht="12.75" customHeight="1" x14ac:dyDescent="0.1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Q700" s="2"/>
    </row>
    <row r="701" spans="1:17" ht="12.75" customHeight="1" x14ac:dyDescent="0.1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Q701" s="2"/>
    </row>
    <row r="702" spans="1:17" ht="12.75" customHeight="1" x14ac:dyDescent="0.1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Q702" s="2"/>
    </row>
    <row r="703" spans="1:17" ht="12.75" customHeight="1" x14ac:dyDescent="0.1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Q703" s="2"/>
    </row>
    <row r="704" spans="1:17" ht="12.75" customHeight="1" x14ac:dyDescent="0.1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Q704" s="2"/>
    </row>
    <row r="705" spans="1:17" ht="12.75" customHeight="1" x14ac:dyDescent="0.1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Q705" s="2"/>
    </row>
    <row r="706" spans="1:17" ht="12.75" customHeight="1" x14ac:dyDescent="0.1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Q706" s="2"/>
    </row>
    <row r="707" spans="1:17" ht="12.75" customHeight="1" x14ac:dyDescent="0.1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Q707" s="2"/>
    </row>
    <row r="708" spans="1:17" ht="12.75" customHeight="1" x14ac:dyDescent="0.1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Q708" s="2"/>
    </row>
    <row r="709" spans="1:17" ht="12.75" customHeight="1" x14ac:dyDescent="0.1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Q709" s="2"/>
    </row>
    <row r="710" spans="1:17" ht="12.75" customHeight="1" x14ac:dyDescent="0.1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Q710" s="2"/>
    </row>
    <row r="711" spans="1:17" ht="12.75" customHeight="1" x14ac:dyDescent="0.1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Q711" s="2"/>
    </row>
    <row r="712" spans="1:17" ht="12.75" customHeight="1" x14ac:dyDescent="0.1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Q712" s="2"/>
    </row>
    <row r="713" spans="1:17" ht="12.75" customHeight="1" x14ac:dyDescent="0.1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Q713" s="2"/>
    </row>
    <row r="714" spans="1:17" ht="12.75" customHeight="1" x14ac:dyDescent="0.1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Q714" s="2"/>
    </row>
    <row r="715" spans="1:17" ht="12.75" customHeight="1" x14ac:dyDescent="0.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Q715" s="2"/>
    </row>
    <row r="716" spans="1:17" ht="12.75" customHeight="1" x14ac:dyDescent="0.1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Q716" s="2"/>
    </row>
    <row r="717" spans="1:17" ht="12.75" customHeight="1" x14ac:dyDescent="0.1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Q717" s="2"/>
    </row>
    <row r="718" spans="1:17" ht="12.75" customHeight="1" x14ac:dyDescent="0.1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Q718" s="2"/>
    </row>
    <row r="719" spans="1:17" ht="12.75" customHeight="1" x14ac:dyDescent="0.1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Q719" s="2"/>
    </row>
    <row r="720" spans="1:17" ht="12.75" customHeight="1" x14ac:dyDescent="0.1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Q720" s="2"/>
    </row>
    <row r="721" spans="1:17" ht="12.75" customHeight="1" x14ac:dyDescent="0.1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Q721" s="2"/>
    </row>
    <row r="722" spans="1:17" ht="12.75" customHeight="1" x14ac:dyDescent="0.1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Q722" s="2"/>
    </row>
    <row r="723" spans="1:17" ht="12.75" customHeight="1" x14ac:dyDescent="0.1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Q723" s="2"/>
    </row>
    <row r="724" spans="1:17" ht="12.75" customHeight="1" x14ac:dyDescent="0.1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Q724" s="2"/>
    </row>
    <row r="725" spans="1:17" ht="12.75" customHeight="1" x14ac:dyDescent="0.1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Q725" s="2"/>
    </row>
    <row r="726" spans="1:17" ht="12.75" customHeight="1" x14ac:dyDescent="0.1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Q726" s="2"/>
    </row>
    <row r="727" spans="1:17" ht="12.75" customHeight="1" x14ac:dyDescent="0.1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Q727" s="2"/>
    </row>
    <row r="728" spans="1:17" ht="12.75" customHeight="1" x14ac:dyDescent="0.1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Q728" s="2"/>
    </row>
    <row r="729" spans="1:17" ht="12.75" customHeight="1" x14ac:dyDescent="0.1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Q729" s="2"/>
    </row>
    <row r="730" spans="1:17" ht="12.75" customHeight="1" x14ac:dyDescent="0.1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Q730" s="2"/>
    </row>
    <row r="731" spans="1:17" ht="12.75" customHeight="1" x14ac:dyDescent="0.1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Q731" s="2"/>
    </row>
    <row r="732" spans="1:17" ht="12.75" customHeight="1" x14ac:dyDescent="0.1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Q732" s="2"/>
    </row>
    <row r="733" spans="1:17" ht="12.75" customHeight="1" x14ac:dyDescent="0.1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Q733" s="2"/>
    </row>
    <row r="734" spans="1:17" ht="12.75" customHeight="1" x14ac:dyDescent="0.1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Q734" s="2"/>
    </row>
    <row r="735" spans="1:17" ht="12.75" customHeight="1" x14ac:dyDescent="0.1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Q735" s="2"/>
    </row>
    <row r="736" spans="1:17" ht="12.75" customHeight="1" x14ac:dyDescent="0.1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Q736" s="2"/>
    </row>
    <row r="737" spans="1:17" ht="12.75" customHeight="1" x14ac:dyDescent="0.1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Q737" s="2"/>
    </row>
    <row r="738" spans="1:17" ht="12.75" customHeight="1" x14ac:dyDescent="0.1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Q738" s="2"/>
    </row>
    <row r="739" spans="1:17" ht="12.75" customHeight="1" x14ac:dyDescent="0.1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Q739" s="2"/>
    </row>
    <row r="740" spans="1:17" ht="12.75" customHeight="1" x14ac:dyDescent="0.1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Q740" s="2"/>
    </row>
    <row r="741" spans="1:17" ht="12.75" customHeight="1" x14ac:dyDescent="0.1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Q741" s="2"/>
    </row>
    <row r="742" spans="1:17" ht="12.75" customHeight="1" x14ac:dyDescent="0.1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Q742" s="2"/>
    </row>
    <row r="743" spans="1:17" ht="12.75" customHeight="1" x14ac:dyDescent="0.1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Q743" s="2"/>
    </row>
    <row r="744" spans="1:17" ht="12.75" customHeight="1" x14ac:dyDescent="0.1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Q744" s="2"/>
    </row>
    <row r="745" spans="1:17" ht="12.75" customHeight="1" x14ac:dyDescent="0.1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Q745" s="2"/>
    </row>
    <row r="746" spans="1:17" ht="12.75" customHeight="1" x14ac:dyDescent="0.1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Q746" s="2"/>
    </row>
    <row r="747" spans="1:17" ht="12.75" customHeight="1" x14ac:dyDescent="0.1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Q747" s="2"/>
    </row>
    <row r="748" spans="1:17" ht="12.75" customHeight="1" x14ac:dyDescent="0.1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Q748" s="2"/>
    </row>
    <row r="749" spans="1:17" ht="12.75" customHeight="1" x14ac:dyDescent="0.1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Q749" s="2"/>
    </row>
    <row r="750" spans="1:17" ht="12.75" customHeight="1" x14ac:dyDescent="0.1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Q750" s="2"/>
    </row>
    <row r="751" spans="1:17" ht="12.75" customHeight="1" x14ac:dyDescent="0.1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Q751" s="2"/>
    </row>
    <row r="752" spans="1:17" ht="12.75" customHeight="1" x14ac:dyDescent="0.1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Q752" s="2"/>
    </row>
    <row r="753" spans="1:17" ht="12.75" customHeight="1" x14ac:dyDescent="0.1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Q753" s="2"/>
    </row>
    <row r="754" spans="1:17" ht="12.75" customHeight="1" x14ac:dyDescent="0.1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Q754" s="2"/>
    </row>
    <row r="755" spans="1:17" ht="12.75" customHeight="1" x14ac:dyDescent="0.1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Q755" s="2"/>
    </row>
    <row r="756" spans="1:17" ht="12.75" customHeight="1" x14ac:dyDescent="0.1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Q756" s="2"/>
    </row>
    <row r="757" spans="1:17" ht="12.75" customHeight="1" x14ac:dyDescent="0.1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Q757" s="2"/>
    </row>
    <row r="758" spans="1:17" ht="12.75" customHeight="1" x14ac:dyDescent="0.1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Q758" s="2"/>
    </row>
    <row r="759" spans="1:17" ht="12.75" customHeight="1" x14ac:dyDescent="0.1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Q759" s="2"/>
    </row>
    <row r="760" spans="1:17" ht="12.75" customHeight="1" x14ac:dyDescent="0.1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Q760" s="2"/>
    </row>
    <row r="761" spans="1:17" ht="12.75" customHeight="1" x14ac:dyDescent="0.1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Q761" s="2"/>
    </row>
    <row r="762" spans="1:17" ht="12.75" customHeight="1" x14ac:dyDescent="0.1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Q762" s="2"/>
    </row>
    <row r="763" spans="1:17" ht="12.75" customHeight="1" x14ac:dyDescent="0.1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Q763" s="2"/>
    </row>
    <row r="764" spans="1:17" ht="12.75" customHeight="1" x14ac:dyDescent="0.1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Q764" s="2"/>
    </row>
    <row r="765" spans="1:17" ht="12.75" customHeight="1" x14ac:dyDescent="0.1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Q765" s="2"/>
    </row>
    <row r="766" spans="1:17" ht="12.75" customHeight="1" x14ac:dyDescent="0.1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Q766" s="2"/>
    </row>
    <row r="767" spans="1:17" ht="12.75" customHeight="1" x14ac:dyDescent="0.1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Q767" s="2"/>
    </row>
    <row r="768" spans="1:17" ht="12.75" customHeight="1" x14ac:dyDescent="0.1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Q768" s="2"/>
    </row>
    <row r="769" spans="1:17" ht="12.75" customHeight="1" x14ac:dyDescent="0.1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Q769" s="2"/>
    </row>
    <row r="770" spans="1:17" ht="12.75" customHeight="1" x14ac:dyDescent="0.1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Q770" s="2"/>
    </row>
    <row r="771" spans="1:17" ht="12.75" customHeight="1" x14ac:dyDescent="0.1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Q771" s="2"/>
    </row>
    <row r="772" spans="1:17" ht="12.75" customHeight="1" x14ac:dyDescent="0.1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Q772" s="2"/>
    </row>
    <row r="773" spans="1:17" ht="12.75" customHeight="1" x14ac:dyDescent="0.1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Q773" s="2"/>
    </row>
    <row r="774" spans="1:17" ht="12.75" customHeight="1" x14ac:dyDescent="0.1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Q774" s="2"/>
    </row>
    <row r="775" spans="1:17" ht="12.75" customHeight="1" x14ac:dyDescent="0.1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Q775" s="2"/>
    </row>
    <row r="776" spans="1:17" ht="12.75" customHeight="1" x14ac:dyDescent="0.1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Q776" s="2"/>
    </row>
    <row r="777" spans="1:17" ht="12.75" customHeight="1" x14ac:dyDescent="0.1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Q777" s="2"/>
    </row>
    <row r="778" spans="1:17" ht="12.75" customHeight="1" x14ac:dyDescent="0.1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Q778" s="2"/>
    </row>
    <row r="779" spans="1:17" ht="12.75" customHeight="1" x14ac:dyDescent="0.1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Q779" s="2"/>
    </row>
    <row r="780" spans="1:17" ht="12.75" customHeight="1" x14ac:dyDescent="0.1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Q780" s="2"/>
    </row>
    <row r="781" spans="1:17" ht="12.75" customHeight="1" x14ac:dyDescent="0.1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Q781" s="2"/>
    </row>
    <row r="782" spans="1:17" ht="12.75" customHeight="1" x14ac:dyDescent="0.1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Q782" s="2"/>
    </row>
    <row r="783" spans="1:17" ht="12.75" customHeight="1" x14ac:dyDescent="0.1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Q783" s="2"/>
    </row>
    <row r="784" spans="1:17" ht="12.75" customHeight="1" x14ac:dyDescent="0.1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Q784" s="2"/>
    </row>
    <row r="785" spans="1:17" ht="12.75" customHeight="1" x14ac:dyDescent="0.1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Q785" s="2"/>
    </row>
    <row r="786" spans="1:17" ht="12.75" customHeight="1" x14ac:dyDescent="0.1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Q786" s="2"/>
    </row>
    <row r="787" spans="1:17" ht="12.75" customHeight="1" x14ac:dyDescent="0.1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Q787" s="2"/>
    </row>
    <row r="788" spans="1:17" ht="12.75" customHeight="1" x14ac:dyDescent="0.1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Q788" s="2"/>
    </row>
    <row r="789" spans="1:17" ht="12.75" customHeight="1" x14ac:dyDescent="0.1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Q789" s="2"/>
    </row>
    <row r="790" spans="1:17" ht="12.75" customHeight="1" x14ac:dyDescent="0.1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Q790" s="2"/>
    </row>
    <row r="791" spans="1:17" ht="12.75" customHeight="1" x14ac:dyDescent="0.1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Q791" s="2"/>
    </row>
    <row r="792" spans="1:17" ht="12.75" customHeight="1" x14ac:dyDescent="0.1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Q792" s="2"/>
    </row>
    <row r="793" spans="1:17" ht="12.75" customHeight="1" x14ac:dyDescent="0.1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Q793" s="2"/>
    </row>
    <row r="794" spans="1:17" ht="12.75" customHeight="1" x14ac:dyDescent="0.1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Q794" s="2"/>
    </row>
    <row r="795" spans="1:17" ht="12.75" customHeight="1" x14ac:dyDescent="0.1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Q795" s="2"/>
    </row>
    <row r="796" spans="1:17" ht="12.75" customHeight="1" x14ac:dyDescent="0.1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Q796" s="2"/>
    </row>
    <row r="797" spans="1:17" ht="12.75" customHeight="1" x14ac:dyDescent="0.1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Q797" s="2"/>
    </row>
    <row r="798" spans="1:17" ht="12.75" customHeight="1" x14ac:dyDescent="0.1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Q798" s="2"/>
    </row>
    <row r="799" spans="1:17" ht="12.75" customHeight="1" x14ac:dyDescent="0.1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Q799" s="2"/>
    </row>
    <row r="800" spans="1:17" ht="12.75" customHeight="1" x14ac:dyDescent="0.1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Q800" s="2"/>
    </row>
    <row r="801" spans="1:17" ht="12.75" customHeight="1" x14ac:dyDescent="0.1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Q801" s="2"/>
    </row>
    <row r="802" spans="1:17" ht="12.75" customHeight="1" x14ac:dyDescent="0.1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Q802" s="2"/>
    </row>
    <row r="803" spans="1:17" ht="12.75" customHeight="1" x14ac:dyDescent="0.1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Q803" s="2"/>
    </row>
    <row r="804" spans="1:17" ht="12.75" customHeight="1" x14ac:dyDescent="0.1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Q804" s="2"/>
    </row>
    <row r="805" spans="1:17" ht="12.75" customHeight="1" x14ac:dyDescent="0.1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Q805" s="2"/>
    </row>
    <row r="806" spans="1:17" ht="12.75" customHeight="1" x14ac:dyDescent="0.1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Q806" s="2"/>
    </row>
    <row r="807" spans="1:17" ht="12.75" customHeight="1" x14ac:dyDescent="0.1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Q807" s="2"/>
    </row>
    <row r="808" spans="1:17" ht="12.75" customHeight="1" x14ac:dyDescent="0.1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Q808" s="2"/>
    </row>
    <row r="809" spans="1:17" ht="12.75" customHeight="1" x14ac:dyDescent="0.1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Q809" s="2"/>
    </row>
    <row r="810" spans="1:17" ht="12.75" customHeight="1" x14ac:dyDescent="0.1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Q810" s="2"/>
    </row>
    <row r="811" spans="1:17" ht="12.75" customHeight="1" x14ac:dyDescent="0.1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Q811" s="2"/>
    </row>
    <row r="812" spans="1:17" ht="12.75" customHeight="1" x14ac:dyDescent="0.1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Q812" s="2"/>
    </row>
    <row r="813" spans="1:17" ht="12.75" customHeight="1" x14ac:dyDescent="0.1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Q813" s="2"/>
    </row>
    <row r="814" spans="1:17" ht="12.75" customHeight="1" x14ac:dyDescent="0.1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Q814" s="2"/>
    </row>
    <row r="815" spans="1:17" ht="12.75" customHeight="1" x14ac:dyDescent="0.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Q815" s="2"/>
    </row>
    <row r="816" spans="1:17" ht="12.75" customHeight="1" x14ac:dyDescent="0.1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Q816" s="2"/>
    </row>
    <row r="817" spans="1:17" ht="12.75" customHeight="1" x14ac:dyDescent="0.1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Q817" s="2"/>
    </row>
    <row r="818" spans="1:17" ht="12.75" customHeight="1" x14ac:dyDescent="0.1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Q818" s="2"/>
    </row>
    <row r="819" spans="1:17" ht="12.75" customHeight="1" x14ac:dyDescent="0.1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Q819" s="2"/>
    </row>
    <row r="820" spans="1:17" ht="12.75" customHeight="1" x14ac:dyDescent="0.1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Q820" s="2"/>
    </row>
    <row r="821" spans="1:17" ht="12.75" customHeight="1" x14ac:dyDescent="0.1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Q821" s="2"/>
    </row>
    <row r="822" spans="1:17" ht="12.75" customHeight="1" x14ac:dyDescent="0.1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Q822" s="2"/>
    </row>
    <row r="823" spans="1:17" ht="12.75" customHeight="1" x14ac:dyDescent="0.1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Q823" s="2"/>
    </row>
    <row r="824" spans="1:17" ht="12.75" customHeight="1" x14ac:dyDescent="0.1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Q824" s="2"/>
    </row>
    <row r="825" spans="1:17" ht="12.75" customHeight="1" x14ac:dyDescent="0.1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Q825" s="2"/>
    </row>
    <row r="826" spans="1:17" ht="12.75" customHeight="1" x14ac:dyDescent="0.1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Q826" s="2"/>
    </row>
    <row r="827" spans="1:17" ht="12.75" customHeight="1" x14ac:dyDescent="0.1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Q827" s="2"/>
    </row>
    <row r="828" spans="1:17" ht="12.75" customHeight="1" x14ac:dyDescent="0.1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Q828" s="2"/>
    </row>
    <row r="829" spans="1:17" ht="12.75" customHeight="1" x14ac:dyDescent="0.1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Q829" s="2"/>
    </row>
    <row r="830" spans="1:17" ht="12.75" customHeight="1" x14ac:dyDescent="0.1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Q830" s="2"/>
    </row>
    <row r="831" spans="1:17" ht="12.75" customHeight="1" x14ac:dyDescent="0.1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Q831" s="2"/>
    </row>
    <row r="832" spans="1:17" ht="12.75" customHeight="1" x14ac:dyDescent="0.1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Q832" s="2"/>
    </row>
    <row r="833" spans="1:17" ht="12.75" customHeight="1" x14ac:dyDescent="0.1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Q833" s="2"/>
    </row>
    <row r="834" spans="1:17" ht="12.75" customHeight="1" x14ac:dyDescent="0.1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Q834" s="2"/>
    </row>
    <row r="835" spans="1:17" ht="12.75" customHeight="1" x14ac:dyDescent="0.1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Q835" s="2"/>
    </row>
    <row r="836" spans="1:17" ht="12.75" customHeight="1" x14ac:dyDescent="0.1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Q836" s="2"/>
    </row>
    <row r="837" spans="1:17" ht="12.75" customHeight="1" x14ac:dyDescent="0.1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Q837" s="2"/>
    </row>
    <row r="838" spans="1:17" ht="12.75" customHeight="1" x14ac:dyDescent="0.1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Q838" s="2"/>
    </row>
    <row r="839" spans="1:17" ht="12.75" customHeight="1" x14ac:dyDescent="0.1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Q839" s="2"/>
    </row>
    <row r="840" spans="1:17" ht="12.75" customHeight="1" x14ac:dyDescent="0.1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Q840" s="2"/>
    </row>
    <row r="841" spans="1:17" ht="12.75" customHeight="1" x14ac:dyDescent="0.1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Q841" s="2"/>
    </row>
    <row r="842" spans="1:17" ht="12.75" customHeight="1" x14ac:dyDescent="0.1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Q842" s="2"/>
    </row>
    <row r="843" spans="1:17" ht="12.75" customHeight="1" x14ac:dyDescent="0.1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Q843" s="2"/>
    </row>
    <row r="844" spans="1:17" ht="12.75" customHeight="1" x14ac:dyDescent="0.1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Q844" s="2"/>
    </row>
    <row r="845" spans="1:17" ht="12.75" customHeight="1" x14ac:dyDescent="0.1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Q845" s="2"/>
    </row>
    <row r="846" spans="1:17" ht="12.75" customHeight="1" x14ac:dyDescent="0.1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Q846" s="2"/>
    </row>
    <row r="847" spans="1:17" ht="12.75" customHeight="1" x14ac:dyDescent="0.1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Q847" s="2"/>
    </row>
    <row r="848" spans="1:17" ht="12.75" customHeight="1" x14ac:dyDescent="0.1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Q848" s="2"/>
    </row>
    <row r="849" spans="1:17" ht="12.75" customHeight="1" x14ac:dyDescent="0.1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Q849" s="2"/>
    </row>
    <row r="850" spans="1:17" ht="12.75" customHeight="1" x14ac:dyDescent="0.1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Q850" s="2"/>
    </row>
    <row r="851" spans="1:17" ht="12.75" customHeight="1" x14ac:dyDescent="0.1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Q851" s="2"/>
    </row>
    <row r="852" spans="1:17" ht="12.75" customHeight="1" x14ac:dyDescent="0.1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Q852" s="2"/>
    </row>
    <row r="853" spans="1:17" ht="12.75" customHeight="1" x14ac:dyDescent="0.1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Q853" s="2"/>
    </row>
    <row r="854" spans="1:17" ht="12.75" customHeight="1" x14ac:dyDescent="0.1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Q854" s="2"/>
    </row>
    <row r="855" spans="1:17" ht="12.75" customHeight="1" x14ac:dyDescent="0.1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Q855" s="2"/>
    </row>
    <row r="856" spans="1:17" ht="12.75" customHeight="1" x14ac:dyDescent="0.1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Q856" s="2"/>
    </row>
    <row r="857" spans="1:17" ht="12.75" customHeight="1" x14ac:dyDescent="0.1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Q857" s="2"/>
    </row>
    <row r="858" spans="1:17" ht="12.75" customHeight="1" x14ac:dyDescent="0.1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Q858" s="2"/>
    </row>
    <row r="859" spans="1:17" ht="12.75" customHeight="1" x14ac:dyDescent="0.1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Q859" s="2"/>
    </row>
    <row r="860" spans="1:17" ht="12.75" customHeight="1" x14ac:dyDescent="0.1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Q860" s="2"/>
    </row>
    <row r="861" spans="1:17" ht="12.75" customHeight="1" x14ac:dyDescent="0.1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Q861" s="2"/>
    </row>
    <row r="862" spans="1:17" ht="12.75" customHeight="1" x14ac:dyDescent="0.1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Q862" s="2"/>
    </row>
    <row r="863" spans="1:17" ht="12.75" customHeight="1" x14ac:dyDescent="0.1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Q863" s="2"/>
    </row>
    <row r="864" spans="1:17" ht="12.75" customHeight="1" x14ac:dyDescent="0.1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Q864" s="2"/>
    </row>
    <row r="865" spans="1:17" ht="12.75" customHeight="1" x14ac:dyDescent="0.1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Q865" s="2"/>
    </row>
    <row r="866" spans="1:17" ht="12.75" customHeight="1" x14ac:dyDescent="0.1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Q866" s="2"/>
    </row>
    <row r="867" spans="1:17" ht="12.75" customHeight="1" x14ac:dyDescent="0.1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Q867" s="2"/>
    </row>
    <row r="868" spans="1:17" ht="12.75" customHeight="1" x14ac:dyDescent="0.1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Q868" s="2"/>
    </row>
    <row r="869" spans="1:17" ht="12.75" customHeight="1" x14ac:dyDescent="0.1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Q869" s="2"/>
    </row>
    <row r="870" spans="1:17" ht="12.75" customHeight="1" x14ac:dyDescent="0.1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Q870" s="2"/>
    </row>
    <row r="871" spans="1:17" ht="12.75" customHeight="1" x14ac:dyDescent="0.1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Q871" s="2"/>
    </row>
    <row r="872" spans="1:17" ht="12.75" customHeight="1" x14ac:dyDescent="0.1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Q872" s="2"/>
    </row>
    <row r="873" spans="1:17" ht="12.75" customHeight="1" x14ac:dyDescent="0.1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Q873" s="2"/>
    </row>
    <row r="874" spans="1:17" ht="12.75" customHeight="1" x14ac:dyDescent="0.1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Q874" s="2"/>
    </row>
    <row r="875" spans="1:17" ht="12.75" customHeight="1" x14ac:dyDescent="0.1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Q875" s="2"/>
    </row>
    <row r="876" spans="1:17" ht="12.75" customHeight="1" x14ac:dyDescent="0.1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Q876" s="2"/>
    </row>
    <row r="877" spans="1:17" ht="12.75" customHeight="1" x14ac:dyDescent="0.1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Q877" s="2"/>
    </row>
    <row r="878" spans="1:17" ht="12.75" customHeight="1" x14ac:dyDescent="0.1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Q878" s="2"/>
    </row>
    <row r="879" spans="1:17" ht="12.75" customHeight="1" x14ac:dyDescent="0.1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Q879" s="2"/>
    </row>
    <row r="880" spans="1:17" ht="12.75" customHeight="1" x14ac:dyDescent="0.1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Q880" s="2"/>
    </row>
    <row r="881" spans="1:17" ht="12.75" customHeight="1" x14ac:dyDescent="0.1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Q881" s="2"/>
    </row>
    <row r="882" spans="1:17" ht="12.75" customHeight="1" x14ac:dyDescent="0.1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Q882" s="2"/>
    </row>
    <row r="883" spans="1:17" ht="12.75" customHeight="1" x14ac:dyDescent="0.1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Q883" s="2"/>
    </row>
    <row r="884" spans="1:17" ht="12.75" customHeight="1" x14ac:dyDescent="0.1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Q884" s="2"/>
    </row>
    <row r="885" spans="1:17" ht="12.75" customHeight="1" x14ac:dyDescent="0.1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Q885" s="2"/>
    </row>
    <row r="886" spans="1:17" ht="12.75" customHeight="1" x14ac:dyDescent="0.1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Q886" s="2"/>
    </row>
    <row r="887" spans="1:17" ht="12.75" customHeight="1" x14ac:dyDescent="0.1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Q887" s="2"/>
    </row>
    <row r="888" spans="1:17" ht="12.75" customHeight="1" x14ac:dyDescent="0.1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Q888" s="2"/>
    </row>
    <row r="889" spans="1:17" ht="12.75" customHeight="1" x14ac:dyDescent="0.1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Q889" s="2"/>
    </row>
    <row r="890" spans="1:17" ht="12.75" customHeight="1" x14ac:dyDescent="0.1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Q890" s="2"/>
    </row>
    <row r="891" spans="1:17" ht="12.75" customHeight="1" x14ac:dyDescent="0.1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Q891" s="2"/>
    </row>
    <row r="892" spans="1:17" ht="12.75" customHeight="1" x14ac:dyDescent="0.1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Q892" s="2"/>
    </row>
    <row r="893" spans="1:17" ht="12.75" customHeight="1" x14ac:dyDescent="0.1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Q893" s="2"/>
    </row>
    <row r="894" spans="1:17" ht="12.75" customHeight="1" x14ac:dyDescent="0.1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Q894" s="2"/>
    </row>
    <row r="895" spans="1:17" ht="12.75" customHeight="1" x14ac:dyDescent="0.1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Q895" s="2"/>
    </row>
    <row r="896" spans="1:17" ht="12.75" customHeight="1" x14ac:dyDescent="0.1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Q896" s="2"/>
    </row>
    <row r="897" spans="1:17" ht="12.75" customHeight="1" x14ac:dyDescent="0.1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Q897" s="2"/>
    </row>
    <row r="898" spans="1:17" ht="12.75" customHeight="1" x14ac:dyDescent="0.1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Q898" s="2"/>
    </row>
    <row r="899" spans="1:17" ht="12.75" customHeight="1" x14ac:dyDescent="0.1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Q899" s="2"/>
    </row>
    <row r="900" spans="1:17" ht="12.75" customHeight="1" x14ac:dyDescent="0.1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Q900" s="2"/>
    </row>
    <row r="901" spans="1:17" ht="12.75" customHeight="1" x14ac:dyDescent="0.1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Q901" s="2"/>
    </row>
    <row r="902" spans="1:17" ht="12.75" customHeight="1" x14ac:dyDescent="0.1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Q902" s="2"/>
    </row>
    <row r="903" spans="1:17" ht="12.75" customHeight="1" x14ac:dyDescent="0.1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Q903" s="2"/>
    </row>
    <row r="904" spans="1:17" ht="12.75" customHeight="1" x14ac:dyDescent="0.1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Q904" s="2"/>
    </row>
    <row r="905" spans="1:17" ht="12.75" customHeight="1" x14ac:dyDescent="0.1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Q905" s="2"/>
    </row>
    <row r="906" spans="1:17" ht="12.75" customHeight="1" x14ac:dyDescent="0.1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Q906" s="2"/>
    </row>
    <row r="907" spans="1:17" ht="12.75" customHeight="1" x14ac:dyDescent="0.1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Q907" s="2"/>
    </row>
    <row r="908" spans="1:17" ht="12.75" customHeight="1" x14ac:dyDescent="0.1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Q908" s="2"/>
    </row>
    <row r="909" spans="1:17" ht="12.75" customHeight="1" x14ac:dyDescent="0.1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Q909" s="2"/>
    </row>
    <row r="910" spans="1:17" ht="12.75" customHeight="1" x14ac:dyDescent="0.1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Q910" s="2"/>
    </row>
    <row r="911" spans="1:17" ht="12.75" customHeight="1" x14ac:dyDescent="0.1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Q911" s="2"/>
    </row>
    <row r="912" spans="1:17" ht="12.75" customHeight="1" x14ac:dyDescent="0.1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Q912" s="2"/>
    </row>
    <row r="913" spans="1:17" ht="12.75" customHeight="1" x14ac:dyDescent="0.1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Q913" s="2"/>
    </row>
    <row r="914" spans="1:17" ht="12.75" customHeight="1" x14ac:dyDescent="0.1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Q914" s="2"/>
    </row>
    <row r="915" spans="1:17" ht="12.75" customHeight="1" x14ac:dyDescent="0.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Q915" s="2"/>
    </row>
    <row r="916" spans="1:17" ht="12.75" customHeight="1" x14ac:dyDescent="0.1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Q916" s="2"/>
    </row>
    <row r="917" spans="1:17" ht="12.75" customHeight="1" x14ac:dyDescent="0.1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Q917" s="2"/>
    </row>
    <row r="918" spans="1:17" ht="12.75" customHeight="1" x14ac:dyDescent="0.1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Q918" s="2"/>
    </row>
    <row r="919" spans="1:17" ht="12.75" customHeight="1" x14ac:dyDescent="0.1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Q919" s="2"/>
    </row>
    <row r="920" spans="1:17" ht="12.75" customHeight="1" x14ac:dyDescent="0.1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Q920" s="2"/>
    </row>
    <row r="921" spans="1:17" ht="12.75" customHeight="1" x14ac:dyDescent="0.1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Q921" s="2"/>
    </row>
    <row r="922" spans="1:17" ht="12.75" customHeight="1" x14ac:dyDescent="0.1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Q922" s="2"/>
    </row>
    <row r="923" spans="1:17" ht="12.75" customHeight="1" x14ac:dyDescent="0.1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Q923" s="2"/>
    </row>
    <row r="924" spans="1:17" ht="12.75" customHeight="1" x14ac:dyDescent="0.1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Q924" s="2"/>
    </row>
    <row r="925" spans="1:17" ht="12.75" customHeight="1" x14ac:dyDescent="0.1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Q925" s="2"/>
    </row>
    <row r="926" spans="1:17" ht="12.75" customHeight="1" x14ac:dyDescent="0.1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Q926" s="2"/>
    </row>
    <row r="927" spans="1:17" ht="12.75" customHeight="1" x14ac:dyDescent="0.1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Q927" s="2"/>
    </row>
    <row r="928" spans="1:17" ht="12.75" customHeight="1" x14ac:dyDescent="0.1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Q928" s="2"/>
    </row>
    <row r="929" spans="1:17" ht="12.75" customHeight="1" x14ac:dyDescent="0.1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Q929" s="2"/>
    </row>
    <row r="930" spans="1:17" ht="12.75" customHeight="1" x14ac:dyDescent="0.1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Q930" s="2"/>
    </row>
    <row r="931" spans="1:17" ht="12.75" customHeight="1" x14ac:dyDescent="0.1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Q931" s="2"/>
    </row>
    <row r="932" spans="1:17" ht="12.75" customHeight="1" x14ac:dyDescent="0.1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Q932" s="2"/>
    </row>
    <row r="933" spans="1:17" ht="12.75" customHeight="1" x14ac:dyDescent="0.1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Q933" s="2"/>
    </row>
    <row r="934" spans="1:17" ht="12.75" customHeight="1" x14ac:dyDescent="0.1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Q934" s="2"/>
    </row>
    <row r="935" spans="1:17" ht="12.75" customHeight="1" x14ac:dyDescent="0.1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Q935" s="2"/>
    </row>
    <row r="936" spans="1:17" ht="12.75" customHeight="1" x14ac:dyDescent="0.1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Q936" s="2"/>
    </row>
    <row r="937" spans="1:17" ht="12.75" customHeight="1" x14ac:dyDescent="0.1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Q937" s="2"/>
    </row>
    <row r="938" spans="1:17" ht="12.75" customHeight="1" x14ac:dyDescent="0.1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Q938" s="2"/>
    </row>
    <row r="939" spans="1:17" ht="12.75" customHeight="1" x14ac:dyDescent="0.1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Q939" s="2"/>
    </row>
    <row r="940" spans="1:17" ht="12.75" customHeight="1" x14ac:dyDescent="0.1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Q940" s="2"/>
    </row>
    <row r="941" spans="1:17" ht="12.75" customHeight="1" x14ac:dyDescent="0.1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Q941" s="2"/>
    </row>
    <row r="942" spans="1:17" ht="12.75" customHeight="1" x14ac:dyDescent="0.1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Q942" s="2"/>
    </row>
    <row r="943" spans="1:17" ht="12.75" customHeight="1" x14ac:dyDescent="0.1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Q943" s="2"/>
    </row>
    <row r="944" spans="1:17" ht="12.75" customHeight="1" x14ac:dyDescent="0.1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Q944" s="2"/>
    </row>
    <row r="945" spans="1:17" ht="12.75" customHeight="1" x14ac:dyDescent="0.1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Q945" s="2"/>
    </row>
    <row r="946" spans="1:17" ht="12.75" customHeight="1" x14ac:dyDescent="0.1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Q946" s="2"/>
    </row>
    <row r="947" spans="1:17" ht="12.75" customHeight="1" x14ac:dyDescent="0.1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Q947" s="2"/>
    </row>
    <row r="948" spans="1:17" ht="12.75" customHeight="1" x14ac:dyDescent="0.1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Q948" s="2"/>
    </row>
    <row r="949" spans="1:17" ht="12.75" customHeight="1" x14ac:dyDescent="0.1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Q949" s="2"/>
    </row>
    <row r="950" spans="1:17" ht="12.75" customHeight="1" x14ac:dyDescent="0.1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Q950" s="2"/>
    </row>
    <row r="951" spans="1:17" ht="12.75" customHeight="1" x14ac:dyDescent="0.1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Q951" s="2"/>
    </row>
    <row r="952" spans="1:17" ht="12.75" customHeight="1" x14ac:dyDescent="0.1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Q952" s="2"/>
    </row>
    <row r="953" spans="1:17" ht="12.75" customHeight="1" x14ac:dyDescent="0.1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Q953" s="2"/>
    </row>
    <row r="954" spans="1:17" ht="12.75" customHeight="1" x14ac:dyDescent="0.1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Q954" s="2"/>
    </row>
    <row r="955" spans="1:17" ht="12.75" customHeight="1" x14ac:dyDescent="0.1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Q955" s="2"/>
    </row>
    <row r="956" spans="1:17" ht="12.75" customHeight="1" x14ac:dyDescent="0.1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Q956" s="2"/>
    </row>
    <row r="957" spans="1:17" ht="12.75" customHeight="1" x14ac:dyDescent="0.1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Q957" s="2"/>
    </row>
    <row r="958" spans="1:17" ht="12.75" customHeight="1" x14ac:dyDescent="0.1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Q958" s="2"/>
    </row>
    <row r="959" spans="1:17" ht="12.75" customHeight="1" x14ac:dyDescent="0.1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Q959" s="2"/>
    </row>
    <row r="960" spans="1:17" ht="12.75" customHeight="1" x14ac:dyDescent="0.1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Q960" s="2"/>
    </row>
    <row r="961" spans="1:17" ht="12.75" customHeight="1" x14ac:dyDescent="0.1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Q961" s="2"/>
    </row>
    <row r="962" spans="1:17" ht="12.75" customHeight="1" x14ac:dyDescent="0.1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Q962" s="2"/>
    </row>
    <row r="963" spans="1:17" ht="12.75" customHeight="1" x14ac:dyDescent="0.1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Q963" s="2"/>
    </row>
    <row r="964" spans="1:17" ht="12.75" customHeight="1" x14ac:dyDescent="0.1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Q964" s="2"/>
    </row>
    <row r="965" spans="1:17" ht="12.75" customHeight="1" x14ac:dyDescent="0.1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Q965" s="2"/>
    </row>
    <row r="966" spans="1:17" ht="12.75" customHeight="1" x14ac:dyDescent="0.1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Q966" s="2"/>
    </row>
    <row r="967" spans="1:17" ht="12.75" customHeight="1" x14ac:dyDescent="0.1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Q967" s="2"/>
    </row>
    <row r="968" spans="1:17" ht="12.75" customHeight="1" x14ac:dyDescent="0.1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Q968" s="2"/>
    </row>
    <row r="969" spans="1:17" ht="12.75" customHeight="1" x14ac:dyDescent="0.1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Q969" s="2"/>
    </row>
    <row r="970" spans="1:17" ht="12.75" customHeight="1" x14ac:dyDescent="0.1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Q970" s="2"/>
    </row>
    <row r="971" spans="1:17" ht="12.75" customHeight="1" x14ac:dyDescent="0.1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Q971" s="2"/>
    </row>
    <row r="972" spans="1:17" ht="12.75" customHeight="1" x14ac:dyDescent="0.1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Q972" s="2"/>
    </row>
    <row r="973" spans="1:17" ht="12.75" customHeight="1" x14ac:dyDescent="0.1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Q973" s="2"/>
    </row>
    <row r="974" spans="1:17" ht="12.75" customHeight="1" x14ac:dyDescent="0.1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Q974" s="2"/>
    </row>
    <row r="975" spans="1:17" ht="12.75" customHeight="1" x14ac:dyDescent="0.1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Q975" s="2"/>
    </row>
    <row r="976" spans="1:17" ht="12.75" customHeight="1" x14ac:dyDescent="0.1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Q976" s="2"/>
    </row>
    <row r="977" spans="1:17" ht="12.75" customHeight="1" x14ac:dyDescent="0.1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Q977" s="2"/>
    </row>
    <row r="978" spans="1:17" ht="12.75" customHeight="1" x14ac:dyDescent="0.1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Q978" s="2"/>
    </row>
    <row r="979" spans="1:17" ht="12.75" customHeight="1" x14ac:dyDescent="0.1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Q979" s="2"/>
    </row>
    <row r="980" spans="1:17" ht="12.75" customHeight="1" x14ac:dyDescent="0.1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Q980" s="2"/>
    </row>
    <row r="981" spans="1:17" ht="12.75" customHeight="1" x14ac:dyDescent="0.1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Q981" s="2"/>
    </row>
    <row r="982" spans="1:17" ht="12.75" customHeight="1" x14ac:dyDescent="0.1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Q982" s="2"/>
    </row>
    <row r="983" spans="1:17" ht="12.75" customHeight="1" x14ac:dyDescent="0.1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Q983" s="2"/>
    </row>
    <row r="984" spans="1:17" ht="12.75" customHeight="1" x14ac:dyDescent="0.1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Q984" s="2"/>
    </row>
    <row r="985" spans="1:17" ht="12.75" customHeight="1" x14ac:dyDescent="0.1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Q985" s="2"/>
    </row>
    <row r="986" spans="1:17" ht="12.75" customHeight="1" x14ac:dyDescent="0.1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Q986" s="2"/>
    </row>
    <row r="987" spans="1:17" ht="12.75" customHeight="1" x14ac:dyDescent="0.1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Q987" s="2"/>
    </row>
    <row r="988" spans="1:17" ht="12.75" customHeight="1" x14ac:dyDescent="0.1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Q988" s="2"/>
    </row>
    <row r="989" spans="1:17" ht="12.75" customHeight="1" x14ac:dyDescent="0.1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Q989" s="2"/>
    </row>
    <row r="990" spans="1:17" ht="12.75" customHeight="1" x14ac:dyDescent="0.1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Q990" s="2"/>
    </row>
    <row r="991" spans="1:17" ht="12.75" customHeight="1" x14ac:dyDescent="0.1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Q991" s="2"/>
    </row>
    <row r="992" spans="1:17" ht="12.75" customHeight="1" x14ac:dyDescent="0.1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Q992" s="2"/>
    </row>
    <row r="993" spans="1:17" ht="12.75" customHeight="1" x14ac:dyDescent="0.1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Q993" s="2"/>
    </row>
    <row r="994" spans="1:17" ht="12.75" customHeight="1" x14ac:dyDescent="0.1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Q994" s="2"/>
    </row>
    <row r="995" spans="1:17" ht="12.75" customHeight="1" x14ac:dyDescent="0.1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Q995" s="2"/>
    </row>
    <row r="996" spans="1:17" ht="12.75" customHeight="1" x14ac:dyDescent="0.15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Q996" s="2"/>
    </row>
    <row r="997" spans="1:17" ht="12.75" customHeight="1" x14ac:dyDescent="0.15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Q997" s="2"/>
    </row>
    <row r="998" spans="1:17" ht="12.75" customHeight="1" x14ac:dyDescent="0.15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Q998" s="2"/>
    </row>
    <row r="999" spans="1:17" ht="12.75" customHeight="1" x14ac:dyDescent="0.15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Q999" s="2"/>
    </row>
    <row r="1000" spans="1:17" ht="12.75" customHeight="1" x14ac:dyDescent="0.15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Q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Report</vt:lpstr>
      <vt:lpstr>EV</vt:lpstr>
      <vt:lpstr>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Astha Sharma</cp:lastModifiedBy>
  <dcterms:created xsi:type="dcterms:W3CDTF">2025-04-23T23:41:44Z</dcterms:created>
  <dcterms:modified xsi:type="dcterms:W3CDTF">2025-04-23T23:41:44Z</dcterms:modified>
</cp:coreProperties>
</file>