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dha\Downloads\"/>
    </mc:Choice>
  </mc:AlternateContent>
  <xr:revisionPtr revIDLastSave="0" documentId="13_ncr:1_{C297FFC4-26C0-4DF0-BDD1-86FD5C98D639}" xr6:coauthVersionLast="47" xr6:coauthVersionMax="47" xr10:uidLastSave="{00000000-0000-0000-0000-000000000000}"/>
  <bookViews>
    <workbookView xWindow="-120" yWindow="-120" windowWidth="26640" windowHeight="14370" activeTab="4" xr2:uid="{E1E208FD-5DB5-4473-9CB8-E27AF3BBAEAC}"/>
  </bookViews>
  <sheets>
    <sheet name="Dataset1" sheetId="10" r:id="rId1"/>
    <sheet name="Dataset1 with Ans Q1,2,3,4,8,9" sheetId="12" r:id="rId2"/>
    <sheet name="Dataset1 Que.&amp;Ans.7" sheetId="15" r:id="rId3"/>
    <sheet name="Dataset1, Q.5, Q.6" sheetId="13" r:id="rId4"/>
    <sheet name="Que of Dataset 1&amp;2" sheetId="1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2" l="1"/>
  <c r="N3" i="12"/>
  <c r="N4" i="12"/>
  <c r="N5" i="12"/>
  <c r="N6" i="12"/>
  <c r="N7" i="12"/>
  <c r="N8" i="12"/>
  <c r="N9" i="12"/>
  <c r="N10" i="12"/>
  <c r="N11" i="12"/>
  <c r="N2" i="12"/>
  <c r="H11" i="15"/>
  <c r="H9" i="15"/>
  <c r="H10" i="15"/>
  <c r="H8" i="15"/>
  <c r="H2" i="15"/>
  <c r="H6" i="15"/>
  <c r="H4" i="15"/>
  <c r="H7" i="15"/>
  <c r="H3" i="15"/>
  <c r="H5" i="15"/>
  <c r="H11" i="13"/>
  <c r="H10" i="13"/>
  <c r="H9" i="13"/>
  <c r="H8" i="13"/>
  <c r="H7" i="13"/>
  <c r="H6" i="13"/>
  <c r="H5" i="13"/>
  <c r="H4" i="13"/>
  <c r="H3" i="13"/>
  <c r="H2" i="13"/>
  <c r="C19" i="12"/>
  <c r="C14" i="12"/>
  <c r="M3" i="12"/>
  <c r="M4" i="12"/>
  <c r="M5" i="12"/>
  <c r="M6" i="12"/>
  <c r="M7" i="12"/>
  <c r="M8" i="12"/>
  <c r="M9" i="12"/>
  <c r="M10" i="12"/>
  <c r="M11" i="12"/>
  <c r="M2" i="12"/>
  <c r="H11" i="12"/>
  <c r="H10" i="12"/>
  <c r="H9" i="12"/>
  <c r="H8" i="12"/>
  <c r="H7" i="12"/>
  <c r="H6" i="12"/>
  <c r="H5" i="12"/>
  <c r="H4" i="12"/>
  <c r="H3" i="12"/>
  <c r="H2" i="12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<sst xmlns="http://schemas.openxmlformats.org/spreadsheetml/2006/main" count="284" uniqueCount="76">
  <si>
    <t>Employee ID</t>
  </si>
  <si>
    <t>Name</t>
  </si>
  <si>
    <t>Region</t>
  </si>
  <si>
    <t>Department</t>
  </si>
  <si>
    <t>Date of Joining</t>
  </si>
  <si>
    <t>E001</t>
  </si>
  <si>
    <t>North</t>
  </si>
  <si>
    <t>Electronics</t>
  </si>
  <si>
    <t>E002</t>
  </si>
  <si>
    <t>South</t>
  </si>
  <si>
    <t>Furniture</t>
  </si>
  <si>
    <t>E003</t>
  </si>
  <si>
    <t>East</t>
  </si>
  <si>
    <t>Clothing</t>
  </si>
  <si>
    <t>E004</t>
  </si>
  <si>
    <t>West</t>
  </si>
  <si>
    <t>E005</t>
  </si>
  <si>
    <t>E006</t>
  </si>
  <si>
    <t>E007</t>
  </si>
  <si>
    <t>E008</t>
  </si>
  <si>
    <t>E009</t>
  </si>
  <si>
    <t>E010</t>
  </si>
  <si>
    <t>Rahul</t>
  </si>
  <si>
    <t>Omkar</t>
  </si>
  <si>
    <t>Shivaji</t>
  </si>
  <si>
    <t>Nilesh</t>
  </si>
  <si>
    <t>Sahil</t>
  </si>
  <si>
    <t>Akash</t>
  </si>
  <si>
    <t>Sumit</t>
  </si>
  <si>
    <t>Ramesh</t>
  </si>
  <si>
    <t>Each que. Is for 10marks i.e Have to solve 20 total ques each que. is for 10 marks.</t>
  </si>
  <si>
    <t>Dataset 1</t>
  </si>
  <si>
    <t>Basic Formulas</t>
  </si>
  <si>
    <t>Q1. Calculate the Annual Sales for each employee.</t>
  </si>
  <si>
    <t>Q2. Calculate the Average Customer Rating for all employees.</t>
  </si>
  <si>
    <t>Lookup Functions</t>
  </si>
  <si>
    <t>Q3. Use VLOOKUP to find the department of employee with ID E006.</t>
  </si>
  <si>
    <t>Conditional Formatting</t>
  </si>
  <si>
    <t>Q4. Apply conditional formatting to highlight Monthly Sales less than 70,000.</t>
  </si>
  <si>
    <t>4. Pivot Tables</t>
  </si>
  <si>
    <t>Q5. Create a pivot table to show Average Monthly Sales by Department.</t>
  </si>
  <si>
    <t>Charts</t>
  </si>
  <si>
    <t>Q6. Create a Bar Chart comparing Monthly Sales across Regions.</t>
  </si>
  <si>
    <t>Sorting &amp; Filtering</t>
  </si>
  <si>
    <t>Q7. Sort the data by Date of Joining, from earliest to latest.</t>
  </si>
  <si>
    <t>Advanced Formulas (INDEX &amp; MATCH)</t>
  </si>
  <si>
    <t>Q9. Using INDEX and MATCH, find Monthly Sales for Employee ID E009.</t>
  </si>
  <si>
    <t>monthly sales</t>
  </si>
  <si>
    <t>Target</t>
  </si>
  <si>
    <t>Bonus Eligible</t>
  </si>
  <si>
    <t>Product Category</t>
  </si>
  <si>
    <t>Customer Rating PER MONTH</t>
  </si>
  <si>
    <t>Mobile</t>
  </si>
  <si>
    <t>Chair</t>
  </si>
  <si>
    <t>T-Shirt</t>
  </si>
  <si>
    <t>Laptop</t>
  </si>
  <si>
    <t xml:space="preserve">Yash </t>
  </si>
  <si>
    <t>Table</t>
  </si>
  <si>
    <t>Jeans</t>
  </si>
  <si>
    <t>vivek</t>
  </si>
  <si>
    <t>Jacket</t>
  </si>
  <si>
    <t>Sofa</t>
  </si>
  <si>
    <t xml:space="preserve">Q.2.Calculate Average Customer Rating of </t>
  </si>
  <si>
    <t xml:space="preserve">Q.3 Vlookup for finding department of ID E006 </t>
  </si>
  <si>
    <t>ID</t>
  </si>
  <si>
    <t>4. Question Conditional Formating (highlight less than 70000)</t>
  </si>
  <si>
    <t>Sum of monthly sales</t>
  </si>
  <si>
    <t>Average of monthly sales</t>
  </si>
  <si>
    <t>Q.5 Average Monthly Sales by Department.</t>
  </si>
  <si>
    <t>Q.6  comparing Monthly Sales across Regions.</t>
  </si>
  <si>
    <t>Q1.Calculate the Annual Sale</t>
  </si>
  <si>
    <t>Q.8 Bonus to all Employees Except Electronic Dep.</t>
  </si>
  <si>
    <t>Id</t>
  </si>
  <si>
    <t>Monthly Sales</t>
  </si>
  <si>
    <t>Q.9. Find Monthly Sales for Employee ID E009.</t>
  </si>
  <si>
    <t>Q8.Give Bonus to all Employees Except Electronic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</si>
</sst>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Segoe UI Emoj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9" xfId="0" applyNumberForma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4" borderId="1" xfId="0" applyFill="1" applyBorder="1"/>
    <xf numFmtId="2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[Interview_que and Ans. of Dataset1.xlsx]Dataset1, Q.5, Q.6!PivotTable2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'Dataset1, Q.5, Q.6'!$E$15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'Dataset1, Q.5, Q.6'!$D$16:$D$19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'Dataset1, Q.5, Q.6'!$E$16:$E$19</c:f>
              <c:numCache>
                <c:formatCode>General</c:formatCode>
                <c:ptCount val="4"/>
                <c:pt idx="0">
                  <c:v>134000</c:v>
                </c:pt>
                <c:pt idx="1">
                  <c:v>206000</c:v>
                </c:pt>
                <c:pt idx="2">
                  <c:v>238000</c:v>
                </c:pt>
                <c:pt idx="3">
                  <c:v>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E01-8583-AEDEA852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252544"/>
        <c:axId val="1491253504"/>
      </c:barChart>
      <c:catAx>
        <c:axId val="14912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53504"/>
        <c:crosses val="autoZero"/>
        <c:auto val="1"/>
        <c:lblAlgn val="ctr"/>
        <c:lblOffset val="100"/>
        <c:noMultiLvlLbl val="0"/>
      </c:catAx>
      <c:valAx>
        <c:axId val="14912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11</xdr:row>
      <xdr:rowOff>176212</xdr:rowOff>
    </xdr:from>
    <xdr:to>
      <xdr:col>9</xdr:col>
      <xdr:colOff>514350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E3F2A-57C0-7D94-6230-E21AA833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" refreshedDate="45838.597738078701" createdVersion="8" refreshedVersion="8" minRefreshableVersion="3" recordCount="10" xr:uid="{0563C52F-1CAD-4CE0-BF4F-DE112F55766C}">
  <cacheSource type="worksheet">
    <worksheetSource name="Table1"/>
  </cacheSource>
  <cacheFields count="10">
    <cacheField name="Employee ID" numFmtId="0">
      <sharedItems/>
    </cacheField>
    <cacheField name="Name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Department" numFmtId="0">
      <sharedItems count="3">
        <s v="Electronics"/>
        <s v="Furniture"/>
        <s v="Clothing"/>
      </sharedItems>
    </cacheField>
    <cacheField name="Date of Joining" numFmtId="14">
      <sharedItems containsSemiMixedTypes="0" containsNonDate="0" containsDate="1" containsString="0" minDate="2022-01-15T00:00:00" maxDate="2022-01-16T00:00:00"/>
    </cacheField>
    <cacheField name="monthly sales" numFmtId="0">
      <sharedItems containsSemiMixedTypes="0" containsString="0" containsNumber="1" containsInteger="1" minValue="48000" maxValue="92000"/>
    </cacheField>
    <cacheField name="Target" numFmtId="0">
      <sharedItems containsSemiMixedTypes="0" containsString="0" containsNumber="1" containsInteger="1" minValue="60000" maxValue="90000"/>
    </cacheField>
    <cacheField name="Bonus Eligible" numFmtId="0">
      <sharedItems containsSemiMixedTypes="0" containsString="0" containsNumber="1" containsInteger="1" minValue="576000" maxValue="1104000"/>
    </cacheField>
    <cacheField name="Product Category" numFmtId="0">
      <sharedItems/>
    </cacheField>
    <cacheField name="Customer Rating PER MONTH" numFmtId="0">
      <sharedItems containsSemiMixedTypes="0" containsString="0" containsNumber="1" minValue="3.2" maxValue="4.9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E001"/>
    <s v="Rahul"/>
    <x v="0"/>
    <x v="0"/>
    <d v="2022-01-15T00:00:00"/>
    <n v="85000"/>
    <n v="90000"/>
    <n v="1020000"/>
    <s v="Mobile"/>
    <n v="4.2"/>
  </r>
  <r>
    <s v="E002"/>
    <s v="Omkar"/>
    <x v="1"/>
    <x v="1"/>
    <d v="2022-01-15T00:00:00"/>
    <n v="76000"/>
    <n v="75000"/>
    <n v="912000"/>
    <s v="Chair"/>
    <n v="3.8"/>
  </r>
  <r>
    <s v="E003"/>
    <s v="Shivaji"/>
    <x v="2"/>
    <x v="2"/>
    <d v="2022-01-15T00:00:00"/>
    <n v="65000"/>
    <n v="70000"/>
    <n v="780000"/>
    <s v="T-Shirt"/>
    <n v="4.5"/>
  </r>
  <r>
    <s v="E004"/>
    <s v="Nilesh"/>
    <x v="3"/>
    <x v="0"/>
    <d v="2022-01-15T00:00:00"/>
    <n v="92000"/>
    <n v="90000"/>
    <n v="1104000"/>
    <s v="Laptop"/>
    <n v="4.9000000000000004"/>
  </r>
  <r>
    <s v="E005"/>
    <s v="Yash "/>
    <x v="0"/>
    <x v="1"/>
    <d v="2022-01-15T00:00:00"/>
    <n v="48000"/>
    <n v="60000"/>
    <n v="576000"/>
    <s v="Table"/>
    <n v="3.2"/>
  </r>
  <r>
    <s v="E006"/>
    <s v="Sahil"/>
    <x v="1"/>
    <x v="2"/>
    <d v="2022-01-15T00:00:00"/>
    <n v="71000"/>
    <n v="70000"/>
    <n v="852000"/>
    <s v="Jeans"/>
    <n v="4.0999999999999996"/>
  </r>
  <r>
    <s v="E007"/>
    <s v="vivek"/>
    <x v="2"/>
    <x v="0"/>
    <d v="2022-01-15T00:00:00"/>
    <n v="69000"/>
    <n v="85000"/>
    <n v="828000"/>
    <s v="Mobile"/>
    <n v="3.5"/>
  </r>
  <r>
    <s v="E008"/>
    <s v="Akash"/>
    <x v="3"/>
    <x v="2"/>
    <d v="2022-01-15T00:00:00"/>
    <n v="81000"/>
    <n v="80000"/>
    <n v="972000"/>
    <s v="Jacket"/>
    <n v="4.7"/>
  </r>
  <r>
    <s v="E009"/>
    <s v="Sumit"/>
    <x v="0"/>
    <x v="1"/>
    <d v="2022-01-15T00:00:00"/>
    <n v="73000"/>
    <n v="70000"/>
    <n v="876000"/>
    <s v="Sofa"/>
    <n v="3.9"/>
  </r>
  <r>
    <s v="E010"/>
    <s v="Ramesh"/>
    <x v="1"/>
    <x v="0"/>
    <d v="2022-01-15T00:00:00"/>
    <n v="91000"/>
    <n v="90000"/>
    <n v="1092000"/>
    <s v="Mobile"/>
    <n v="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16110-2F4F-4608-B77C-962226D3850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 rowHeaderCaption="Region">
  <location ref="D15:E19" firstHeaderRow="1" firstDataRow="1" firstDataCol="1"/>
  <pivotFields count="10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monthly sales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8A6F1-B80C-47C8-8E51-D018B89E6CB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epartment">
  <location ref="A15:B18" firstHeaderRow="1" firstDataRow="1" firstDataCol="1"/>
  <pivotFields count="10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Average of monthly sales" fld="5" subtotal="average" baseField="3" baseItem="0" numFmtId="2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9DFD72-EB39-4155-93AF-AE672A35B35F}" name="Table3" displayName="Table3" ref="A1:J11" totalsRowShown="0" headerRowDxfId="31" dataDxfId="29" headerRowBorderDxfId="30" tableBorderDxfId="28" totalsRowBorderDxfId="27">
  <autoFilter ref="A1:J11" xr:uid="{929DFD72-EB39-4155-93AF-AE672A35B35F}"/>
  <sortState xmlns:xlrd2="http://schemas.microsoft.com/office/spreadsheetml/2017/richdata2" ref="A2:J11">
    <sortCondition ref="E1:E11"/>
  </sortState>
  <tableColumns count="10">
    <tableColumn id="1" xr3:uid="{F3D146CC-2B11-4C98-8A26-482F658A2D7F}" name="Employee ID" dataDxfId="26"/>
    <tableColumn id="2" xr3:uid="{01FCACE7-9432-4363-9968-7FEC52C59F81}" name="Name" dataDxfId="25"/>
    <tableColumn id="3" xr3:uid="{C2AF1756-42EB-4505-95D6-C2AB5804E6E4}" name="Region" dataDxfId="24"/>
    <tableColumn id="4" xr3:uid="{B2D80CB4-29B9-41E2-84BB-45AB014A577B}" name="Department" dataDxfId="23"/>
    <tableColumn id="5" xr3:uid="{08EC51F7-4291-4879-A2F0-8A9B2781400B}" name="Date of Joining" dataDxfId="22"/>
    <tableColumn id="6" xr3:uid="{B86C5CEC-0862-456C-A41F-83FBAA75E2A0}" name="monthly sales" dataDxfId="21"/>
    <tableColumn id="7" xr3:uid="{B28D3EAB-47E8-4A14-84FE-BCDBC13DE7F1}" name="Target" dataDxfId="20"/>
    <tableColumn id="8" xr3:uid="{B75E70A7-6CF3-4F71-94E2-3291C8489391}" name="Bonus Eligible" dataDxfId="19">
      <calculatedColumnFormula>F2*12</calculatedColumnFormula>
    </tableColumn>
    <tableColumn id="9" xr3:uid="{CC24DD24-C2E7-4DB0-B2FB-865B42F14F13}" name="Product Category" dataDxfId="18"/>
    <tableColumn id="10" xr3:uid="{274D3F27-CBAA-4693-8DC5-ADEEFB4C32D6}" name="Customer Rating PER MONTH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6C811-B55D-47DF-8F86-B4F8E97F825F}" name="Table1" displayName="Table1" ref="A1:J11" totalsRowShown="0" headerRowDxfId="15" dataDxfId="13" headerRowBorderDxfId="14" tableBorderDxfId="12" totalsRowBorderDxfId="11">
  <autoFilter ref="A1:J11" xr:uid="{2556C811-B55D-47DF-8F86-B4F8E97F825F}"/>
  <sortState xmlns:xlrd2="http://schemas.microsoft.com/office/spreadsheetml/2017/richdata2" ref="A2:J11">
    <sortCondition ref="E1:E11"/>
  </sortState>
  <tableColumns count="10">
    <tableColumn id="1" xr3:uid="{6384DEC2-2C4F-438D-978C-11C2F193CA02}" name="Employee ID" dataDxfId="10"/>
    <tableColumn id="2" xr3:uid="{341DD4ED-FC0E-4A17-8976-109D0725D99A}" name="Name" dataDxfId="9"/>
    <tableColumn id="3" xr3:uid="{CE3B0A25-AFA4-4F8B-A00B-927758323864}" name="Region" dataDxfId="8"/>
    <tableColumn id="4" xr3:uid="{1B116F12-DE0F-4E41-A341-ECFD10F14852}" name="Department" dataDxfId="7"/>
    <tableColumn id="5" xr3:uid="{279E1A2B-E933-46C4-8477-5D9B19D9E109}" name="Date of Joining" dataDxfId="6"/>
    <tableColumn id="6" xr3:uid="{9E74453A-0E57-4A9A-8D85-13162247526D}" name="monthly sales" dataDxfId="5"/>
    <tableColumn id="7" xr3:uid="{3C7CB905-1FE5-4A69-BD17-572F5564FFFF}" name="Target" dataDxfId="4"/>
    <tableColumn id="8" xr3:uid="{5F446712-D9D3-4C9E-B965-36A7DEC98717}" name="Bonus Eligible" dataDxfId="3">
      <calculatedColumnFormula>F2*12</calculatedColumnFormula>
    </tableColumn>
    <tableColumn id="9" xr3:uid="{BDA7A1A7-9B8B-423B-AC73-83D8E116CCD9}" name="Product Category" dataDxfId="2"/>
    <tableColumn id="10" xr3:uid="{9B815EC1-AD85-4939-9030-03AF661FEB36}" name="Customer Rating PER MONT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B483-8806-403B-A8F9-9F31CDE08670}">
  <dimension ref="A1:J11"/>
  <sheetViews>
    <sheetView workbookViewId="0">
      <selection activeCell="I11" sqref="I11"/>
    </sheetView>
  </sheetViews>
  <sheetFormatPr defaultRowHeight="15" x14ac:dyDescent="0.25"/>
  <cols>
    <col min="1" max="1" width="8.85546875" bestFit="1" customWidth="1"/>
    <col min="2" max="2" width="8.140625" bestFit="1" customWidth="1"/>
    <col min="3" max="3" width="7.28515625" bestFit="1" customWidth="1"/>
    <col min="4" max="4" width="9" bestFit="1" customWidth="1"/>
    <col min="5" max="5" width="10.42578125" bestFit="1" customWidth="1"/>
    <col min="6" max="6" width="8.85546875" bestFit="1" customWidth="1"/>
    <col min="7" max="7" width="6.5703125" bestFit="1" customWidth="1"/>
    <col min="8" max="8" width="8" bestFit="1" customWidth="1"/>
    <col min="10" max="10" width="8.140625" bestFit="1" customWidth="1"/>
  </cols>
  <sheetData>
    <row r="1" spans="1:10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</row>
    <row r="2" spans="1:10" ht="30" x14ac:dyDescent="0.25">
      <c r="A2" s="1" t="s">
        <v>5</v>
      </c>
      <c r="B2" s="1" t="s">
        <v>22</v>
      </c>
      <c r="C2" s="1" t="s">
        <v>6</v>
      </c>
      <c r="D2" s="1" t="s">
        <v>7</v>
      </c>
      <c r="E2" s="2">
        <v>43862</v>
      </c>
      <c r="F2" s="1">
        <v>85000</v>
      </c>
      <c r="G2" s="1">
        <v>90000</v>
      </c>
      <c r="H2" s="1">
        <f t="shared" ref="H2:H11" si="0">F2*12</f>
        <v>1020000</v>
      </c>
      <c r="I2" s="1" t="s">
        <v>52</v>
      </c>
      <c r="J2" s="1">
        <v>4.2</v>
      </c>
    </row>
    <row r="3" spans="1:10" x14ac:dyDescent="0.25">
      <c r="A3" s="1" t="s">
        <v>8</v>
      </c>
      <c r="B3" s="1" t="s">
        <v>23</v>
      </c>
      <c r="C3" s="1" t="s">
        <v>9</v>
      </c>
      <c r="D3" s="1" t="s">
        <v>10</v>
      </c>
      <c r="E3" s="2">
        <v>43590</v>
      </c>
      <c r="F3" s="1">
        <v>76000</v>
      </c>
      <c r="G3" s="1">
        <v>75000</v>
      </c>
      <c r="H3" s="1">
        <f t="shared" si="0"/>
        <v>912000</v>
      </c>
      <c r="I3" s="1" t="s">
        <v>53</v>
      </c>
      <c r="J3" s="1">
        <v>3.8</v>
      </c>
    </row>
    <row r="4" spans="1:10" x14ac:dyDescent="0.25">
      <c r="A4" s="1" t="s">
        <v>11</v>
      </c>
      <c r="B4" s="1" t="s">
        <v>24</v>
      </c>
      <c r="C4" s="1" t="s">
        <v>12</v>
      </c>
      <c r="D4" s="1" t="s">
        <v>13</v>
      </c>
      <c r="E4" s="2">
        <v>44378</v>
      </c>
      <c r="F4" s="1">
        <v>65000</v>
      </c>
      <c r="G4" s="1">
        <v>70000</v>
      </c>
      <c r="H4" s="1">
        <f t="shared" si="0"/>
        <v>780000</v>
      </c>
      <c r="I4" s="1" t="s">
        <v>54</v>
      </c>
      <c r="J4" s="1">
        <v>4.5</v>
      </c>
    </row>
    <row r="5" spans="1:10" ht="30" x14ac:dyDescent="0.25">
      <c r="A5" s="1" t="s">
        <v>14</v>
      </c>
      <c r="B5" s="1" t="s">
        <v>25</v>
      </c>
      <c r="C5" s="1" t="s">
        <v>15</v>
      </c>
      <c r="D5" s="1" t="s">
        <v>7</v>
      </c>
      <c r="E5" s="2">
        <v>43590</v>
      </c>
      <c r="F5" s="1">
        <v>92000</v>
      </c>
      <c r="G5" s="1">
        <v>90000</v>
      </c>
      <c r="H5" s="1">
        <f t="shared" si="0"/>
        <v>1104000</v>
      </c>
      <c r="I5" s="1" t="s">
        <v>55</v>
      </c>
      <c r="J5" s="1">
        <v>4.9000000000000004</v>
      </c>
    </row>
    <row r="6" spans="1:10" x14ac:dyDescent="0.25">
      <c r="A6" s="1" t="s">
        <v>16</v>
      </c>
      <c r="B6" s="1" t="s">
        <v>56</v>
      </c>
      <c r="C6" s="1" t="s">
        <v>6</v>
      </c>
      <c r="D6" s="1" t="s">
        <v>10</v>
      </c>
      <c r="E6" s="2">
        <v>43988</v>
      </c>
      <c r="F6" s="1">
        <v>48000</v>
      </c>
      <c r="G6" s="1">
        <v>60000</v>
      </c>
      <c r="H6" s="1">
        <f t="shared" si="0"/>
        <v>576000</v>
      </c>
      <c r="I6" s="1" t="s">
        <v>57</v>
      </c>
      <c r="J6" s="1">
        <v>3.2</v>
      </c>
    </row>
    <row r="7" spans="1:10" x14ac:dyDescent="0.25">
      <c r="A7" s="1" t="s">
        <v>17</v>
      </c>
      <c r="B7" s="1" t="s">
        <v>26</v>
      </c>
      <c r="C7" s="1" t="s">
        <v>9</v>
      </c>
      <c r="D7" s="1" t="s">
        <v>13</v>
      </c>
      <c r="E7" s="2">
        <v>43480</v>
      </c>
      <c r="F7" s="1">
        <v>71000</v>
      </c>
      <c r="G7" s="1">
        <v>70000</v>
      </c>
      <c r="H7" s="1">
        <f t="shared" si="0"/>
        <v>852000</v>
      </c>
      <c r="I7" s="1" t="s">
        <v>58</v>
      </c>
      <c r="J7" s="1">
        <v>4.0999999999999996</v>
      </c>
    </row>
    <row r="8" spans="1:10" ht="30" x14ac:dyDescent="0.25">
      <c r="A8" s="1" t="s">
        <v>18</v>
      </c>
      <c r="B8" s="1" t="s">
        <v>59</v>
      </c>
      <c r="C8" s="1" t="s">
        <v>12</v>
      </c>
      <c r="D8" s="1" t="s">
        <v>7</v>
      </c>
      <c r="E8" s="2">
        <v>44451</v>
      </c>
      <c r="F8" s="1">
        <v>69000</v>
      </c>
      <c r="G8" s="1">
        <v>85000</v>
      </c>
      <c r="H8" s="1">
        <f t="shared" si="0"/>
        <v>828000</v>
      </c>
      <c r="I8" s="1" t="s">
        <v>52</v>
      </c>
      <c r="J8" s="1">
        <v>3.5</v>
      </c>
    </row>
    <row r="9" spans="1:10" x14ac:dyDescent="0.25">
      <c r="A9" s="1" t="s">
        <v>19</v>
      </c>
      <c r="B9" s="1" t="s">
        <v>27</v>
      </c>
      <c r="C9" s="1" t="s">
        <v>15</v>
      </c>
      <c r="D9" s="1" t="s">
        <v>13</v>
      </c>
      <c r="E9" s="2">
        <v>45437</v>
      </c>
      <c r="F9" s="1">
        <v>81000</v>
      </c>
      <c r="G9" s="1">
        <v>80000</v>
      </c>
      <c r="H9" s="1">
        <f t="shared" si="0"/>
        <v>972000</v>
      </c>
      <c r="I9" s="1" t="s">
        <v>60</v>
      </c>
      <c r="J9" s="1">
        <v>4.7</v>
      </c>
    </row>
    <row r="10" spans="1:10" x14ac:dyDescent="0.25">
      <c r="A10" s="1" t="s">
        <v>20</v>
      </c>
      <c r="B10" s="1" t="s">
        <v>28</v>
      </c>
      <c r="C10" s="1" t="s">
        <v>6</v>
      </c>
      <c r="D10" s="1" t="s">
        <v>10</v>
      </c>
      <c r="E10" s="2">
        <v>44683</v>
      </c>
      <c r="F10" s="1">
        <v>73000</v>
      </c>
      <c r="G10" s="1">
        <v>70000</v>
      </c>
      <c r="H10" s="1">
        <f t="shared" si="0"/>
        <v>876000</v>
      </c>
      <c r="I10" s="1" t="s">
        <v>61</v>
      </c>
      <c r="J10" s="1">
        <v>3.9</v>
      </c>
    </row>
    <row r="11" spans="1:10" ht="30" x14ac:dyDescent="0.25">
      <c r="A11" s="1" t="s">
        <v>21</v>
      </c>
      <c r="B11" s="1" t="s">
        <v>29</v>
      </c>
      <c r="C11" s="1" t="s">
        <v>9</v>
      </c>
      <c r="D11" s="1" t="s">
        <v>7</v>
      </c>
      <c r="E11" s="4">
        <v>45500</v>
      </c>
      <c r="F11" s="1">
        <v>91000</v>
      </c>
      <c r="G11" s="1">
        <v>90000</v>
      </c>
      <c r="H11" s="1">
        <f t="shared" si="0"/>
        <v>1092000</v>
      </c>
      <c r="I11" s="1" t="s">
        <v>52</v>
      </c>
      <c r="J11" s="1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ADA9-226E-4A79-8D26-5FC579E7286E}">
  <dimension ref="A1:N23"/>
  <sheetViews>
    <sheetView topLeftCell="A6" zoomScaleNormal="100" workbookViewId="0">
      <selection activeCell="K1" sqref="K1"/>
    </sheetView>
  </sheetViews>
  <sheetFormatPr defaultColWidth="11.85546875" defaultRowHeight="15" x14ac:dyDescent="0.25"/>
  <sheetData>
    <row r="1" spans="1:14" ht="1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L1" s="25"/>
      <c r="M1" s="3" t="s">
        <v>70</v>
      </c>
      <c r="N1" s="3" t="s">
        <v>71</v>
      </c>
    </row>
    <row r="2" spans="1:14" ht="30" x14ac:dyDescent="0.25">
      <c r="A2" s="1" t="s">
        <v>5</v>
      </c>
      <c r="B2" s="1" t="s">
        <v>22</v>
      </c>
      <c r="C2" s="1" t="s">
        <v>6</v>
      </c>
      <c r="D2" s="1" t="s">
        <v>7</v>
      </c>
      <c r="E2" s="2">
        <v>43862</v>
      </c>
      <c r="F2" s="1">
        <v>85000</v>
      </c>
      <c r="G2" s="1">
        <v>90000</v>
      </c>
      <c r="H2" s="1">
        <f t="shared" ref="H2:H11" si="0">F2*12</f>
        <v>1020000</v>
      </c>
      <c r="I2" s="1" t="s">
        <v>52</v>
      </c>
      <c r="J2" s="1">
        <v>4.2</v>
      </c>
      <c r="M2" s="5">
        <f>F2*12</f>
        <v>1020000</v>
      </c>
      <c r="N2" s="5" t="str">
        <f>IF(D2="Electronics"," ",H2)</f>
        <v xml:space="preserve"> </v>
      </c>
    </row>
    <row r="3" spans="1:14" x14ac:dyDescent="0.25">
      <c r="A3" s="1" t="s">
        <v>8</v>
      </c>
      <c r="B3" s="1" t="s">
        <v>23</v>
      </c>
      <c r="C3" s="1" t="s">
        <v>9</v>
      </c>
      <c r="D3" s="1" t="s">
        <v>10</v>
      </c>
      <c r="E3" s="2">
        <v>43590</v>
      </c>
      <c r="F3" s="1">
        <v>76000</v>
      </c>
      <c r="G3" s="1">
        <v>75000</v>
      </c>
      <c r="H3" s="1">
        <f t="shared" si="0"/>
        <v>912000</v>
      </c>
      <c r="I3" s="1" t="s">
        <v>53</v>
      </c>
      <c r="J3" s="1">
        <v>3.8</v>
      </c>
      <c r="M3" s="5">
        <f t="shared" ref="M3:M11" si="1">F3*12</f>
        <v>912000</v>
      </c>
      <c r="N3" s="5">
        <f t="shared" ref="N3:N11" si="2">IF(D3="Electronics"," ",H3)</f>
        <v>912000</v>
      </c>
    </row>
    <row r="4" spans="1:14" x14ac:dyDescent="0.25">
      <c r="A4" s="1" t="s">
        <v>11</v>
      </c>
      <c r="B4" s="1" t="s">
        <v>24</v>
      </c>
      <c r="C4" s="1" t="s">
        <v>12</v>
      </c>
      <c r="D4" s="1" t="s">
        <v>13</v>
      </c>
      <c r="E4" s="2">
        <v>44378</v>
      </c>
      <c r="F4" s="1">
        <v>65000</v>
      </c>
      <c r="G4" s="1">
        <v>70000</v>
      </c>
      <c r="H4" s="1">
        <f t="shared" si="0"/>
        <v>780000</v>
      </c>
      <c r="I4" s="1" t="s">
        <v>54</v>
      </c>
      <c r="J4" s="1">
        <v>4.5</v>
      </c>
      <c r="M4" s="5">
        <f t="shared" si="1"/>
        <v>780000</v>
      </c>
      <c r="N4" s="5">
        <f t="shared" si="2"/>
        <v>780000</v>
      </c>
    </row>
    <row r="5" spans="1:14" ht="30" x14ac:dyDescent="0.25">
      <c r="A5" s="1" t="s">
        <v>14</v>
      </c>
      <c r="B5" s="1" t="s">
        <v>25</v>
      </c>
      <c r="C5" s="1" t="s">
        <v>15</v>
      </c>
      <c r="D5" s="1" t="s">
        <v>7</v>
      </c>
      <c r="E5" s="2">
        <v>43590</v>
      </c>
      <c r="F5" s="1">
        <v>92000</v>
      </c>
      <c r="G5" s="1">
        <v>90000</v>
      </c>
      <c r="H5" s="1">
        <f t="shared" si="0"/>
        <v>1104000</v>
      </c>
      <c r="I5" s="1" t="s">
        <v>55</v>
      </c>
      <c r="J5" s="1">
        <v>4.9000000000000004</v>
      </c>
      <c r="M5" s="5">
        <f t="shared" si="1"/>
        <v>1104000</v>
      </c>
      <c r="N5" s="5" t="str">
        <f t="shared" si="2"/>
        <v xml:space="preserve"> </v>
      </c>
    </row>
    <row r="6" spans="1:14" x14ac:dyDescent="0.25">
      <c r="A6" s="1" t="s">
        <v>16</v>
      </c>
      <c r="B6" s="1" t="s">
        <v>56</v>
      </c>
      <c r="C6" s="1" t="s">
        <v>6</v>
      </c>
      <c r="D6" s="1" t="s">
        <v>10</v>
      </c>
      <c r="E6" s="2">
        <v>43988</v>
      </c>
      <c r="F6" s="1">
        <v>48000</v>
      </c>
      <c r="G6" s="1">
        <v>60000</v>
      </c>
      <c r="H6" s="1">
        <f t="shared" si="0"/>
        <v>576000</v>
      </c>
      <c r="I6" s="1" t="s">
        <v>57</v>
      </c>
      <c r="J6" s="1">
        <v>3.2</v>
      </c>
      <c r="M6" s="5">
        <f t="shared" si="1"/>
        <v>576000</v>
      </c>
      <c r="N6" s="5">
        <f t="shared" si="2"/>
        <v>576000</v>
      </c>
    </row>
    <row r="7" spans="1:14" x14ac:dyDescent="0.25">
      <c r="A7" s="1" t="s">
        <v>17</v>
      </c>
      <c r="B7" s="1" t="s">
        <v>26</v>
      </c>
      <c r="C7" s="1" t="s">
        <v>9</v>
      </c>
      <c r="D7" s="1" t="s">
        <v>13</v>
      </c>
      <c r="E7" s="2">
        <v>43480</v>
      </c>
      <c r="F7" s="1">
        <v>71000</v>
      </c>
      <c r="G7" s="1">
        <v>70000</v>
      </c>
      <c r="H7" s="1">
        <f t="shared" si="0"/>
        <v>852000</v>
      </c>
      <c r="I7" s="1" t="s">
        <v>58</v>
      </c>
      <c r="J7" s="1">
        <v>4.0999999999999996</v>
      </c>
      <c r="M7" s="5">
        <f t="shared" si="1"/>
        <v>852000</v>
      </c>
      <c r="N7" s="5">
        <f t="shared" si="2"/>
        <v>852000</v>
      </c>
    </row>
    <row r="8" spans="1:14" ht="30" x14ac:dyDescent="0.25">
      <c r="A8" s="1" t="s">
        <v>18</v>
      </c>
      <c r="B8" s="1" t="s">
        <v>59</v>
      </c>
      <c r="C8" s="1" t="s">
        <v>12</v>
      </c>
      <c r="D8" s="1" t="s">
        <v>7</v>
      </c>
      <c r="E8" s="2">
        <v>44451</v>
      </c>
      <c r="F8" s="1">
        <v>69000</v>
      </c>
      <c r="G8" s="1">
        <v>85000</v>
      </c>
      <c r="H8" s="1">
        <f t="shared" si="0"/>
        <v>828000</v>
      </c>
      <c r="I8" s="1" t="s">
        <v>52</v>
      </c>
      <c r="J8" s="1">
        <v>3.5</v>
      </c>
      <c r="M8" s="5">
        <f t="shared" si="1"/>
        <v>828000</v>
      </c>
      <c r="N8" s="5" t="str">
        <f t="shared" si="2"/>
        <v xml:space="preserve"> </v>
      </c>
    </row>
    <row r="9" spans="1:14" x14ac:dyDescent="0.25">
      <c r="A9" s="1" t="s">
        <v>19</v>
      </c>
      <c r="B9" s="1" t="s">
        <v>27</v>
      </c>
      <c r="C9" s="1" t="s">
        <v>15</v>
      </c>
      <c r="D9" s="1" t="s">
        <v>13</v>
      </c>
      <c r="E9" s="2">
        <v>45437</v>
      </c>
      <c r="F9" s="1">
        <v>81000</v>
      </c>
      <c r="G9" s="1">
        <v>80000</v>
      </c>
      <c r="H9" s="1">
        <f t="shared" si="0"/>
        <v>972000</v>
      </c>
      <c r="I9" s="1" t="s">
        <v>60</v>
      </c>
      <c r="J9" s="1">
        <v>4.7</v>
      </c>
      <c r="M9" s="5">
        <f t="shared" si="1"/>
        <v>972000</v>
      </c>
      <c r="N9" s="5">
        <f t="shared" si="2"/>
        <v>972000</v>
      </c>
    </row>
    <row r="10" spans="1:14" x14ac:dyDescent="0.25">
      <c r="A10" s="1" t="s">
        <v>20</v>
      </c>
      <c r="B10" s="1" t="s">
        <v>28</v>
      </c>
      <c r="C10" s="1" t="s">
        <v>6</v>
      </c>
      <c r="D10" s="1" t="s">
        <v>10</v>
      </c>
      <c r="E10" s="2">
        <v>44683</v>
      </c>
      <c r="F10" s="1">
        <v>73000</v>
      </c>
      <c r="G10" s="1">
        <v>70000</v>
      </c>
      <c r="H10" s="1">
        <f t="shared" si="0"/>
        <v>876000</v>
      </c>
      <c r="I10" s="1" t="s">
        <v>61</v>
      </c>
      <c r="J10" s="1">
        <v>3.9</v>
      </c>
      <c r="M10" s="5">
        <f t="shared" si="1"/>
        <v>876000</v>
      </c>
      <c r="N10" s="5">
        <f t="shared" si="2"/>
        <v>876000</v>
      </c>
    </row>
    <row r="11" spans="1:14" ht="30" x14ac:dyDescent="0.25">
      <c r="A11" s="1" t="s">
        <v>21</v>
      </c>
      <c r="B11" s="1" t="s">
        <v>29</v>
      </c>
      <c r="C11" s="1" t="s">
        <v>9</v>
      </c>
      <c r="D11" s="1" t="s">
        <v>7</v>
      </c>
      <c r="E11" s="4">
        <v>45500</v>
      </c>
      <c r="F11" s="1">
        <v>91000</v>
      </c>
      <c r="G11" s="1">
        <v>90000</v>
      </c>
      <c r="H11" s="1">
        <f t="shared" si="0"/>
        <v>1092000</v>
      </c>
      <c r="I11" s="1" t="s">
        <v>52</v>
      </c>
      <c r="J11" s="1">
        <v>3.7</v>
      </c>
      <c r="M11" s="5">
        <f t="shared" si="1"/>
        <v>1092000</v>
      </c>
      <c r="N11" s="5" t="str">
        <f t="shared" si="2"/>
        <v xml:space="preserve"> </v>
      </c>
    </row>
    <row r="13" spans="1:14" x14ac:dyDescent="0.25">
      <c r="F13" t="s">
        <v>65</v>
      </c>
    </row>
    <row r="14" spans="1:14" ht="105" x14ac:dyDescent="0.25">
      <c r="B14" s="12" t="s">
        <v>62</v>
      </c>
      <c r="C14" s="5">
        <f>AVERAGE(J2:J11)</f>
        <v>4.05</v>
      </c>
    </row>
    <row r="16" spans="1:14" x14ac:dyDescent="0.25">
      <c r="B16" t="s">
        <v>63</v>
      </c>
    </row>
    <row r="18" spans="2:3" x14ac:dyDescent="0.25">
      <c r="B18" s="13" t="s">
        <v>64</v>
      </c>
      <c r="C18" s="13" t="s">
        <v>3</v>
      </c>
    </row>
    <row r="19" spans="2:3" x14ac:dyDescent="0.25">
      <c r="B19" s="13" t="s">
        <v>17</v>
      </c>
      <c r="C19" s="5" t="str">
        <f>VLOOKUP(B19,$A$1:$D$11,4,0)</f>
        <v>Clothing</v>
      </c>
    </row>
    <row r="21" spans="2:3" x14ac:dyDescent="0.25">
      <c r="B21" t="s">
        <v>74</v>
      </c>
    </row>
    <row r="22" spans="2:3" x14ac:dyDescent="0.25">
      <c r="B22" s="26" t="s">
        <v>72</v>
      </c>
      <c r="C22" s="26" t="s">
        <v>73</v>
      </c>
    </row>
    <row r="23" spans="2:3" x14ac:dyDescent="0.25">
      <c r="B23" s="5" t="s">
        <v>20</v>
      </c>
      <c r="C23" s="5">
        <f>INDEX(F2:F11,MATCH(B23,A2:A11,0))</f>
        <v>73000</v>
      </c>
    </row>
  </sheetData>
  <conditionalFormatting sqref="F2:F11">
    <cfRule type="cellIs" dxfId="0" priority="1" operator="lessThan">
      <formula>70000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AEDC-567B-46DC-97F8-36238C4E71E8}">
  <dimension ref="A1:J13"/>
  <sheetViews>
    <sheetView workbookViewId="0">
      <selection activeCell="E17" sqref="E17"/>
    </sheetView>
  </sheetViews>
  <sheetFormatPr defaultRowHeight="15" x14ac:dyDescent="0.25"/>
  <cols>
    <col min="1" max="1" width="14.5703125" customWidth="1"/>
    <col min="3" max="3" width="9.42578125" customWidth="1"/>
    <col min="4" max="4" width="14" customWidth="1"/>
    <col min="5" max="5" width="16.42578125" customWidth="1"/>
    <col min="6" max="6" width="15.7109375" customWidth="1"/>
    <col min="8" max="8" width="15.85546875" customWidth="1"/>
    <col min="9" max="9" width="18.7109375" customWidth="1"/>
    <col min="10" max="10" width="29.5703125" customWidth="1"/>
  </cols>
  <sheetData>
    <row r="1" spans="1:10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47</v>
      </c>
      <c r="G1" s="17" t="s">
        <v>48</v>
      </c>
      <c r="H1" s="17" t="s">
        <v>49</v>
      </c>
      <c r="I1" s="17" t="s">
        <v>50</v>
      </c>
      <c r="J1" s="18" t="s">
        <v>51</v>
      </c>
    </row>
    <row r="2" spans="1:10" x14ac:dyDescent="0.25">
      <c r="A2" s="14" t="s">
        <v>17</v>
      </c>
      <c r="B2" s="1" t="s">
        <v>26</v>
      </c>
      <c r="C2" s="1" t="s">
        <v>9</v>
      </c>
      <c r="D2" s="1" t="s">
        <v>13</v>
      </c>
      <c r="E2" s="2">
        <v>43480</v>
      </c>
      <c r="F2" s="1">
        <v>71000</v>
      </c>
      <c r="G2" s="1">
        <v>70000</v>
      </c>
      <c r="H2" s="1">
        <f t="shared" ref="H2:H11" si="0">F2*12</f>
        <v>852000</v>
      </c>
      <c r="I2" s="1" t="s">
        <v>58</v>
      </c>
      <c r="J2" s="15">
        <v>4.0999999999999996</v>
      </c>
    </row>
    <row r="3" spans="1:10" x14ac:dyDescent="0.25">
      <c r="A3" s="14" t="s">
        <v>8</v>
      </c>
      <c r="B3" s="1" t="s">
        <v>23</v>
      </c>
      <c r="C3" s="1" t="s">
        <v>9</v>
      </c>
      <c r="D3" s="1" t="s">
        <v>10</v>
      </c>
      <c r="E3" s="2">
        <v>43590</v>
      </c>
      <c r="F3" s="1">
        <v>76000</v>
      </c>
      <c r="G3" s="1">
        <v>75000</v>
      </c>
      <c r="H3" s="1">
        <f t="shared" si="0"/>
        <v>912000</v>
      </c>
      <c r="I3" s="1" t="s">
        <v>53</v>
      </c>
      <c r="J3" s="15">
        <v>3.8</v>
      </c>
    </row>
    <row r="4" spans="1:10" x14ac:dyDescent="0.25">
      <c r="A4" s="14" t="s">
        <v>14</v>
      </c>
      <c r="B4" s="1" t="s">
        <v>25</v>
      </c>
      <c r="C4" s="1" t="s">
        <v>15</v>
      </c>
      <c r="D4" s="1" t="s">
        <v>7</v>
      </c>
      <c r="E4" s="2">
        <v>43590</v>
      </c>
      <c r="F4" s="1">
        <v>92000</v>
      </c>
      <c r="G4" s="1">
        <v>90000</v>
      </c>
      <c r="H4" s="1">
        <f t="shared" si="0"/>
        <v>1104000</v>
      </c>
      <c r="I4" s="1" t="s">
        <v>55</v>
      </c>
      <c r="J4" s="15">
        <v>4.9000000000000004</v>
      </c>
    </row>
    <row r="5" spans="1:10" x14ac:dyDescent="0.25">
      <c r="A5" s="14" t="s">
        <v>5</v>
      </c>
      <c r="B5" s="1" t="s">
        <v>22</v>
      </c>
      <c r="C5" s="1" t="s">
        <v>6</v>
      </c>
      <c r="D5" s="1" t="s">
        <v>7</v>
      </c>
      <c r="E5" s="2">
        <v>43862</v>
      </c>
      <c r="F5" s="1">
        <v>85000</v>
      </c>
      <c r="G5" s="1">
        <v>90000</v>
      </c>
      <c r="H5" s="1">
        <f t="shared" si="0"/>
        <v>1020000</v>
      </c>
      <c r="I5" s="1" t="s">
        <v>52</v>
      </c>
      <c r="J5" s="15">
        <v>4.2</v>
      </c>
    </row>
    <row r="6" spans="1:10" x14ac:dyDescent="0.25">
      <c r="A6" s="14" t="s">
        <v>16</v>
      </c>
      <c r="B6" s="1" t="s">
        <v>56</v>
      </c>
      <c r="C6" s="1" t="s">
        <v>6</v>
      </c>
      <c r="D6" s="1" t="s">
        <v>10</v>
      </c>
      <c r="E6" s="2">
        <v>43988</v>
      </c>
      <c r="F6" s="1">
        <v>48000</v>
      </c>
      <c r="G6" s="1">
        <v>60000</v>
      </c>
      <c r="H6" s="1">
        <f t="shared" si="0"/>
        <v>576000</v>
      </c>
      <c r="I6" s="1" t="s">
        <v>57</v>
      </c>
      <c r="J6" s="15">
        <v>3.2</v>
      </c>
    </row>
    <row r="7" spans="1:10" x14ac:dyDescent="0.25">
      <c r="A7" s="14" t="s">
        <v>11</v>
      </c>
      <c r="B7" s="1" t="s">
        <v>24</v>
      </c>
      <c r="C7" s="1" t="s">
        <v>12</v>
      </c>
      <c r="D7" s="1" t="s">
        <v>13</v>
      </c>
      <c r="E7" s="2">
        <v>44378</v>
      </c>
      <c r="F7" s="1">
        <v>65000</v>
      </c>
      <c r="G7" s="1">
        <v>70000</v>
      </c>
      <c r="H7" s="1">
        <f t="shared" si="0"/>
        <v>780000</v>
      </c>
      <c r="I7" s="1" t="s">
        <v>54</v>
      </c>
      <c r="J7" s="15">
        <v>4.5</v>
      </c>
    </row>
    <row r="8" spans="1:10" ht="30" x14ac:dyDescent="0.25">
      <c r="A8" s="14" t="s">
        <v>18</v>
      </c>
      <c r="B8" s="1" t="s">
        <v>59</v>
      </c>
      <c r="C8" s="1" t="s">
        <v>12</v>
      </c>
      <c r="D8" s="1" t="s">
        <v>7</v>
      </c>
      <c r="E8" s="2">
        <v>44451</v>
      </c>
      <c r="F8" s="1">
        <v>69000</v>
      </c>
      <c r="G8" s="1">
        <v>85000</v>
      </c>
      <c r="H8" s="1">
        <f t="shared" si="0"/>
        <v>828000</v>
      </c>
      <c r="I8" s="1" t="s">
        <v>52</v>
      </c>
      <c r="J8" s="15">
        <v>3.5</v>
      </c>
    </row>
    <row r="9" spans="1:10" x14ac:dyDescent="0.25">
      <c r="A9" s="14" t="s">
        <v>20</v>
      </c>
      <c r="B9" s="1" t="s">
        <v>28</v>
      </c>
      <c r="C9" s="1" t="s">
        <v>6</v>
      </c>
      <c r="D9" s="1" t="s">
        <v>10</v>
      </c>
      <c r="E9" s="2">
        <v>44683</v>
      </c>
      <c r="F9" s="1">
        <v>73000</v>
      </c>
      <c r="G9" s="1">
        <v>70000</v>
      </c>
      <c r="H9" s="1">
        <f t="shared" si="0"/>
        <v>876000</v>
      </c>
      <c r="I9" s="1" t="s">
        <v>61</v>
      </c>
      <c r="J9" s="15">
        <v>3.9</v>
      </c>
    </row>
    <row r="10" spans="1:10" x14ac:dyDescent="0.25">
      <c r="A10" s="14" t="s">
        <v>19</v>
      </c>
      <c r="B10" s="1" t="s">
        <v>27</v>
      </c>
      <c r="C10" s="1" t="s">
        <v>15</v>
      </c>
      <c r="D10" s="1" t="s">
        <v>13</v>
      </c>
      <c r="E10" s="2">
        <v>45437</v>
      </c>
      <c r="F10" s="1">
        <v>81000</v>
      </c>
      <c r="G10" s="1">
        <v>80000</v>
      </c>
      <c r="H10" s="1">
        <f t="shared" si="0"/>
        <v>972000</v>
      </c>
      <c r="I10" s="1" t="s">
        <v>60</v>
      </c>
      <c r="J10" s="15">
        <v>4.7</v>
      </c>
    </row>
    <row r="11" spans="1:10" ht="30" x14ac:dyDescent="0.25">
      <c r="A11" s="19" t="s">
        <v>21</v>
      </c>
      <c r="B11" s="20" t="s">
        <v>29</v>
      </c>
      <c r="C11" s="20" t="s">
        <v>9</v>
      </c>
      <c r="D11" s="20" t="s">
        <v>7</v>
      </c>
      <c r="E11" s="24">
        <v>45500</v>
      </c>
      <c r="F11" s="20">
        <v>91000</v>
      </c>
      <c r="G11" s="20">
        <v>90000</v>
      </c>
      <c r="H11" s="20">
        <f t="shared" si="0"/>
        <v>1092000</v>
      </c>
      <c r="I11" s="20" t="s">
        <v>52</v>
      </c>
      <c r="J11" s="21">
        <v>3.7</v>
      </c>
    </row>
    <row r="13" spans="1:10" x14ac:dyDescent="0.25">
      <c r="A13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B8D-0A74-4740-9323-B510ED24B741}">
  <dimension ref="A1:J19"/>
  <sheetViews>
    <sheetView workbookViewId="0">
      <selection activeCell="K14" sqref="K14"/>
    </sheetView>
  </sheetViews>
  <sheetFormatPr defaultRowHeight="15" x14ac:dyDescent="0.25"/>
  <cols>
    <col min="1" max="1" width="14.140625" bestFit="1" customWidth="1"/>
    <col min="2" max="2" width="23.85546875" bestFit="1" customWidth="1"/>
    <col min="3" max="3" width="9.42578125" customWidth="1"/>
    <col min="4" max="4" width="9.5703125" bestFit="1" customWidth="1"/>
    <col min="5" max="5" width="20.5703125" bestFit="1" customWidth="1"/>
    <col min="6" max="6" width="15.7109375" customWidth="1"/>
    <col min="8" max="8" width="15.85546875" customWidth="1"/>
    <col min="9" max="9" width="18.7109375" customWidth="1"/>
    <col min="10" max="10" width="29.5703125" customWidth="1"/>
  </cols>
  <sheetData>
    <row r="1" spans="1:10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47</v>
      </c>
      <c r="G1" s="17" t="s">
        <v>48</v>
      </c>
      <c r="H1" s="17" t="s">
        <v>49</v>
      </c>
      <c r="I1" s="17" t="s">
        <v>50</v>
      </c>
      <c r="J1" s="18" t="s">
        <v>51</v>
      </c>
    </row>
    <row r="2" spans="1:10" x14ac:dyDescent="0.25">
      <c r="A2" s="14" t="s">
        <v>5</v>
      </c>
      <c r="B2" s="1" t="s">
        <v>22</v>
      </c>
      <c r="C2" s="1" t="s">
        <v>6</v>
      </c>
      <c r="D2" s="1" t="s">
        <v>7</v>
      </c>
      <c r="E2" s="2">
        <v>43862</v>
      </c>
      <c r="F2" s="1">
        <v>85000</v>
      </c>
      <c r="G2" s="1">
        <v>90000</v>
      </c>
      <c r="H2" s="1">
        <f t="shared" ref="H2:H11" si="0">F2*12</f>
        <v>1020000</v>
      </c>
      <c r="I2" s="1" t="s">
        <v>52</v>
      </c>
      <c r="J2" s="15">
        <v>4.2</v>
      </c>
    </row>
    <row r="3" spans="1:10" x14ac:dyDescent="0.25">
      <c r="A3" s="14" t="s">
        <v>8</v>
      </c>
      <c r="B3" s="1" t="s">
        <v>23</v>
      </c>
      <c r="C3" s="1" t="s">
        <v>9</v>
      </c>
      <c r="D3" s="1" t="s">
        <v>10</v>
      </c>
      <c r="E3" s="2">
        <v>43590</v>
      </c>
      <c r="F3" s="1">
        <v>76000</v>
      </c>
      <c r="G3" s="1">
        <v>75000</v>
      </c>
      <c r="H3" s="1">
        <f t="shared" si="0"/>
        <v>912000</v>
      </c>
      <c r="I3" s="1" t="s">
        <v>53</v>
      </c>
      <c r="J3" s="15">
        <v>3.8</v>
      </c>
    </row>
    <row r="4" spans="1:10" x14ac:dyDescent="0.25">
      <c r="A4" s="14" t="s">
        <v>11</v>
      </c>
      <c r="B4" s="1" t="s">
        <v>24</v>
      </c>
      <c r="C4" s="1" t="s">
        <v>12</v>
      </c>
      <c r="D4" s="1" t="s">
        <v>13</v>
      </c>
      <c r="E4" s="2">
        <v>44378</v>
      </c>
      <c r="F4" s="1">
        <v>65000</v>
      </c>
      <c r="G4" s="1">
        <v>70000</v>
      </c>
      <c r="H4" s="1">
        <f t="shared" si="0"/>
        <v>780000</v>
      </c>
      <c r="I4" s="1" t="s">
        <v>54</v>
      </c>
      <c r="J4" s="15">
        <v>4.5</v>
      </c>
    </row>
    <row r="5" spans="1:10" x14ac:dyDescent="0.25">
      <c r="A5" s="14" t="s">
        <v>14</v>
      </c>
      <c r="B5" s="1" t="s">
        <v>25</v>
      </c>
      <c r="C5" s="1" t="s">
        <v>15</v>
      </c>
      <c r="D5" s="1" t="s">
        <v>7</v>
      </c>
      <c r="E5" s="2">
        <v>43590</v>
      </c>
      <c r="F5" s="1">
        <v>92000</v>
      </c>
      <c r="G5" s="1">
        <v>90000</v>
      </c>
      <c r="H5" s="1">
        <f t="shared" si="0"/>
        <v>1104000</v>
      </c>
      <c r="I5" s="1" t="s">
        <v>55</v>
      </c>
      <c r="J5" s="15">
        <v>4.9000000000000004</v>
      </c>
    </row>
    <row r="6" spans="1:10" x14ac:dyDescent="0.25">
      <c r="A6" s="14" t="s">
        <v>16</v>
      </c>
      <c r="B6" s="1" t="s">
        <v>56</v>
      </c>
      <c r="C6" s="1" t="s">
        <v>6</v>
      </c>
      <c r="D6" s="1" t="s">
        <v>10</v>
      </c>
      <c r="E6" s="2">
        <v>43988</v>
      </c>
      <c r="F6" s="1">
        <v>48000</v>
      </c>
      <c r="G6" s="1">
        <v>60000</v>
      </c>
      <c r="H6" s="1">
        <f t="shared" si="0"/>
        <v>576000</v>
      </c>
      <c r="I6" s="1" t="s">
        <v>57</v>
      </c>
      <c r="J6" s="15">
        <v>3.2</v>
      </c>
    </row>
    <row r="7" spans="1:10" x14ac:dyDescent="0.25">
      <c r="A7" s="14" t="s">
        <v>17</v>
      </c>
      <c r="B7" s="1" t="s">
        <v>26</v>
      </c>
      <c r="C7" s="1" t="s">
        <v>9</v>
      </c>
      <c r="D7" s="1" t="s">
        <v>13</v>
      </c>
      <c r="E7" s="2">
        <v>43480</v>
      </c>
      <c r="F7" s="1">
        <v>71000</v>
      </c>
      <c r="G7" s="1">
        <v>70000</v>
      </c>
      <c r="H7" s="1">
        <f t="shared" si="0"/>
        <v>852000</v>
      </c>
      <c r="I7" s="1" t="s">
        <v>58</v>
      </c>
      <c r="J7" s="15">
        <v>4.0999999999999996</v>
      </c>
    </row>
    <row r="8" spans="1:10" x14ac:dyDescent="0.25">
      <c r="A8" s="14" t="s">
        <v>18</v>
      </c>
      <c r="B8" s="1" t="s">
        <v>59</v>
      </c>
      <c r="C8" s="1" t="s">
        <v>12</v>
      </c>
      <c r="D8" s="1" t="s">
        <v>7</v>
      </c>
      <c r="E8" s="2">
        <v>44451</v>
      </c>
      <c r="F8" s="1">
        <v>69000</v>
      </c>
      <c r="G8" s="1">
        <v>85000</v>
      </c>
      <c r="H8" s="1">
        <f t="shared" si="0"/>
        <v>828000</v>
      </c>
      <c r="I8" s="1" t="s">
        <v>52</v>
      </c>
      <c r="J8" s="15">
        <v>3.5</v>
      </c>
    </row>
    <row r="9" spans="1:10" x14ac:dyDescent="0.25">
      <c r="A9" s="14" t="s">
        <v>19</v>
      </c>
      <c r="B9" s="1" t="s">
        <v>27</v>
      </c>
      <c r="C9" s="1" t="s">
        <v>15</v>
      </c>
      <c r="D9" s="1" t="s">
        <v>13</v>
      </c>
      <c r="E9" s="2">
        <v>45437</v>
      </c>
      <c r="F9" s="1">
        <v>81000</v>
      </c>
      <c r="G9" s="1">
        <v>80000</v>
      </c>
      <c r="H9" s="1">
        <f t="shared" si="0"/>
        <v>972000</v>
      </c>
      <c r="I9" s="1" t="s">
        <v>60</v>
      </c>
      <c r="J9" s="15">
        <v>4.7</v>
      </c>
    </row>
    <row r="10" spans="1:10" x14ac:dyDescent="0.25">
      <c r="A10" s="14" t="s">
        <v>20</v>
      </c>
      <c r="B10" s="1" t="s">
        <v>28</v>
      </c>
      <c r="C10" s="1" t="s">
        <v>6</v>
      </c>
      <c r="D10" s="1" t="s">
        <v>10</v>
      </c>
      <c r="E10" s="2">
        <v>44683</v>
      </c>
      <c r="F10" s="1">
        <v>73000</v>
      </c>
      <c r="G10" s="1">
        <v>70000</v>
      </c>
      <c r="H10" s="1">
        <f t="shared" si="0"/>
        <v>876000</v>
      </c>
      <c r="I10" s="1" t="s">
        <v>61</v>
      </c>
      <c r="J10" s="15">
        <v>3.9</v>
      </c>
    </row>
    <row r="11" spans="1:10" x14ac:dyDescent="0.25">
      <c r="A11" s="19" t="s">
        <v>21</v>
      </c>
      <c r="B11" s="20" t="s">
        <v>29</v>
      </c>
      <c r="C11" s="20" t="s">
        <v>9</v>
      </c>
      <c r="D11" s="20" t="s">
        <v>7</v>
      </c>
      <c r="E11" s="4">
        <v>45500</v>
      </c>
      <c r="F11" s="20">
        <v>91000</v>
      </c>
      <c r="G11" s="20">
        <v>90000</v>
      </c>
      <c r="H11" s="20">
        <f t="shared" si="0"/>
        <v>1092000</v>
      </c>
      <c r="I11" s="20" t="s">
        <v>52</v>
      </c>
      <c r="J11" s="21">
        <v>3.7</v>
      </c>
    </row>
    <row r="14" spans="1:10" x14ac:dyDescent="0.25">
      <c r="A14" t="s">
        <v>68</v>
      </c>
      <c r="D14" t="s">
        <v>69</v>
      </c>
    </row>
    <row r="15" spans="1:10" x14ac:dyDescent="0.25">
      <c r="A15" s="22" t="s">
        <v>3</v>
      </c>
      <c r="B15" t="s">
        <v>67</v>
      </c>
      <c r="D15" s="22" t="s">
        <v>2</v>
      </c>
      <c r="E15" t="s">
        <v>66</v>
      </c>
    </row>
    <row r="16" spans="1:10" x14ac:dyDescent="0.25">
      <c r="A16" s="23" t="s">
        <v>13</v>
      </c>
      <c r="B16" s="27">
        <v>72333.333333333328</v>
      </c>
      <c r="D16" s="23" t="s">
        <v>12</v>
      </c>
      <c r="E16">
        <v>134000</v>
      </c>
    </row>
    <row r="17" spans="1:5" x14ac:dyDescent="0.25">
      <c r="A17" s="23" t="s">
        <v>7</v>
      </c>
      <c r="B17" s="27">
        <v>84250</v>
      </c>
      <c r="D17" s="23" t="s">
        <v>6</v>
      </c>
      <c r="E17">
        <v>206000</v>
      </c>
    </row>
    <row r="18" spans="1:5" x14ac:dyDescent="0.25">
      <c r="A18" s="23" t="s">
        <v>10</v>
      </c>
      <c r="B18" s="27">
        <v>65666.666666666672</v>
      </c>
      <c r="D18" s="23" t="s">
        <v>9</v>
      </c>
      <c r="E18">
        <v>238000</v>
      </c>
    </row>
    <row r="19" spans="1:5" x14ac:dyDescent="0.25">
      <c r="D19" s="23" t="s">
        <v>15</v>
      </c>
      <c r="E19">
        <v>173000</v>
      </c>
    </row>
  </sheetData>
  <pageMargins left="0.7" right="0.7" top="0.75" bottom="0.75" header="0.3" footer="0.3"/>
  <pageSetup paperSize="9" orientation="portrait" verticalDpi="0" r:id="rId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489F-0CF6-4F6B-B2B0-BA47C190F834}">
  <dimension ref="B1:D47"/>
  <sheetViews>
    <sheetView tabSelected="1" topLeftCell="A2" workbookViewId="0">
      <selection activeCell="F11" sqref="F11"/>
    </sheetView>
  </sheetViews>
  <sheetFormatPr defaultRowHeight="15" x14ac:dyDescent="0.25"/>
  <cols>
    <col min="2" max="2" width="93.7109375" customWidth="1"/>
    <col min="3" max="3" width="14" customWidth="1"/>
    <col min="4" max="4" width="13.140625" customWidth="1"/>
  </cols>
  <sheetData>
    <row r="1" spans="2:3" x14ac:dyDescent="0.25">
      <c r="B1" s="6" t="s">
        <v>30</v>
      </c>
      <c r="C1" s="34"/>
    </row>
    <row r="2" spans="2:3" x14ac:dyDescent="0.25">
      <c r="B2" s="7" t="s">
        <v>31</v>
      </c>
      <c r="C2" s="29"/>
    </row>
    <row r="3" spans="2:3" x14ac:dyDescent="0.25">
      <c r="B3" s="8" t="s">
        <v>32</v>
      </c>
      <c r="C3" s="29"/>
    </row>
    <row r="4" spans="2:3" x14ac:dyDescent="0.25">
      <c r="B4" s="9" t="s">
        <v>33</v>
      </c>
      <c r="C4" s="29"/>
    </row>
    <row r="5" spans="2:3" x14ac:dyDescent="0.25">
      <c r="B5" s="9" t="s">
        <v>34</v>
      </c>
      <c r="C5" s="29"/>
    </row>
    <row r="6" spans="2:3" x14ac:dyDescent="0.25">
      <c r="B6" s="5"/>
      <c r="C6" s="29"/>
    </row>
    <row r="7" spans="2:3" x14ac:dyDescent="0.25">
      <c r="B7" s="8" t="s">
        <v>35</v>
      </c>
      <c r="C7" s="29"/>
    </row>
    <row r="8" spans="2:3" x14ac:dyDescent="0.25">
      <c r="B8" s="9" t="s">
        <v>36</v>
      </c>
      <c r="C8" s="29"/>
    </row>
    <row r="9" spans="2:3" x14ac:dyDescent="0.25">
      <c r="B9" s="9"/>
      <c r="C9" s="29"/>
    </row>
    <row r="10" spans="2:3" ht="16.5" x14ac:dyDescent="0.25">
      <c r="B10" s="10" t="s">
        <v>37</v>
      </c>
      <c r="C10" s="29"/>
    </row>
    <row r="11" spans="2:3" x14ac:dyDescent="0.25">
      <c r="B11" s="9" t="s">
        <v>38</v>
      </c>
      <c r="C11" s="29"/>
    </row>
    <row r="12" spans="2:3" x14ac:dyDescent="0.25">
      <c r="B12" s="9"/>
      <c r="C12" s="29"/>
    </row>
    <row r="13" spans="2:3" x14ac:dyDescent="0.25">
      <c r="B13" s="8" t="s">
        <v>39</v>
      </c>
      <c r="C13" s="29"/>
    </row>
    <row r="14" spans="2:3" x14ac:dyDescent="0.25">
      <c r="B14" s="11" t="s">
        <v>40</v>
      </c>
      <c r="C14" s="29"/>
    </row>
    <row r="15" spans="2:3" x14ac:dyDescent="0.25">
      <c r="B15" s="11"/>
      <c r="C15" s="29"/>
    </row>
    <row r="16" spans="2:3" x14ac:dyDescent="0.25">
      <c r="B16" s="6" t="s">
        <v>41</v>
      </c>
      <c r="C16" s="35"/>
    </row>
    <row r="17" spans="2:4" x14ac:dyDescent="0.25">
      <c r="B17" s="9" t="s">
        <v>42</v>
      </c>
      <c r="C17" s="29"/>
    </row>
    <row r="18" spans="2:4" x14ac:dyDescent="0.25">
      <c r="B18" s="5"/>
      <c r="C18" s="29"/>
    </row>
    <row r="19" spans="2:4" ht="16.5" x14ac:dyDescent="0.25">
      <c r="B19" s="10" t="s">
        <v>43</v>
      </c>
      <c r="C19" s="29"/>
    </row>
    <row r="20" spans="2:4" x14ac:dyDescent="0.25">
      <c r="B20" s="9" t="s">
        <v>44</v>
      </c>
      <c r="C20" s="29"/>
    </row>
    <row r="21" spans="2:4" x14ac:dyDescent="0.25">
      <c r="B21" s="5" t="s">
        <v>75</v>
      </c>
      <c r="C21" s="29"/>
    </row>
    <row r="22" spans="2:4" x14ac:dyDescent="0.25">
      <c r="B22" s="5"/>
      <c r="C22" s="29"/>
    </row>
    <row r="23" spans="2:4" x14ac:dyDescent="0.25">
      <c r="B23" s="8" t="s">
        <v>45</v>
      </c>
      <c r="C23" s="29"/>
    </row>
    <row r="24" spans="2:4" x14ac:dyDescent="0.25">
      <c r="B24" s="9" t="s">
        <v>46</v>
      </c>
      <c r="C24" s="29"/>
    </row>
    <row r="25" spans="2:4" x14ac:dyDescent="0.25">
      <c r="B25" s="28"/>
      <c r="C25" s="29"/>
    </row>
    <row r="26" spans="2:4" x14ac:dyDescent="0.25">
      <c r="B26" s="30"/>
      <c r="C26" s="30"/>
      <c r="D26" s="30"/>
    </row>
    <row r="27" spans="2:4" x14ac:dyDescent="0.25">
      <c r="B27" s="30"/>
      <c r="C27" s="30"/>
      <c r="D27" s="30"/>
    </row>
    <row r="28" spans="2:4" x14ac:dyDescent="0.25">
      <c r="B28" s="30"/>
      <c r="C28" s="30"/>
      <c r="D28" s="30"/>
    </row>
    <row r="29" spans="2:4" x14ac:dyDescent="0.25">
      <c r="B29" s="30"/>
      <c r="C29" s="30"/>
      <c r="D29" s="30"/>
    </row>
    <row r="30" spans="2:4" x14ac:dyDescent="0.25">
      <c r="B30" s="30"/>
      <c r="C30" s="30"/>
      <c r="D30" s="30"/>
    </row>
    <row r="31" spans="2:4" x14ac:dyDescent="0.25">
      <c r="B31" s="30"/>
      <c r="C31" s="30"/>
      <c r="D31" s="30"/>
    </row>
    <row r="32" spans="2:4" x14ac:dyDescent="0.25">
      <c r="B32" s="30"/>
      <c r="C32" s="30"/>
      <c r="D32" s="30"/>
    </row>
    <row r="33" spans="2:4" x14ac:dyDescent="0.25">
      <c r="B33" s="30"/>
      <c r="C33" s="30"/>
      <c r="D33" s="30"/>
    </row>
    <row r="34" spans="2:4" ht="31.5" customHeight="1" x14ac:dyDescent="0.25">
      <c r="B34" s="31"/>
      <c r="C34" s="30"/>
      <c r="D34" s="30"/>
    </row>
    <row r="35" spans="2:4" x14ac:dyDescent="0.25">
      <c r="B35" s="32"/>
      <c r="C35" s="30"/>
      <c r="D35" s="30"/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  <row r="38" spans="2:4" x14ac:dyDescent="0.25">
      <c r="B38" s="30"/>
      <c r="C38" s="30"/>
      <c r="D38" s="30"/>
    </row>
    <row r="39" spans="2:4" x14ac:dyDescent="0.25">
      <c r="B39" s="30"/>
      <c r="C39" s="30"/>
      <c r="D39" s="30"/>
    </row>
    <row r="40" spans="2:4" x14ac:dyDescent="0.25">
      <c r="B40" s="30"/>
      <c r="C40" s="30"/>
      <c r="D40" s="30"/>
    </row>
    <row r="41" spans="2:4" x14ac:dyDescent="0.25">
      <c r="B41" s="30"/>
      <c r="C41" s="30"/>
      <c r="D41" s="30"/>
    </row>
    <row r="42" spans="2:4" x14ac:dyDescent="0.25">
      <c r="B42" s="30"/>
      <c r="C42" s="30"/>
      <c r="D42" s="30"/>
    </row>
    <row r="43" spans="2:4" x14ac:dyDescent="0.25">
      <c r="B43" s="30"/>
      <c r="C43" s="30"/>
      <c r="D43" s="30"/>
    </row>
    <row r="44" spans="2:4" x14ac:dyDescent="0.25">
      <c r="B44" s="30"/>
      <c r="C44" s="30"/>
      <c r="D44" s="30"/>
    </row>
    <row r="45" spans="2:4" x14ac:dyDescent="0.25">
      <c r="B45" s="30"/>
      <c r="C45" s="30"/>
      <c r="D45" s="30"/>
    </row>
    <row r="46" spans="2:4" x14ac:dyDescent="0.25">
      <c r="B46" s="33"/>
      <c r="C46" s="30"/>
      <c r="D46" s="30"/>
    </row>
    <row r="47" spans="2:4" x14ac:dyDescent="0.25">
      <c r="B47" s="30"/>
      <c r="C47" s="30"/>
      <c r="D4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Dataset1</vt:lpstr>
      <vt:lpstr>Dataset1 with Ans Q1,2,3,4,8,9</vt:lpstr>
      <vt:lpstr>Dataset1 Que.&amp;Ans.7</vt:lpstr>
      <vt:lpstr>Dataset1, Q.5, Q.6</vt:lpstr>
      <vt:lpstr>Que of Dataset 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 Power Pvt Ltd.</dc:creator>
  <cp:lastModifiedBy>Samruddhi Jadhav</cp:lastModifiedBy>
  <dcterms:created xsi:type="dcterms:W3CDTF">2025-06-17T04:17:25Z</dcterms:created>
  <dcterms:modified xsi:type="dcterms:W3CDTF">2025-08-26T17:01:07Z</dcterms:modified>
</cp:coreProperties>
</file>