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ianwei Peng\Desktop\新建文件夹\Results\"/>
    </mc:Choice>
  </mc:AlternateContent>
  <xr:revisionPtr revIDLastSave="0" documentId="13_ncr:1_{52AA5958-5A0E-4472-B8D0-DC93EA2CDFA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1" l="1"/>
  <c r="C118" i="1"/>
  <c r="D77" i="1"/>
  <c r="C77" i="1"/>
  <c r="D74" i="1"/>
  <c r="L77" i="1"/>
  <c r="J77" i="1"/>
  <c r="M77" i="1"/>
  <c r="N77" i="1"/>
  <c r="K77" i="1"/>
  <c r="C57" i="1"/>
  <c r="C56" i="1"/>
  <c r="U77" i="1"/>
  <c r="T77" i="1"/>
  <c r="S77" i="1"/>
  <c r="V77" i="1"/>
  <c r="T68" i="1"/>
  <c r="G72" i="1"/>
  <c r="X7" i="1"/>
  <c r="X9" i="1"/>
  <c r="F130" i="1"/>
  <c r="C130" i="1"/>
  <c r="E130" i="1"/>
  <c r="D130" i="1"/>
  <c r="F122" i="1"/>
  <c r="D122" i="1"/>
  <c r="E122" i="1"/>
  <c r="C122" i="1"/>
  <c r="D121" i="1"/>
  <c r="E121" i="1"/>
  <c r="F121" i="1"/>
  <c r="C121" i="1"/>
  <c r="E120" i="1"/>
  <c r="F120" i="1"/>
  <c r="C120" i="1"/>
  <c r="F119" i="1"/>
  <c r="D119" i="1"/>
  <c r="E119" i="1"/>
  <c r="C119" i="1"/>
  <c r="D118" i="1"/>
  <c r="E118" i="1"/>
  <c r="F118" i="1"/>
  <c r="J106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I109" i="1"/>
  <c r="I102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91" i="1"/>
  <c r="G92" i="1"/>
  <c r="G93" i="1"/>
  <c r="M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M105" i="1" s="1"/>
  <c r="G106" i="1"/>
  <c r="G107" i="1"/>
  <c r="G108" i="1"/>
  <c r="G109" i="1"/>
  <c r="G110" i="1"/>
  <c r="G111" i="1"/>
  <c r="G112" i="1"/>
  <c r="G113" i="1"/>
  <c r="G114" i="1"/>
  <c r="G115" i="1"/>
  <c r="G91" i="1"/>
  <c r="M112" i="1" l="1"/>
  <c r="M99" i="1"/>
  <c r="M104" i="1"/>
  <c r="M92" i="1"/>
  <c r="M100" i="1"/>
  <c r="M95" i="1"/>
  <c r="X77" i="1"/>
  <c r="C129" i="1" s="1"/>
  <c r="M102" i="1"/>
  <c r="M107" i="1"/>
  <c r="M114" i="1"/>
  <c r="M97" i="1"/>
  <c r="M91" i="1"/>
  <c r="M115" i="1"/>
  <c r="M103" i="1"/>
  <c r="M113" i="1"/>
  <c r="M101" i="1"/>
  <c r="M109" i="1"/>
  <c r="M110" i="1"/>
  <c r="M98" i="1"/>
  <c r="M111" i="1"/>
  <c r="M108" i="1"/>
  <c r="M96" i="1"/>
  <c r="M106" i="1"/>
  <c r="M94" i="1"/>
  <c r="K96" i="1" l="1"/>
  <c r="K113" i="1"/>
  <c r="K112" i="1"/>
  <c r="K104" i="1"/>
  <c r="K100" i="1"/>
  <c r="K91" i="1"/>
  <c r="K97" i="1"/>
  <c r="K106" i="1"/>
  <c r="K109" i="1"/>
  <c r="K114" i="1"/>
  <c r="K111" i="1"/>
  <c r="K102" i="1"/>
  <c r="K103" i="1"/>
  <c r="K107" i="1"/>
  <c r="K108" i="1"/>
  <c r="K93" i="1"/>
  <c r="K105" i="1"/>
  <c r="K115" i="1"/>
  <c r="K95" i="1"/>
  <c r="K99" i="1"/>
  <c r="K101" i="1"/>
  <c r="K98" i="1"/>
  <c r="K110" i="1"/>
  <c r="K94" i="1"/>
  <c r="K92" i="1"/>
  <c r="P54" i="2"/>
  <c r="AA13" i="2"/>
  <c r="J91" i="2" l="1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V54" i="2"/>
  <c r="U54" i="2"/>
  <c r="T54" i="2"/>
  <c r="S54" i="2"/>
  <c r="R54" i="2"/>
  <c r="Q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A51" i="2" s="1"/>
  <c r="I51" i="2"/>
  <c r="H51" i="2"/>
  <c r="G51" i="2"/>
  <c r="F51" i="2"/>
  <c r="E51" i="2"/>
  <c r="D51" i="2"/>
  <c r="C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AA3" i="2"/>
  <c r="Z3" i="2"/>
  <c r="Y3" i="2"/>
  <c r="X3" i="2"/>
  <c r="X51" i="2" l="1"/>
  <c r="X53" i="2"/>
  <c r="M81" i="2"/>
  <c r="M72" i="2"/>
  <c r="M75" i="2"/>
  <c r="M78" i="2"/>
  <c r="AA58" i="2"/>
  <c r="AA55" i="2"/>
  <c r="X47" i="2"/>
  <c r="Z52" i="2"/>
  <c r="X50" i="2"/>
  <c r="X48" i="2"/>
  <c r="Z54" i="2"/>
  <c r="Z63" i="2"/>
  <c r="Z57" i="2"/>
  <c r="Z61" i="2"/>
  <c r="Z50" i="2"/>
  <c r="Z47" i="2"/>
  <c r="Y48" i="2"/>
  <c r="Y60" i="2"/>
  <c r="Y63" i="2"/>
  <c r="AA57" i="2"/>
  <c r="AA60" i="2"/>
  <c r="Y49" i="2"/>
  <c r="AA47" i="2"/>
  <c r="AA62" i="2"/>
  <c r="AA65" i="2"/>
  <c r="Z60" i="2"/>
  <c r="AA54" i="2"/>
  <c r="X52" i="2"/>
  <c r="X58" i="2"/>
  <c r="X59" i="2"/>
  <c r="X61" i="2"/>
  <c r="X64" i="2"/>
  <c r="X65" i="2"/>
  <c r="Y50" i="2"/>
  <c r="Y53" i="2"/>
  <c r="Y56" i="2"/>
  <c r="Y59" i="2"/>
  <c r="Y52" i="2"/>
  <c r="Y55" i="2"/>
  <c r="Z55" i="2"/>
  <c r="AA49" i="2"/>
  <c r="AA52" i="2"/>
  <c r="Z64" i="2"/>
  <c r="X46" i="2"/>
  <c r="Z51" i="2"/>
  <c r="M74" i="2"/>
  <c r="M77" i="2"/>
  <c r="M80" i="2"/>
  <c r="M83" i="2"/>
  <c r="M86" i="2"/>
  <c r="M89" i="2"/>
  <c r="X55" i="2"/>
  <c r="AA63" i="2"/>
  <c r="Y47" i="2"/>
  <c r="AA50" i="2"/>
  <c r="Z53" i="2"/>
  <c r="Z56" i="2"/>
  <c r="Z59" i="2"/>
  <c r="Y62" i="2"/>
  <c r="Y65" i="2"/>
  <c r="M84" i="2"/>
  <c r="M87" i="2"/>
  <c r="M90" i="2"/>
  <c r="X49" i="2"/>
  <c r="Y46" i="2"/>
  <c r="AA53" i="2"/>
  <c r="AA56" i="2"/>
  <c r="AA59" i="2"/>
  <c r="Z62" i="2"/>
  <c r="Z65" i="2"/>
  <c r="X54" i="2"/>
  <c r="X57" i="2"/>
  <c r="AA46" i="2"/>
  <c r="Z49" i="2"/>
  <c r="Y58" i="2"/>
  <c r="X60" i="2"/>
  <c r="X63" i="2"/>
  <c r="Z46" i="2"/>
  <c r="Z58" i="2"/>
  <c r="Y61" i="2"/>
  <c r="Y64" i="2"/>
  <c r="M73" i="2"/>
  <c r="M76" i="2"/>
  <c r="M79" i="2"/>
  <c r="M82" i="2"/>
  <c r="M85" i="2"/>
  <c r="M88" i="2"/>
  <c r="M91" i="2"/>
  <c r="Z48" i="2"/>
  <c r="X56" i="2"/>
  <c r="AA61" i="2"/>
  <c r="AA64" i="2"/>
  <c r="AA48" i="2"/>
  <c r="Y51" i="2"/>
  <c r="Y54" i="2"/>
  <c r="Y57" i="2"/>
  <c r="X62" i="2"/>
  <c r="E62" i="1"/>
  <c r="M61" i="1"/>
  <c r="X14" i="1"/>
  <c r="Y1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F77" i="1"/>
  <c r="AA77" i="1" s="1"/>
  <c r="F129" i="1" s="1"/>
  <c r="E77" i="1"/>
  <c r="Z77" i="1" s="1"/>
  <c r="E129" i="1" s="1"/>
  <c r="Y77" i="1"/>
  <c r="D129" i="1" s="1"/>
  <c r="F76" i="1"/>
  <c r="AA76" i="1" s="1"/>
  <c r="F128" i="1" s="1"/>
  <c r="E76" i="1"/>
  <c r="Z76" i="1" s="1"/>
  <c r="E128" i="1" s="1"/>
  <c r="D76" i="1"/>
  <c r="Y76" i="1" s="1"/>
  <c r="D128" i="1" s="1"/>
  <c r="C76" i="1"/>
  <c r="X76" i="1" s="1"/>
  <c r="C128" i="1" s="1"/>
  <c r="F75" i="1"/>
  <c r="AA75" i="1" s="1"/>
  <c r="F127" i="1" s="1"/>
  <c r="E75" i="1"/>
  <c r="Z75" i="1" s="1"/>
  <c r="E127" i="1" s="1"/>
  <c r="D75" i="1"/>
  <c r="Y75" i="1" s="1"/>
  <c r="D127" i="1" s="1"/>
  <c r="C75" i="1"/>
  <c r="X75" i="1" s="1"/>
  <c r="C127" i="1" s="1"/>
  <c r="F74" i="1"/>
  <c r="AA74" i="1" s="1"/>
  <c r="F126" i="1" s="1"/>
  <c r="E74" i="1"/>
  <c r="Z74" i="1" s="1"/>
  <c r="Y74" i="1"/>
  <c r="C74" i="1"/>
  <c r="X74" i="1" s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F72" i="1"/>
  <c r="E72" i="1"/>
  <c r="D72" i="1"/>
  <c r="C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D62" i="1"/>
  <c r="C62" i="1"/>
  <c r="V61" i="1"/>
  <c r="U61" i="1"/>
  <c r="T61" i="1"/>
  <c r="S61" i="1"/>
  <c r="R61" i="1"/>
  <c r="Q61" i="1"/>
  <c r="P61" i="1"/>
  <c r="O61" i="1"/>
  <c r="N61" i="1"/>
  <c r="L61" i="1"/>
  <c r="K61" i="1"/>
  <c r="J61" i="1"/>
  <c r="I61" i="1"/>
  <c r="H61" i="1"/>
  <c r="G61" i="1"/>
  <c r="F61" i="1"/>
  <c r="E61" i="1"/>
  <c r="D61" i="1"/>
  <c r="C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X16" i="1"/>
  <c r="AA15" i="1"/>
  <c r="Z15" i="1"/>
  <c r="Y15" i="1"/>
  <c r="X15" i="1"/>
  <c r="AA14" i="1"/>
  <c r="Z14" i="1"/>
  <c r="Y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AA8" i="1"/>
  <c r="Z8" i="1"/>
  <c r="Y8" i="1"/>
  <c r="X8" i="1"/>
  <c r="AA7" i="1"/>
  <c r="Z7" i="1"/>
  <c r="Y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C133" i="1" l="1"/>
  <c r="L126" i="1"/>
  <c r="X57" i="1"/>
  <c r="D123" i="1"/>
  <c r="J123" i="1" s="1"/>
  <c r="E133" i="1"/>
  <c r="E123" i="1"/>
  <c r="K121" i="1" s="1"/>
  <c r="X64" i="1"/>
  <c r="F123" i="1"/>
  <c r="L123" i="1" s="1"/>
  <c r="C126" i="1"/>
  <c r="I128" i="1" s="1"/>
  <c r="C123" i="1"/>
  <c r="X54" i="1"/>
  <c r="Y57" i="1"/>
  <c r="Y64" i="1"/>
  <c r="Z65" i="1"/>
  <c r="Z68" i="1"/>
  <c r="Z70" i="1"/>
  <c r="Z71" i="1"/>
  <c r="K76" i="2"/>
  <c r="K83" i="2"/>
  <c r="K77" i="2"/>
  <c r="K88" i="2"/>
  <c r="K73" i="2"/>
  <c r="K89" i="2"/>
  <c r="K79" i="2"/>
  <c r="K86" i="2"/>
  <c r="K91" i="2"/>
  <c r="K80" i="2"/>
  <c r="K75" i="2"/>
  <c r="K72" i="2"/>
  <c r="K90" i="2"/>
  <c r="K87" i="2"/>
  <c r="K84" i="2"/>
  <c r="K85" i="2"/>
  <c r="K81" i="2"/>
  <c r="K82" i="2"/>
  <c r="K78" i="2"/>
  <c r="K74" i="2"/>
  <c r="Y62" i="1"/>
  <c r="Z62" i="1"/>
  <c r="Z56" i="1"/>
  <c r="Y59" i="1"/>
  <c r="Z59" i="1"/>
  <c r="Z55" i="1"/>
  <c r="X71" i="1"/>
  <c r="AA58" i="1"/>
  <c r="Y68" i="1"/>
  <c r="AA72" i="1"/>
  <c r="AA68" i="1"/>
  <c r="AA63" i="1"/>
  <c r="AA60" i="1"/>
  <c r="AA70" i="1"/>
  <c r="AA71" i="1"/>
  <c r="AA73" i="1"/>
  <c r="AA67" i="1"/>
  <c r="AA69" i="1"/>
  <c r="AA66" i="1"/>
  <c r="AA64" i="1"/>
  <c r="AA65" i="1"/>
  <c r="AA62" i="1"/>
  <c r="AA59" i="1"/>
  <c r="AA61" i="1"/>
  <c r="AA57" i="1"/>
  <c r="Z58" i="1"/>
  <c r="Z61" i="1"/>
  <c r="Z67" i="1"/>
  <c r="Z54" i="1"/>
  <c r="Z57" i="1"/>
  <c r="Y63" i="1"/>
  <c r="Y66" i="1"/>
  <c r="Y69" i="1"/>
  <c r="Z60" i="1"/>
  <c r="Z63" i="1"/>
  <c r="Z72" i="1"/>
  <c r="Z69" i="1"/>
  <c r="Z66" i="1"/>
  <c r="Y54" i="1"/>
  <c r="Y67" i="1"/>
  <c r="Z73" i="1"/>
  <c r="Z64" i="1"/>
  <c r="D134" i="1"/>
  <c r="F133" i="1"/>
  <c r="F134" i="1"/>
  <c r="AA56" i="1"/>
  <c r="D133" i="1"/>
  <c r="X62" i="1"/>
  <c r="C134" i="1"/>
  <c r="E134" i="1"/>
  <c r="X73" i="1"/>
  <c r="Y70" i="1"/>
  <c r="X66" i="1"/>
  <c r="X69" i="1"/>
  <c r="AA55" i="1"/>
  <c r="Y61" i="1"/>
  <c r="X68" i="1"/>
  <c r="Y71" i="1"/>
  <c r="X60" i="1"/>
  <c r="X67" i="1"/>
  <c r="AA54" i="1"/>
  <c r="Y60" i="1"/>
  <c r="X63" i="1"/>
  <c r="X56" i="1"/>
  <c r="X70" i="1"/>
  <c r="Y56" i="1"/>
  <c r="X59" i="1"/>
  <c r="Y73" i="1"/>
  <c r="X55" i="1"/>
  <c r="X72" i="1"/>
  <c r="Y55" i="1"/>
  <c r="X58" i="1"/>
  <c r="X65" i="1"/>
  <c r="Y72" i="1"/>
  <c r="Y58" i="1"/>
  <c r="X61" i="1"/>
  <c r="Y65" i="1"/>
  <c r="D126" i="1"/>
  <c r="J127" i="1" s="1"/>
  <c r="L127" i="1"/>
  <c r="E126" i="1"/>
  <c r="K128" i="1" s="1"/>
  <c r="J128" i="1" l="1"/>
  <c r="I127" i="1"/>
  <c r="K130" i="1"/>
  <c r="K126" i="1"/>
  <c r="L130" i="1"/>
  <c r="I130" i="1"/>
  <c r="I126" i="1"/>
  <c r="J126" i="1"/>
  <c r="J130" i="1"/>
  <c r="L129" i="1"/>
  <c r="I129" i="1"/>
  <c r="K129" i="1"/>
  <c r="K127" i="1"/>
  <c r="L128" i="1"/>
  <c r="J129" i="1"/>
  <c r="J120" i="1"/>
  <c r="L120" i="1"/>
  <c r="J119" i="1"/>
  <c r="L119" i="1"/>
  <c r="J122" i="1"/>
  <c r="I119" i="1"/>
  <c r="I120" i="1"/>
  <c r="I123" i="1"/>
  <c r="K118" i="1"/>
  <c r="K123" i="1"/>
  <c r="K119" i="1"/>
  <c r="K122" i="1"/>
  <c r="L121" i="1"/>
  <c r="L118" i="1"/>
  <c r="J121" i="1"/>
  <c r="L122" i="1"/>
  <c r="I121" i="1"/>
  <c r="J118" i="1"/>
  <c r="I122" i="1"/>
  <c r="K120" i="1"/>
  <c r="I118" i="1"/>
  <c r="M127" i="1" l="1"/>
  <c r="M128" i="1"/>
  <c r="M126" i="1"/>
  <c r="M130" i="1"/>
  <c r="M129" i="1"/>
  <c r="M122" i="1"/>
  <c r="M123" i="1"/>
  <c r="M120" i="1"/>
  <c r="M119" i="1"/>
  <c r="M118" i="1"/>
  <c r="M121" i="1"/>
  <c r="G121" i="1" l="1"/>
  <c r="G122" i="1"/>
  <c r="G123" i="1"/>
  <c r="G118" i="1"/>
  <c r="G119" i="1"/>
  <c r="G120" i="1"/>
</calcChain>
</file>

<file path=xl/sharedStrings.xml><?xml version="1.0" encoding="utf-8"?>
<sst xmlns="http://schemas.openxmlformats.org/spreadsheetml/2006/main" count="498" uniqueCount="74">
  <si>
    <t>data1</t>
    <phoneticPr fontId="3" type="noConversion"/>
  </si>
  <si>
    <t>data2</t>
    <phoneticPr fontId="3" type="noConversion"/>
  </si>
  <si>
    <t>data3</t>
    <phoneticPr fontId="3" type="noConversion"/>
  </si>
  <si>
    <t>data4</t>
    <phoneticPr fontId="3" type="noConversion"/>
  </si>
  <si>
    <t>data5</t>
    <phoneticPr fontId="3" type="noConversion"/>
  </si>
  <si>
    <t>Sampler</t>
  </si>
  <si>
    <t>Classifier</t>
  </si>
  <si>
    <t>Accuracy</t>
  </si>
  <si>
    <t>Precision</t>
  </si>
  <si>
    <t>F1</t>
  </si>
  <si>
    <t>AUC</t>
    <phoneticPr fontId="3" type="noConversion"/>
  </si>
  <si>
    <t>SMOTETomek</t>
    <phoneticPr fontId="3" type="noConversion"/>
  </si>
  <si>
    <t>OVO(Logistic Regression)</t>
    <phoneticPr fontId="3" type="noConversion"/>
  </si>
  <si>
    <t>OVO(RandomForest)</t>
    <phoneticPr fontId="3" type="noConversion"/>
  </si>
  <si>
    <t>OVO(XGBoost)</t>
    <phoneticPr fontId="3" type="noConversion"/>
  </si>
  <si>
    <t>OVO(Neural Networks)</t>
    <phoneticPr fontId="3" type="noConversion"/>
  </si>
  <si>
    <t>OVR(Logistic Regression)</t>
    <phoneticPr fontId="3" type="noConversion"/>
  </si>
  <si>
    <t>OVR(RandomForest)</t>
    <phoneticPr fontId="3" type="noConversion"/>
  </si>
  <si>
    <t>OVR(XGBoost)</t>
    <phoneticPr fontId="3" type="noConversion"/>
  </si>
  <si>
    <t>OVR(Neural Networks)</t>
    <phoneticPr fontId="3" type="noConversion"/>
  </si>
  <si>
    <t>SMOTE</t>
    <phoneticPr fontId="3" type="noConversion"/>
  </si>
  <si>
    <t>ADASYN</t>
    <phoneticPr fontId="3" type="noConversion"/>
  </si>
  <si>
    <t>NeighbourhoodCleaningRule</t>
    <phoneticPr fontId="3" type="noConversion"/>
  </si>
  <si>
    <t>OneSidedSelection</t>
    <phoneticPr fontId="3" type="noConversion"/>
  </si>
  <si>
    <t>No resampling</t>
    <phoneticPr fontId="3" type="noConversion"/>
  </si>
  <si>
    <t>Average of the 5 datasets</t>
    <phoneticPr fontId="3" type="noConversion"/>
  </si>
  <si>
    <t>Learning Algorithm</t>
    <phoneticPr fontId="3" type="noConversion"/>
  </si>
  <si>
    <t>Accuracy</t>
    <phoneticPr fontId="3" type="noConversion"/>
  </si>
  <si>
    <t>Logistic Regression</t>
    <phoneticPr fontId="3" type="noConversion"/>
  </si>
  <si>
    <t>RandomForest</t>
    <phoneticPr fontId="3" type="noConversion"/>
  </si>
  <si>
    <t>XGBoost</t>
    <phoneticPr fontId="3" type="noConversion"/>
  </si>
  <si>
    <t>Neural Networks</t>
    <phoneticPr fontId="3" type="noConversion"/>
  </si>
  <si>
    <t>Cost-sensitive learning</t>
    <phoneticPr fontId="3" type="noConversion"/>
  </si>
  <si>
    <t>data1</t>
  </si>
  <si>
    <t>data2</t>
  </si>
  <si>
    <t>data3</t>
  </si>
  <si>
    <t>data4</t>
  </si>
  <si>
    <t>data5</t>
  </si>
  <si>
    <t>Learning Algorithm</t>
  </si>
  <si>
    <t>AUC</t>
  </si>
  <si>
    <t>Logistic Regression</t>
  </si>
  <si>
    <t>RandomForest</t>
  </si>
  <si>
    <t>XGBoost</t>
  </si>
  <si>
    <t>Neural Networks</t>
  </si>
  <si>
    <t>Model Combinations</t>
    <phoneticPr fontId="3" type="noConversion"/>
  </si>
  <si>
    <t>Average Numbers</t>
    <phoneticPr fontId="3" type="noConversion"/>
  </si>
  <si>
    <t>Corresponding Rankings</t>
    <phoneticPr fontId="3" type="noConversion"/>
  </si>
  <si>
    <t>Overall Rankings</t>
    <phoneticPr fontId="3" type="noConversion"/>
  </si>
  <si>
    <t>Average Rankings</t>
    <phoneticPr fontId="3" type="noConversion"/>
  </si>
  <si>
    <t xml:space="preserve"> </t>
    <phoneticPr fontId="3" type="noConversion"/>
  </si>
  <si>
    <t>Ranking</t>
    <phoneticPr fontId="3" type="noConversion"/>
  </si>
  <si>
    <t>Average Rankings</t>
  </si>
  <si>
    <t>SMOTETomek</t>
  </si>
  <si>
    <t>SMOTE</t>
  </si>
  <si>
    <t>ADASYN</t>
  </si>
  <si>
    <t>NeighbourhoodCleaningRule</t>
  </si>
  <si>
    <t>OneSidedSelection</t>
  </si>
  <si>
    <t>No resampling</t>
  </si>
  <si>
    <t>Multi-Class Classifier</t>
    <phoneticPr fontId="3" type="noConversion"/>
  </si>
  <si>
    <t>OVO</t>
    <phoneticPr fontId="3" type="noConversion"/>
  </si>
  <si>
    <t>OVR</t>
    <phoneticPr fontId="3" type="noConversion"/>
  </si>
  <si>
    <t>CatBoost</t>
    <phoneticPr fontId="1" type="noConversion"/>
  </si>
  <si>
    <t>OVO(CatBoost)</t>
    <phoneticPr fontId="3" type="noConversion"/>
  </si>
  <si>
    <t>OVR(CatBoost)</t>
    <phoneticPr fontId="3" type="noConversion"/>
  </si>
  <si>
    <t>GradientBoost</t>
    <phoneticPr fontId="1" type="noConversion"/>
  </si>
  <si>
    <t>OVO(GradientBoost)</t>
    <phoneticPr fontId="3" type="noConversion"/>
  </si>
  <si>
    <t>OVR(GradientBoost)</t>
    <phoneticPr fontId="3" type="noConversion"/>
  </si>
  <si>
    <t>LightGBM</t>
    <phoneticPr fontId="1" type="noConversion"/>
  </si>
  <si>
    <t>OVO(LightGBM)</t>
    <phoneticPr fontId="3" type="noConversion"/>
  </si>
  <si>
    <t>OVR(LightGBM)</t>
    <phoneticPr fontId="3" type="noConversion"/>
  </si>
  <si>
    <t>LogitBoost</t>
    <phoneticPr fontId="1" type="noConversion"/>
  </si>
  <si>
    <t>OVO(LogitBoost)</t>
    <phoneticPr fontId="3" type="noConversion"/>
  </si>
  <si>
    <t>OVR(LogitBoost)</t>
    <phoneticPr fontId="3" type="noConversion"/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</si>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</sst>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000_);[Red]\(0.00000\)"/>
    <numFmt numFmtId="178" formatCode="0.000_);[Red]\(0.000\)"/>
    <numFmt numFmtId="179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4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176" fontId="0" fillId="0" borderId="0" xfId="0" applyNumberFormat="1" applyAlignment="1">
      <alignment vertical="center"/>
    </xf>
    <xf numFmtId="177" fontId="5" fillId="0" borderId="0" xfId="0" applyNumberFormat="1" applyFont="1"/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/>
    <xf numFmtId="176" fontId="7" fillId="0" borderId="0" xfId="0" applyNumberFormat="1" applyFont="1" applyAlignment="1">
      <alignment vertical="center"/>
    </xf>
    <xf numFmtId="0" fontId="8" fillId="0" borderId="0" xfId="0" applyFont="1"/>
    <xf numFmtId="176" fontId="8" fillId="0" borderId="0" xfId="0" applyNumberFormat="1" applyFont="1" applyAlignment="1">
      <alignment vertical="center"/>
    </xf>
    <xf numFmtId="0" fontId="5" fillId="0" borderId="0" xfId="0" applyFont="1"/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78" fontId="2" fillId="0" borderId="0" xfId="0" applyNumberFormat="1" applyFont="1" applyAlignment="1">
      <alignment horizontal="center"/>
    </xf>
    <xf numFmtId="178" fontId="2" fillId="0" borderId="5" xfId="0" applyNumberFormat="1" applyFont="1" applyBorder="1" applyAlignment="1">
      <alignment horizontal="center"/>
    </xf>
    <xf numFmtId="178" fontId="2" fillId="0" borderId="4" xfId="0" applyNumberFormat="1" applyFont="1" applyBorder="1" applyAlignment="1">
      <alignment horizontal="center"/>
    </xf>
    <xf numFmtId="179" fontId="0" fillId="0" borderId="0" xfId="0" applyNumberFormat="1" applyAlignment="1">
      <alignment vertical="center"/>
    </xf>
    <xf numFmtId="179" fontId="6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179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3"/>
  <sheetViews>
    <sheetView tabSelected="1" topLeftCell="A75" workbookViewId="0">
      <selection activeCell="A89" sqref="A89:O115"/>
    </sheetView>
  </sheetViews>
  <sheetFormatPr defaultRowHeight="14.25" x14ac:dyDescent="0.2"/>
  <cols>
    <col min="1" max="1" width="30.5" customWidth="1"/>
    <col min="2" max="2" width="27.25" customWidth="1"/>
    <col min="23" max="23" width="14.5" customWidth="1"/>
  </cols>
  <sheetData>
    <row r="1" spans="1:28" x14ac:dyDescent="0.2">
      <c r="A1" s="18"/>
      <c r="B1" s="18"/>
      <c r="C1" s="58" t="s">
        <v>0</v>
      </c>
      <c r="D1" s="58"/>
      <c r="E1" s="58"/>
      <c r="F1" s="58"/>
      <c r="G1" s="58" t="s">
        <v>1</v>
      </c>
      <c r="H1" s="58"/>
      <c r="I1" s="58"/>
      <c r="J1" s="58"/>
      <c r="K1" s="58" t="s">
        <v>2</v>
      </c>
      <c r="L1" s="58"/>
      <c r="M1" s="58"/>
      <c r="N1" s="58"/>
      <c r="O1" s="58" t="s">
        <v>3</v>
      </c>
      <c r="P1" s="58"/>
      <c r="Q1" s="58"/>
      <c r="R1" s="58"/>
      <c r="S1" s="60" t="s">
        <v>4</v>
      </c>
      <c r="T1" s="60"/>
      <c r="U1" s="60"/>
      <c r="V1" s="60"/>
      <c r="W1" s="18"/>
      <c r="X1" s="18"/>
      <c r="Y1" s="18"/>
      <c r="Z1" s="18"/>
      <c r="AA1" s="18"/>
      <c r="AB1" s="18"/>
    </row>
    <row r="2" spans="1:2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7</v>
      </c>
      <c r="T2" s="2" t="s">
        <v>8</v>
      </c>
      <c r="U2" s="2" t="s">
        <v>9</v>
      </c>
      <c r="V2" s="3" t="s">
        <v>10</v>
      </c>
      <c r="W2" s="18"/>
      <c r="X2" s="2" t="s">
        <v>7</v>
      </c>
      <c r="Y2" s="2" t="s">
        <v>8</v>
      </c>
      <c r="Z2" s="2" t="s">
        <v>9</v>
      </c>
      <c r="AA2" s="3" t="s">
        <v>10</v>
      </c>
      <c r="AB2" s="18"/>
    </row>
    <row r="3" spans="1:28" x14ac:dyDescent="0.2">
      <c r="A3" s="56" t="s">
        <v>11</v>
      </c>
      <c r="B3" t="s">
        <v>12</v>
      </c>
      <c r="C3" s="19">
        <v>0.2166666666666667</v>
      </c>
      <c r="D3" s="20">
        <v>0.35217948717948722</v>
      </c>
      <c r="E3" s="20">
        <v>0.2429152972631233</v>
      </c>
      <c r="F3" s="20">
        <v>0.70222119341563793</v>
      </c>
      <c r="G3" s="20">
        <v>0.38635644747478298</v>
      </c>
      <c r="H3" s="20">
        <v>0.64676675788276505</v>
      </c>
      <c r="I3" s="20">
        <v>0.47590671945024482</v>
      </c>
      <c r="J3" s="21">
        <v>0.62843166702822151</v>
      </c>
      <c r="K3" s="19">
        <v>0.61033333333333328</v>
      </c>
      <c r="L3" s="19">
        <v>0.65764115347253416</v>
      </c>
      <c r="M3" s="19">
        <v>0.61383659417321235</v>
      </c>
      <c r="N3" s="19">
        <v>0.80419430995158458</v>
      </c>
      <c r="O3" s="19">
        <v>0.84991632830438335</v>
      </c>
      <c r="P3" s="19">
        <v>0.96904442203190966</v>
      </c>
      <c r="Q3" s="19">
        <v>0.89843662173145</v>
      </c>
      <c r="R3" s="21">
        <v>0.86799667240322165</v>
      </c>
      <c r="S3" s="19">
        <v>0.31079337776822191</v>
      </c>
      <c r="T3" s="19">
        <v>0.7586885173120993</v>
      </c>
      <c r="U3" s="19">
        <v>0.43335283360335197</v>
      </c>
      <c r="V3" s="21">
        <v>0.55591112121654407</v>
      </c>
      <c r="W3" s="18"/>
      <c r="X3" s="22">
        <f>AVERAGE(C3,G3,K3,O3,S3)</f>
        <v>0.47481323070947773</v>
      </c>
      <c r="Y3" s="22">
        <f>AVERAGE(D3,H3,L3,P3,T3)</f>
        <v>0.67686406757575912</v>
      </c>
      <c r="Z3" s="22">
        <f>AVERAGE(E3,I3,M3,Q3,U3)</f>
        <v>0.53288961324427642</v>
      </c>
      <c r="AA3" s="22">
        <f>AVERAGE(F3,J3,N3,R3,V3)</f>
        <v>0.71175099280304199</v>
      </c>
      <c r="AB3" s="18"/>
    </row>
    <row r="4" spans="1:28" x14ac:dyDescent="0.2">
      <c r="A4" s="57"/>
      <c r="B4" t="s">
        <v>13</v>
      </c>
      <c r="C4" s="19">
        <v>0.18333333333333329</v>
      </c>
      <c r="D4" s="20">
        <v>0.229028379028379</v>
      </c>
      <c r="E4" s="20">
        <v>0.18445276292335119</v>
      </c>
      <c r="F4" s="20">
        <v>0.67409734523170495</v>
      </c>
      <c r="G4" s="20">
        <v>0.72459846061926692</v>
      </c>
      <c r="H4" s="20">
        <v>0.70301567301486179</v>
      </c>
      <c r="I4" s="20">
        <v>0.71121047524125314</v>
      </c>
      <c r="J4" s="21">
        <v>0.70160961786443043</v>
      </c>
      <c r="K4" s="19">
        <v>0.79453333333333331</v>
      </c>
      <c r="L4" s="19">
        <v>0.80349338986736452</v>
      </c>
      <c r="M4" s="19">
        <v>0.79531940989955319</v>
      </c>
      <c r="N4" s="19">
        <v>0.91961081554297597</v>
      </c>
      <c r="O4" s="19">
        <v>0.97183052914239754</v>
      </c>
      <c r="P4" s="19">
        <v>0.96411083949852783</v>
      </c>
      <c r="Q4" s="19">
        <v>0.96602262940086525</v>
      </c>
      <c r="R4" s="21">
        <v>0.82758257690991122</v>
      </c>
      <c r="S4" s="19">
        <v>0.81272844549559231</v>
      </c>
      <c r="T4" s="19">
        <v>0.83423349782244161</v>
      </c>
      <c r="U4" s="19">
        <v>0.82270255691106864</v>
      </c>
      <c r="V4" s="21">
        <v>0.68393958683708522</v>
      </c>
      <c r="W4" s="18"/>
      <c r="X4" s="22">
        <f>AVERAGE(C4,G4,K4,O4,S4)</f>
        <v>0.69740482038478468</v>
      </c>
      <c r="Y4" s="22">
        <f t="shared" ref="Y4:AA50" si="0">AVERAGE(D4,H4,L4,P4,T4)</f>
        <v>0.70677635584631493</v>
      </c>
      <c r="Z4" s="22">
        <f t="shared" si="0"/>
        <v>0.69594156687521824</v>
      </c>
      <c r="AA4" s="22">
        <f t="shared" si="0"/>
        <v>0.76136798847722154</v>
      </c>
      <c r="AB4" s="18"/>
    </row>
    <row r="5" spans="1:28" x14ac:dyDescent="0.2">
      <c r="A5" s="57"/>
      <c r="B5" t="s">
        <v>14</v>
      </c>
      <c r="C5" s="19">
        <v>0.16666666666666671</v>
      </c>
      <c r="D5" s="20">
        <v>0.2337752525252525</v>
      </c>
      <c r="E5" s="20">
        <v>0.17623809523809519</v>
      </c>
      <c r="F5" s="20">
        <v>0.60742990696010024</v>
      </c>
      <c r="G5" s="20">
        <v>0.69300249534319758</v>
      </c>
      <c r="H5" s="20">
        <v>0.71147779815003054</v>
      </c>
      <c r="I5" s="20">
        <v>0.68974279392115168</v>
      </c>
      <c r="J5" s="23">
        <v>0.67902913740613069</v>
      </c>
      <c r="K5" s="20">
        <v>0.75626666666666664</v>
      </c>
      <c r="L5" s="20">
        <v>0.77237882358937615</v>
      </c>
      <c r="M5" s="20">
        <v>0.75623020023575982</v>
      </c>
      <c r="N5" s="20">
        <v>0.89841884651595871</v>
      </c>
      <c r="O5" s="20">
        <v>0.9740228572911126</v>
      </c>
      <c r="P5" s="20">
        <v>0.96640357892538609</v>
      </c>
      <c r="Q5" s="20">
        <v>0.96507786841352972</v>
      </c>
      <c r="R5" s="23">
        <v>0.8467997483607006</v>
      </c>
      <c r="S5" s="20">
        <v>0.45011825413889478</v>
      </c>
      <c r="T5" s="20">
        <v>0.81730163651791177</v>
      </c>
      <c r="U5" s="20">
        <v>0.52304260488102328</v>
      </c>
      <c r="V5" s="23">
        <v>0.63678042212302133</v>
      </c>
      <c r="W5" s="24"/>
      <c r="X5" s="25">
        <f t="shared" ref="X5:X50" si="1">AVERAGE(C5,G5,K5,O5,S5)</f>
        <v>0.60801538802130761</v>
      </c>
      <c r="Y5" s="25">
        <f t="shared" si="0"/>
        <v>0.70026741794159142</v>
      </c>
      <c r="Z5" s="25">
        <f t="shared" si="0"/>
        <v>0.622066312537912</v>
      </c>
      <c r="AA5" s="22">
        <f t="shared" si="0"/>
        <v>0.73369161227318225</v>
      </c>
      <c r="AB5" s="18"/>
    </row>
    <row r="6" spans="1:28" x14ac:dyDescent="0.2">
      <c r="A6" s="57"/>
      <c r="B6" t="s">
        <v>15</v>
      </c>
      <c r="C6" s="19">
        <v>0.15</v>
      </c>
      <c r="D6" s="20">
        <v>0.62131782945736436</v>
      </c>
      <c r="E6" s="20">
        <v>0.1232833655705996</v>
      </c>
      <c r="F6" s="20">
        <v>0.70820551529790665</v>
      </c>
      <c r="G6" s="20">
        <v>0.45018100024601981</v>
      </c>
      <c r="H6" s="20">
        <v>0.62471063190106968</v>
      </c>
      <c r="I6" s="20">
        <v>0.51584110273260741</v>
      </c>
      <c r="J6" s="23">
        <v>0.67409213627800268</v>
      </c>
      <c r="K6" s="20">
        <v>0.64710000000000001</v>
      </c>
      <c r="L6" s="20">
        <v>0.67047243978091375</v>
      </c>
      <c r="M6" s="20">
        <v>0.65018242169833063</v>
      </c>
      <c r="N6" s="20">
        <v>0.80381227166633085</v>
      </c>
      <c r="O6" s="20">
        <v>0.88202290918053627</v>
      </c>
      <c r="P6" s="20">
        <v>0.96270572651697073</v>
      </c>
      <c r="Q6" s="20">
        <v>0.91691773129354448</v>
      </c>
      <c r="R6" s="23">
        <v>0.85012333047939614</v>
      </c>
      <c r="S6" s="20">
        <v>3.1821113738980868E-2</v>
      </c>
      <c r="T6" s="20">
        <v>0.87552600037916262</v>
      </c>
      <c r="U6" s="20">
        <v>1.8395259101810339E-2</v>
      </c>
      <c r="V6" s="23">
        <v>0.50276939894798711</v>
      </c>
      <c r="W6" s="24"/>
      <c r="X6" s="25">
        <f t="shared" si="1"/>
        <v>0.43222500463310737</v>
      </c>
      <c r="Y6" s="25">
        <f t="shared" si="0"/>
        <v>0.75094652560709618</v>
      </c>
      <c r="Z6" s="25">
        <f t="shared" si="0"/>
        <v>0.4449239760793785</v>
      </c>
      <c r="AA6" s="22">
        <f>AVERAGE(F6,J6,N6,R6,V6)</f>
        <v>0.70780053053392467</v>
      </c>
      <c r="AB6" s="18"/>
    </row>
    <row r="7" spans="1:28" x14ac:dyDescent="0.2">
      <c r="A7" s="57"/>
      <c r="B7" t="s">
        <v>16</v>
      </c>
      <c r="C7" s="19">
        <v>0.2166666666666667</v>
      </c>
      <c r="D7" s="20">
        <v>0.39497354497354492</v>
      </c>
      <c r="E7" s="20">
        <v>0.2482064050691502</v>
      </c>
      <c r="F7" s="20">
        <v>0.68632536770450681</v>
      </c>
      <c r="G7" s="20">
        <v>0.33571152426809131</v>
      </c>
      <c r="H7" s="20">
        <v>0.60284833613259337</v>
      </c>
      <c r="I7" s="20">
        <v>0.42050992446527857</v>
      </c>
      <c r="J7" s="23">
        <v>0.63473873793273172</v>
      </c>
      <c r="K7" s="20">
        <v>0.59609999999999996</v>
      </c>
      <c r="L7" s="20">
        <v>0.65478776394795546</v>
      </c>
      <c r="M7" s="20">
        <v>0.59716962873187662</v>
      </c>
      <c r="N7" s="20">
        <v>0.78715056218088331</v>
      </c>
      <c r="O7" s="20">
        <v>0.84399444783167066</v>
      </c>
      <c r="P7" s="20">
        <v>0.96838265070077367</v>
      </c>
      <c r="Q7" s="20">
        <v>0.89438658342935529</v>
      </c>
      <c r="R7" s="23">
        <v>0.91331880406986821</v>
      </c>
      <c r="S7" s="20">
        <v>0.32089873145560088</v>
      </c>
      <c r="T7" s="20">
        <v>0.75969426456949363</v>
      </c>
      <c r="U7" s="20">
        <v>0.44454823846010327</v>
      </c>
      <c r="V7" s="23">
        <v>0.54892777412411842</v>
      </c>
      <c r="W7" s="24"/>
      <c r="X7" s="25">
        <f>AVERAGE(C7,G7,K7,O7,S7)</f>
        <v>0.46267427404440598</v>
      </c>
      <c r="Y7" s="25">
        <f t="shared" si="0"/>
        <v>0.67613731206487215</v>
      </c>
      <c r="Z7" s="25">
        <f t="shared" si="0"/>
        <v>0.52096415603115287</v>
      </c>
      <c r="AA7" s="22">
        <f t="shared" si="0"/>
        <v>0.71409224920242176</v>
      </c>
      <c r="AB7" s="18"/>
    </row>
    <row r="8" spans="1:28" x14ac:dyDescent="0.2">
      <c r="A8" s="57"/>
      <c r="B8" t="s">
        <v>17</v>
      </c>
      <c r="C8" s="19">
        <v>0.2</v>
      </c>
      <c r="D8" s="20">
        <v>0.25039682539682551</v>
      </c>
      <c r="E8" s="20">
        <v>0.21496546796856389</v>
      </c>
      <c r="F8" s="20">
        <v>0.66614298498291247</v>
      </c>
      <c r="G8" s="20">
        <v>0.72951885565669705</v>
      </c>
      <c r="H8" s="20">
        <v>0.70360102805616243</v>
      </c>
      <c r="I8" s="20">
        <v>0.71244909697616721</v>
      </c>
      <c r="J8" s="23">
        <v>0.76158369738788134</v>
      </c>
      <c r="K8" s="20">
        <v>0.79816666666666669</v>
      </c>
      <c r="L8" s="20">
        <v>0.80718659880936783</v>
      </c>
      <c r="M8" s="20">
        <v>0.79880321719313696</v>
      </c>
      <c r="N8" s="20">
        <v>0.91197251027710069</v>
      </c>
      <c r="O8" s="20">
        <v>0.9727645387678856</v>
      </c>
      <c r="P8" s="20">
        <v>0.96331951881002675</v>
      </c>
      <c r="Q8" s="20">
        <v>0.96764284636434916</v>
      </c>
      <c r="R8" s="23">
        <v>0.90853817862250275</v>
      </c>
      <c r="S8" s="20">
        <v>0.81100838529348529</v>
      </c>
      <c r="T8" s="20">
        <v>0.83242614601055787</v>
      </c>
      <c r="U8" s="20">
        <v>0.82095020415520159</v>
      </c>
      <c r="V8" s="23">
        <v>0.70719693014518836</v>
      </c>
      <c r="W8" s="24"/>
      <c r="X8" s="25">
        <f t="shared" si="1"/>
        <v>0.70229168927694696</v>
      </c>
      <c r="Y8" s="25">
        <f t="shared" si="0"/>
        <v>0.71138602341658808</v>
      </c>
      <c r="Z8" s="25">
        <f t="shared" si="0"/>
        <v>0.7029621665314838</v>
      </c>
      <c r="AA8" s="22">
        <f t="shared" si="0"/>
        <v>0.79108686028311703</v>
      </c>
      <c r="AB8" s="18"/>
    </row>
    <row r="9" spans="1:28" x14ac:dyDescent="0.2">
      <c r="A9" s="57"/>
      <c r="B9" t="s">
        <v>18</v>
      </c>
      <c r="C9" s="19">
        <v>0.16666666666666671</v>
      </c>
      <c r="D9" s="20">
        <v>0.18968253968253959</v>
      </c>
      <c r="E9" s="20">
        <v>0.17071428571428571</v>
      </c>
      <c r="F9" s="20">
        <v>0.57500908183642241</v>
      </c>
      <c r="G9" s="20">
        <v>0.71922117175693245</v>
      </c>
      <c r="H9" s="20">
        <v>0.71040131607325785</v>
      </c>
      <c r="I9" s="20">
        <v>0.71092017729693624</v>
      </c>
      <c r="J9" s="23">
        <v>0.74162136276699886</v>
      </c>
      <c r="K9" s="20">
        <v>0.7523333333333333</v>
      </c>
      <c r="L9" s="20">
        <v>0.77329350279865849</v>
      </c>
      <c r="M9" s="20">
        <v>0.75433817210634091</v>
      </c>
      <c r="N9" s="20">
        <v>0.88852885726717334</v>
      </c>
      <c r="O9" s="20">
        <v>0.91207985782297918</v>
      </c>
      <c r="P9" s="20">
        <v>0.92789698041382118</v>
      </c>
      <c r="Q9" s="20">
        <v>0.9144006911573308</v>
      </c>
      <c r="R9" s="23">
        <v>0.94387783489949373</v>
      </c>
      <c r="S9" s="20">
        <v>0.71898516448075678</v>
      </c>
      <c r="T9" s="20">
        <v>0.81471530306405027</v>
      </c>
      <c r="U9" s="20">
        <v>0.75964087779545053</v>
      </c>
      <c r="V9" s="23">
        <v>0.64629607655311705</v>
      </c>
      <c r="W9" s="24"/>
      <c r="X9" s="25">
        <f>AVERAGE(C9,G9,K9,O9,S9)</f>
        <v>0.65385723881213365</v>
      </c>
      <c r="Y9" s="25">
        <f t="shared" si="0"/>
        <v>0.68319792840646554</v>
      </c>
      <c r="Z9" s="25">
        <f t="shared" si="0"/>
        <v>0.6620028408140689</v>
      </c>
      <c r="AA9" s="22">
        <f>AVERAGE(F9,J9,N9,R9,V9)</f>
        <v>0.75906664266464108</v>
      </c>
      <c r="AB9" s="18"/>
    </row>
    <row r="10" spans="1:28" x14ac:dyDescent="0.2">
      <c r="A10" s="57"/>
      <c r="B10" t="s">
        <v>19</v>
      </c>
      <c r="C10" s="19">
        <v>8.3333333333333329E-2</v>
      </c>
      <c r="D10" s="20">
        <v>0.66923076923076918</v>
      </c>
      <c r="E10" s="20">
        <v>6.2605042016806722E-2</v>
      </c>
      <c r="F10" s="20">
        <v>0.70369387282180651</v>
      </c>
      <c r="G10" s="20">
        <v>0.34998066987663867</v>
      </c>
      <c r="H10" s="20">
        <v>0.67942958998793956</v>
      </c>
      <c r="I10" s="20">
        <v>0.44865529837239099</v>
      </c>
      <c r="J10" s="23">
        <v>0.69582473020132918</v>
      </c>
      <c r="K10" s="20">
        <v>0.62496666666666667</v>
      </c>
      <c r="L10" s="20">
        <v>0.69991983984010742</v>
      </c>
      <c r="M10" s="20">
        <v>0.62575936278141631</v>
      </c>
      <c r="N10" s="20">
        <v>0.78386314196403639</v>
      </c>
      <c r="O10" s="20">
        <v>0.8311453293032548</v>
      </c>
      <c r="P10" s="20">
        <v>0.96828305507848322</v>
      </c>
      <c r="Q10" s="20">
        <v>0.88489143062836229</v>
      </c>
      <c r="R10" s="23">
        <v>0.91129093628802871</v>
      </c>
      <c r="S10" s="20">
        <v>0.69662438185336484</v>
      </c>
      <c r="T10" s="20">
        <v>0.77312412750996118</v>
      </c>
      <c r="U10" s="20">
        <v>0.72409955335893716</v>
      </c>
      <c r="V10" s="23">
        <v>0.50213235071561046</v>
      </c>
      <c r="W10" s="24"/>
      <c r="X10" s="25">
        <f t="shared" si="1"/>
        <v>0.51721007620665171</v>
      </c>
      <c r="Y10" s="25">
        <f t="shared" si="0"/>
        <v>0.75799747632945214</v>
      </c>
      <c r="Z10" s="25">
        <f t="shared" si="0"/>
        <v>0.54920213743158275</v>
      </c>
      <c r="AA10" s="22">
        <f t="shared" si="0"/>
        <v>0.71936100639816225</v>
      </c>
      <c r="AB10" s="18"/>
    </row>
    <row r="11" spans="1:28" x14ac:dyDescent="0.2">
      <c r="A11" s="57" t="s">
        <v>20</v>
      </c>
      <c r="B11" t="s">
        <v>12</v>
      </c>
      <c r="C11" s="19">
        <v>0.2166666666666667</v>
      </c>
      <c r="D11" s="20">
        <v>0.35892857142857149</v>
      </c>
      <c r="E11" s="20">
        <v>0.23381818181818179</v>
      </c>
      <c r="F11" s="20">
        <v>0.7084831588835212</v>
      </c>
      <c r="G11" s="20">
        <v>0.35630689206762028</v>
      </c>
      <c r="H11" s="20">
        <v>0.62614813934788227</v>
      </c>
      <c r="I11" s="20">
        <v>0.44451418827942918</v>
      </c>
      <c r="J11" s="23">
        <v>0.62431955203134737</v>
      </c>
      <c r="K11" s="20">
        <v>0.61509999999999998</v>
      </c>
      <c r="L11" s="20">
        <v>0.65786827608828613</v>
      </c>
      <c r="M11" s="20">
        <v>0.61829847563529983</v>
      </c>
      <c r="N11" s="20">
        <v>0.80813572713329984</v>
      </c>
      <c r="O11" s="20">
        <v>0.849488240559368</v>
      </c>
      <c r="P11" s="20">
        <v>0.96914131986049001</v>
      </c>
      <c r="Q11" s="20">
        <v>0.89827389256943591</v>
      </c>
      <c r="R11" s="23">
        <v>0.87686299158019254</v>
      </c>
      <c r="S11" s="20">
        <v>0.3093958288540099</v>
      </c>
      <c r="T11" s="20">
        <v>0.75794330598534865</v>
      </c>
      <c r="U11" s="20">
        <v>0.43086037204395727</v>
      </c>
      <c r="V11" s="23">
        <v>0.55548723401473732</v>
      </c>
      <c r="W11" s="24"/>
      <c r="X11" s="25">
        <f t="shared" si="1"/>
        <v>0.46939152562953296</v>
      </c>
      <c r="Y11" s="25">
        <f t="shared" si="0"/>
        <v>0.67400592254211567</v>
      </c>
      <c r="Z11" s="25">
        <f t="shared" si="0"/>
        <v>0.52515302206926084</v>
      </c>
      <c r="AA11" s="22">
        <f t="shared" si="0"/>
        <v>0.71465773272861965</v>
      </c>
      <c r="AB11" s="18"/>
    </row>
    <row r="12" spans="1:28" x14ac:dyDescent="0.2">
      <c r="A12" s="57"/>
      <c r="B12" t="s">
        <v>13</v>
      </c>
      <c r="C12" s="19">
        <v>0.2</v>
      </c>
      <c r="D12" s="20">
        <v>0.26777777777777778</v>
      </c>
      <c r="E12" s="20">
        <v>0.19684330628803251</v>
      </c>
      <c r="F12" s="20">
        <v>0.70547214394346036</v>
      </c>
      <c r="G12" s="20">
        <v>0.73138157663515269</v>
      </c>
      <c r="H12" s="20">
        <v>0.70491317613084226</v>
      </c>
      <c r="I12" s="20">
        <v>0.7155126900347486</v>
      </c>
      <c r="J12" s="23">
        <v>0.68163533429753009</v>
      </c>
      <c r="K12" s="20">
        <v>0.79916666666666669</v>
      </c>
      <c r="L12" s="20">
        <v>0.80449658829413961</v>
      </c>
      <c r="M12" s="20">
        <v>0.79976784463315498</v>
      </c>
      <c r="N12" s="20">
        <v>0.92686687758364095</v>
      </c>
      <c r="O12" s="20">
        <v>0.97111056338941715</v>
      </c>
      <c r="P12" s="20">
        <v>0.96419784314926527</v>
      </c>
      <c r="Q12" s="20">
        <v>0.96595773902144033</v>
      </c>
      <c r="R12" s="23">
        <v>0.79111976876291779</v>
      </c>
      <c r="S12" s="20">
        <v>0.82627391958718555</v>
      </c>
      <c r="T12" s="20">
        <v>0.82883241651469708</v>
      </c>
      <c r="U12" s="20">
        <v>0.82754371334478583</v>
      </c>
      <c r="V12" s="23">
        <v>0.6848517258632737</v>
      </c>
      <c r="W12" s="24"/>
      <c r="X12" s="25">
        <f>AVERAGE(C12,G12,K12,O12,S12)</f>
        <v>0.70558654525568443</v>
      </c>
      <c r="Y12" s="25">
        <f t="shared" si="0"/>
        <v>0.71404356037334449</v>
      </c>
      <c r="Z12" s="25">
        <f t="shared" si="0"/>
        <v>0.70112505866443242</v>
      </c>
      <c r="AA12" s="22">
        <f t="shared" si="0"/>
        <v>0.75798917009016464</v>
      </c>
      <c r="AB12" s="18"/>
    </row>
    <row r="13" spans="1:28" x14ac:dyDescent="0.2">
      <c r="A13" s="57"/>
      <c r="B13" t="s">
        <v>14</v>
      </c>
      <c r="C13" s="19">
        <v>0.18333333333333329</v>
      </c>
      <c r="D13" s="20">
        <v>0.25751633986928107</v>
      </c>
      <c r="E13" s="20">
        <v>0.20421618562535371</v>
      </c>
      <c r="F13" s="20">
        <v>0.60088701019860447</v>
      </c>
      <c r="G13" s="20">
        <v>0.70038308789934278</v>
      </c>
      <c r="H13" s="20">
        <v>0.71359779904715204</v>
      </c>
      <c r="I13" s="20">
        <v>0.69457380620796916</v>
      </c>
      <c r="J13" s="23">
        <v>0.67819283128403374</v>
      </c>
      <c r="K13" s="20">
        <v>0.75636666666666663</v>
      </c>
      <c r="L13" s="20">
        <v>0.77000973092077085</v>
      </c>
      <c r="M13" s="20">
        <v>0.75623262341320963</v>
      </c>
      <c r="N13" s="20">
        <v>0.899539556516744</v>
      </c>
      <c r="O13" s="20">
        <v>0.97406177435884134</v>
      </c>
      <c r="P13" s="20">
        <v>0.96671474437382454</v>
      </c>
      <c r="Q13" s="20">
        <v>0.9650782860146806</v>
      </c>
      <c r="R13" s="23">
        <v>0.84263894726409461</v>
      </c>
      <c r="S13" s="20">
        <v>0.41421199741990972</v>
      </c>
      <c r="T13" s="20">
        <v>0.81640316435043658</v>
      </c>
      <c r="U13" s="20">
        <v>0.48396007726600992</v>
      </c>
      <c r="V13" s="23">
        <v>0.62006667644729807</v>
      </c>
      <c r="W13" s="24"/>
      <c r="X13" s="25">
        <f t="shared" si="1"/>
        <v>0.60567137193561871</v>
      </c>
      <c r="Y13" s="25">
        <f t="shared" si="0"/>
        <v>0.70484835571229298</v>
      </c>
      <c r="Z13" s="25">
        <f t="shared" si="0"/>
        <v>0.62081219570544455</v>
      </c>
      <c r="AA13" s="22">
        <f t="shared" si="0"/>
        <v>0.72826500434215502</v>
      </c>
      <c r="AB13" s="18"/>
    </row>
    <row r="14" spans="1:28" x14ac:dyDescent="0.2">
      <c r="A14" s="57"/>
      <c r="B14" t="s">
        <v>15</v>
      </c>
      <c r="C14" s="19">
        <v>0.1333333333333333</v>
      </c>
      <c r="D14" s="20">
        <v>0.57089869281045758</v>
      </c>
      <c r="E14" s="20">
        <v>0.10080952380952379</v>
      </c>
      <c r="F14" s="20">
        <v>0.67583353462157814</v>
      </c>
      <c r="G14" s="20">
        <v>0.45548799775067661</v>
      </c>
      <c r="H14" s="20">
        <v>0.65595262778850361</v>
      </c>
      <c r="I14" s="20">
        <v>0.52253787194297241</v>
      </c>
      <c r="J14" s="23">
        <v>0.6645406833080244</v>
      </c>
      <c r="K14" s="20">
        <v>0.6149</v>
      </c>
      <c r="L14" s="20">
        <v>0.68991135953910943</v>
      </c>
      <c r="M14" s="20">
        <v>0.61941339905355874</v>
      </c>
      <c r="N14" s="20">
        <v>0.82739033942914553</v>
      </c>
      <c r="O14" s="20">
        <v>0.47904964520606591</v>
      </c>
      <c r="P14" s="20">
        <v>0.96582225751895401</v>
      </c>
      <c r="Q14" s="20">
        <v>0.53175475844967013</v>
      </c>
      <c r="R14" s="23">
        <v>0.76112838987929643</v>
      </c>
      <c r="S14" s="20">
        <v>7.6757686519028159E-2</v>
      </c>
      <c r="T14" s="20">
        <v>0.70401621798088199</v>
      </c>
      <c r="U14" s="20">
        <v>2.6163757379094311E-2</v>
      </c>
      <c r="V14" s="23">
        <v>0.51032177043436666</v>
      </c>
      <c r="W14" s="24"/>
      <c r="X14" s="25">
        <f>AVERAGE(C14,G14,K14,O14,S14)</f>
        <v>0.35190573256182078</v>
      </c>
      <c r="Y14" s="25">
        <f t="shared" si="0"/>
        <v>0.71732023112758125</v>
      </c>
      <c r="Z14" s="25">
        <f t="shared" si="0"/>
        <v>0.3601358621269638</v>
      </c>
      <c r="AA14" s="22">
        <f t="shared" si="0"/>
        <v>0.68784294353448228</v>
      </c>
      <c r="AB14" s="18"/>
    </row>
    <row r="15" spans="1:28" x14ac:dyDescent="0.2">
      <c r="A15" s="57"/>
      <c r="B15" t="s">
        <v>16</v>
      </c>
      <c r="C15" s="19">
        <v>0.23333333333333331</v>
      </c>
      <c r="D15" s="20">
        <v>0.37924242424242433</v>
      </c>
      <c r="E15" s="20">
        <v>0.25808431334747117</v>
      </c>
      <c r="F15" s="20">
        <v>0.6886024724545432</v>
      </c>
      <c r="G15" s="20">
        <v>0.29184971707728541</v>
      </c>
      <c r="H15" s="20">
        <v>0.6134335843428721</v>
      </c>
      <c r="I15" s="20">
        <v>0.38135125845956752</v>
      </c>
      <c r="J15" s="23">
        <v>0.63131605493980669</v>
      </c>
      <c r="K15" s="20">
        <v>0.5813666666666667</v>
      </c>
      <c r="L15" s="20">
        <v>0.64762014678991009</v>
      </c>
      <c r="M15" s="20">
        <v>0.58206261290673988</v>
      </c>
      <c r="N15" s="20">
        <v>0.79116587877272282</v>
      </c>
      <c r="O15" s="20">
        <v>0.84706889618223569</v>
      </c>
      <c r="P15" s="20">
        <v>0.96882296609331986</v>
      </c>
      <c r="Q15" s="20">
        <v>0.89661609590210312</v>
      </c>
      <c r="R15" s="23">
        <v>0.9162221023222531</v>
      </c>
      <c r="S15" s="20">
        <v>0.31960868630402062</v>
      </c>
      <c r="T15" s="20">
        <v>0.75946488521202959</v>
      </c>
      <c r="U15" s="20">
        <v>0.4424505973026106</v>
      </c>
      <c r="V15" s="23">
        <v>0.5480358649409256</v>
      </c>
      <c r="W15" s="24"/>
      <c r="X15" s="25">
        <f t="shared" si="1"/>
        <v>0.45464545991270827</v>
      </c>
      <c r="Y15" s="25">
        <f t="shared" si="0"/>
        <v>0.67371680133611123</v>
      </c>
      <c r="Z15" s="25">
        <f t="shared" si="0"/>
        <v>0.51211297558369839</v>
      </c>
      <c r="AA15" s="22">
        <f t="shared" si="0"/>
        <v>0.71506847468605028</v>
      </c>
      <c r="AB15" s="18"/>
    </row>
    <row r="16" spans="1:28" x14ac:dyDescent="0.2">
      <c r="A16" s="57"/>
      <c r="B16" t="s">
        <v>17</v>
      </c>
      <c r="C16" s="19">
        <v>0.18333333333333329</v>
      </c>
      <c r="D16" s="20">
        <v>0.1819047619047619</v>
      </c>
      <c r="E16" s="20">
        <v>0.1756862745098039</v>
      </c>
      <c r="F16" s="20">
        <v>0.69101616493633322</v>
      </c>
      <c r="G16" s="20">
        <v>0.73405264822690053</v>
      </c>
      <c r="H16" s="20">
        <v>0.70480129375815348</v>
      </c>
      <c r="I16" s="20">
        <v>0.71551073871202953</v>
      </c>
      <c r="J16" s="23">
        <v>0.73971532190987799</v>
      </c>
      <c r="K16" s="20">
        <v>0.80496666666666672</v>
      </c>
      <c r="L16" s="20">
        <v>0.81070756866395088</v>
      </c>
      <c r="M16" s="20">
        <v>0.80542550759631948</v>
      </c>
      <c r="N16" s="20">
        <v>0.91921125110756774</v>
      </c>
      <c r="O16" s="20">
        <v>0.97208349008263395</v>
      </c>
      <c r="P16" s="20">
        <v>0.96316963296598856</v>
      </c>
      <c r="Q16" s="20">
        <v>0.96740130582043526</v>
      </c>
      <c r="R16" s="23">
        <v>0.8713569327204056</v>
      </c>
      <c r="S16" s="20">
        <v>0.82380133304665659</v>
      </c>
      <c r="T16" s="20">
        <v>0.82750407513639868</v>
      </c>
      <c r="U16" s="20">
        <v>0.82563425605246565</v>
      </c>
      <c r="V16" s="23">
        <v>0.71890594746400094</v>
      </c>
      <c r="W16" s="24"/>
      <c r="X16" s="25">
        <f t="shared" si="1"/>
        <v>0.70364749427123818</v>
      </c>
      <c r="Y16" s="25">
        <f>AVERAGE(D16,H16,L16,P16,T16)</f>
        <v>0.69761746648585077</v>
      </c>
      <c r="Z16" s="25">
        <f t="shared" si="0"/>
        <v>0.69793161653821068</v>
      </c>
      <c r="AA16" s="22">
        <f t="shared" si="0"/>
        <v>0.78804112362763712</v>
      </c>
      <c r="AB16" s="18"/>
    </row>
    <row r="17" spans="1:28" x14ac:dyDescent="0.2">
      <c r="A17" s="57"/>
      <c r="B17" t="s">
        <v>18</v>
      </c>
      <c r="C17" s="19">
        <v>0.2</v>
      </c>
      <c r="D17" s="20">
        <v>0.2469172932330827</v>
      </c>
      <c r="E17" s="20">
        <v>0.20686655392537739</v>
      </c>
      <c r="F17" s="20">
        <v>0.57095865145759617</v>
      </c>
      <c r="G17" s="20">
        <v>0.71894000632622224</v>
      </c>
      <c r="H17" s="20">
        <v>0.70616106828491243</v>
      </c>
      <c r="I17" s="20">
        <v>0.70851120108559973</v>
      </c>
      <c r="J17" s="23">
        <v>0.74219869933308225</v>
      </c>
      <c r="K17" s="20">
        <v>0.75736666666666663</v>
      </c>
      <c r="L17" s="20">
        <v>0.77505380728191753</v>
      </c>
      <c r="M17" s="20">
        <v>0.75910465335022503</v>
      </c>
      <c r="N17" s="20">
        <v>0.88951867463201195</v>
      </c>
      <c r="O17" s="20">
        <v>0.96981981397641626</v>
      </c>
      <c r="P17" s="20">
        <v>0.96289168852324181</v>
      </c>
      <c r="Q17" s="20">
        <v>0.96608813379585934</v>
      </c>
      <c r="R17" s="23">
        <v>0.94003739124990349</v>
      </c>
      <c r="S17" s="20">
        <v>0.69060417114599015</v>
      </c>
      <c r="T17" s="20">
        <v>0.80973693209324304</v>
      </c>
      <c r="U17" s="20">
        <v>0.73928725447208554</v>
      </c>
      <c r="V17" s="23">
        <v>0.6350934664155512</v>
      </c>
      <c r="W17" s="24"/>
      <c r="X17" s="25">
        <f t="shared" si="1"/>
        <v>0.66734613162305911</v>
      </c>
      <c r="Y17" s="25">
        <f t="shared" si="0"/>
        <v>0.70015215788327956</v>
      </c>
      <c r="Z17" s="25">
        <f>AVERAGE(E17,I17,M17,Q17,U17)</f>
        <v>0.67597155932582953</v>
      </c>
      <c r="AA17" s="22">
        <f t="shared" si="0"/>
        <v>0.75556137661762901</v>
      </c>
      <c r="AB17" s="18"/>
    </row>
    <row r="18" spans="1:28" x14ac:dyDescent="0.2">
      <c r="A18" s="57"/>
      <c r="B18" t="s">
        <v>19</v>
      </c>
      <c r="C18" s="19">
        <v>8.3333333333333329E-2</v>
      </c>
      <c r="D18" s="20">
        <v>0.65</v>
      </c>
      <c r="E18" s="20">
        <v>7.160493827160494E-2</v>
      </c>
      <c r="F18" s="20">
        <v>0.67668010014941438</v>
      </c>
      <c r="G18" s="20">
        <v>0.30144448740027407</v>
      </c>
      <c r="H18" s="20">
        <v>0.64042559045660774</v>
      </c>
      <c r="I18" s="20">
        <v>0.39545644574395661</v>
      </c>
      <c r="J18" s="23">
        <v>0.69291817287491986</v>
      </c>
      <c r="K18" s="20">
        <v>0.66003333333333336</v>
      </c>
      <c r="L18" s="20">
        <v>0.69397548259324648</v>
      </c>
      <c r="M18" s="20">
        <v>0.66341541774639035</v>
      </c>
      <c r="N18" s="20">
        <v>0.8119145057573407</v>
      </c>
      <c r="O18" s="20">
        <v>0.72555683837741769</v>
      </c>
      <c r="P18" s="20">
        <v>0.96785549324739895</v>
      </c>
      <c r="Q18" s="20">
        <v>0.8041033287665128</v>
      </c>
      <c r="R18" s="23">
        <v>0.82421563127366082</v>
      </c>
      <c r="S18" s="20">
        <v>4.8376693184261452E-2</v>
      </c>
      <c r="T18" s="20">
        <v>0.44527271910320548</v>
      </c>
      <c r="U18" s="20">
        <v>2.2193849473906568E-2</v>
      </c>
      <c r="V18" s="23">
        <v>0.50863851958582251</v>
      </c>
      <c r="W18" s="24"/>
      <c r="X18" s="25">
        <f t="shared" si="1"/>
        <v>0.36374893712572398</v>
      </c>
      <c r="Y18" s="25">
        <f t="shared" si="0"/>
        <v>0.67950585708009181</v>
      </c>
      <c r="Z18" s="25">
        <f t="shared" si="0"/>
        <v>0.39135479600047418</v>
      </c>
      <c r="AA18" s="22">
        <f t="shared" si="0"/>
        <v>0.70287338592823168</v>
      </c>
      <c r="AB18" s="18"/>
    </row>
    <row r="19" spans="1:28" x14ac:dyDescent="0.2">
      <c r="A19" s="57" t="s">
        <v>21</v>
      </c>
      <c r="B19" t="s">
        <v>12</v>
      </c>
      <c r="C19" s="19">
        <v>0.23333333333333331</v>
      </c>
      <c r="D19" s="20">
        <v>0.31690957190957192</v>
      </c>
      <c r="E19" s="20">
        <v>0.25314962814962821</v>
      </c>
      <c r="F19" s="20">
        <v>0.71231282429772769</v>
      </c>
      <c r="G19" s="20">
        <v>0.35957544019962739</v>
      </c>
      <c r="H19" s="20">
        <v>0.61675685132223534</v>
      </c>
      <c r="I19" s="20">
        <v>0.44606455677277301</v>
      </c>
      <c r="J19" s="23">
        <v>0.63556738246238997</v>
      </c>
      <c r="K19" s="20">
        <v>0.60219999999999996</v>
      </c>
      <c r="L19" s="20">
        <v>0.65495844006209747</v>
      </c>
      <c r="M19" s="20">
        <v>0.60481323509952389</v>
      </c>
      <c r="N19" s="20">
        <v>0.79758116456513328</v>
      </c>
      <c r="O19" s="20">
        <v>0.85346426764564709</v>
      </c>
      <c r="P19" s="20">
        <v>0.96924108639978634</v>
      </c>
      <c r="Q19" s="20">
        <v>0.90079878871188956</v>
      </c>
      <c r="R19" s="23">
        <v>0.87430477566876652</v>
      </c>
      <c r="S19" s="20">
        <v>0.31380348312190931</v>
      </c>
      <c r="T19" s="20">
        <v>0.77387548407087092</v>
      </c>
      <c r="U19" s="20">
        <v>0.43604861081248469</v>
      </c>
      <c r="V19" s="23">
        <v>0.55860890520181383</v>
      </c>
      <c r="W19" s="24"/>
      <c r="X19" s="25">
        <f t="shared" si="1"/>
        <v>0.47247530486010342</v>
      </c>
      <c r="Y19" s="25">
        <f t="shared" si="0"/>
        <v>0.66634828675291236</v>
      </c>
      <c r="Z19" s="25">
        <f t="shared" si="0"/>
        <v>0.52817496390925989</v>
      </c>
      <c r="AA19" s="22">
        <f t="shared" si="0"/>
        <v>0.71567501043916626</v>
      </c>
      <c r="AB19" s="18"/>
    </row>
    <row r="20" spans="1:28" x14ac:dyDescent="0.2">
      <c r="A20" s="57"/>
      <c r="B20" t="s">
        <v>13</v>
      </c>
      <c r="C20" s="19">
        <v>0.28333333333333333</v>
      </c>
      <c r="D20" s="20">
        <v>0.32916666666666672</v>
      </c>
      <c r="E20" s="20">
        <v>0.22056353003721421</v>
      </c>
      <c r="F20" s="20">
        <v>0.69569612184648422</v>
      </c>
      <c r="G20" s="20">
        <v>0.7300811865181176</v>
      </c>
      <c r="H20" s="20">
        <v>0.70139103221375121</v>
      </c>
      <c r="I20" s="20">
        <v>0.71258513653129696</v>
      </c>
      <c r="J20" s="23">
        <v>0.69953282207972878</v>
      </c>
      <c r="K20" s="20">
        <v>0.79666666666666663</v>
      </c>
      <c r="L20" s="20">
        <v>0.80381443614951253</v>
      </c>
      <c r="M20" s="20">
        <v>0.79723291416625397</v>
      </c>
      <c r="N20" s="20">
        <v>0.92554198074783145</v>
      </c>
      <c r="O20" s="20">
        <v>0.97187593238808101</v>
      </c>
      <c r="P20" s="20">
        <v>0.96093163537340032</v>
      </c>
      <c r="Q20" s="20">
        <v>0.96594240690771926</v>
      </c>
      <c r="R20" s="23">
        <v>0.78836801334826845</v>
      </c>
      <c r="S20" s="20">
        <v>0.81219092668243387</v>
      </c>
      <c r="T20" s="20">
        <v>0.83396164605942169</v>
      </c>
      <c r="U20" s="20">
        <v>0.82215287574892804</v>
      </c>
      <c r="V20" s="23">
        <v>0.68607829057395608</v>
      </c>
      <c r="W20" s="24"/>
      <c r="X20" s="25">
        <f t="shared" si="1"/>
        <v>0.71882960911772642</v>
      </c>
      <c r="Y20" s="25">
        <f t="shared" si="0"/>
        <v>0.72585308329255049</v>
      </c>
      <c r="Z20" s="25">
        <f t="shared" si="0"/>
        <v>0.70369537267828242</v>
      </c>
      <c r="AA20" s="22">
        <f t="shared" si="0"/>
        <v>0.75904344571925386</v>
      </c>
      <c r="AB20" s="18"/>
    </row>
    <row r="21" spans="1:28" x14ac:dyDescent="0.2">
      <c r="A21" s="57"/>
      <c r="B21" t="s">
        <v>14</v>
      </c>
      <c r="C21" s="19">
        <v>0.2</v>
      </c>
      <c r="D21" s="20">
        <v>0.26355555555555549</v>
      </c>
      <c r="E21" s="20">
        <v>0.17030982905982911</v>
      </c>
      <c r="F21" s="20">
        <v>0.62650646358919304</v>
      </c>
      <c r="G21" s="20">
        <v>0.69788774470178894</v>
      </c>
      <c r="H21" s="20">
        <v>0.71191116737010562</v>
      </c>
      <c r="I21" s="20">
        <v>0.69248940514464086</v>
      </c>
      <c r="J21" s="23">
        <v>0.68122746812704471</v>
      </c>
      <c r="K21" s="20">
        <v>0.74586666666666668</v>
      </c>
      <c r="L21" s="20">
        <v>0.76498057962084653</v>
      </c>
      <c r="M21" s="20">
        <v>0.74507247363165197</v>
      </c>
      <c r="N21" s="20">
        <v>0.89750487405970836</v>
      </c>
      <c r="O21" s="20">
        <v>0.97399691257929355</v>
      </c>
      <c r="P21" s="20">
        <v>0.96634811462815284</v>
      </c>
      <c r="Q21" s="20">
        <v>0.96502420116099485</v>
      </c>
      <c r="R21" s="23">
        <v>0.84649137566840627</v>
      </c>
      <c r="S21" s="20">
        <v>0.44420554719415178</v>
      </c>
      <c r="T21" s="20">
        <v>0.82000495260165784</v>
      </c>
      <c r="U21" s="20">
        <v>0.51737464893403495</v>
      </c>
      <c r="V21" s="23">
        <v>0.6352785860769804</v>
      </c>
      <c r="W21" s="24"/>
      <c r="X21" s="25">
        <f t="shared" si="1"/>
        <v>0.61239137422838019</v>
      </c>
      <c r="Y21" s="25">
        <f t="shared" si="0"/>
        <v>0.70536007395526368</v>
      </c>
      <c r="Z21" s="25">
        <f t="shared" si="0"/>
        <v>0.61805411158623025</v>
      </c>
      <c r="AA21" s="22">
        <f t="shared" si="0"/>
        <v>0.73740175350426651</v>
      </c>
      <c r="AB21" s="18"/>
    </row>
    <row r="22" spans="1:28" x14ac:dyDescent="0.2">
      <c r="A22" s="57"/>
      <c r="B22" t="s">
        <v>15</v>
      </c>
      <c r="C22" s="19">
        <v>0.28333333333333333</v>
      </c>
      <c r="D22" s="20">
        <v>0.36151515151515151</v>
      </c>
      <c r="E22" s="20">
        <v>0.25222222222222218</v>
      </c>
      <c r="F22" s="20">
        <v>0.61468004115226327</v>
      </c>
      <c r="G22" s="20">
        <v>0.45482022985273962</v>
      </c>
      <c r="H22" s="20">
        <v>0.63529646302857135</v>
      </c>
      <c r="I22" s="20">
        <v>0.52116142592894377</v>
      </c>
      <c r="J22" s="23">
        <v>0.66471175947175498</v>
      </c>
      <c r="K22" s="20">
        <v>0.63496666666666668</v>
      </c>
      <c r="L22" s="20">
        <v>0.7004765060229704</v>
      </c>
      <c r="M22" s="20">
        <v>0.63790630104039103</v>
      </c>
      <c r="N22" s="20">
        <v>0.82376005343861458</v>
      </c>
      <c r="O22" s="20">
        <v>0.86484102377832839</v>
      </c>
      <c r="P22" s="20">
        <v>0.96829829030273185</v>
      </c>
      <c r="Q22" s="20">
        <v>0.90851391763169886</v>
      </c>
      <c r="R22" s="23">
        <v>0.85409068802539401</v>
      </c>
      <c r="S22" s="20">
        <v>0.2304880670823479</v>
      </c>
      <c r="T22" s="20">
        <v>0.75552063558167493</v>
      </c>
      <c r="U22" s="20">
        <v>0.33086797749590457</v>
      </c>
      <c r="V22" s="23">
        <v>0.50628556383235956</v>
      </c>
      <c r="W22" s="24"/>
      <c r="X22" s="25">
        <f t="shared" si="1"/>
        <v>0.49368986414268318</v>
      </c>
      <c r="Y22" s="25">
        <f t="shared" si="0"/>
        <v>0.68422140929022013</v>
      </c>
      <c r="Z22" s="25">
        <f t="shared" si="0"/>
        <v>0.53013436886383203</v>
      </c>
      <c r="AA22" s="22">
        <f t="shared" si="0"/>
        <v>0.6927056211840773</v>
      </c>
      <c r="AB22" s="18"/>
    </row>
    <row r="23" spans="1:28" x14ac:dyDescent="0.2">
      <c r="A23" s="57"/>
      <c r="B23" t="s">
        <v>16</v>
      </c>
      <c r="C23" s="19">
        <v>0.2166666666666667</v>
      </c>
      <c r="D23" s="20">
        <v>0.28132756132756132</v>
      </c>
      <c r="E23" s="20">
        <v>0.21095205963627009</v>
      </c>
      <c r="F23" s="20">
        <v>0.69446610817596532</v>
      </c>
      <c r="G23" s="20">
        <v>0.2685481320071697</v>
      </c>
      <c r="H23" s="20">
        <v>0.56680628249083798</v>
      </c>
      <c r="I23" s="20">
        <v>0.34514179271400608</v>
      </c>
      <c r="J23" s="23">
        <v>0.64068129561165621</v>
      </c>
      <c r="K23" s="20">
        <v>0.58553333333333335</v>
      </c>
      <c r="L23" s="20">
        <v>0.65565619009775999</v>
      </c>
      <c r="M23" s="20">
        <v>0.58606078325239419</v>
      </c>
      <c r="N23" s="20">
        <v>0.78034406609980511</v>
      </c>
      <c r="O23" s="20">
        <v>0.83712558537756043</v>
      </c>
      <c r="P23" s="20">
        <v>0.96843774306055297</v>
      </c>
      <c r="Q23" s="20">
        <v>0.88994491673203024</v>
      </c>
      <c r="R23" s="23">
        <v>0.91763251889765962</v>
      </c>
      <c r="S23" s="20">
        <v>0.30240808428294991</v>
      </c>
      <c r="T23" s="20">
        <v>0.76237943530349617</v>
      </c>
      <c r="U23" s="20">
        <v>0.42273824953719069</v>
      </c>
      <c r="V23" s="23">
        <v>0.54993905977677082</v>
      </c>
      <c r="W23" s="24"/>
      <c r="X23" s="25">
        <f t="shared" si="1"/>
        <v>0.44205636033353601</v>
      </c>
      <c r="Y23" s="25">
        <f t="shared" si="0"/>
        <v>0.64692144245604166</v>
      </c>
      <c r="Z23" s="25">
        <f t="shared" si="0"/>
        <v>0.49096756037437828</v>
      </c>
      <c r="AA23" s="22">
        <f t="shared" si="0"/>
        <v>0.71661260971237151</v>
      </c>
      <c r="AB23" s="18"/>
    </row>
    <row r="24" spans="1:28" x14ac:dyDescent="0.2">
      <c r="A24" s="57"/>
      <c r="B24" t="s">
        <v>17</v>
      </c>
      <c r="C24" s="19">
        <v>0.26666666666666672</v>
      </c>
      <c r="D24" s="20">
        <v>0.27610229276895942</v>
      </c>
      <c r="E24" s="20">
        <v>0.2289798683701123</v>
      </c>
      <c r="F24" s="20">
        <v>0.69257698740542195</v>
      </c>
      <c r="G24" s="20">
        <v>0.73514216427090284</v>
      </c>
      <c r="H24" s="20">
        <v>0.70219249737204303</v>
      </c>
      <c r="I24" s="20">
        <v>0.71431553807247217</v>
      </c>
      <c r="J24" s="23">
        <v>0.75694772775695796</v>
      </c>
      <c r="K24" s="20">
        <v>0.8041666666666667</v>
      </c>
      <c r="L24" s="20">
        <v>0.81149834645259811</v>
      </c>
      <c r="M24" s="20">
        <v>0.80454353934022016</v>
      </c>
      <c r="N24" s="20">
        <v>0.91755809913824804</v>
      </c>
      <c r="O24" s="20">
        <v>0.97263481520879003</v>
      </c>
      <c r="P24" s="20">
        <v>0.96546662478273115</v>
      </c>
      <c r="Q24" s="20">
        <v>0.96750419990780701</v>
      </c>
      <c r="R24" s="23">
        <v>0.87185236324130422</v>
      </c>
      <c r="S24" s="20">
        <v>0.81154590410664373</v>
      </c>
      <c r="T24" s="20">
        <v>0.83398504998748202</v>
      </c>
      <c r="U24" s="20">
        <v>0.82186382217806841</v>
      </c>
      <c r="V24" s="23">
        <v>0.7097922106648431</v>
      </c>
      <c r="W24" s="24"/>
      <c r="X24" s="25">
        <f t="shared" si="1"/>
        <v>0.71803124338393398</v>
      </c>
      <c r="Y24" s="25">
        <f t="shared" si="0"/>
        <v>0.71784896227276263</v>
      </c>
      <c r="Z24" s="25">
        <f t="shared" si="0"/>
        <v>0.70744139357373603</v>
      </c>
      <c r="AA24" s="22">
        <f t="shared" si="0"/>
        <v>0.78974547764135505</v>
      </c>
      <c r="AB24" s="18"/>
    </row>
    <row r="25" spans="1:28" x14ac:dyDescent="0.2">
      <c r="A25" s="57"/>
      <c r="B25" t="s">
        <v>18</v>
      </c>
      <c r="C25" s="19">
        <v>0.18333333333333329</v>
      </c>
      <c r="D25" s="20">
        <v>0.15667105841018891</v>
      </c>
      <c r="E25" s="20">
        <v>0.15335137335137339</v>
      </c>
      <c r="F25" s="20">
        <v>0.62392352060836376</v>
      </c>
      <c r="G25" s="20">
        <v>0.7247741890134608</v>
      </c>
      <c r="H25" s="20">
        <v>0.70648605729195113</v>
      </c>
      <c r="I25" s="20">
        <v>0.71163499736805158</v>
      </c>
      <c r="J25" s="23">
        <v>0.74421685096918544</v>
      </c>
      <c r="K25" s="20">
        <v>0.75009999999999999</v>
      </c>
      <c r="L25" s="20">
        <v>0.77343583743067024</v>
      </c>
      <c r="M25" s="20">
        <v>0.75143399870998451</v>
      </c>
      <c r="N25" s="20">
        <v>0.88681438723385853</v>
      </c>
      <c r="O25" s="20">
        <v>0.9697614383748232</v>
      </c>
      <c r="P25" s="20">
        <v>0.96314830450972877</v>
      </c>
      <c r="Q25" s="20">
        <v>0.96630536087090646</v>
      </c>
      <c r="R25" s="23">
        <v>0.94278326340827323</v>
      </c>
      <c r="S25" s="20">
        <v>0.70543969038916365</v>
      </c>
      <c r="T25" s="20">
        <v>0.81092739821844739</v>
      </c>
      <c r="U25" s="20">
        <v>0.74918712424405809</v>
      </c>
      <c r="V25" s="23">
        <v>0.64215810274302243</v>
      </c>
      <c r="W25" s="24"/>
      <c r="X25" s="25">
        <f t="shared" si="1"/>
        <v>0.66668173022215615</v>
      </c>
      <c r="Y25" s="25">
        <f t="shared" si="0"/>
        <v>0.68213373117219733</v>
      </c>
      <c r="Z25" s="25">
        <f t="shared" si="0"/>
        <v>0.66638257090887487</v>
      </c>
      <c r="AA25" s="22">
        <f t="shared" si="0"/>
        <v>0.76797922499254068</v>
      </c>
      <c r="AB25" s="18"/>
    </row>
    <row r="26" spans="1:28" x14ac:dyDescent="0.2">
      <c r="A26" s="57"/>
      <c r="B26" t="s">
        <v>19</v>
      </c>
      <c r="C26" s="19">
        <v>0.33333333333333331</v>
      </c>
      <c r="D26" s="20">
        <v>0.56685606060606053</v>
      </c>
      <c r="E26" s="20">
        <v>0.22519927536231879</v>
      </c>
      <c r="F26" s="20">
        <v>0.64115380643947439</v>
      </c>
      <c r="G26" s="20">
        <v>0.40860366217973498</v>
      </c>
      <c r="H26" s="20">
        <v>0.6273833717623688</v>
      </c>
      <c r="I26" s="20">
        <v>0.48605330729118479</v>
      </c>
      <c r="J26" s="23">
        <v>0.67564061223358729</v>
      </c>
      <c r="K26" s="20">
        <v>0.6438666666666667</v>
      </c>
      <c r="L26" s="20">
        <v>0.69351152371879388</v>
      </c>
      <c r="M26" s="20">
        <v>0.6500764156464407</v>
      </c>
      <c r="N26" s="20">
        <v>0.81492360222403326</v>
      </c>
      <c r="O26" s="20">
        <v>0.48009391985678518</v>
      </c>
      <c r="P26" s="20">
        <v>0.96613166199429157</v>
      </c>
      <c r="Q26" s="20">
        <v>0.5183775711326355</v>
      </c>
      <c r="R26" s="23">
        <v>0.87117583423954792</v>
      </c>
      <c r="S26" s="20">
        <v>0.75263384218447649</v>
      </c>
      <c r="T26" s="20">
        <v>0.78052049014839664</v>
      </c>
      <c r="U26" s="20">
        <v>0.75582698717673502</v>
      </c>
      <c r="V26" s="23">
        <v>0.50403565401078076</v>
      </c>
      <c r="W26" s="24"/>
      <c r="X26" s="25">
        <f t="shared" si="1"/>
        <v>0.52370628484419934</v>
      </c>
      <c r="Y26" s="25">
        <f t="shared" si="0"/>
        <v>0.72688062164598233</v>
      </c>
      <c r="Z26" s="25">
        <f t="shared" si="0"/>
        <v>0.52710671132186293</v>
      </c>
      <c r="AA26" s="22">
        <f>AVERAGE(F26,J26,N26,R26,V26)</f>
        <v>0.70138590182948468</v>
      </c>
      <c r="AB26" s="18"/>
    </row>
    <row r="27" spans="1:28" x14ac:dyDescent="0.2">
      <c r="A27" s="57" t="s">
        <v>22</v>
      </c>
      <c r="B27" t="s">
        <v>12</v>
      </c>
      <c r="C27" s="19">
        <v>0.23333333333333331</v>
      </c>
      <c r="D27" s="20">
        <v>0.32230639730639732</v>
      </c>
      <c r="E27" s="20">
        <v>0.25366565801348412</v>
      </c>
      <c r="F27" s="20">
        <v>0.68147320629808539</v>
      </c>
      <c r="G27" s="20">
        <v>0.52961023442167787</v>
      </c>
      <c r="H27" s="20">
        <v>0.6067430568771931</v>
      </c>
      <c r="I27" s="20">
        <v>0.55598891886448576</v>
      </c>
      <c r="J27" s="23">
        <v>0.63766878156738716</v>
      </c>
      <c r="K27" s="20">
        <v>0.60516666666666663</v>
      </c>
      <c r="L27" s="20">
        <v>0.66283572354249076</v>
      </c>
      <c r="M27" s="20">
        <v>0.60860601107564949</v>
      </c>
      <c r="N27" s="20">
        <v>0.79687300839383113</v>
      </c>
      <c r="O27" s="20">
        <v>0.93660409666999622</v>
      </c>
      <c r="P27" s="20">
        <v>0.9595334139351589</v>
      </c>
      <c r="Q27" s="20">
        <v>0.94580987596809085</v>
      </c>
      <c r="R27" s="23">
        <v>0.83668779560494988</v>
      </c>
      <c r="S27" s="20">
        <v>0.17114599010965381</v>
      </c>
      <c r="T27" s="20">
        <v>0.741767587096678</v>
      </c>
      <c r="U27" s="20">
        <v>0.2489060943451904</v>
      </c>
      <c r="V27" s="23">
        <v>0.53339561916050815</v>
      </c>
      <c r="W27" s="24"/>
      <c r="X27" s="25">
        <f t="shared" si="1"/>
        <v>0.49517206424026555</v>
      </c>
      <c r="Y27" s="25">
        <f t="shared" si="0"/>
        <v>0.65863723575158362</v>
      </c>
      <c r="Z27" s="25">
        <f t="shared" si="0"/>
        <v>0.52259531165338013</v>
      </c>
      <c r="AA27" s="22">
        <f t="shared" si="0"/>
        <v>0.69721968220495234</v>
      </c>
      <c r="AB27" s="18"/>
    </row>
    <row r="28" spans="1:28" x14ac:dyDescent="0.2">
      <c r="A28" s="57"/>
      <c r="B28" t="s">
        <v>13</v>
      </c>
      <c r="C28" s="19">
        <v>0.2166666666666667</v>
      </c>
      <c r="D28" s="20">
        <v>0.2177318295739348</v>
      </c>
      <c r="E28" s="20">
        <v>0.16868872549019609</v>
      </c>
      <c r="F28" s="20">
        <v>0.610766684558955</v>
      </c>
      <c r="G28" s="20">
        <v>0.73117070256212002</v>
      </c>
      <c r="H28" s="20">
        <v>0.70908806427781423</v>
      </c>
      <c r="I28" s="20">
        <v>0.67782162405341018</v>
      </c>
      <c r="J28" s="23">
        <v>0.65997316894675195</v>
      </c>
      <c r="K28" s="20">
        <v>0.7997333333333333</v>
      </c>
      <c r="L28" s="20">
        <v>0.80509147683140359</v>
      </c>
      <c r="M28" s="20">
        <v>0.80050639299890347</v>
      </c>
      <c r="N28" s="20">
        <v>0.91578766367826836</v>
      </c>
      <c r="O28" s="20">
        <v>0.97123380077055799</v>
      </c>
      <c r="P28" s="20">
        <v>0.97204617818427685</v>
      </c>
      <c r="Q28" s="20">
        <v>0.96006014611818491</v>
      </c>
      <c r="R28" s="23">
        <v>0.68821508440199686</v>
      </c>
      <c r="S28" s="20">
        <v>0.84401204042141476</v>
      </c>
      <c r="T28" s="20">
        <v>0.82720711522713641</v>
      </c>
      <c r="U28" s="20">
        <v>0.82979743033356768</v>
      </c>
      <c r="V28" s="23">
        <v>0.61515370027840544</v>
      </c>
      <c r="W28" s="24"/>
      <c r="X28" s="25">
        <f t="shared" si="1"/>
        <v>0.71256330875081864</v>
      </c>
      <c r="Y28" s="25">
        <f t="shared" si="0"/>
        <v>0.70623293281891319</v>
      </c>
      <c r="Z28" s="25">
        <f t="shared" si="0"/>
        <v>0.68737486379885238</v>
      </c>
      <c r="AA28" s="22">
        <f t="shared" si="0"/>
        <v>0.6979792603728755</v>
      </c>
      <c r="AB28" s="18"/>
    </row>
    <row r="29" spans="1:28" x14ac:dyDescent="0.2">
      <c r="A29" s="57"/>
      <c r="B29" t="s">
        <v>14</v>
      </c>
      <c r="C29" s="19">
        <v>0.15</v>
      </c>
      <c r="D29" s="20">
        <v>0.18611111111111109</v>
      </c>
      <c r="E29" s="20">
        <v>0.12630434782608699</v>
      </c>
      <c r="F29" s="20">
        <v>0.57415121220254062</v>
      </c>
      <c r="G29" s="20">
        <v>0.73408779390573931</v>
      </c>
      <c r="H29" s="20">
        <v>0.70439630120155428</v>
      </c>
      <c r="I29" s="20">
        <v>0.69411618512397233</v>
      </c>
      <c r="J29" s="23">
        <v>0.69605847928073217</v>
      </c>
      <c r="K29" s="20">
        <v>0.78410000000000002</v>
      </c>
      <c r="L29" s="20">
        <v>0.78972802147080923</v>
      </c>
      <c r="M29" s="20">
        <v>0.78472836986727346</v>
      </c>
      <c r="N29" s="20">
        <v>0.89831377176357641</v>
      </c>
      <c r="O29" s="20">
        <v>0.97118839752487451</v>
      </c>
      <c r="P29" s="20">
        <v>0.97200687596922863</v>
      </c>
      <c r="Q29" s="20">
        <v>0.96001455761020138</v>
      </c>
      <c r="R29" s="23">
        <v>0.80423837854154512</v>
      </c>
      <c r="S29" s="20">
        <v>0.85067727370457968</v>
      </c>
      <c r="T29" s="20">
        <v>0.82346700979413867</v>
      </c>
      <c r="U29" s="20">
        <v>0.82599332432528316</v>
      </c>
      <c r="V29" s="23">
        <v>0.59016306458337497</v>
      </c>
      <c r="W29" s="24"/>
      <c r="X29" s="25">
        <f t="shared" si="1"/>
        <v>0.69801069302703866</v>
      </c>
      <c r="Y29" s="25">
        <f t="shared" si="0"/>
        <v>0.69514186390936838</v>
      </c>
      <c r="Z29" s="25">
        <f t="shared" si="0"/>
        <v>0.67823135695056336</v>
      </c>
      <c r="AA29" s="22">
        <f t="shared" si="0"/>
        <v>0.71258498127435388</v>
      </c>
      <c r="AB29" s="18"/>
    </row>
    <row r="30" spans="1:28" x14ac:dyDescent="0.2">
      <c r="A30" s="57"/>
      <c r="B30" t="s">
        <v>15</v>
      </c>
      <c r="C30" s="19">
        <v>0.2166666666666667</v>
      </c>
      <c r="D30" s="20">
        <v>0.48444444444444451</v>
      </c>
      <c r="E30" s="20">
        <v>0.17037179122856869</v>
      </c>
      <c r="F30" s="20">
        <v>0.60876773573089993</v>
      </c>
      <c r="G30" s="20">
        <v>0.5999367377780902</v>
      </c>
      <c r="H30" s="20">
        <v>0.5707540846085758</v>
      </c>
      <c r="I30" s="20">
        <v>0.52729969242409847</v>
      </c>
      <c r="J30" s="23">
        <v>0.58121938963612296</v>
      </c>
      <c r="K30" s="20">
        <v>0.62683333333333335</v>
      </c>
      <c r="L30" s="20">
        <v>0.6113373065188894</v>
      </c>
      <c r="M30" s="20">
        <v>0.57708119164748528</v>
      </c>
      <c r="N30" s="20">
        <v>0.81728221885411523</v>
      </c>
      <c r="O30" s="20">
        <v>0.96474113663782479</v>
      </c>
      <c r="P30" s="20">
        <v>0.96578349892605342</v>
      </c>
      <c r="Q30" s="20">
        <v>0.95359836573071166</v>
      </c>
      <c r="R30" s="23">
        <v>0.68333164908641364</v>
      </c>
      <c r="S30" s="20">
        <v>0.86153515373038059</v>
      </c>
      <c r="T30" s="20">
        <v>0.88070766738284989</v>
      </c>
      <c r="U30" s="20">
        <v>0.79745238184283551</v>
      </c>
      <c r="V30" s="23">
        <v>0.49931556075113731</v>
      </c>
      <c r="W30" s="24"/>
      <c r="X30" s="25">
        <f t="shared" si="1"/>
        <v>0.6539426056292591</v>
      </c>
      <c r="Y30" s="25">
        <f t="shared" si="0"/>
        <v>0.7026054003761627</v>
      </c>
      <c r="Z30" s="25">
        <f t="shared" si="0"/>
        <v>0.60516068457473993</v>
      </c>
      <c r="AA30" s="22">
        <f t="shared" si="0"/>
        <v>0.63798331081173776</v>
      </c>
      <c r="AB30" s="18"/>
    </row>
    <row r="31" spans="1:28" x14ac:dyDescent="0.2">
      <c r="A31" s="57"/>
      <c r="B31" t="s">
        <v>16</v>
      </c>
      <c r="C31" s="19">
        <v>0.2166666666666667</v>
      </c>
      <c r="D31" s="20">
        <v>0.31305407011289371</v>
      </c>
      <c r="E31" s="20">
        <v>0.22521967311440991</v>
      </c>
      <c r="F31" s="20">
        <v>0.66159641952424031</v>
      </c>
      <c r="G31" s="20">
        <v>0.49576494569992618</v>
      </c>
      <c r="H31" s="20">
        <v>0.59300656190300527</v>
      </c>
      <c r="I31" s="20">
        <v>0.53315307660906153</v>
      </c>
      <c r="J31" s="23">
        <v>0.64414740155055827</v>
      </c>
      <c r="K31" s="20">
        <v>0.59473333333333334</v>
      </c>
      <c r="L31" s="20">
        <v>0.64814249723344952</v>
      </c>
      <c r="M31" s="20">
        <v>0.59803430935210211</v>
      </c>
      <c r="N31" s="20">
        <v>0.78153058180979007</v>
      </c>
      <c r="O31" s="20">
        <v>0.96476059517168911</v>
      </c>
      <c r="P31" s="20">
        <v>0.95207275602936958</v>
      </c>
      <c r="Q31" s="20">
        <v>0.95817369649121464</v>
      </c>
      <c r="R31" s="23">
        <v>0.88334959218900511</v>
      </c>
      <c r="S31" s="20">
        <v>0.25037626316921091</v>
      </c>
      <c r="T31" s="20">
        <v>0.75320276275155362</v>
      </c>
      <c r="U31" s="20">
        <v>0.35389447369024929</v>
      </c>
      <c r="V31" s="23">
        <v>0.53097817919145585</v>
      </c>
      <c r="W31" s="24"/>
      <c r="X31" s="25">
        <f t="shared" si="1"/>
        <v>0.50446036080816525</v>
      </c>
      <c r="Y31" s="25">
        <f t="shared" si="0"/>
        <v>0.65189572960605435</v>
      </c>
      <c r="Z31" s="25">
        <f t="shared" si="0"/>
        <v>0.53369504585140748</v>
      </c>
      <c r="AA31" s="22">
        <f t="shared" si="0"/>
        <v>0.70032043485300988</v>
      </c>
      <c r="AB31" s="18"/>
    </row>
    <row r="32" spans="1:28" x14ac:dyDescent="0.2">
      <c r="A32" s="57"/>
      <c r="B32" t="s">
        <v>17</v>
      </c>
      <c r="C32" s="19">
        <v>0.2166666666666667</v>
      </c>
      <c r="D32" s="20">
        <v>0.24811868686868679</v>
      </c>
      <c r="E32" s="20">
        <v>0.18687423687423679</v>
      </c>
      <c r="F32" s="20">
        <v>0.62056016844511841</v>
      </c>
      <c r="G32" s="20">
        <v>0.73162759638702424</v>
      </c>
      <c r="H32" s="20">
        <v>0.71888283839733447</v>
      </c>
      <c r="I32" s="20">
        <v>0.67840596334359671</v>
      </c>
      <c r="J32" s="23">
        <v>0.71152402370225643</v>
      </c>
      <c r="K32" s="20">
        <v>0.80196666666666672</v>
      </c>
      <c r="L32" s="20">
        <v>0.80767063266594485</v>
      </c>
      <c r="M32" s="20">
        <v>0.8026108667062547</v>
      </c>
      <c r="N32" s="20">
        <v>0.90880534480336683</v>
      </c>
      <c r="O32" s="20">
        <v>0.9714218999312465</v>
      </c>
      <c r="P32" s="20">
        <v>0.97222696663541386</v>
      </c>
      <c r="Q32" s="20">
        <v>0.96024807091715336</v>
      </c>
      <c r="R32" s="23">
        <v>0.72536798405487146</v>
      </c>
      <c r="S32" s="20">
        <v>0.84530208557299502</v>
      </c>
      <c r="T32" s="20">
        <v>0.82680738288130984</v>
      </c>
      <c r="U32" s="20">
        <v>0.83036242139977134</v>
      </c>
      <c r="V32" s="23">
        <v>0.62772170091485546</v>
      </c>
      <c r="W32" s="24"/>
      <c r="X32" s="25">
        <f t="shared" si="1"/>
        <v>0.71339698304491983</v>
      </c>
      <c r="Y32" s="25">
        <f t="shared" si="0"/>
        <v>0.71474130148973791</v>
      </c>
      <c r="Z32" s="25">
        <f t="shared" si="0"/>
        <v>0.69170031184820258</v>
      </c>
      <c r="AA32" s="22">
        <f t="shared" si="0"/>
        <v>0.71879584438409372</v>
      </c>
      <c r="AB32" s="18"/>
    </row>
    <row r="33" spans="1:28" x14ac:dyDescent="0.2">
      <c r="A33" s="57"/>
      <c r="B33" t="s">
        <v>18</v>
      </c>
      <c r="C33" s="19">
        <v>0.15</v>
      </c>
      <c r="D33" s="20">
        <v>0.1510185185185185</v>
      </c>
      <c r="E33" s="20">
        <v>0.12945072672840369</v>
      </c>
      <c r="F33" s="20">
        <v>0.57383148356319413</v>
      </c>
      <c r="G33" s="20">
        <v>0.74090605560046396</v>
      </c>
      <c r="H33" s="20">
        <v>0.70915769140816576</v>
      </c>
      <c r="I33" s="20">
        <v>0.69631640565946129</v>
      </c>
      <c r="J33" s="23">
        <v>0.78456348094033679</v>
      </c>
      <c r="K33" s="20">
        <v>0.77893333333333337</v>
      </c>
      <c r="L33" s="20">
        <v>0.78855659821461144</v>
      </c>
      <c r="M33" s="20">
        <v>0.78048247446638752</v>
      </c>
      <c r="N33" s="20">
        <v>0.89102199363959178</v>
      </c>
      <c r="O33" s="20">
        <v>0.9721937551078651</v>
      </c>
      <c r="P33" s="20">
        <v>0.97297647614364169</v>
      </c>
      <c r="Q33" s="20">
        <v>0.96101825426908305</v>
      </c>
      <c r="R33" s="23">
        <v>0.88669170436086031</v>
      </c>
      <c r="S33" s="20">
        <v>0.8633627176951193</v>
      </c>
      <c r="T33" s="20">
        <v>0.8322782382093783</v>
      </c>
      <c r="U33" s="20">
        <v>0.81888811918181026</v>
      </c>
      <c r="V33" s="23">
        <v>0.60643578751405025</v>
      </c>
      <c r="W33" s="24"/>
      <c r="X33" s="25">
        <f t="shared" si="1"/>
        <v>0.70107917234735628</v>
      </c>
      <c r="Y33" s="25">
        <f t="shared" si="0"/>
        <v>0.69079750449886324</v>
      </c>
      <c r="Z33" s="25">
        <f t="shared" si="0"/>
        <v>0.67723119606102922</v>
      </c>
      <c r="AA33" s="22">
        <f t="shared" si="0"/>
        <v>0.74850889000360665</v>
      </c>
      <c r="AB33" s="18"/>
    </row>
    <row r="34" spans="1:28" x14ac:dyDescent="0.2">
      <c r="A34" s="57"/>
      <c r="B34" t="s">
        <v>19</v>
      </c>
      <c r="C34" s="19">
        <v>0.23333333333333331</v>
      </c>
      <c r="D34" s="20">
        <v>0.55154217762913416</v>
      </c>
      <c r="E34" s="20">
        <v>0.153004329004329</v>
      </c>
      <c r="F34" s="20">
        <v>0.61042968024913802</v>
      </c>
      <c r="G34" s="20">
        <v>0.61466277721154183</v>
      </c>
      <c r="H34" s="20">
        <v>0.58230677016063936</v>
      </c>
      <c r="I34" s="20">
        <v>0.55910113449472232</v>
      </c>
      <c r="J34" s="23">
        <v>0.62978236751406713</v>
      </c>
      <c r="K34" s="20">
        <v>0.56496666666666662</v>
      </c>
      <c r="L34" s="20">
        <v>0.67446934640162304</v>
      </c>
      <c r="M34" s="20">
        <v>0.5665190870542226</v>
      </c>
      <c r="N34" s="20">
        <v>0.81080167385187707</v>
      </c>
      <c r="O34" s="20">
        <v>0.9699949407811953</v>
      </c>
      <c r="P34" s="20">
        <v>0.97079215760589033</v>
      </c>
      <c r="Q34" s="20">
        <v>0.95883311511264835</v>
      </c>
      <c r="R34" s="23">
        <v>0.70229831141250043</v>
      </c>
      <c r="S34" s="20">
        <v>0.85605246183616424</v>
      </c>
      <c r="T34" s="20">
        <v>0.86642108577218624</v>
      </c>
      <c r="U34" s="20">
        <v>0.79504049474504812</v>
      </c>
      <c r="V34" s="23">
        <v>0.49833374203969188</v>
      </c>
      <c r="W34" s="24"/>
      <c r="X34" s="25">
        <f t="shared" si="1"/>
        <v>0.64780203596578034</v>
      </c>
      <c r="Y34" s="25">
        <f t="shared" si="0"/>
        <v>0.7291063075138946</v>
      </c>
      <c r="Z34" s="25">
        <f t="shared" si="0"/>
        <v>0.60649963208219415</v>
      </c>
      <c r="AA34" s="22">
        <f t="shared" si="0"/>
        <v>0.6503291550134549</v>
      </c>
      <c r="AB34" s="18"/>
    </row>
    <row r="35" spans="1:28" x14ac:dyDescent="0.2">
      <c r="A35" s="57" t="s">
        <v>23</v>
      </c>
      <c r="B35" t="s">
        <v>12</v>
      </c>
      <c r="C35" s="19">
        <v>0.2</v>
      </c>
      <c r="D35" s="20">
        <v>0.41536195286195282</v>
      </c>
      <c r="E35" s="20">
        <v>0.20803418803418799</v>
      </c>
      <c r="F35" s="20">
        <v>0.71122830560028627</v>
      </c>
      <c r="G35" s="20">
        <v>0.3084033318103539</v>
      </c>
      <c r="H35" s="20">
        <v>0.65000447411671958</v>
      </c>
      <c r="I35" s="20">
        <v>0.40940574557672332</v>
      </c>
      <c r="J35" s="23">
        <v>0.62660408346800267</v>
      </c>
      <c r="K35" s="20">
        <v>0.6065666666666667</v>
      </c>
      <c r="L35" s="20">
        <v>0.66282224084860908</v>
      </c>
      <c r="M35" s="20">
        <v>0.610039359698474</v>
      </c>
      <c r="N35" s="20">
        <v>0.79605431352604772</v>
      </c>
      <c r="O35" s="20">
        <v>0.84424740877190707</v>
      </c>
      <c r="P35" s="20">
        <v>0.96884137542562521</v>
      </c>
      <c r="Q35" s="20">
        <v>0.8948632502776509</v>
      </c>
      <c r="R35" s="23">
        <v>0.85962647856072905</v>
      </c>
      <c r="S35" s="20">
        <v>0.28423994839819389</v>
      </c>
      <c r="T35" s="20">
        <v>0.75729276387843947</v>
      </c>
      <c r="U35" s="20">
        <v>0.40125825426548928</v>
      </c>
      <c r="V35" s="23">
        <v>0.55255826244696549</v>
      </c>
      <c r="W35" s="24"/>
      <c r="X35" s="25">
        <f t="shared" si="1"/>
        <v>0.44869147112942437</v>
      </c>
      <c r="Y35" s="25">
        <f t="shared" si="0"/>
        <v>0.69086456142626917</v>
      </c>
      <c r="Z35" s="25">
        <f t="shared" si="0"/>
        <v>0.5047201595705052</v>
      </c>
      <c r="AA35" s="22">
        <f t="shared" si="0"/>
        <v>0.70921428872040615</v>
      </c>
      <c r="AB35" s="18"/>
    </row>
    <row r="36" spans="1:28" x14ac:dyDescent="0.2">
      <c r="A36" s="57"/>
      <c r="B36" t="s">
        <v>13</v>
      </c>
      <c r="C36" s="19">
        <v>0.2166666666666667</v>
      </c>
      <c r="D36" s="20">
        <v>0.2263166463166463</v>
      </c>
      <c r="E36" s="20">
        <v>0.17535714285714291</v>
      </c>
      <c r="F36" s="20">
        <v>0.62033163356593313</v>
      </c>
      <c r="G36" s="20">
        <v>0.73756721611077913</v>
      </c>
      <c r="H36" s="20">
        <v>0.69905871655686724</v>
      </c>
      <c r="I36" s="20">
        <v>0.69020877009072756</v>
      </c>
      <c r="J36" s="23">
        <v>0.65683601862685881</v>
      </c>
      <c r="K36" s="20">
        <v>0.80800000000000005</v>
      </c>
      <c r="L36" s="20">
        <v>0.81028452217443614</v>
      </c>
      <c r="M36" s="20">
        <v>0.80837138311254153</v>
      </c>
      <c r="N36" s="20">
        <v>0.92548372361449183</v>
      </c>
      <c r="O36" s="20">
        <v>0.97249860547173972</v>
      </c>
      <c r="P36" s="20">
        <v>0.97030840402284746</v>
      </c>
      <c r="Q36" s="20">
        <v>0.96222059238066115</v>
      </c>
      <c r="R36" s="23">
        <v>0.7637555069695865</v>
      </c>
      <c r="S36" s="20">
        <v>0.78993764781767362</v>
      </c>
      <c r="T36" s="20">
        <v>0.84456625627904014</v>
      </c>
      <c r="U36" s="20">
        <v>0.81305268044977153</v>
      </c>
      <c r="V36" s="23">
        <v>0.69272308621897472</v>
      </c>
      <c r="W36" s="24"/>
      <c r="X36" s="25">
        <f t="shared" si="1"/>
        <v>0.70493402721337195</v>
      </c>
      <c r="Y36" s="25">
        <f t="shared" si="0"/>
        <v>0.71010690906996743</v>
      </c>
      <c r="Z36" s="25">
        <f t="shared" si="0"/>
        <v>0.68984211377816895</v>
      </c>
      <c r="AA36" s="22">
        <f t="shared" si="0"/>
        <v>0.73182599379916902</v>
      </c>
      <c r="AB36" s="18"/>
    </row>
    <row r="37" spans="1:28" x14ac:dyDescent="0.2">
      <c r="A37" s="57"/>
      <c r="B37" t="s">
        <v>14</v>
      </c>
      <c r="C37" s="19">
        <v>0.15</v>
      </c>
      <c r="D37" s="20">
        <v>0.1778030303030303</v>
      </c>
      <c r="E37" s="20">
        <v>0.1217331581462016</v>
      </c>
      <c r="F37" s="20">
        <v>0.59304137591697981</v>
      </c>
      <c r="G37" s="20">
        <v>0.67933082627490948</v>
      </c>
      <c r="H37" s="20">
        <v>0.65942585169168877</v>
      </c>
      <c r="I37" s="20">
        <v>0.66278918398261111</v>
      </c>
      <c r="J37" s="23">
        <v>0.68640992519823807</v>
      </c>
      <c r="K37" s="20">
        <v>0.77729999999999999</v>
      </c>
      <c r="L37" s="20">
        <v>0.7794473528032636</v>
      </c>
      <c r="M37" s="20">
        <v>0.77705854263342411</v>
      </c>
      <c r="N37" s="20">
        <v>0.90171035262468813</v>
      </c>
      <c r="O37" s="20">
        <v>0.96472167810396048</v>
      </c>
      <c r="P37" s="20">
        <v>0.96110520637868513</v>
      </c>
      <c r="Q37" s="20">
        <v>0.95711459452128733</v>
      </c>
      <c r="R37" s="23">
        <v>0.84351334512135612</v>
      </c>
      <c r="S37" s="20">
        <v>0.74973124059342078</v>
      </c>
      <c r="T37" s="20">
        <v>0.83975540997683962</v>
      </c>
      <c r="U37" s="20">
        <v>0.77355396951957112</v>
      </c>
      <c r="V37" s="23">
        <v>0.67125410660813956</v>
      </c>
      <c r="W37" s="24"/>
      <c r="X37" s="25">
        <f t="shared" si="1"/>
        <v>0.66421674899445815</v>
      </c>
      <c r="Y37" s="25">
        <f t="shared" si="0"/>
        <v>0.68350737023070152</v>
      </c>
      <c r="Z37" s="25">
        <f t="shared" si="0"/>
        <v>0.65844988976061902</v>
      </c>
      <c r="AA37" s="22">
        <f t="shared" si="0"/>
        <v>0.73918582109388031</v>
      </c>
      <c r="AB37" s="18"/>
    </row>
    <row r="38" spans="1:28" x14ac:dyDescent="0.2">
      <c r="A38" s="57"/>
      <c r="B38" t="s">
        <v>15</v>
      </c>
      <c r="C38" s="19">
        <v>0.18333333333333329</v>
      </c>
      <c r="D38" s="20">
        <v>0.24165464165464159</v>
      </c>
      <c r="E38" s="20">
        <v>0.13193627450980391</v>
      </c>
      <c r="F38" s="20">
        <v>0.65692925836464477</v>
      </c>
      <c r="G38" s="20">
        <v>0.60566548342881243</v>
      </c>
      <c r="H38" s="20">
        <v>0.57786548793170522</v>
      </c>
      <c r="I38" s="20">
        <v>0.57462916240568318</v>
      </c>
      <c r="J38" s="23">
        <v>0.59071910564649555</v>
      </c>
      <c r="K38" s="20">
        <v>0.56910000000000005</v>
      </c>
      <c r="L38" s="20">
        <v>0.66668796626329918</v>
      </c>
      <c r="M38" s="20">
        <v>0.57874923642924037</v>
      </c>
      <c r="N38" s="20">
        <v>0.81598175520060456</v>
      </c>
      <c r="O38" s="20">
        <v>0.96963171481572763</v>
      </c>
      <c r="P38" s="20">
        <v>0.96474799492133689</v>
      </c>
      <c r="Q38" s="20">
        <v>0.95847574383545431</v>
      </c>
      <c r="R38" s="23">
        <v>0.75836202248494722</v>
      </c>
      <c r="S38" s="20">
        <v>0.86153515373038059</v>
      </c>
      <c r="T38" s="20">
        <v>0.88070766738284989</v>
      </c>
      <c r="U38" s="20">
        <v>0.79745238184283551</v>
      </c>
      <c r="V38" s="23">
        <v>0.51630294879300542</v>
      </c>
      <c r="W38" s="24"/>
      <c r="X38" s="25">
        <f t="shared" si="1"/>
        <v>0.63785313706165092</v>
      </c>
      <c r="Y38" s="25">
        <f t="shared" si="0"/>
        <v>0.66633275163076655</v>
      </c>
      <c r="Z38" s="25">
        <f t="shared" si="0"/>
        <v>0.60824855980460346</v>
      </c>
      <c r="AA38" s="22">
        <f t="shared" si="0"/>
        <v>0.66765901809793948</v>
      </c>
      <c r="AB38" s="18"/>
    </row>
    <row r="39" spans="1:28" x14ac:dyDescent="0.2">
      <c r="A39" s="57"/>
      <c r="B39" t="s">
        <v>16</v>
      </c>
      <c r="C39" s="19">
        <v>0.2166666666666667</v>
      </c>
      <c r="D39" s="20">
        <v>0.29649122807017553</v>
      </c>
      <c r="E39" s="20">
        <v>0.21502006571859511</v>
      </c>
      <c r="F39" s="20">
        <v>0.69261435264552751</v>
      </c>
      <c r="G39" s="20">
        <v>0.41862018064878931</v>
      </c>
      <c r="H39" s="20">
        <v>0.62090936879009451</v>
      </c>
      <c r="I39" s="20">
        <v>0.49604862072941858</v>
      </c>
      <c r="J39" s="23">
        <v>0.63177636090041223</v>
      </c>
      <c r="K39" s="20">
        <v>0.59406666666666663</v>
      </c>
      <c r="L39" s="20">
        <v>0.6473416412315659</v>
      </c>
      <c r="M39" s="20">
        <v>0.59733744627549523</v>
      </c>
      <c r="N39" s="20">
        <v>0.78010101277544397</v>
      </c>
      <c r="O39" s="20">
        <v>0.94532151984121837</v>
      </c>
      <c r="P39" s="20">
        <v>0.96204274613153429</v>
      </c>
      <c r="Q39" s="20">
        <v>0.95308756478862944</v>
      </c>
      <c r="R39" s="23">
        <v>0.9110332190839191</v>
      </c>
      <c r="S39" s="20">
        <v>0.31810363362717697</v>
      </c>
      <c r="T39" s="20">
        <v>0.75943320264817837</v>
      </c>
      <c r="U39" s="20">
        <v>0.43861688171678642</v>
      </c>
      <c r="V39" s="23">
        <v>0.54721301316279569</v>
      </c>
      <c r="W39" s="24"/>
      <c r="X39" s="25">
        <f t="shared" si="1"/>
        <v>0.49855573349010368</v>
      </c>
      <c r="Y39" s="25">
        <f t="shared" si="0"/>
        <v>0.65724363737430969</v>
      </c>
      <c r="Z39" s="25">
        <f t="shared" si="0"/>
        <v>0.54002211584578497</v>
      </c>
      <c r="AA39" s="22">
        <f t="shared" si="0"/>
        <v>0.71254759171361981</v>
      </c>
      <c r="AB39" s="18"/>
    </row>
    <row r="40" spans="1:28" x14ac:dyDescent="0.2">
      <c r="A40" s="57"/>
      <c r="B40" t="s">
        <v>17</v>
      </c>
      <c r="C40" s="19">
        <v>0.16666666666666671</v>
      </c>
      <c r="D40" s="20">
        <v>0.28823529411764709</v>
      </c>
      <c r="E40" s="20">
        <v>0.16710317460317459</v>
      </c>
      <c r="F40" s="20">
        <v>0.6180816643770175</v>
      </c>
      <c r="G40" s="20">
        <v>0.73774294450497313</v>
      </c>
      <c r="H40" s="20">
        <v>0.69733549560718788</v>
      </c>
      <c r="I40" s="20">
        <v>0.69088164241538008</v>
      </c>
      <c r="J40" s="23">
        <v>0.70488102908063377</v>
      </c>
      <c r="K40" s="20">
        <v>0.80976666666666663</v>
      </c>
      <c r="L40" s="20">
        <v>0.81259443269010634</v>
      </c>
      <c r="M40" s="20">
        <v>0.8101255019253456</v>
      </c>
      <c r="N40" s="20">
        <v>0.9180157461203301</v>
      </c>
      <c r="O40" s="20">
        <v>0.97304993059789591</v>
      </c>
      <c r="P40" s="20">
        <v>0.9726198075948338</v>
      </c>
      <c r="Q40" s="20">
        <v>0.96321796603155696</v>
      </c>
      <c r="R40" s="23">
        <v>0.83684270645376846</v>
      </c>
      <c r="S40" s="20">
        <v>0.79574285099978503</v>
      </c>
      <c r="T40" s="20">
        <v>0.84331788703741051</v>
      </c>
      <c r="U40" s="20">
        <v>0.81594251109497684</v>
      </c>
      <c r="V40" s="23">
        <v>0.71906785173014676</v>
      </c>
      <c r="W40" s="24"/>
      <c r="X40" s="25">
        <f t="shared" si="1"/>
        <v>0.69659381188719749</v>
      </c>
      <c r="Y40" s="25">
        <f t="shared" si="0"/>
        <v>0.72282058340943711</v>
      </c>
      <c r="Z40" s="25">
        <f t="shared" si="0"/>
        <v>0.68945415921408681</v>
      </c>
      <c r="AA40" s="22">
        <f t="shared" si="0"/>
        <v>0.75937779955237927</v>
      </c>
      <c r="AB40" s="18"/>
    </row>
    <row r="41" spans="1:28" x14ac:dyDescent="0.2">
      <c r="A41" s="57"/>
      <c r="B41" t="s">
        <v>18</v>
      </c>
      <c r="C41" s="19">
        <v>0.15</v>
      </c>
      <c r="D41" s="20">
        <v>0.26130952380952382</v>
      </c>
      <c r="E41" s="20">
        <v>0.1500478927203065</v>
      </c>
      <c r="F41" s="20">
        <v>0.57991121924415823</v>
      </c>
      <c r="G41" s="20">
        <v>0.70080483604540822</v>
      </c>
      <c r="H41" s="20">
        <v>0.66888052927665043</v>
      </c>
      <c r="I41" s="20">
        <v>0.67058761651960785</v>
      </c>
      <c r="J41" s="23">
        <v>0.77842128230840368</v>
      </c>
      <c r="K41" s="20">
        <v>0.77549999999999997</v>
      </c>
      <c r="L41" s="20">
        <v>0.78079004924311379</v>
      </c>
      <c r="M41" s="20">
        <v>0.77661569592782098</v>
      </c>
      <c r="N41" s="20">
        <v>0.89400238086097839</v>
      </c>
      <c r="O41" s="20">
        <v>0.96700481274404249</v>
      </c>
      <c r="P41" s="20">
        <v>0.96038921428927349</v>
      </c>
      <c r="Q41" s="20">
        <v>0.95971096578937232</v>
      </c>
      <c r="R41" s="23">
        <v>0.94901131191938237</v>
      </c>
      <c r="S41" s="20">
        <v>0.86476026660933136</v>
      </c>
      <c r="T41" s="20">
        <v>0.82376690307442901</v>
      </c>
      <c r="U41" s="20">
        <v>0.81233591230841029</v>
      </c>
      <c r="V41" s="23">
        <v>0.71791166758913483</v>
      </c>
      <c r="W41" s="24"/>
      <c r="X41" s="25">
        <f t="shared" si="1"/>
        <v>0.69161398307975641</v>
      </c>
      <c r="Y41" s="25">
        <f t="shared" si="0"/>
        <v>0.69902724393859805</v>
      </c>
      <c r="Z41" s="25">
        <f t="shared" si="0"/>
        <v>0.67385961665310357</v>
      </c>
      <c r="AA41" s="22">
        <f t="shared" si="0"/>
        <v>0.7838515723844115</v>
      </c>
      <c r="AB41" s="18"/>
    </row>
    <row r="42" spans="1:28" x14ac:dyDescent="0.2">
      <c r="A42" s="57"/>
      <c r="B42" t="s">
        <v>19</v>
      </c>
      <c r="C42" s="20">
        <v>0.25</v>
      </c>
      <c r="D42" s="20">
        <v>0.58539682539682547</v>
      </c>
      <c r="E42" s="20">
        <v>0.18500164493619381</v>
      </c>
      <c r="F42" s="20">
        <v>0.64570063106915421</v>
      </c>
      <c r="G42" s="20">
        <v>0.62506589814782276</v>
      </c>
      <c r="H42" s="20">
        <v>0.58763534914999394</v>
      </c>
      <c r="I42" s="20">
        <v>0.5860925090265956</v>
      </c>
      <c r="J42" s="23">
        <v>0.64415064670523925</v>
      </c>
      <c r="K42" s="20">
        <v>0.65759999999999996</v>
      </c>
      <c r="L42" s="20">
        <v>0.67768294686658992</v>
      </c>
      <c r="M42" s="20">
        <v>0.66191684119208605</v>
      </c>
      <c r="N42" s="20">
        <v>0.81063938713869954</v>
      </c>
      <c r="O42" s="20">
        <v>0.96932037827389828</v>
      </c>
      <c r="P42" s="20">
        <v>0.9560231447118348</v>
      </c>
      <c r="Q42" s="20">
        <v>0.95829036607206919</v>
      </c>
      <c r="R42" s="23">
        <v>0.82203190984525054</v>
      </c>
      <c r="S42" s="20">
        <v>0.86153515373038059</v>
      </c>
      <c r="T42" s="20">
        <v>0.88070766738284989</v>
      </c>
      <c r="U42" s="20">
        <v>0.79745238184283551</v>
      </c>
      <c r="V42" s="23">
        <v>0.51000119281598977</v>
      </c>
      <c r="W42" s="24"/>
      <c r="X42" s="25">
        <f t="shared" si="1"/>
        <v>0.67270428603042043</v>
      </c>
      <c r="Y42" s="25">
        <f t="shared" si="0"/>
        <v>0.73748918670161878</v>
      </c>
      <c r="Z42" s="25">
        <f t="shared" si="0"/>
        <v>0.63775074861395598</v>
      </c>
      <c r="AA42" s="22">
        <f t="shared" si="0"/>
        <v>0.68650475351486662</v>
      </c>
      <c r="AB42" s="18"/>
    </row>
    <row r="43" spans="1:28" x14ac:dyDescent="0.2">
      <c r="A43" s="57" t="s">
        <v>24</v>
      </c>
      <c r="B43" t="s">
        <v>12</v>
      </c>
      <c r="C43" s="19">
        <v>0.25</v>
      </c>
      <c r="D43" s="19">
        <v>0.6702380952380953</v>
      </c>
      <c r="E43" s="19">
        <v>0.18408525149190111</v>
      </c>
      <c r="F43" s="19">
        <v>0.69301158426333498</v>
      </c>
      <c r="G43" s="20">
        <v>0.61666608090535269</v>
      </c>
      <c r="H43" s="20">
        <v>0.58504849819002736</v>
      </c>
      <c r="I43" s="20">
        <v>0.56950584840032281</v>
      </c>
      <c r="J43" s="23">
        <v>0.5825512163393034</v>
      </c>
      <c r="K43" s="20">
        <v>0.63039999999999996</v>
      </c>
      <c r="L43" s="20">
        <v>0.62738874492838281</v>
      </c>
      <c r="M43" s="20">
        <v>0.61941217725534847</v>
      </c>
      <c r="N43" s="20">
        <v>0.79804183949635987</v>
      </c>
      <c r="O43" s="20">
        <v>0.97269319081038308</v>
      </c>
      <c r="P43" s="20">
        <v>0.96245273380983887</v>
      </c>
      <c r="Q43" s="20">
        <v>0.96535069896909087</v>
      </c>
      <c r="R43" s="23">
        <v>0.83165261656670264</v>
      </c>
      <c r="S43" s="20">
        <v>0.86153515373038059</v>
      </c>
      <c r="T43" s="20">
        <v>0.88070766738284989</v>
      </c>
      <c r="U43" s="20">
        <v>0.79745238184283551</v>
      </c>
      <c r="V43" s="23">
        <v>0.51080461301747859</v>
      </c>
      <c r="W43" s="24"/>
      <c r="X43" s="25">
        <f t="shared" si="1"/>
        <v>0.66625888508922326</v>
      </c>
      <c r="Y43" s="25">
        <f t="shared" si="0"/>
        <v>0.74516714790983885</v>
      </c>
      <c r="Z43" s="25">
        <f t="shared" si="0"/>
        <v>0.62716127159189972</v>
      </c>
      <c r="AA43" s="22">
        <f>AVERAGE(F43,J43,N43,R43,V43)</f>
        <v>0.68321237393663592</v>
      </c>
      <c r="AB43" s="18"/>
    </row>
    <row r="44" spans="1:28" x14ac:dyDescent="0.2">
      <c r="A44" s="57"/>
      <c r="B44" t="s">
        <v>13</v>
      </c>
      <c r="C44" s="19">
        <v>0.2</v>
      </c>
      <c r="D44" s="19">
        <v>0.25573192239858911</v>
      </c>
      <c r="E44" s="19">
        <v>0.17439701897018969</v>
      </c>
      <c r="F44" s="19">
        <v>0.68952603263527645</v>
      </c>
      <c r="G44" s="20">
        <v>0.75724879626049979</v>
      </c>
      <c r="H44" s="20">
        <v>0.72289706634671669</v>
      </c>
      <c r="I44" s="20">
        <v>0.7163719628138443</v>
      </c>
      <c r="J44" s="23">
        <v>0.66146706429279034</v>
      </c>
      <c r="K44" s="20">
        <v>0.80730000000000002</v>
      </c>
      <c r="L44" s="20">
        <v>0.80738125577979958</v>
      </c>
      <c r="M44" s="20">
        <v>0.80719967305517604</v>
      </c>
      <c r="N44" s="20">
        <v>0.93053009984770962</v>
      </c>
      <c r="O44" s="20">
        <v>0.97487254660318856</v>
      </c>
      <c r="P44" s="20">
        <v>0.97306772135864994</v>
      </c>
      <c r="Q44" s="20">
        <v>0.96769753666624336</v>
      </c>
      <c r="R44" s="23">
        <v>0.8167462513963305</v>
      </c>
      <c r="S44" s="20">
        <v>0.86207267254353903</v>
      </c>
      <c r="T44" s="20">
        <v>0.83819381081310917</v>
      </c>
      <c r="U44" s="20">
        <v>0.84623591204269322</v>
      </c>
      <c r="V44" s="23">
        <v>0.68532195164443932</v>
      </c>
      <c r="W44" s="24"/>
      <c r="X44" s="25">
        <f t="shared" si="1"/>
        <v>0.72029880308144545</v>
      </c>
      <c r="Y44" s="25">
        <f t="shared" si="0"/>
        <v>0.71945435533937285</v>
      </c>
      <c r="Z44" s="25">
        <f>AVERAGE(E44,I44,M44,Q44,U44)</f>
        <v>0.70238042070962925</v>
      </c>
      <c r="AA44" s="22">
        <f t="shared" si="0"/>
        <v>0.75671827996330931</v>
      </c>
      <c r="AB44" s="18"/>
    </row>
    <row r="45" spans="1:28" x14ac:dyDescent="0.2">
      <c r="A45" s="57"/>
      <c r="B45" t="s">
        <v>14</v>
      </c>
      <c r="C45" s="19">
        <v>0.2</v>
      </c>
      <c r="D45" s="19">
        <v>0.26184615384615378</v>
      </c>
      <c r="E45" s="19">
        <v>0.1690399877899878</v>
      </c>
      <c r="F45" s="19">
        <v>0.59051062091503281</v>
      </c>
      <c r="G45" s="20">
        <v>0.75387481109197629</v>
      </c>
      <c r="H45" s="20">
        <v>0.7239789074180254</v>
      </c>
      <c r="I45" s="20">
        <v>0.71892778733855023</v>
      </c>
      <c r="J45" s="26">
        <v>0.70403795678041325</v>
      </c>
      <c r="K45" s="20">
        <v>0.76956666666666662</v>
      </c>
      <c r="L45" s="20">
        <v>0.77002334784829518</v>
      </c>
      <c r="M45" s="20">
        <v>0.76972778298567701</v>
      </c>
      <c r="N45" s="25">
        <v>0.90419094781005371</v>
      </c>
      <c r="O45" s="20">
        <v>0.97582601476254105</v>
      </c>
      <c r="P45" s="20">
        <v>0.96660632997704421</v>
      </c>
      <c r="Q45" s="20">
        <v>0.96987874152032694</v>
      </c>
      <c r="R45" s="23">
        <v>0.86184499573059625</v>
      </c>
      <c r="S45" s="20">
        <v>0.86282519888196085</v>
      </c>
      <c r="T45" s="20">
        <v>0.82506822632447741</v>
      </c>
      <c r="U45" s="20">
        <v>0.82257148125860924</v>
      </c>
      <c r="V45" s="23">
        <v>0.67348028183018505</v>
      </c>
      <c r="W45" s="24"/>
      <c r="X45" s="25">
        <f t="shared" si="1"/>
        <v>0.71241853828062907</v>
      </c>
      <c r="Y45" s="25">
        <f t="shared" si="0"/>
        <v>0.70950459308279912</v>
      </c>
      <c r="Z45" s="25">
        <f t="shared" si="0"/>
        <v>0.69002915617863025</v>
      </c>
      <c r="AA45" s="22">
        <f t="shared" si="0"/>
        <v>0.74681296061325619</v>
      </c>
      <c r="AB45" s="18"/>
    </row>
    <row r="46" spans="1:28" x14ac:dyDescent="0.2">
      <c r="A46" s="57"/>
      <c r="B46" t="s">
        <v>15</v>
      </c>
      <c r="C46" s="20">
        <v>0.28333333333333333</v>
      </c>
      <c r="D46" s="19">
        <v>0.38270502645502652</v>
      </c>
      <c r="E46" s="19">
        <v>0.24985797827903089</v>
      </c>
      <c r="F46" s="19">
        <v>0.64319401950259436</v>
      </c>
      <c r="G46" s="20">
        <v>0.61283520191192498</v>
      </c>
      <c r="H46" s="20">
        <v>0.57851147290820792</v>
      </c>
      <c r="I46" s="20">
        <v>0.54318140021572869</v>
      </c>
      <c r="J46" s="26">
        <v>0.57491999999999999</v>
      </c>
      <c r="K46" s="20">
        <v>0.56896666666666662</v>
      </c>
      <c r="L46" s="20">
        <v>0.6666214136782842</v>
      </c>
      <c r="M46" s="20">
        <v>0.54138830858229714</v>
      </c>
      <c r="N46" s="25">
        <v>0.81326000113848773</v>
      </c>
      <c r="O46" s="20">
        <v>0.96664158677857481</v>
      </c>
      <c r="P46" s="20">
        <v>0.94760319152325234</v>
      </c>
      <c r="Q46" s="20">
        <v>0.95551553261828337</v>
      </c>
      <c r="R46" s="23">
        <v>0.75876441830765107</v>
      </c>
      <c r="S46" s="20">
        <v>0.86153515373038059</v>
      </c>
      <c r="T46" s="20">
        <v>0.88070766738284989</v>
      </c>
      <c r="U46" s="20">
        <v>0.79745238184283551</v>
      </c>
      <c r="V46" s="23">
        <v>0.50190967013775223</v>
      </c>
      <c r="W46" s="24"/>
      <c r="X46" s="25">
        <f t="shared" si="1"/>
        <v>0.65866238848417602</v>
      </c>
      <c r="Y46" s="25">
        <f t="shared" si="0"/>
        <v>0.69122975438952416</v>
      </c>
      <c r="Z46" s="25">
        <f t="shared" si="0"/>
        <v>0.61747912030763508</v>
      </c>
      <c r="AA46" s="22">
        <f t="shared" si="0"/>
        <v>0.65840962181729712</v>
      </c>
      <c r="AB46" s="18"/>
    </row>
    <row r="47" spans="1:28" x14ac:dyDescent="0.2">
      <c r="A47" s="57"/>
      <c r="B47" t="s">
        <v>16</v>
      </c>
      <c r="C47" s="19">
        <v>0.25</v>
      </c>
      <c r="D47" s="19">
        <v>0.66029202279202281</v>
      </c>
      <c r="E47" s="19">
        <v>0.17350485991995429</v>
      </c>
      <c r="F47" s="19">
        <v>0.69480237835570402</v>
      </c>
      <c r="G47" s="20">
        <v>0.64492320669173731</v>
      </c>
      <c r="H47" s="20">
        <v>0.60738985781930555</v>
      </c>
      <c r="I47" s="20">
        <v>0.59229762112181106</v>
      </c>
      <c r="J47" s="23">
        <v>0.62863358814487702</v>
      </c>
      <c r="K47" s="20">
        <v>0.6246666666666667</v>
      </c>
      <c r="L47" s="20">
        <v>0.62029062120259792</v>
      </c>
      <c r="M47" s="20">
        <v>0.60867830533525868</v>
      </c>
      <c r="N47" s="25">
        <v>0.78468267681573323</v>
      </c>
      <c r="O47" s="20">
        <v>0.97100029836418589</v>
      </c>
      <c r="P47" s="20">
        <v>0.95636025717210027</v>
      </c>
      <c r="Q47" s="20">
        <v>0.96133636652948351</v>
      </c>
      <c r="R47" s="23">
        <v>0.94166447292715227</v>
      </c>
      <c r="S47" s="20">
        <v>0.86153515373038059</v>
      </c>
      <c r="T47" s="20">
        <v>0.88070766738284989</v>
      </c>
      <c r="U47" s="20">
        <v>0.79745238184283551</v>
      </c>
      <c r="V47" s="23">
        <v>0.515485589367778</v>
      </c>
      <c r="W47" s="24"/>
      <c r="X47" s="25">
        <f t="shared" si="1"/>
        <v>0.67042506509059407</v>
      </c>
      <c r="Y47" s="25">
        <f t="shared" si="0"/>
        <v>0.74500808527377527</v>
      </c>
      <c r="Z47" s="25">
        <f t="shared" si="0"/>
        <v>0.62665390694986856</v>
      </c>
      <c r="AA47" s="22">
        <f t="shared" si="0"/>
        <v>0.71305374112224895</v>
      </c>
      <c r="AB47" s="18"/>
    </row>
    <row r="48" spans="1:28" x14ac:dyDescent="0.2">
      <c r="A48" s="57"/>
      <c r="B48" t="s">
        <v>17</v>
      </c>
      <c r="C48" s="19">
        <v>0.2166666666666667</v>
      </c>
      <c r="D48" s="19">
        <v>0.2166666666666667</v>
      </c>
      <c r="E48" s="19">
        <v>0.1651515151515151</v>
      </c>
      <c r="F48" s="19">
        <v>0.69647925175153902</v>
      </c>
      <c r="G48" s="20">
        <v>0.75999015920992519</v>
      </c>
      <c r="H48" s="20">
        <v>0.72845948447601261</v>
      </c>
      <c r="I48" s="20">
        <v>0.71878068458618138</v>
      </c>
      <c r="J48" s="23">
        <v>0.70678958348719845</v>
      </c>
      <c r="K48" s="20">
        <v>0.80963333333333332</v>
      </c>
      <c r="L48" s="20">
        <v>0.81017372883708449</v>
      </c>
      <c r="M48" s="20">
        <v>0.80966373283776893</v>
      </c>
      <c r="N48" s="25">
        <v>0.92377239277571199</v>
      </c>
      <c r="O48" s="20">
        <v>0.97494389456069119</v>
      </c>
      <c r="P48" s="20">
        <v>0.97341917367571829</v>
      </c>
      <c r="Q48" s="20">
        <v>0.96758546209137564</v>
      </c>
      <c r="R48" s="23">
        <v>0.89074749664190944</v>
      </c>
      <c r="S48" s="20">
        <v>0.85960008600301008</v>
      </c>
      <c r="T48" s="20">
        <v>0.8353154854694963</v>
      </c>
      <c r="U48" s="20">
        <v>0.84407933994745388</v>
      </c>
      <c r="V48" s="23">
        <v>0.72175827722821295</v>
      </c>
      <c r="W48" s="24"/>
      <c r="X48" s="25">
        <f t="shared" si="1"/>
        <v>0.72416682795472531</v>
      </c>
      <c r="Y48" s="25">
        <f t="shared" si="0"/>
        <v>0.71280690782499556</v>
      </c>
      <c r="Z48" s="25">
        <f t="shared" si="0"/>
        <v>0.701052146922859</v>
      </c>
      <c r="AA48" s="22">
        <f t="shared" si="0"/>
        <v>0.78790940037691437</v>
      </c>
      <c r="AB48" s="18"/>
    </row>
    <row r="49" spans="1:28" x14ac:dyDescent="0.2">
      <c r="A49" s="57"/>
      <c r="B49" t="s">
        <v>18</v>
      </c>
      <c r="C49" s="19">
        <v>0.16666666666666671</v>
      </c>
      <c r="D49" s="19">
        <v>0.20323809523809519</v>
      </c>
      <c r="E49" s="19">
        <v>0.13905982905982911</v>
      </c>
      <c r="F49" s="19">
        <v>0.58483142682661926</v>
      </c>
      <c r="G49" s="20">
        <v>0.75802200119495311</v>
      </c>
      <c r="H49" s="20">
        <v>0.71738763476991152</v>
      </c>
      <c r="I49" s="20">
        <v>0.7216163787935338</v>
      </c>
      <c r="J49" s="23">
        <v>0.78891155892532339</v>
      </c>
      <c r="K49" s="20">
        <v>0.77636666666666665</v>
      </c>
      <c r="L49" s="20">
        <v>0.77721889985250225</v>
      </c>
      <c r="M49" s="20">
        <v>0.77667712312132986</v>
      </c>
      <c r="N49" s="25">
        <v>0.89660125725365203</v>
      </c>
      <c r="O49" s="20">
        <v>0.97622815779573724</v>
      </c>
      <c r="P49" s="20">
        <v>0.96811373118339916</v>
      </c>
      <c r="Q49" s="20">
        <v>0.97034422457585701</v>
      </c>
      <c r="R49" s="23">
        <v>0.95645382845643478</v>
      </c>
      <c r="S49" s="20">
        <v>0.86562029671038487</v>
      </c>
      <c r="T49" s="20">
        <v>0.82857168071444165</v>
      </c>
      <c r="U49" s="20">
        <v>0.82162223000224077</v>
      </c>
      <c r="V49" s="23">
        <v>0.72174167348882456</v>
      </c>
      <c r="W49" s="24"/>
      <c r="X49" s="25">
        <f t="shared" si="1"/>
        <v>0.70858075780688179</v>
      </c>
      <c r="Y49" s="25">
        <f t="shared" si="0"/>
        <v>0.69890600835166994</v>
      </c>
      <c r="Z49" s="25">
        <f t="shared" si="0"/>
        <v>0.68586395711055814</v>
      </c>
      <c r="AA49" s="22">
        <f t="shared" si="0"/>
        <v>0.78970794899017083</v>
      </c>
      <c r="AB49" s="18"/>
    </row>
    <row r="50" spans="1:28" x14ac:dyDescent="0.2">
      <c r="A50" s="57"/>
      <c r="B50" t="s">
        <v>19</v>
      </c>
      <c r="C50" s="19">
        <v>0.36666666666666659</v>
      </c>
      <c r="D50" s="19">
        <v>0.65853435672514626</v>
      </c>
      <c r="E50" s="19">
        <v>0.24790839874180559</v>
      </c>
      <c r="F50" s="19">
        <v>0.67581872523177811</v>
      </c>
      <c r="G50" s="20">
        <v>0.64436087583031665</v>
      </c>
      <c r="H50" s="20">
        <v>0.62977039487814868</v>
      </c>
      <c r="I50" s="20">
        <v>0.60761069479256169</v>
      </c>
      <c r="J50" s="21">
        <v>0.63797999999999999</v>
      </c>
      <c r="K50" s="20">
        <v>0.65500000000000003</v>
      </c>
      <c r="L50" s="20">
        <v>0.66121233031684401</v>
      </c>
      <c r="M50" s="20">
        <v>0.65690253001738574</v>
      </c>
      <c r="N50" s="22">
        <v>0.8017973589090287</v>
      </c>
      <c r="O50" s="20">
        <v>0.96625890227924294</v>
      </c>
      <c r="P50" s="20">
        <v>0.96000348699737814</v>
      </c>
      <c r="Q50" s="20">
        <v>0.95581882963744347</v>
      </c>
      <c r="R50" s="21">
        <v>0.82158191360174493</v>
      </c>
      <c r="S50" s="20">
        <v>0.84970973984089448</v>
      </c>
      <c r="T50" s="20">
        <v>0.88070766738284989</v>
      </c>
      <c r="U50" s="20">
        <v>0.7930392897398475</v>
      </c>
      <c r="V50" s="21">
        <v>0.49635708440688348</v>
      </c>
      <c r="W50" s="18"/>
      <c r="X50" s="22">
        <f t="shared" si="1"/>
        <v>0.6963992369234242</v>
      </c>
      <c r="Y50" s="22">
        <f t="shared" si="0"/>
        <v>0.7580456472600734</v>
      </c>
      <c r="Z50" s="22">
        <f t="shared" si="0"/>
        <v>0.65225594858580882</v>
      </c>
      <c r="AA50" s="22">
        <f t="shared" si="0"/>
        <v>0.68670701642988707</v>
      </c>
      <c r="AB50" s="18"/>
    </row>
    <row r="51" spans="1:28" x14ac:dyDescent="0.2">
      <c r="A51" s="4"/>
      <c r="C51" s="22"/>
      <c r="D51" s="22"/>
      <c r="E51" s="22"/>
      <c r="F51" s="2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22"/>
      <c r="Y51" s="22"/>
      <c r="Z51" s="22"/>
      <c r="AA51" s="22"/>
      <c r="AB51" s="18"/>
    </row>
    <row r="52" spans="1:28" x14ac:dyDescent="0.2">
      <c r="A52" s="18"/>
      <c r="B52" s="18"/>
      <c r="C52" s="58" t="s">
        <v>0</v>
      </c>
      <c r="D52" s="58"/>
      <c r="E52" s="58"/>
      <c r="F52" s="58"/>
      <c r="G52" s="58" t="s">
        <v>1</v>
      </c>
      <c r="H52" s="58"/>
      <c r="I52" s="58"/>
      <c r="J52" s="58"/>
      <c r="K52" s="58" t="s">
        <v>2</v>
      </c>
      <c r="L52" s="58"/>
      <c r="M52" s="58"/>
      <c r="N52" s="58"/>
      <c r="O52" s="58" t="s">
        <v>3</v>
      </c>
      <c r="P52" s="58"/>
      <c r="Q52" s="58"/>
      <c r="R52" s="58"/>
      <c r="S52" s="58" t="s">
        <v>4</v>
      </c>
      <c r="T52" s="58"/>
      <c r="U52" s="58"/>
      <c r="V52" s="58"/>
      <c r="W52" s="18"/>
      <c r="X52" s="58" t="s">
        <v>25</v>
      </c>
      <c r="Y52" s="58"/>
      <c r="Z52" s="58"/>
      <c r="AA52" s="58"/>
      <c r="AB52" s="18"/>
    </row>
    <row r="53" spans="1:28" x14ac:dyDescent="0.2">
      <c r="A53" s="2" t="s">
        <v>5</v>
      </c>
      <c r="B53" s="2" t="s">
        <v>26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7</v>
      </c>
      <c r="H53" s="2" t="s">
        <v>8</v>
      </c>
      <c r="I53" s="2" t="s">
        <v>9</v>
      </c>
      <c r="J53" s="2" t="s">
        <v>10</v>
      </c>
      <c r="K53" s="2" t="s">
        <v>7</v>
      </c>
      <c r="L53" s="2" t="s">
        <v>8</v>
      </c>
      <c r="M53" s="2" t="s">
        <v>9</v>
      </c>
      <c r="N53" s="2" t="s">
        <v>10</v>
      </c>
      <c r="O53" s="2" t="s">
        <v>7</v>
      </c>
      <c r="P53" s="2" t="s">
        <v>8</v>
      </c>
      <c r="Q53" s="2" t="s">
        <v>9</v>
      </c>
      <c r="R53" s="2" t="s">
        <v>10</v>
      </c>
      <c r="S53" s="2" t="s">
        <v>7</v>
      </c>
      <c r="T53" s="2" t="s">
        <v>8</v>
      </c>
      <c r="U53" s="2" t="s">
        <v>9</v>
      </c>
      <c r="V53" s="2" t="s">
        <v>10</v>
      </c>
      <c r="W53" s="18"/>
      <c r="X53" s="2" t="s">
        <v>27</v>
      </c>
      <c r="Y53" s="2" t="s">
        <v>8</v>
      </c>
      <c r="Z53" s="2" t="s">
        <v>9</v>
      </c>
      <c r="AA53" s="2" t="s">
        <v>10</v>
      </c>
      <c r="AB53" s="18"/>
    </row>
    <row r="54" spans="1:28" x14ac:dyDescent="0.2">
      <c r="A54" s="56" t="s">
        <v>11</v>
      </c>
      <c r="B54" t="s">
        <v>28</v>
      </c>
      <c r="C54" s="22">
        <f>AVERAGE(C3,C7)</f>
        <v>0.2166666666666667</v>
      </c>
      <c r="D54" s="22">
        <f>AVERAGE(D3,D7)</f>
        <v>0.3735765160765161</v>
      </c>
      <c r="E54" s="22">
        <f>AVERAGE(E3,E7)</f>
        <v>0.24556085116613674</v>
      </c>
      <c r="F54" s="22">
        <f>AVERAGE(F3,F7)</f>
        <v>0.69427328056007243</v>
      </c>
      <c r="G54" s="22">
        <f t="shared" ref="G54:V54" si="2">AVERAGE(G3,G7)</f>
        <v>0.36103398587143715</v>
      </c>
      <c r="H54" s="22">
        <f>AVERAGE(H3,H7)</f>
        <v>0.62480754700767926</v>
      </c>
      <c r="I54" s="22">
        <f t="shared" si="2"/>
        <v>0.44820832195776172</v>
      </c>
      <c r="J54" s="22">
        <f t="shared" si="2"/>
        <v>0.63158520248047667</v>
      </c>
      <c r="K54" s="22">
        <f t="shared" si="2"/>
        <v>0.60321666666666662</v>
      </c>
      <c r="L54" s="22">
        <f t="shared" si="2"/>
        <v>0.65621445871024475</v>
      </c>
      <c r="M54" s="22">
        <f t="shared" si="2"/>
        <v>0.60550311145254443</v>
      </c>
      <c r="N54" s="22">
        <f t="shared" si="2"/>
        <v>0.79567243606623395</v>
      </c>
      <c r="O54" s="22">
        <f t="shared" si="2"/>
        <v>0.84695538806802695</v>
      </c>
      <c r="P54" s="22">
        <f t="shared" si="2"/>
        <v>0.96871353636634172</v>
      </c>
      <c r="Q54" s="22">
        <f t="shared" si="2"/>
        <v>0.89641160258040264</v>
      </c>
      <c r="R54" s="22">
        <f t="shared" si="2"/>
        <v>0.89065773823654493</v>
      </c>
      <c r="S54" s="22">
        <f t="shared" si="2"/>
        <v>0.3158460546119114</v>
      </c>
      <c r="T54" s="22">
        <f t="shared" si="2"/>
        <v>0.75919139094079646</v>
      </c>
      <c r="U54" s="22">
        <f t="shared" si="2"/>
        <v>0.43895053603172762</v>
      </c>
      <c r="V54" s="22">
        <f t="shared" si="2"/>
        <v>0.55241944767033124</v>
      </c>
      <c r="W54" s="18"/>
      <c r="X54" s="22">
        <f>AVERAGE(C54,G54,K54,O54,S54)</f>
        <v>0.46874375237694182</v>
      </c>
      <c r="Y54" s="22">
        <f>AVERAGE(D54,H54,L54,P54,T54)</f>
        <v>0.67650068982031564</v>
      </c>
      <c r="Z54" s="22">
        <f>AVERAGE(E54,I54,M54,Q54,U54)</f>
        <v>0.52692688463771464</v>
      </c>
      <c r="AA54" s="22">
        <f>AVERAGE(F54,J54,N54,R54,V54)</f>
        <v>0.71292162100273182</v>
      </c>
      <c r="AB54" s="18"/>
    </row>
    <row r="55" spans="1:28" x14ac:dyDescent="0.2">
      <c r="A55" s="57"/>
      <c r="B55" t="s">
        <v>29</v>
      </c>
      <c r="C55" s="22">
        <f>AVERAGE(C4,C8)</f>
        <v>0.19166666666666665</v>
      </c>
      <c r="D55" s="22">
        <f t="shared" ref="D55:U56" si="3">AVERAGE(D4,D8)</f>
        <v>0.23971260221260227</v>
      </c>
      <c r="E55" s="22">
        <f t="shared" si="3"/>
        <v>0.19970911544595754</v>
      </c>
      <c r="F55" s="22">
        <f>AVERAGE(F4,F8)</f>
        <v>0.67012016510730876</v>
      </c>
      <c r="G55" s="22">
        <f t="shared" si="3"/>
        <v>0.72705865813798198</v>
      </c>
      <c r="H55" s="22">
        <f t="shared" si="3"/>
        <v>0.70330835053551211</v>
      </c>
      <c r="I55" s="22">
        <f t="shared" si="3"/>
        <v>0.71182978610871017</v>
      </c>
      <c r="J55" s="22">
        <f t="shared" si="3"/>
        <v>0.73159665762615589</v>
      </c>
      <c r="K55" s="22">
        <f t="shared" si="3"/>
        <v>0.79635</v>
      </c>
      <c r="L55" s="22">
        <f t="shared" si="3"/>
        <v>0.80533999433836612</v>
      </c>
      <c r="M55" s="22">
        <f t="shared" si="3"/>
        <v>0.79706131354634513</v>
      </c>
      <c r="N55" s="22">
        <f t="shared" si="3"/>
        <v>0.91579166291003833</v>
      </c>
      <c r="O55" s="22">
        <f t="shared" si="3"/>
        <v>0.97229753395514162</v>
      </c>
      <c r="P55" s="22">
        <f>AVERAGE(P4,P8)</f>
        <v>0.96371517915427729</v>
      </c>
      <c r="Q55" s="22">
        <f t="shared" si="3"/>
        <v>0.96683273788260715</v>
      </c>
      <c r="R55" s="22">
        <f t="shared" si="3"/>
        <v>0.86806037776620704</v>
      </c>
      <c r="S55" s="22">
        <f t="shared" si="3"/>
        <v>0.8118684153945388</v>
      </c>
      <c r="T55" s="22">
        <f>AVERAGE(T4,T8)</f>
        <v>0.83332982191649974</v>
      </c>
      <c r="U55" s="22">
        <f t="shared" si="3"/>
        <v>0.82182638053313517</v>
      </c>
      <c r="V55" s="22">
        <f>AVERAGE(V4,V8)</f>
        <v>0.69556825849113679</v>
      </c>
      <c r="W55" s="18"/>
      <c r="X55" s="22">
        <f t="shared" ref="X55:AA77" si="4">AVERAGE(C55,G55,K55,O55,S55)</f>
        <v>0.69984825483086577</v>
      </c>
      <c r="Y55" s="22">
        <f t="shared" si="4"/>
        <v>0.7090811896314515</v>
      </c>
      <c r="Z55" s="22">
        <f t="shared" si="4"/>
        <v>0.69945186670335102</v>
      </c>
      <c r="AA55" s="22">
        <f>AVERAGE(F55,J55,N55,R55,V55)</f>
        <v>0.77622742438016934</v>
      </c>
      <c r="AB55" s="18"/>
    </row>
    <row r="56" spans="1:28" x14ac:dyDescent="0.2">
      <c r="A56" s="57"/>
      <c r="B56" t="s">
        <v>30</v>
      </c>
      <c r="C56" s="22">
        <f>AVERAGE(C5,C9)</f>
        <v>0.16666666666666671</v>
      </c>
      <c r="D56" s="22">
        <f>AVERAGE(D5,D9)</f>
        <v>0.21172889610389606</v>
      </c>
      <c r="E56" s="22">
        <f>AVERAGE(E5,E9)</f>
        <v>0.17347619047619045</v>
      </c>
      <c r="F56" s="22">
        <f t="shared" ref="F56:F57" si="5">AVERAGE(F5,F9)</f>
        <v>0.59121949439826138</v>
      </c>
      <c r="G56" s="22">
        <f t="shared" ref="D56:V57" si="6">AVERAGE(G5,G9)</f>
        <v>0.70611183355006502</v>
      </c>
      <c r="H56" s="22">
        <f t="shared" si="6"/>
        <v>0.71093955711164414</v>
      </c>
      <c r="I56" s="22">
        <f>AVERAGE(I5,I9)</f>
        <v>0.7003314856090439</v>
      </c>
      <c r="J56" s="22">
        <f t="shared" si="3"/>
        <v>0.71032525008656477</v>
      </c>
      <c r="K56" s="22">
        <f t="shared" si="6"/>
        <v>0.75429999999999997</v>
      </c>
      <c r="L56" s="22">
        <f t="shared" si="6"/>
        <v>0.77283616319401727</v>
      </c>
      <c r="M56" s="22">
        <f t="shared" si="6"/>
        <v>0.75528418617105042</v>
      </c>
      <c r="N56" s="22">
        <f t="shared" si="6"/>
        <v>0.89347385189156603</v>
      </c>
      <c r="O56" s="22">
        <f>AVERAGE(O5,O9)</f>
        <v>0.94305135755704583</v>
      </c>
      <c r="P56" s="22">
        <f t="shared" si="6"/>
        <v>0.94715027966960363</v>
      </c>
      <c r="Q56" s="22">
        <f t="shared" si="6"/>
        <v>0.93973927978543026</v>
      </c>
      <c r="R56" s="22">
        <f t="shared" si="6"/>
        <v>0.89533879163009722</v>
      </c>
      <c r="S56" s="22">
        <f t="shared" si="6"/>
        <v>0.58455170930982581</v>
      </c>
      <c r="T56" s="22">
        <f t="shared" si="6"/>
        <v>0.81600846979098107</v>
      </c>
      <c r="U56" s="22">
        <f t="shared" si="6"/>
        <v>0.64134174133823696</v>
      </c>
      <c r="V56" s="22">
        <f t="shared" si="6"/>
        <v>0.64153824933806924</v>
      </c>
      <c r="W56" s="18"/>
      <c r="X56" s="22">
        <f t="shared" si="4"/>
        <v>0.63093631341672063</v>
      </c>
      <c r="Y56" s="22">
        <f t="shared" si="4"/>
        <v>0.69173267317402853</v>
      </c>
      <c r="Z56" s="22">
        <f t="shared" si="4"/>
        <v>0.64203457667599051</v>
      </c>
      <c r="AA56" s="22">
        <f t="shared" si="4"/>
        <v>0.74637912746891166</v>
      </c>
      <c r="AB56" s="18"/>
    </row>
    <row r="57" spans="1:28" x14ac:dyDescent="0.2">
      <c r="A57" s="57"/>
      <c r="B57" t="s">
        <v>31</v>
      </c>
      <c r="C57" s="22">
        <f>AVERAGE(C6,C10)</f>
        <v>0.11666666666666667</v>
      </c>
      <c r="D57" s="22">
        <f t="shared" si="6"/>
        <v>0.64527429934406677</v>
      </c>
      <c r="E57" s="22">
        <f t="shared" si="6"/>
        <v>9.2944203793703162E-2</v>
      </c>
      <c r="F57" s="22">
        <f t="shared" si="5"/>
        <v>0.70594969405985664</v>
      </c>
      <c r="G57" s="22">
        <f t="shared" si="6"/>
        <v>0.40008083506132924</v>
      </c>
      <c r="H57" s="22">
        <f t="shared" si="6"/>
        <v>0.65207011094450462</v>
      </c>
      <c r="I57" s="22">
        <f t="shared" si="6"/>
        <v>0.48224820055249917</v>
      </c>
      <c r="J57" s="22">
        <f t="shared" si="6"/>
        <v>0.68495843323966588</v>
      </c>
      <c r="K57" s="22">
        <f t="shared" si="6"/>
        <v>0.63603333333333334</v>
      </c>
      <c r="L57" s="22">
        <f t="shared" si="6"/>
        <v>0.68519613981051064</v>
      </c>
      <c r="M57" s="22">
        <f t="shared" si="6"/>
        <v>0.63797089223987347</v>
      </c>
      <c r="N57" s="22">
        <f t="shared" si="6"/>
        <v>0.79383770681518362</v>
      </c>
      <c r="O57" s="22">
        <f t="shared" si="6"/>
        <v>0.85658411924189548</v>
      </c>
      <c r="P57" s="22">
        <f t="shared" si="6"/>
        <v>0.96549439079772692</v>
      </c>
      <c r="Q57" s="22">
        <f t="shared" si="6"/>
        <v>0.90090458096095338</v>
      </c>
      <c r="R57" s="22">
        <f t="shared" si="6"/>
        <v>0.88070713338371243</v>
      </c>
      <c r="S57" s="22">
        <f t="shared" si="6"/>
        <v>0.36422274779617286</v>
      </c>
      <c r="T57" s="22">
        <f t="shared" si="6"/>
        <v>0.82432506394456184</v>
      </c>
      <c r="U57" s="22">
        <f>AVERAGE(U6,U10)</f>
        <v>0.37124740623037378</v>
      </c>
      <c r="V57" s="22">
        <f>AVERAGE(V6,V10)</f>
        <v>0.50245087483179884</v>
      </c>
      <c r="W57" s="18"/>
      <c r="X57" s="22">
        <f>AVERAGE(C57,G57,K57,O57,S57)</f>
        <v>0.47471754041987946</v>
      </c>
      <c r="Y57" s="22">
        <f t="shared" si="4"/>
        <v>0.75447200096827416</v>
      </c>
      <c r="Z57" s="22">
        <f t="shared" si="4"/>
        <v>0.49706305675548057</v>
      </c>
      <c r="AA57" s="22">
        <f t="shared" si="4"/>
        <v>0.71358076846604346</v>
      </c>
      <c r="AB57" s="18"/>
    </row>
    <row r="58" spans="1:28" x14ac:dyDescent="0.2">
      <c r="A58" s="57" t="s">
        <v>20</v>
      </c>
      <c r="B58" t="s">
        <v>28</v>
      </c>
      <c r="C58" s="22">
        <f>AVERAGE(C11,C15)</f>
        <v>0.22500000000000001</v>
      </c>
      <c r="D58" s="22">
        <f>AVERAGE(D11,D15)</f>
        <v>0.36908549783549793</v>
      </c>
      <c r="E58" s="22">
        <f t="shared" ref="E58:V58" si="7">AVERAGE(E11,E15)</f>
        <v>0.24595124758282649</v>
      </c>
      <c r="F58" s="22">
        <f>AVERAGE(F11,F15)</f>
        <v>0.6985428156690322</v>
      </c>
      <c r="G58" s="22">
        <f t="shared" si="7"/>
        <v>0.32407830457245285</v>
      </c>
      <c r="H58" s="22">
        <f t="shared" si="7"/>
        <v>0.61979086184537713</v>
      </c>
      <c r="I58" s="22">
        <f t="shared" si="7"/>
        <v>0.41293272336949838</v>
      </c>
      <c r="J58" s="22">
        <f t="shared" si="7"/>
        <v>0.62781780348557703</v>
      </c>
      <c r="K58" s="22">
        <f t="shared" si="7"/>
        <v>0.59823333333333339</v>
      </c>
      <c r="L58" s="22">
        <f t="shared" si="7"/>
        <v>0.65274421143909811</v>
      </c>
      <c r="M58" s="22">
        <f t="shared" si="7"/>
        <v>0.60018054427101986</v>
      </c>
      <c r="N58" s="22">
        <f t="shared" si="7"/>
        <v>0.79965080295301139</v>
      </c>
      <c r="O58" s="22">
        <f t="shared" si="7"/>
        <v>0.84827856837080184</v>
      </c>
      <c r="P58" s="22">
        <f t="shared" si="7"/>
        <v>0.96898214297690499</v>
      </c>
      <c r="Q58" s="22">
        <f>AVERAGE(Q11,Q15)</f>
        <v>0.89744499423576951</v>
      </c>
      <c r="R58" s="22">
        <f>AVERAGE(R11,R15)</f>
        <v>0.89654254695122282</v>
      </c>
      <c r="S58" s="22">
        <f t="shared" si="7"/>
        <v>0.31450225757901529</v>
      </c>
      <c r="T58" s="22">
        <f t="shared" si="7"/>
        <v>0.75870409559868912</v>
      </c>
      <c r="U58" s="22">
        <f t="shared" si="7"/>
        <v>0.43665548467328397</v>
      </c>
      <c r="V58" s="22">
        <f t="shared" si="7"/>
        <v>0.5517615494778314</v>
      </c>
      <c r="W58" s="18"/>
      <c r="X58" s="22">
        <f t="shared" si="4"/>
        <v>0.46201849277112067</v>
      </c>
      <c r="Y58" s="22">
        <f t="shared" si="4"/>
        <v>0.6738613619391135</v>
      </c>
      <c r="Z58" s="22">
        <f t="shared" si="4"/>
        <v>0.51863299882647973</v>
      </c>
      <c r="AA58" s="22">
        <f>AVERAGE(F58,J58,N58,R58,V58)</f>
        <v>0.71486310370733486</v>
      </c>
      <c r="AB58" s="18"/>
    </row>
    <row r="59" spans="1:28" x14ac:dyDescent="0.2">
      <c r="A59" s="57"/>
      <c r="B59" s="27" t="s">
        <v>29</v>
      </c>
      <c r="C59" s="28">
        <f t="shared" ref="C59:V61" si="8">AVERAGE(C12,C16)</f>
        <v>0.19166666666666665</v>
      </c>
      <c r="D59" s="28">
        <f t="shared" si="8"/>
        <v>0.22484126984126984</v>
      </c>
      <c r="E59" s="28">
        <f t="shared" si="8"/>
        <v>0.18626479039891819</v>
      </c>
      <c r="F59" s="28">
        <f t="shared" si="8"/>
        <v>0.69824415443989674</v>
      </c>
      <c r="G59" s="28">
        <f t="shared" si="8"/>
        <v>0.73271711243102655</v>
      </c>
      <c r="H59" s="28">
        <f t="shared" si="8"/>
        <v>0.70485723494449792</v>
      </c>
      <c r="I59" s="28">
        <f t="shared" si="8"/>
        <v>0.71551171437338912</v>
      </c>
      <c r="J59" s="28">
        <f t="shared" si="8"/>
        <v>0.71067532810370404</v>
      </c>
      <c r="K59" s="28">
        <f t="shared" si="8"/>
        <v>0.80206666666666671</v>
      </c>
      <c r="L59" s="28">
        <f t="shared" si="8"/>
        <v>0.80760207847904519</v>
      </c>
      <c r="M59" s="28">
        <f t="shared" si="8"/>
        <v>0.80259667611473717</v>
      </c>
      <c r="N59" s="28">
        <f t="shared" si="8"/>
        <v>0.92303906434560434</v>
      </c>
      <c r="O59" s="28">
        <f t="shared" si="8"/>
        <v>0.97159702673602555</v>
      </c>
      <c r="P59" s="28">
        <f t="shared" si="8"/>
        <v>0.96368373805762686</v>
      </c>
      <c r="Q59" s="28">
        <f>AVERAGE(Q12,Q16)</f>
        <v>0.9666795224209378</v>
      </c>
      <c r="R59" s="28">
        <f t="shared" ref="R59:R61" si="9">AVERAGE(R12,R16)</f>
        <v>0.83123835074166164</v>
      </c>
      <c r="S59" s="28">
        <f t="shared" si="8"/>
        <v>0.82503762631692101</v>
      </c>
      <c r="T59" s="28">
        <f t="shared" si="8"/>
        <v>0.82816824582554793</v>
      </c>
      <c r="U59" s="28">
        <f t="shared" si="8"/>
        <v>0.82658898469862574</v>
      </c>
      <c r="V59" s="28">
        <f t="shared" si="8"/>
        <v>0.70187883666363726</v>
      </c>
      <c r="W59" s="29"/>
      <c r="X59" s="28">
        <f t="shared" si="4"/>
        <v>0.70461701976346125</v>
      </c>
      <c r="Y59" s="28">
        <f t="shared" si="4"/>
        <v>0.70583051342959757</v>
      </c>
      <c r="Z59" s="28">
        <f t="shared" si="4"/>
        <v>0.6995283376013216</v>
      </c>
      <c r="AA59" s="28">
        <f>AVERAGE(F59,J59,N59,R59,V59)</f>
        <v>0.77301514685890083</v>
      </c>
      <c r="AB59" s="30"/>
    </row>
    <row r="60" spans="1:28" x14ac:dyDescent="0.2">
      <c r="A60" s="57"/>
      <c r="B60" s="27" t="s">
        <v>30</v>
      </c>
      <c r="C60" s="28">
        <f t="shared" si="8"/>
        <v>0.19166666666666665</v>
      </c>
      <c r="D60" s="28">
        <f t="shared" si="8"/>
        <v>0.25221681655118189</v>
      </c>
      <c r="E60" s="28">
        <f t="shared" si="8"/>
        <v>0.20554136977536555</v>
      </c>
      <c r="F60" s="28">
        <f>AVERAGE(F13,F17)</f>
        <v>0.58592283082810037</v>
      </c>
      <c r="G60" s="28">
        <f t="shared" si="8"/>
        <v>0.70966154711278251</v>
      </c>
      <c r="H60" s="28">
        <f t="shared" si="8"/>
        <v>0.70987943366603223</v>
      </c>
      <c r="I60" s="28">
        <f t="shared" si="8"/>
        <v>0.70154250364678439</v>
      </c>
      <c r="J60" s="28">
        <f t="shared" si="8"/>
        <v>0.71019576530855799</v>
      </c>
      <c r="K60" s="28">
        <f t="shared" si="8"/>
        <v>0.75686666666666658</v>
      </c>
      <c r="L60" s="28">
        <f t="shared" si="8"/>
        <v>0.77253176910134425</v>
      </c>
      <c r="M60" s="28">
        <f t="shared" si="8"/>
        <v>0.75766863838171727</v>
      </c>
      <c r="N60" s="28">
        <f t="shared" si="8"/>
        <v>0.89452911557437798</v>
      </c>
      <c r="O60" s="28">
        <f t="shared" si="8"/>
        <v>0.9719407941676288</v>
      </c>
      <c r="P60" s="28">
        <f t="shared" si="8"/>
        <v>0.96480321644853317</v>
      </c>
      <c r="Q60" s="28">
        <f t="shared" si="8"/>
        <v>0.96558320990526991</v>
      </c>
      <c r="R60" s="28">
        <f t="shared" si="9"/>
        <v>0.89133816925699905</v>
      </c>
      <c r="S60" s="28">
        <f t="shared" si="8"/>
        <v>0.55240808428294996</v>
      </c>
      <c r="T60" s="28">
        <f t="shared" si="8"/>
        <v>0.81307004822183981</v>
      </c>
      <c r="U60" s="28">
        <f t="shared" si="8"/>
        <v>0.61162366586904771</v>
      </c>
      <c r="V60" s="28">
        <f t="shared" si="8"/>
        <v>0.62758007143142458</v>
      </c>
      <c r="W60" s="29"/>
      <c r="X60" s="28">
        <f t="shared" si="4"/>
        <v>0.63650875177933897</v>
      </c>
      <c r="Y60" s="28">
        <f t="shared" si="4"/>
        <v>0.70250025679778627</v>
      </c>
      <c r="Z60" s="28">
        <f t="shared" si="4"/>
        <v>0.64839187751563698</v>
      </c>
      <c r="AA60" s="28">
        <f>AVERAGE(F60,J60,N60,R60,V60)</f>
        <v>0.7419131904798919</v>
      </c>
      <c r="AB60" s="18"/>
    </row>
    <row r="61" spans="1:28" x14ac:dyDescent="0.2">
      <c r="A61" s="57"/>
      <c r="B61" s="27" t="s">
        <v>31</v>
      </c>
      <c r="C61" s="28">
        <f t="shared" si="8"/>
        <v>0.10833333333333331</v>
      </c>
      <c r="D61" s="28">
        <f t="shared" si="8"/>
        <v>0.61044934640522874</v>
      </c>
      <c r="E61" s="28">
        <f>AVERAGE(E14,E18)</f>
        <v>8.6207231040564367E-2</v>
      </c>
      <c r="F61" s="28">
        <f>AVERAGE(F14,F18)</f>
        <v>0.67625681738549626</v>
      </c>
      <c r="G61" s="28">
        <f t="shared" si="8"/>
        <v>0.37846624257547534</v>
      </c>
      <c r="H61" s="28">
        <f t="shared" si="8"/>
        <v>0.64818910912255567</v>
      </c>
      <c r="I61" s="28">
        <f t="shared" si="8"/>
        <v>0.45899715884346448</v>
      </c>
      <c r="J61" s="28">
        <f t="shared" si="8"/>
        <v>0.67872942809147219</v>
      </c>
      <c r="K61" s="28">
        <f t="shared" si="8"/>
        <v>0.63746666666666663</v>
      </c>
      <c r="L61" s="28">
        <f t="shared" si="8"/>
        <v>0.6919434210661779</v>
      </c>
      <c r="M61" s="28">
        <f>AVERAGE(M14,M18)</f>
        <v>0.64141440839997454</v>
      </c>
      <c r="N61" s="28">
        <f>AVERAGE(N14,N18)</f>
        <v>0.81965242259324311</v>
      </c>
      <c r="O61" s="28">
        <f t="shared" si="8"/>
        <v>0.60230324179174177</v>
      </c>
      <c r="P61" s="28">
        <f t="shared" si="8"/>
        <v>0.96683887538317648</v>
      </c>
      <c r="Q61" s="28">
        <f>AVERAGE(Q14,Q18)</f>
        <v>0.66792904360809147</v>
      </c>
      <c r="R61" s="28">
        <f t="shared" si="9"/>
        <v>0.79267201057647863</v>
      </c>
      <c r="S61" s="28">
        <f t="shared" si="8"/>
        <v>6.2567189851644806E-2</v>
      </c>
      <c r="T61" s="28">
        <f t="shared" si="8"/>
        <v>0.57464446854204376</v>
      </c>
      <c r="U61" s="28">
        <f>AVERAGE(U14,U18)</f>
        <v>2.4178803426500438E-2</v>
      </c>
      <c r="V61" s="28">
        <f t="shared" si="8"/>
        <v>0.50948014501009453</v>
      </c>
      <c r="W61" s="29"/>
      <c r="X61" s="28">
        <f t="shared" si="4"/>
        <v>0.35782733484377238</v>
      </c>
      <c r="Y61" s="28">
        <f t="shared" si="4"/>
        <v>0.69841304410383653</v>
      </c>
      <c r="Z61" s="28">
        <f t="shared" si="4"/>
        <v>0.37574532906371905</v>
      </c>
      <c r="AA61" s="28">
        <f t="shared" si="4"/>
        <v>0.69535816473135692</v>
      </c>
      <c r="AB61" s="18"/>
    </row>
    <row r="62" spans="1:28" x14ac:dyDescent="0.2">
      <c r="A62" s="57" t="s">
        <v>21</v>
      </c>
      <c r="B62" s="27" t="s">
        <v>28</v>
      </c>
      <c r="C62" s="28">
        <f>AVERAGE(C19,C23)</f>
        <v>0.22500000000000001</v>
      </c>
      <c r="D62" s="28">
        <f t="shared" ref="D62:V62" si="10">AVERAGE(D19,D23)</f>
        <v>0.29911856661856662</v>
      </c>
      <c r="E62" s="28">
        <f>AVERAGE(E19,E23)</f>
        <v>0.23205084389294917</v>
      </c>
      <c r="F62" s="28">
        <f t="shared" si="10"/>
        <v>0.70338946623684651</v>
      </c>
      <c r="G62" s="28">
        <f t="shared" si="10"/>
        <v>0.31406178610339852</v>
      </c>
      <c r="H62" s="28">
        <f t="shared" si="10"/>
        <v>0.59178156690653672</v>
      </c>
      <c r="I62" s="28">
        <f t="shared" si="10"/>
        <v>0.39560317474338957</v>
      </c>
      <c r="J62" s="28">
        <f t="shared" si="10"/>
        <v>0.63812433903702304</v>
      </c>
      <c r="K62" s="28">
        <f t="shared" si="10"/>
        <v>0.59386666666666665</v>
      </c>
      <c r="L62" s="28">
        <f t="shared" si="10"/>
        <v>0.65530731507992868</v>
      </c>
      <c r="M62" s="28">
        <f t="shared" si="10"/>
        <v>0.5954370091759591</v>
      </c>
      <c r="N62" s="28">
        <f t="shared" si="10"/>
        <v>0.78896261533246914</v>
      </c>
      <c r="O62" s="28">
        <f t="shared" si="10"/>
        <v>0.84529492651160376</v>
      </c>
      <c r="P62" s="28">
        <f t="shared" si="10"/>
        <v>0.96883941473016966</v>
      </c>
      <c r="Q62" s="28">
        <f t="shared" si="10"/>
        <v>0.89537185272195985</v>
      </c>
      <c r="R62" s="28">
        <f t="shared" si="10"/>
        <v>0.89596864728321313</v>
      </c>
      <c r="S62" s="28">
        <f t="shared" si="10"/>
        <v>0.30810578370242958</v>
      </c>
      <c r="T62" s="28">
        <f t="shared" si="10"/>
        <v>0.76812745968718354</v>
      </c>
      <c r="U62" s="28">
        <f t="shared" si="10"/>
        <v>0.42939343017483766</v>
      </c>
      <c r="V62" s="28">
        <f t="shared" si="10"/>
        <v>0.55427398248929238</v>
      </c>
      <c r="W62" s="29"/>
      <c r="X62" s="28">
        <f t="shared" si="4"/>
        <v>0.45726583259681969</v>
      </c>
      <c r="Y62" s="28">
        <f t="shared" si="4"/>
        <v>0.65663486460447706</v>
      </c>
      <c r="Z62" s="28">
        <f t="shared" si="4"/>
        <v>0.50957126214181914</v>
      </c>
      <c r="AA62" s="28">
        <f t="shared" si="4"/>
        <v>0.71614381007576888</v>
      </c>
      <c r="AB62" s="18"/>
    </row>
    <row r="63" spans="1:28" x14ac:dyDescent="0.2">
      <c r="A63" s="57"/>
      <c r="B63" s="27" t="s">
        <v>29</v>
      </c>
      <c r="C63" s="28">
        <f t="shared" ref="C63:V65" si="11">AVERAGE(C20,C24)</f>
        <v>0.27500000000000002</v>
      </c>
      <c r="D63" s="28">
        <f t="shared" si="11"/>
        <v>0.3026344797178131</v>
      </c>
      <c r="E63" s="28">
        <f t="shared" si="11"/>
        <v>0.22477169920366324</v>
      </c>
      <c r="F63" s="28">
        <f>AVERAGE(F20,F24)</f>
        <v>0.69413655462595303</v>
      </c>
      <c r="G63" s="28">
        <f t="shared" si="11"/>
        <v>0.73261167539451022</v>
      </c>
      <c r="H63" s="28">
        <f t="shared" si="11"/>
        <v>0.70179176479289707</v>
      </c>
      <c r="I63" s="28">
        <f t="shared" si="11"/>
        <v>0.71345033730188456</v>
      </c>
      <c r="J63" s="28">
        <f t="shared" si="11"/>
        <v>0.72824027491834342</v>
      </c>
      <c r="K63" s="28">
        <f t="shared" si="11"/>
        <v>0.80041666666666667</v>
      </c>
      <c r="L63" s="28">
        <f t="shared" si="11"/>
        <v>0.80765639130105527</v>
      </c>
      <c r="M63" s="28">
        <f t="shared" si="11"/>
        <v>0.80088822675323712</v>
      </c>
      <c r="N63" s="28">
        <f t="shared" si="11"/>
        <v>0.92155003994303974</v>
      </c>
      <c r="O63" s="28">
        <f t="shared" si="11"/>
        <v>0.97225537379843552</v>
      </c>
      <c r="P63" s="28">
        <f t="shared" si="11"/>
        <v>0.96319913007806579</v>
      </c>
      <c r="Q63" s="28">
        <f t="shared" si="11"/>
        <v>0.96672330340776313</v>
      </c>
      <c r="R63" s="28">
        <f t="shared" si="11"/>
        <v>0.83011018829478633</v>
      </c>
      <c r="S63" s="28">
        <f t="shared" si="11"/>
        <v>0.8118684153945388</v>
      </c>
      <c r="T63" s="28">
        <f t="shared" si="11"/>
        <v>0.83397334802345191</v>
      </c>
      <c r="U63" s="28">
        <f t="shared" si="11"/>
        <v>0.82200834896349817</v>
      </c>
      <c r="V63" s="28">
        <f t="shared" si="11"/>
        <v>0.69793525061939965</v>
      </c>
      <c r="W63" s="29"/>
      <c r="X63" s="28">
        <f t="shared" si="4"/>
        <v>0.7184304262508302</v>
      </c>
      <c r="Y63" s="28">
        <f t="shared" si="4"/>
        <v>0.72185102278265667</v>
      </c>
      <c r="Z63" s="28">
        <f t="shared" si="4"/>
        <v>0.70556838312600922</v>
      </c>
      <c r="AA63" s="28">
        <f t="shared" si="4"/>
        <v>0.77439446168030446</v>
      </c>
      <c r="AB63" s="30"/>
    </row>
    <row r="64" spans="1:28" x14ac:dyDescent="0.2">
      <c r="A64" s="57"/>
      <c r="B64" s="27" t="s">
        <v>30</v>
      </c>
      <c r="C64" s="28">
        <f t="shared" si="11"/>
        <v>0.19166666666666665</v>
      </c>
      <c r="D64" s="28">
        <f t="shared" si="11"/>
        <v>0.2101133069828722</v>
      </c>
      <c r="E64" s="28">
        <f t="shared" si="11"/>
        <v>0.16183060120560125</v>
      </c>
      <c r="F64" s="28">
        <f t="shared" si="11"/>
        <v>0.6252149920987784</v>
      </c>
      <c r="G64" s="28">
        <f t="shared" si="11"/>
        <v>0.71133096685762487</v>
      </c>
      <c r="H64" s="28">
        <f t="shared" si="11"/>
        <v>0.70919861233102832</v>
      </c>
      <c r="I64" s="28">
        <f t="shared" si="11"/>
        <v>0.70206220125634622</v>
      </c>
      <c r="J64" s="28">
        <f t="shared" si="11"/>
        <v>0.71272215954811502</v>
      </c>
      <c r="K64" s="28">
        <f t="shared" si="11"/>
        <v>0.74798333333333333</v>
      </c>
      <c r="L64" s="28">
        <f t="shared" si="11"/>
        <v>0.76920820852575833</v>
      </c>
      <c r="M64" s="28">
        <f t="shared" si="11"/>
        <v>0.74825323617081829</v>
      </c>
      <c r="N64" s="28">
        <f t="shared" si="11"/>
        <v>0.89215963064678339</v>
      </c>
      <c r="O64" s="28">
        <f t="shared" si="11"/>
        <v>0.97187917547705838</v>
      </c>
      <c r="P64" s="28">
        <f t="shared" si="11"/>
        <v>0.96474820956894081</v>
      </c>
      <c r="Q64" s="28">
        <f t="shared" si="11"/>
        <v>0.96566478101595066</v>
      </c>
      <c r="R64" s="28">
        <f t="shared" si="11"/>
        <v>0.89463731953833969</v>
      </c>
      <c r="S64" s="28">
        <f t="shared" si="11"/>
        <v>0.57482261879165775</v>
      </c>
      <c r="T64" s="28">
        <f t="shared" si="11"/>
        <v>0.81546617541005262</v>
      </c>
      <c r="U64" s="28">
        <f t="shared" si="11"/>
        <v>0.63328088658904647</v>
      </c>
      <c r="V64" s="28">
        <f t="shared" si="11"/>
        <v>0.63871834441000142</v>
      </c>
      <c r="W64" s="29"/>
      <c r="X64" s="28">
        <f>AVERAGE(C64,G64,K64,O64,S64)</f>
        <v>0.63953655222526806</v>
      </c>
      <c r="Y64" s="28">
        <f t="shared" si="4"/>
        <v>0.69374690256373039</v>
      </c>
      <c r="Z64" s="28">
        <f t="shared" si="4"/>
        <v>0.64221834124755262</v>
      </c>
      <c r="AA64" s="28">
        <f t="shared" si="4"/>
        <v>0.75269048924840354</v>
      </c>
      <c r="AB64" s="18"/>
    </row>
    <row r="65" spans="1:28" x14ac:dyDescent="0.2">
      <c r="A65" s="57"/>
      <c r="B65" t="s">
        <v>31</v>
      </c>
      <c r="C65" s="22">
        <f t="shared" si="11"/>
        <v>0.30833333333333335</v>
      </c>
      <c r="D65" s="22">
        <f>AVERAGE(D22,D26)</f>
        <v>0.46418560606060599</v>
      </c>
      <c r="E65" s="22">
        <f t="shared" si="11"/>
        <v>0.2387107487922705</v>
      </c>
      <c r="F65" s="22">
        <f t="shared" si="11"/>
        <v>0.62791692379586883</v>
      </c>
      <c r="G65" s="22">
        <f t="shared" si="11"/>
        <v>0.4317119460162373</v>
      </c>
      <c r="H65" s="22">
        <f t="shared" si="11"/>
        <v>0.63133991739547013</v>
      </c>
      <c r="I65" s="22">
        <f t="shared" si="11"/>
        <v>0.50360736661006422</v>
      </c>
      <c r="J65" s="22">
        <f t="shared" si="11"/>
        <v>0.67017618585267114</v>
      </c>
      <c r="K65" s="22">
        <f t="shared" si="11"/>
        <v>0.63941666666666674</v>
      </c>
      <c r="L65" s="22">
        <f t="shared" si="11"/>
        <v>0.69699401487088219</v>
      </c>
      <c r="M65" s="22">
        <f t="shared" si="11"/>
        <v>0.64399135834341581</v>
      </c>
      <c r="N65" s="22">
        <f t="shared" si="11"/>
        <v>0.81934182783132392</v>
      </c>
      <c r="O65" s="22">
        <f t="shared" si="11"/>
        <v>0.67246747181755673</v>
      </c>
      <c r="P65" s="22">
        <f t="shared" si="11"/>
        <v>0.96721497614851171</v>
      </c>
      <c r="Q65" s="22">
        <f t="shared" si="11"/>
        <v>0.71344574438216712</v>
      </c>
      <c r="R65" s="22">
        <f t="shared" si="11"/>
        <v>0.86263326113247096</v>
      </c>
      <c r="S65" s="22">
        <f t="shared" si="11"/>
        <v>0.49156095463341221</v>
      </c>
      <c r="T65" s="22">
        <f t="shared" si="11"/>
        <v>0.76802056286503584</v>
      </c>
      <c r="U65" s="22">
        <f t="shared" si="11"/>
        <v>0.5433474823363198</v>
      </c>
      <c r="V65" s="22">
        <f t="shared" si="11"/>
        <v>0.50516060892157011</v>
      </c>
      <c r="W65" s="18"/>
      <c r="X65" s="22">
        <f t="shared" si="4"/>
        <v>0.50869807449344129</v>
      </c>
      <c r="Y65" s="22">
        <f t="shared" si="4"/>
        <v>0.70555101546810117</v>
      </c>
      <c r="Z65" s="22">
        <f t="shared" si="4"/>
        <v>0.52862054009284754</v>
      </c>
      <c r="AA65" s="22">
        <f t="shared" si="4"/>
        <v>0.69704576150678099</v>
      </c>
      <c r="AB65" s="18"/>
    </row>
    <row r="66" spans="1:28" x14ac:dyDescent="0.2">
      <c r="A66" s="57" t="s">
        <v>22</v>
      </c>
      <c r="B66" t="s">
        <v>28</v>
      </c>
      <c r="C66" s="22">
        <f>AVERAGE(C27,C31)</f>
        <v>0.22500000000000001</v>
      </c>
      <c r="D66" s="22">
        <f t="shared" ref="D66:V66" si="12">AVERAGE(D27,D31)</f>
        <v>0.31768023370964549</v>
      </c>
      <c r="E66" s="22">
        <f t="shared" si="12"/>
        <v>0.239442665563947</v>
      </c>
      <c r="F66" s="22">
        <f>AVERAGE(F27,F31)</f>
        <v>0.6715348129111629</v>
      </c>
      <c r="G66" s="22">
        <f t="shared" si="12"/>
        <v>0.512687590060802</v>
      </c>
      <c r="H66" s="22">
        <f t="shared" si="12"/>
        <v>0.59987480939009918</v>
      </c>
      <c r="I66" s="22">
        <f t="shared" si="12"/>
        <v>0.54457099773677364</v>
      </c>
      <c r="J66" s="22">
        <f t="shared" si="12"/>
        <v>0.64090809155897266</v>
      </c>
      <c r="K66" s="22">
        <f t="shared" si="12"/>
        <v>0.59994999999999998</v>
      </c>
      <c r="L66" s="22">
        <f t="shared" si="12"/>
        <v>0.65548911038797009</v>
      </c>
      <c r="M66" s="22">
        <f t="shared" si="12"/>
        <v>0.6033201602138758</v>
      </c>
      <c r="N66" s="22">
        <f t="shared" si="12"/>
        <v>0.78920179510181065</v>
      </c>
      <c r="O66" s="22">
        <f t="shared" si="12"/>
        <v>0.95068234592084266</v>
      </c>
      <c r="P66" s="22">
        <f t="shared" si="12"/>
        <v>0.95580308498226429</v>
      </c>
      <c r="Q66" s="22">
        <f t="shared" si="12"/>
        <v>0.95199178622965275</v>
      </c>
      <c r="R66" s="22">
        <f t="shared" si="12"/>
        <v>0.86001869389697749</v>
      </c>
      <c r="S66" s="22">
        <f t="shared" si="12"/>
        <v>0.21076112663943236</v>
      </c>
      <c r="T66" s="22">
        <f t="shared" si="12"/>
        <v>0.74748517492411581</v>
      </c>
      <c r="U66" s="22">
        <f t="shared" si="12"/>
        <v>0.30140028401771984</v>
      </c>
      <c r="V66" s="22">
        <f t="shared" si="12"/>
        <v>0.53218689917598194</v>
      </c>
      <c r="W66" s="18"/>
      <c r="X66" s="22">
        <f t="shared" si="4"/>
        <v>0.49981621252421543</v>
      </c>
      <c r="Y66" s="22">
        <f t="shared" si="4"/>
        <v>0.65526648267881904</v>
      </c>
      <c r="Z66" s="22">
        <f t="shared" si="4"/>
        <v>0.52814517875239386</v>
      </c>
      <c r="AA66" s="22">
        <f t="shared" si="4"/>
        <v>0.69877005852898111</v>
      </c>
      <c r="AB66" s="18"/>
    </row>
    <row r="67" spans="1:28" x14ac:dyDescent="0.2">
      <c r="A67" s="57"/>
      <c r="B67" t="s">
        <v>29</v>
      </c>
      <c r="C67" s="22">
        <f t="shared" ref="C67:V69" si="13">AVERAGE(C28,C32)</f>
        <v>0.2166666666666667</v>
      </c>
      <c r="D67" s="22">
        <f t="shared" si="13"/>
        <v>0.2329252582213108</v>
      </c>
      <c r="E67" s="22">
        <f t="shared" si="13"/>
        <v>0.17778148118221643</v>
      </c>
      <c r="F67" s="22">
        <f t="shared" si="13"/>
        <v>0.61566342650203665</v>
      </c>
      <c r="G67" s="22">
        <f t="shared" si="13"/>
        <v>0.73139914947457219</v>
      </c>
      <c r="H67" s="22">
        <f t="shared" si="13"/>
        <v>0.7139854513375743</v>
      </c>
      <c r="I67" s="22">
        <f t="shared" si="13"/>
        <v>0.67811379369850344</v>
      </c>
      <c r="J67" s="22">
        <f t="shared" si="13"/>
        <v>0.68574859632450424</v>
      </c>
      <c r="K67" s="22">
        <f t="shared" si="13"/>
        <v>0.80085000000000006</v>
      </c>
      <c r="L67" s="22">
        <f t="shared" si="13"/>
        <v>0.80638105474867428</v>
      </c>
      <c r="M67" s="22">
        <f t="shared" si="13"/>
        <v>0.80155862985257909</v>
      </c>
      <c r="N67" s="22">
        <f t="shared" si="13"/>
        <v>0.91229650424081754</v>
      </c>
      <c r="O67" s="22">
        <f t="shared" si="13"/>
        <v>0.97132785035090219</v>
      </c>
      <c r="P67" s="22">
        <f t="shared" si="13"/>
        <v>0.97213657240984541</v>
      </c>
      <c r="Q67" s="22">
        <f t="shared" si="13"/>
        <v>0.96015410851766914</v>
      </c>
      <c r="R67" s="22">
        <f t="shared" si="13"/>
        <v>0.7067915342284341</v>
      </c>
      <c r="S67" s="22">
        <f t="shared" si="13"/>
        <v>0.84465706299720489</v>
      </c>
      <c r="T67" s="22">
        <f t="shared" si="13"/>
        <v>0.82700724905422307</v>
      </c>
      <c r="U67" s="22">
        <f t="shared" si="13"/>
        <v>0.83007992586666957</v>
      </c>
      <c r="V67" s="22">
        <f t="shared" si="13"/>
        <v>0.6214377005966305</v>
      </c>
      <c r="W67" s="18"/>
      <c r="X67" s="22">
        <f t="shared" si="4"/>
        <v>0.71298014589786918</v>
      </c>
      <c r="Y67" s="22">
        <f t="shared" si="4"/>
        <v>0.71048711715432566</v>
      </c>
      <c r="Z67" s="22">
        <f t="shared" si="4"/>
        <v>0.68953758782352748</v>
      </c>
      <c r="AA67" s="22">
        <f>AVERAGE(F67,J67,N67,R67,V67)</f>
        <v>0.70838755237848461</v>
      </c>
      <c r="AB67" s="18"/>
    </row>
    <row r="68" spans="1:28" x14ac:dyDescent="0.2">
      <c r="A68" s="57"/>
      <c r="B68" t="s">
        <v>30</v>
      </c>
      <c r="C68" s="22">
        <f t="shared" si="13"/>
        <v>0.15</v>
      </c>
      <c r="D68" s="22">
        <f t="shared" si="13"/>
        <v>0.16856481481481478</v>
      </c>
      <c r="E68" s="22">
        <f t="shared" si="13"/>
        <v>0.12787753727724532</v>
      </c>
      <c r="F68" s="22">
        <f t="shared" si="13"/>
        <v>0.57399134788286732</v>
      </c>
      <c r="G68" s="22">
        <f t="shared" si="13"/>
        <v>0.73749692475310158</v>
      </c>
      <c r="H68" s="22">
        <f t="shared" si="13"/>
        <v>0.70677699630486002</v>
      </c>
      <c r="I68" s="22">
        <f t="shared" si="13"/>
        <v>0.69521629539171681</v>
      </c>
      <c r="J68" s="22">
        <f t="shared" si="13"/>
        <v>0.74031098011053453</v>
      </c>
      <c r="K68" s="22">
        <f t="shared" si="13"/>
        <v>0.78151666666666664</v>
      </c>
      <c r="L68" s="22">
        <f t="shared" si="13"/>
        <v>0.78914230984271039</v>
      </c>
      <c r="M68" s="22">
        <f t="shared" si="13"/>
        <v>0.78260542216683049</v>
      </c>
      <c r="N68" s="22">
        <f t="shared" si="13"/>
        <v>0.89466788270158415</v>
      </c>
      <c r="O68" s="22">
        <f t="shared" si="13"/>
        <v>0.97169107631636975</v>
      </c>
      <c r="P68" s="22">
        <f t="shared" si="13"/>
        <v>0.97249167605643516</v>
      </c>
      <c r="Q68" s="22">
        <f t="shared" si="13"/>
        <v>0.96051640593964227</v>
      </c>
      <c r="R68" s="22">
        <f t="shared" si="13"/>
        <v>0.84546504145120271</v>
      </c>
      <c r="S68" s="22">
        <f t="shared" si="13"/>
        <v>0.85701999569984944</v>
      </c>
      <c r="T68" s="22">
        <f>AVERAGE(T29,T33)</f>
        <v>0.82787262400175843</v>
      </c>
      <c r="U68" s="22">
        <f t="shared" si="13"/>
        <v>0.82244072175354677</v>
      </c>
      <c r="V68" s="22">
        <f t="shared" si="13"/>
        <v>0.59829942604871267</v>
      </c>
      <c r="W68" s="18"/>
      <c r="X68" s="22">
        <f t="shared" si="4"/>
        <v>0.69954493268719742</v>
      </c>
      <c r="Y68" s="22">
        <f t="shared" si="4"/>
        <v>0.69296968420411575</v>
      </c>
      <c r="Z68" s="22">
        <f t="shared" si="4"/>
        <v>0.67773127650579634</v>
      </c>
      <c r="AA68" s="22">
        <f t="shared" si="4"/>
        <v>0.73054693563898021</v>
      </c>
      <c r="AB68" s="18"/>
    </row>
    <row r="69" spans="1:28" x14ac:dyDescent="0.2">
      <c r="A69" s="57"/>
      <c r="B69" t="s">
        <v>31</v>
      </c>
      <c r="C69" s="22">
        <f t="shared" si="13"/>
        <v>0.22500000000000001</v>
      </c>
      <c r="D69" s="22">
        <f t="shared" si="13"/>
        <v>0.51799331103678936</v>
      </c>
      <c r="E69" s="22">
        <f t="shared" si="13"/>
        <v>0.16168806011644885</v>
      </c>
      <c r="F69" s="22">
        <f t="shared" si="13"/>
        <v>0.60959870799001892</v>
      </c>
      <c r="G69" s="22">
        <f t="shared" si="13"/>
        <v>0.60729975749481602</v>
      </c>
      <c r="H69" s="22">
        <f t="shared" si="13"/>
        <v>0.57653042738460758</v>
      </c>
      <c r="I69" s="22">
        <f t="shared" si="13"/>
        <v>0.54320041345941039</v>
      </c>
      <c r="J69" s="22">
        <f t="shared" si="13"/>
        <v>0.60550087857509505</v>
      </c>
      <c r="K69" s="22">
        <f t="shared" si="13"/>
        <v>0.59589999999999999</v>
      </c>
      <c r="L69" s="22">
        <f t="shared" si="13"/>
        <v>0.64290332646025616</v>
      </c>
      <c r="M69" s="22">
        <f t="shared" si="13"/>
        <v>0.57180013935085394</v>
      </c>
      <c r="N69" s="22">
        <f t="shared" si="13"/>
        <v>0.8140419463529962</v>
      </c>
      <c r="O69" s="22">
        <f t="shared" si="13"/>
        <v>0.96736803870951005</v>
      </c>
      <c r="P69" s="22">
        <f t="shared" si="13"/>
        <v>0.96828782826597193</v>
      </c>
      <c r="Q69" s="22">
        <f t="shared" si="13"/>
        <v>0.95621574042168</v>
      </c>
      <c r="R69" s="22">
        <f t="shared" si="13"/>
        <v>0.69281498024945698</v>
      </c>
      <c r="S69" s="22">
        <f t="shared" si="13"/>
        <v>0.85879380778327241</v>
      </c>
      <c r="T69" s="22">
        <f t="shared" si="13"/>
        <v>0.87356437657751806</v>
      </c>
      <c r="U69" s="22">
        <f t="shared" si="13"/>
        <v>0.79624643829394182</v>
      </c>
      <c r="V69" s="22">
        <f t="shared" si="13"/>
        <v>0.4988246513954146</v>
      </c>
      <c r="W69" s="18"/>
      <c r="X69" s="22">
        <f t="shared" si="4"/>
        <v>0.65087232079751978</v>
      </c>
      <c r="Y69" s="22">
        <f t="shared" si="4"/>
        <v>0.7158558539450286</v>
      </c>
      <c r="Z69" s="22">
        <f t="shared" si="4"/>
        <v>0.60583015832846709</v>
      </c>
      <c r="AA69" s="22">
        <f t="shared" si="4"/>
        <v>0.64415623291259627</v>
      </c>
      <c r="AB69" s="18"/>
    </row>
    <row r="70" spans="1:28" x14ac:dyDescent="0.2">
      <c r="A70" s="57" t="s">
        <v>23</v>
      </c>
      <c r="B70" t="s">
        <v>28</v>
      </c>
      <c r="C70" s="22">
        <f>AVERAGE(C35,C39)</f>
        <v>0.20833333333333337</v>
      </c>
      <c r="D70" s="22">
        <f t="shared" ref="D70:V70" si="14">AVERAGE(D35,D39)</f>
        <v>0.35592659046606417</v>
      </c>
      <c r="E70" s="22">
        <f t="shared" si="14"/>
        <v>0.21152712687639155</v>
      </c>
      <c r="F70" s="22">
        <f t="shared" si="14"/>
        <v>0.70192132912290695</v>
      </c>
      <c r="G70" s="22">
        <f t="shared" si="14"/>
        <v>0.3635117562295716</v>
      </c>
      <c r="H70" s="22">
        <f t="shared" si="14"/>
        <v>0.63545692145340704</v>
      </c>
      <c r="I70" s="22">
        <f t="shared" si="14"/>
        <v>0.45272718315307092</v>
      </c>
      <c r="J70" s="22">
        <f t="shared" si="14"/>
        <v>0.62919022218420739</v>
      </c>
      <c r="K70" s="22">
        <f t="shared" si="14"/>
        <v>0.60031666666666661</v>
      </c>
      <c r="L70" s="22">
        <f t="shared" si="14"/>
        <v>0.65508194104008743</v>
      </c>
      <c r="M70" s="22">
        <f t="shared" si="14"/>
        <v>0.60368840298698467</v>
      </c>
      <c r="N70" s="22">
        <f t="shared" si="14"/>
        <v>0.78807766315074579</v>
      </c>
      <c r="O70" s="22">
        <f t="shared" si="14"/>
        <v>0.89478446430656278</v>
      </c>
      <c r="P70" s="22">
        <f t="shared" si="14"/>
        <v>0.96544206077857975</v>
      </c>
      <c r="Q70" s="22">
        <f t="shared" si="14"/>
        <v>0.92397540753314011</v>
      </c>
      <c r="R70" s="22">
        <f t="shared" si="14"/>
        <v>0.88532984882232402</v>
      </c>
      <c r="S70" s="22">
        <f t="shared" si="14"/>
        <v>0.30117179101268543</v>
      </c>
      <c r="T70" s="22">
        <f t="shared" si="14"/>
        <v>0.75836298326330898</v>
      </c>
      <c r="U70" s="22">
        <f t="shared" si="14"/>
        <v>0.41993756799113785</v>
      </c>
      <c r="V70" s="22">
        <f t="shared" si="14"/>
        <v>0.54988563780488064</v>
      </c>
      <c r="W70" s="18"/>
      <c r="X70" s="22">
        <f t="shared" si="4"/>
        <v>0.47362360230976391</v>
      </c>
      <c r="Y70" s="22">
        <f t="shared" si="4"/>
        <v>0.67405409940028949</v>
      </c>
      <c r="Z70" s="22">
        <f t="shared" si="4"/>
        <v>0.52237113770814503</v>
      </c>
      <c r="AA70" s="22">
        <f t="shared" si="4"/>
        <v>0.71088094021701287</v>
      </c>
      <c r="AB70" s="18"/>
    </row>
    <row r="71" spans="1:28" x14ac:dyDescent="0.2">
      <c r="A71" s="57"/>
      <c r="B71" t="s">
        <v>29</v>
      </c>
      <c r="C71" s="22">
        <f t="shared" ref="C71:V73" si="15">AVERAGE(C36,C40)</f>
        <v>0.19166666666666671</v>
      </c>
      <c r="D71" s="22">
        <f t="shared" si="15"/>
        <v>0.25727597021714671</v>
      </c>
      <c r="E71" s="22">
        <f t="shared" si="15"/>
        <v>0.17123015873015873</v>
      </c>
      <c r="F71" s="22">
        <f t="shared" si="15"/>
        <v>0.61920664897147537</v>
      </c>
      <c r="G71" s="22">
        <f t="shared" si="15"/>
        <v>0.73765508030787608</v>
      </c>
      <c r="H71" s="22">
        <f t="shared" si="15"/>
        <v>0.69819710608202756</v>
      </c>
      <c r="I71" s="22">
        <f t="shared" si="15"/>
        <v>0.69054520625305382</v>
      </c>
      <c r="J71" s="22">
        <f t="shared" si="15"/>
        <v>0.68085852385374634</v>
      </c>
      <c r="K71" s="22">
        <f t="shared" si="15"/>
        <v>0.8088833333333334</v>
      </c>
      <c r="L71" s="22">
        <f t="shared" si="15"/>
        <v>0.81143947743227129</v>
      </c>
      <c r="M71" s="22">
        <f t="shared" si="15"/>
        <v>0.80924844251894357</v>
      </c>
      <c r="N71" s="22">
        <f t="shared" si="15"/>
        <v>0.92174973486741096</v>
      </c>
      <c r="O71" s="22">
        <f t="shared" si="15"/>
        <v>0.97277426803481781</v>
      </c>
      <c r="P71" s="22">
        <f t="shared" si="15"/>
        <v>0.97146410580884068</v>
      </c>
      <c r="Q71" s="22">
        <f t="shared" si="15"/>
        <v>0.962719279206109</v>
      </c>
      <c r="R71" s="22">
        <f t="shared" si="15"/>
        <v>0.80029910671167748</v>
      </c>
      <c r="S71" s="22">
        <f t="shared" si="15"/>
        <v>0.79284024940872933</v>
      </c>
      <c r="T71" s="22">
        <f t="shared" si="15"/>
        <v>0.84394207165822532</v>
      </c>
      <c r="U71" s="22">
        <f t="shared" si="15"/>
        <v>0.81449759577237413</v>
      </c>
      <c r="V71" s="22">
        <f t="shared" si="15"/>
        <v>0.70589546897456068</v>
      </c>
      <c r="W71" s="18"/>
      <c r="X71" s="22">
        <f t="shared" si="4"/>
        <v>0.70076391955028461</v>
      </c>
      <c r="Y71" s="22">
        <f t="shared" si="4"/>
        <v>0.71646374623970233</v>
      </c>
      <c r="Z71" s="22">
        <f t="shared" si="4"/>
        <v>0.68964813649612788</v>
      </c>
      <c r="AA71" s="22">
        <f t="shared" si="4"/>
        <v>0.74560189667577426</v>
      </c>
      <c r="AB71" s="18"/>
    </row>
    <row r="72" spans="1:28" x14ac:dyDescent="0.2">
      <c r="A72" s="57"/>
      <c r="B72" t="s">
        <v>30</v>
      </c>
      <c r="C72" s="22">
        <f t="shared" si="15"/>
        <v>0.15</v>
      </c>
      <c r="D72" s="22">
        <f t="shared" si="15"/>
        <v>0.21955627705627706</v>
      </c>
      <c r="E72" s="22">
        <f t="shared" si="15"/>
        <v>0.13589052543325406</v>
      </c>
      <c r="F72" s="22">
        <f t="shared" si="15"/>
        <v>0.58647629758056907</v>
      </c>
      <c r="G72" s="22">
        <f>AVERAGE(G37,G41)</f>
        <v>0.69006783116015891</v>
      </c>
      <c r="H72" s="22">
        <f t="shared" si="15"/>
        <v>0.66415319048416954</v>
      </c>
      <c r="I72" s="22">
        <f>AVERAGE(I37,I41)</f>
        <v>0.66668840025110954</v>
      </c>
      <c r="J72" s="22">
        <f>AVERAGE(J37,J41)</f>
        <v>0.73241560375332093</v>
      </c>
      <c r="K72" s="22">
        <f t="shared" si="15"/>
        <v>0.77639999999999998</v>
      </c>
      <c r="L72" s="22">
        <f t="shared" si="15"/>
        <v>0.7801187010231887</v>
      </c>
      <c r="M72" s="22">
        <f t="shared" si="15"/>
        <v>0.77683711928062249</v>
      </c>
      <c r="N72" s="22">
        <f t="shared" si="15"/>
        <v>0.8978563667428332</v>
      </c>
      <c r="O72" s="22">
        <f t="shared" si="15"/>
        <v>0.96586324542400148</v>
      </c>
      <c r="P72" s="22">
        <f t="shared" si="15"/>
        <v>0.96074721033397936</v>
      </c>
      <c r="Q72" s="22">
        <f t="shared" si="15"/>
        <v>0.95841278015532982</v>
      </c>
      <c r="R72" s="22">
        <f t="shared" si="15"/>
        <v>0.89626232852036924</v>
      </c>
      <c r="S72" s="22">
        <f t="shared" si="15"/>
        <v>0.80724575360137607</v>
      </c>
      <c r="T72" s="22">
        <f t="shared" si="15"/>
        <v>0.83176115652563432</v>
      </c>
      <c r="U72" s="22">
        <f t="shared" si="15"/>
        <v>0.7929449409139907</v>
      </c>
      <c r="V72" s="22">
        <f t="shared" si="15"/>
        <v>0.69458288709863725</v>
      </c>
      <c r="W72" s="18"/>
      <c r="X72" s="22">
        <f t="shared" si="4"/>
        <v>0.67791536603710723</v>
      </c>
      <c r="Y72" s="22">
        <f t="shared" si="4"/>
        <v>0.69126730708464978</v>
      </c>
      <c r="Z72" s="22">
        <f t="shared" si="4"/>
        <v>0.66615475320686124</v>
      </c>
      <c r="AA72" s="22">
        <f>AVERAGE(F72,J72,N72,R72,V72)</f>
        <v>0.76151869673914596</v>
      </c>
      <c r="AB72" s="18"/>
    </row>
    <row r="73" spans="1:28" x14ac:dyDescent="0.2">
      <c r="A73" s="57"/>
      <c r="B73" t="s">
        <v>31</v>
      </c>
      <c r="C73" s="22">
        <f>AVERAGE(C38,C42)</f>
        <v>0.21666666666666665</v>
      </c>
      <c r="D73" s="22">
        <f t="shared" si="15"/>
        <v>0.41352573352573352</v>
      </c>
      <c r="E73" s="22">
        <f t="shared" si="15"/>
        <v>0.15846895972299885</v>
      </c>
      <c r="F73" s="22">
        <f t="shared" si="15"/>
        <v>0.65131494471689955</v>
      </c>
      <c r="G73" s="22">
        <f t="shared" si="15"/>
        <v>0.6153656907883176</v>
      </c>
      <c r="H73" s="22">
        <f t="shared" si="15"/>
        <v>0.58275041854084964</v>
      </c>
      <c r="I73" s="22">
        <f t="shared" si="15"/>
        <v>0.58036083571613939</v>
      </c>
      <c r="J73" s="22">
        <f t="shared" si="15"/>
        <v>0.61743487617586745</v>
      </c>
      <c r="K73" s="22">
        <f t="shared" si="15"/>
        <v>0.61335000000000006</v>
      </c>
      <c r="L73" s="22">
        <f t="shared" si="15"/>
        <v>0.67218545656494455</v>
      </c>
      <c r="M73" s="22">
        <f t="shared" si="15"/>
        <v>0.62033303881066315</v>
      </c>
      <c r="N73" s="22">
        <f t="shared" si="15"/>
        <v>0.813310571169652</v>
      </c>
      <c r="O73" s="22">
        <f t="shared" si="15"/>
        <v>0.9694760465448129</v>
      </c>
      <c r="P73" s="22">
        <f t="shared" si="15"/>
        <v>0.96038556981658585</v>
      </c>
      <c r="Q73" s="22">
        <f t="shared" si="15"/>
        <v>0.95838305495376175</v>
      </c>
      <c r="R73" s="22">
        <f t="shared" si="15"/>
        <v>0.79019696616509894</v>
      </c>
      <c r="S73" s="22">
        <f t="shared" si="15"/>
        <v>0.86153515373038059</v>
      </c>
      <c r="T73" s="22">
        <f t="shared" si="15"/>
        <v>0.88070766738284989</v>
      </c>
      <c r="U73" s="22">
        <f t="shared" si="15"/>
        <v>0.79745238184283551</v>
      </c>
      <c r="V73" s="22">
        <f>AVERAGE(V38,V42)</f>
        <v>0.51315207080449765</v>
      </c>
      <c r="W73" s="18"/>
      <c r="X73" s="22">
        <f t="shared" si="4"/>
        <v>0.65527871154603545</v>
      </c>
      <c r="Y73" s="22">
        <f t="shared" si="4"/>
        <v>0.70191096916619267</v>
      </c>
      <c r="Z73" s="22">
        <f t="shared" si="4"/>
        <v>0.62299965420927972</v>
      </c>
      <c r="AA73" s="22">
        <f t="shared" si="4"/>
        <v>0.67708188580640316</v>
      </c>
      <c r="AB73" s="18"/>
    </row>
    <row r="74" spans="1:28" x14ac:dyDescent="0.2">
      <c r="A74" s="57" t="s">
        <v>24</v>
      </c>
      <c r="B74" t="s">
        <v>28</v>
      </c>
      <c r="C74" s="22">
        <f>AVERAGE(C43,C47)</f>
        <v>0.25</v>
      </c>
      <c r="D74" s="22">
        <f>AVERAGE(D43,D47)</f>
        <v>0.66526505901505906</v>
      </c>
      <c r="E74" s="22">
        <f t="shared" ref="D74:F75" si="16">AVERAGE(E43,E47)</f>
        <v>0.17879505570592769</v>
      </c>
      <c r="F74" s="22">
        <f t="shared" si="16"/>
        <v>0.69390698130951955</v>
      </c>
      <c r="G74" s="22">
        <v>0.630794643798545</v>
      </c>
      <c r="H74" s="22">
        <v>0.59621917800466639</v>
      </c>
      <c r="I74" s="22">
        <v>0.58090173476106699</v>
      </c>
      <c r="J74" s="22">
        <v>0.60559240224209021</v>
      </c>
      <c r="K74" s="22">
        <v>0.62753333333333328</v>
      </c>
      <c r="L74" s="22">
        <v>0.62383968306549042</v>
      </c>
      <c r="M74" s="22">
        <v>0.61404524129530358</v>
      </c>
      <c r="N74" s="22">
        <v>0.79136225815604655</v>
      </c>
      <c r="O74" s="22">
        <v>0.97184674458728448</v>
      </c>
      <c r="P74" s="22">
        <v>0.95940649549096957</v>
      </c>
      <c r="Q74" s="22">
        <v>0.96334353274928719</v>
      </c>
      <c r="R74" s="22">
        <v>0.88665854474692751</v>
      </c>
      <c r="S74" s="22">
        <v>0.86153515373038059</v>
      </c>
      <c r="T74" s="22">
        <v>0.88070766738284989</v>
      </c>
      <c r="U74" s="22">
        <v>0.79745238184283551</v>
      </c>
      <c r="V74" s="22">
        <v>0.51314510119262824</v>
      </c>
      <c r="W74" s="18"/>
      <c r="X74" s="28">
        <f t="shared" si="4"/>
        <v>0.66834197508990856</v>
      </c>
      <c r="Y74" s="28">
        <f t="shared" si="4"/>
        <v>0.745087616591807</v>
      </c>
      <c r="Z74" s="28">
        <f t="shared" si="4"/>
        <v>0.62690758927088408</v>
      </c>
      <c r="AA74" s="28">
        <f>AVERAGE(F74,J74,N74,R74,V74)</f>
        <v>0.69813305752944232</v>
      </c>
      <c r="AB74" s="18"/>
    </row>
    <row r="75" spans="1:28" x14ac:dyDescent="0.2">
      <c r="A75" s="57"/>
      <c r="B75" s="31" t="s">
        <v>29</v>
      </c>
      <c r="C75" s="22">
        <f>AVERAGE(C44,C48)</f>
        <v>0.20833333333333337</v>
      </c>
      <c r="D75" s="22">
        <f t="shared" si="16"/>
        <v>0.23619929453262789</v>
      </c>
      <c r="E75" s="22">
        <f t="shared" si="16"/>
        <v>0.16977426706085241</v>
      </c>
      <c r="F75" s="22">
        <f>AVERAGE(F44,F48)</f>
        <v>0.69300264219340768</v>
      </c>
      <c r="G75" s="22">
        <v>0.75819772958914711</v>
      </c>
      <c r="H75" s="22">
        <v>0.72245646402331531</v>
      </c>
      <c r="I75" s="22">
        <v>0.71693240370340527</v>
      </c>
      <c r="J75" s="22">
        <v>0.68412832388999445</v>
      </c>
      <c r="K75" s="22">
        <v>0.80846666666666667</v>
      </c>
      <c r="L75" s="22">
        <v>0.80877749230844209</v>
      </c>
      <c r="M75" s="22">
        <v>0.80843170294647249</v>
      </c>
      <c r="N75" s="22">
        <v>0.9270419094064557</v>
      </c>
      <c r="O75" s="22">
        <v>0.97486606042523383</v>
      </c>
      <c r="P75" s="22">
        <v>0.97176506229496895</v>
      </c>
      <c r="Q75" s="22">
        <v>0.96761529583942985</v>
      </c>
      <c r="R75" s="22">
        <v>0.81627109898982564</v>
      </c>
      <c r="S75" s="22">
        <v>0.8608363792732745</v>
      </c>
      <c r="T75" s="22">
        <v>0.83675464814130274</v>
      </c>
      <c r="U75" s="22">
        <v>0.84515762599507349</v>
      </c>
      <c r="V75" s="22">
        <v>0.69961443499759535</v>
      </c>
      <c r="W75" s="18"/>
      <c r="X75" s="32">
        <f>AVERAGE(C75,G75,K75,O75,S75)</f>
        <v>0.72214003385753112</v>
      </c>
      <c r="Y75" s="32">
        <f t="shared" si="4"/>
        <v>0.71519059226013149</v>
      </c>
      <c r="Z75" s="32">
        <f>AVERAGE(E75,I75,M75,Q75,U75)</f>
        <v>0.7015822591090467</v>
      </c>
      <c r="AA75" s="32">
        <f>AVERAGE(F75,J75,N75,R75,V75)</f>
        <v>0.76401168189545576</v>
      </c>
      <c r="AB75" s="18"/>
    </row>
    <row r="76" spans="1:28" x14ac:dyDescent="0.2">
      <c r="A76" s="57"/>
      <c r="B76" t="s">
        <v>30</v>
      </c>
      <c r="C76" s="22">
        <f t="shared" ref="C76:E77" si="17">AVERAGE(C45,C49)</f>
        <v>0.18333333333333335</v>
      </c>
      <c r="D76" s="22">
        <f t="shared" si="17"/>
        <v>0.23254212454212447</v>
      </c>
      <c r="E76" s="22">
        <f t="shared" si="17"/>
        <v>0.15404990842490845</v>
      </c>
      <c r="F76" s="22">
        <f>AVERAGE(F45,F49)</f>
        <v>0.58767102387082604</v>
      </c>
      <c r="G76" s="22">
        <v>0.75594840614346503</v>
      </c>
      <c r="H76" s="22">
        <v>0.72068327109396846</v>
      </c>
      <c r="I76" s="22">
        <v>0.72027208306604207</v>
      </c>
      <c r="J76" s="22">
        <v>0.74647475785286832</v>
      </c>
      <c r="K76" s="22">
        <v>0.77296666666666658</v>
      </c>
      <c r="L76" s="22">
        <v>0.77362112385039872</v>
      </c>
      <c r="M76" s="22">
        <v>0.77320245305350344</v>
      </c>
      <c r="N76" s="22">
        <v>0.90039610253185287</v>
      </c>
      <c r="O76" s="22">
        <v>0.97602708627913914</v>
      </c>
      <c r="P76" s="22">
        <v>0.96736003058022169</v>
      </c>
      <c r="Q76" s="22">
        <v>0.97011148304809192</v>
      </c>
      <c r="R76" s="22">
        <v>0.90914941209351552</v>
      </c>
      <c r="S76" s="22">
        <v>0.86422274779617281</v>
      </c>
      <c r="T76" s="22">
        <v>0.82681995351945958</v>
      </c>
      <c r="U76" s="22">
        <v>0.82209685563042501</v>
      </c>
      <c r="V76" s="22">
        <v>0.69761097765950475</v>
      </c>
      <c r="W76" s="18"/>
      <c r="X76" s="28">
        <f>AVERAGE(C76,G76,K76,O76,S76)</f>
        <v>0.71049964804375532</v>
      </c>
      <c r="Y76" s="28">
        <f t="shared" si="4"/>
        <v>0.70420530071723453</v>
      </c>
      <c r="Z76" s="28">
        <f t="shared" si="4"/>
        <v>0.68794655664459414</v>
      </c>
      <c r="AA76" s="32">
        <f>AVERAGE(F76,J76,N76,R76,V76)</f>
        <v>0.76826045480171357</v>
      </c>
      <c r="AB76" s="18"/>
    </row>
    <row r="77" spans="1:28" x14ac:dyDescent="0.2">
      <c r="A77" s="57"/>
      <c r="B77" t="s">
        <v>31</v>
      </c>
      <c r="C77" s="22">
        <f>AVERAGE(C46,C50)</f>
        <v>0.32499999999999996</v>
      </c>
      <c r="D77" s="22">
        <f>AVERAGE(D46,D50)</f>
        <v>0.52061969159008636</v>
      </c>
      <c r="E77" s="22">
        <f t="shared" si="17"/>
        <v>0.24888318851041824</v>
      </c>
      <c r="F77" s="22">
        <f>AVERAGE(F46,F50)</f>
        <v>0.65950637236718623</v>
      </c>
      <c r="G77" s="22">
        <v>0.62859803887112076</v>
      </c>
      <c r="H77" s="22">
        <v>0.60414093389317824</v>
      </c>
      <c r="I77" s="22">
        <v>0.57539604750414519</v>
      </c>
      <c r="J77" s="22">
        <f>AVERAGE(J46,J50)</f>
        <v>0.60644999999999993</v>
      </c>
      <c r="K77" s="22">
        <f>AVERAGE(K46,K50)</f>
        <v>0.61198333333333332</v>
      </c>
      <c r="L77" s="22">
        <f>AVERAGE(L46,L50)</f>
        <v>0.66391687199756411</v>
      </c>
      <c r="M77" s="22">
        <f t="shared" ref="M77:N77" si="18">AVERAGE(M46,M50)</f>
        <v>0.59914541929984144</v>
      </c>
      <c r="N77" s="22">
        <f t="shared" si="18"/>
        <v>0.80752868002375822</v>
      </c>
      <c r="O77" s="22">
        <v>0.96645024452890893</v>
      </c>
      <c r="P77" s="22">
        <v>0.95380333926031524</v>
      </c>
      <c r="Q77" s="22">
        <v>0.95566718112786342</v>
      </c>
      <c r="R77" s="22">
        <v>0.790173165954698</v>
      </c>
      <c r="S77" s="22">
        <f>AVERAGE(S46,S50)</f>
        <v>0.85562244678563748</v>
      </c>
      <c r="T77" s="22">
        <f>AVERAGE(T46,T50)</f>
        <v>0.88070766738284989</v>
      </c>
      <c r="U77" s="22">
        <f>AVERAGE(U46,U50)</f>
        <v>0.79524583579134145</v>
      </c>
      <c r="V77" s="22">
        <f>AVERAGE(V46,V50)</f>
        <v>0.49913337727231788</v>
      </c>
      <c r="W77" s="18"/>
      <c r="X77" s="28">
        <f>AVERAGE(C77,G77,K77,O77,S77)</f>
        <v>0.6775308127038</v>
      </c>
      <c r="Y77" s="28">
        <f t="shared" si="4"/>
        <v>0.72463770082479884</v>
      </c>
      <c r="Z77" s="28">
        <f t="shared" si="4"/>
        <v>0.63486753444672195</v>
      </c>
      <c r="AA77" s="28">
        <f>AVERAGE(F77,J77,N77,R77,V77)</f>
        <v>0.67255831912359199</v>
      </c>
      <c r="AB77" s="18"/>
    </row>
    <row r="78" spans="1:28" x14ac:dyDescent="0.2">
      <c r="A78" s="4"/>
      <c r="B78" s="33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0"/>
      <c r="T78" s="34"/>
      <c r="U78" s="34"/>
      <c r="V78" s="34"/>
      <c r="W78" s="51" t="s">
        <v>73</v>
      </c>
      <c r="X78" s="49">
        <v>0.73356910077936388</v>
      </c>
      <c r="Y78" s="49">
        <v>0.73002395195058778</v>
      </c>
      <c r="Z78" s="49">
        <v>0.70628927457888291</v>
      </c>
      <c r="AA78" s="50">
        <v>0.82187100000000002</v>
      </c>
      <c r="AB78" s="18"/>
    </row>
    <row r="79" spans="1:28" x14ac:dyDescent="0.2">
      <c r="A79" s="4"/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0"/>
      <c r="T79" s="34"/>
      <c r="U79" s="34"/>
      <c r="V79" s="34"/>
      <c r="W79" s="18"/>
    </row>
    <row r="80" spans="1:28" x14ac:dyDescent="0.2">
      <c r="A80" s="5"/>
      <c r="B80" s="6" t="s">
        <v>32</v>
      </c>
      <c r="C80" s="59" t="s">
        <v>33</v>
      </c>
      <c r="D80" s="59"/>
      <c r="E80" s="59"/>
      <c r="F80" s="59"/>
      <c r="G80" s="59" t="s">
        <v>34</v>
      </c>
      <c r="H80" s="59"/>
      <c r="I80" s="59"/>
      <c r="J80" s="59"/>
      <c r="K80" s="59" t="s">
        <v>35</v>
      </c>
      <c r="L80" s="59"/>
      <c r="M80" s="59"/>
      <c r="N80" s="59"/>
      <c r="O80" s="59" t="s">
        <v>36</v>
      </c>
      <c r="P80" s="59"/>
      <c r="Q80" s="59"/>
      <c r="R80" s="59"/>
      <c r="S80" s="59" t="s">
        <v>37</v>
      </c>
      <c r="T80" s="59"/>
      <c r="U80" s="59"/>
      <c r="V80" s="59"/>
      <c r="W80" s="18"/>
      <c r="X80" s="58" t="s">
        <v>25</v>
      </c>
      <c r="Y80" s="58"/>
      <c r="Z80" s="58"/>
      <c r="AA80" s="58"/>
      <c r="AB80" s="18"/>
    </row>
    <row r="81" spans="1:28" x14ac:dyDescent="0.2">
      <c r="A81" s="5"/>
      <c r="B81" s="6" t="s">
        <v>38</v>
      </c>
      <c r="C81" s="7" t="s">
        <v>7</v>
      </c>
      <c r="D81" s="7" t="s">
        <v>8</v>
      </c>
      <c r="E81" s="7" t="s">
        <v>9</v>
      </c>
      <c r="F81" s="7" t="s">
        <v>39</v>
      </c>
      <c r="G81" s="7" t="s">
        <v>7</v>
      </c>
      <c r="H81" s="7" t="s">
        <v>8</v>
      </c>
      <c r="I81" s="7" t="s">
        <v>9</v>
      </c>
      <c r="J81" s="7" t="s">
        <v>39</v>
      </c>
      <c r="K81" s="7" t="s">
        <v>7</v>
      </c>
      <c r="L81" s="7" t="s">
        <v>8</v>
      </c>
      <c r="M81" s="7" t="s">
        <v>9</v>
      </c>
      <c r="N81" s="7" t="s">
        <v>39</v>
      </c>
      <c r="O81" s="7" t="s">
        <v>7</v>
      </c>
      <c r="P81" s="7" t="s">
        <v>8</v>
      </c>
      <c r="Q81" s="7" t="s">
        <v>9</v>
      </c>
      <c r="R81" s="7" t="s">
        <v>39</v>
      </c>
      <c r="S81" s="7" t="s">
        <v>7</v>
      </c>
      <c r="T81" s="7" t="s">
        <v>8</v>
      </c>
      <c r="U81" s="7" t="s">
        <v>9</v>
      </c>
      <c r="V81" s="7" t="s">
        <v>39</v>
      </c>
      <c r="W81" s="18"/>
      <c r="X81" s="2" t="s">
        <v>27</v>
      </c>
      <c r="Y81" s="2" t="s">
        <v>8</v>
      </c>
      <c r="Z81" s="2" t="s">
        <v>9</v>
      </c>
      <c r="AA81" s="2" t="s">
        <v>10</v>
      </c>
      <c r="AB81" s="18"/>
    </row>
    <row r="82" spans="1:28" x14ac:dyDescent="0.2">
      <c r="A82" s="5"/>
      <c r="B82" s="8" t="s">
        <v>40</v>
      </c>
      <c r="C82" s="9">
        <v>0.22500000000000001</v>
      </c>
      <c r="D82" s="9">
        <v>0.31794342231842232</v>
      </c>
      <c r="E82" s="9">
        <v>0.24352994135662015</v>
      </c>
      <c r="F82" s="9">
        <v>0.69439499999999998</v>
      </c>
      <c r="G82" s="9">
        <v>0.3616490352511158</v>
      </c>
      <c r="H82" s="9">
        <v>0.62981499907802563</v>
      </c>
      <c r="I82" s="9">
        <v>0.45014994840676104</v>
      </c>
      <c r="J82" s="9">
        <v>0.67315999999999998</v>
      </c>
      <c r="K82" s="9">
        <v>0.59631666666666672</v>
      </c>
      <c r="L82" s="9">
        <v>0.65087683481400771</v>
      </c>
      <c r="M82" s="9">
        <v>0.59915535631625905</v>
      </c>
      <c r="N82" s="9">
        <v>0.770065</v>
      </c>
      <c r="O82" s="9">
        <v>0.89093491769040178</v>
      </c>
      <c r="P82" s="9">
        <v>0.96654970983563115</v>
      </c>
      <c r="Q82" s="9">
        <v>0.92186631872675528</v>
      </c>
      <c r="R82" s="9">
        <v>0.95379999999999998</v>
      </c>
      <c r="S82" s="9">
        <v>0.29934422704794661</v>
      </c>
      <c r="T82" s="9">
        <v>0.75877115146920104</v>
      </c>
      <c r="U82" s="9">
        <v>0.41941910781538361</v>
      </c>
      <c r="V82" s="9">
        <v>0.53936499999999998</v>
      </c>
      <c r="W82" s="18"/>
      <c r="X82" s="28">
        <f>AVERAGE(C82,G82,K82,O82,S82)</f>
        <v>0.47464896933122624</v>
      </c>
      <c r="Y82" s="28">
        <f t="shared" ref="Y82:AA85" si="19">AVERAGE(D82,H82,L82,P82,T82)</f>
        <v>0.66479122350305764</v>
      </c>
      <c r="Z82" s="28">
        <f t="shared" si="19"/>
        <v>0.52682413452435584</v>
      </c>
      <c r="AA82" s="28">
        <f t="shared" si="19"/>
        <v>0.72615700000000005</v>
      </c>
      <c r="AB82" s="18"/>
    </row>
    <row r="83" spans="1:28" x14ac:dyDescent="0.2">
      <c r="A83" s="5"/>
      <c r="B83" s="8" t="s">
        <v>41</v>
      </c>
      <c r="C83" s="9">
        <v>0.23333333333333331</v>
      </c>
      <c r="D83" s="9">
        <v>0.24458333333333337</v>
      </c>
      <c r="E83" s="9">
        <v>0.17787435761119971</v>
      </c>
      <c r="F83" s="9">
        <v>0.69826499999999991</v>
      </c>
      <c r="G83" s="9">
        <v>0.75781112712192034</v>
      </c>
      <c r="H83" s="9">
        <v>0.72243707295661364</v>
      </c>
      <c r="I83" s="9">
        <v>0.71317895568268197</v>
      </c>
      <c r="J83" s="9">
        <v>0.82406999999999997</v>
      </c>
      <c r="K83" s="9">
        <v>0.8067333333333333</v>
      </c>
      <c r="L83" s="9">
        <v>0.80670590059002922</v>
      </c>
      <c r="M83" s="9">
        <v>0.80656422816827011</v>
      </c>
      <c r="N83" s="9">
        <v>0.91570499999999999</v>
      </c>
      <c r="O83" s="9">
        <v>0.97381854268553714</v>
      </c>
      <c r="P83" s="9">
        <v>0.97188631278331183</v>
      </c>
      <c r="Q83" s="9">
        <v>0.96527381717276384</v>
      </c>
      <c r="R83" s="9">
        <v>0.93917500000000009</v>
      </c>
      <c r="S83" s="9">
        <v>0.78870135454740919</v>
      </c>
      <c r="T83" s="9">
        <v>0.84219544198662954</v>
      </c>
      <c r="U83" s="9">
        <v>0.81116961781042152</v>
      </c>
      <c r="V83" s="9">
        <v>0.76448000000000005</v>
      </c>
      <c r="W83" s="18"/>
      <c r="X83" s="32">
        <f>AVERAGE(C83,G83,K83,O83,S83)</f>
        <v>0.71207953820430669</v>
      </c>
      <c r="Y83" s="32">
        <f t="shared" si="19"/>
        <v>0.71756161232998361</v>
      </c>
      <c r="Z83" s="32">
        <f t="shared" si="19"/>
        <v>0.69481219528906746</v>
      </c>
      <c r="AA83" s="32">
        <f t="shared" si="19"/>
        <v>0.82833900000000005</v>
      </c>
      <c r="AB83" s="18"/>
    </row>
    <row r="84" spans="1:28" x14ac:dyDescent="0.2">
      <c r="A84" s="5"/>
      <c r="B84" s="8" t="s">
        <v>42</v>
      </c>
      <c r="C84" s="9">
        <v>0.18333333333333335</v>
      </c>
      <c r="D84" s="9">
        <v>0.23254212454212447</v>
      </c>
      <c r="E84" s="9">
        <v>0.15404990842490845</v>
      </c>
      <c r="F84" s="9">
        <v>0.65710999999999997</v>
      </c>
      <c r="G84" s="9">
        <v>0.74549256668892561</v>
      </c>
      <c r="H84" s="9">
        <v>0.72616269146377832</v>
      </c>
      <c r="I84" s="9">
        <v>0.71822369825906707</v>
      </c>
      <c r="J84" s="9">
        <v>0.84806000000000004</v>
      </c>
      <c r="K84" s="9">
        <v>0.76888333333333336</v>
      </c>
      <c r="L84" s="9">
        <v>0.76999879428166107</v>
      </c>
      <c r="M84" s="9">
        <v>0.76742288174125961</v>
      </c>
      <c r="N84" s="9">
        <v>0.88749499999999992</v>
      </c>
      <c r="O84" s="9">
        <v>0.97477201084488962</v>
      </c>
      <c r="P84" s="9">
        <v>0.96697162839526651</v>
      </c>
      <c r="Q84" s="9">
        <v>0.96724772351959865</v>
      </c>
      <c r="R84" s="9">
        <v>0.97303000000000006</v>
      </c>
      <c r="S84" s="9">
        <v>0.80267684368952907</v>
      </c>
      <c r="T84" s="9">
        <v>0.83209638649023787</v>
      </c>
      <c r="U84" s="9">
        <v>0.79036084554812958</v>
      </c>
      <c r="V84" s="9">
        <v>0.74110500000000001</v>
      </c>
      <c r="W84" s="18"/>
      <c r="X84" s="28">
        <f>AVERAGE(C84,G84,K84,O84,S84)</f>
        <v>0.69503161757800225</v>
      </c>
      <c r="Y84" s="28">
        <f>AVERAGE(D84,H84,L84,P84,T84)</f>
        <v>0.70555432503461368</v>
      </c>
      <c r="Z84" s="28">
        <f>AVERAGE(E84,I84,M84,Q84,U84)</f>
        <v>0.67946101149859262</v>
      </c>
      <c r="AA84" s="28">
        <f>AVERAGE(F84,J84,N84,R84,V84)</f>
        <v>0.82135999999999998</v>
      </c>
      <c r="AB84" s="18"/>
    </row>
    <row r="85" spans="1:28" x14ac:dyDescent="0.2">
      <c r="A85" s="5"/>
      <c r="B85" s="8" t="s">
        <v>43</v>
      </c>
      <c r="C85" s="9">
        <v>0.25833333333333336</v>
      </c>
      <c r="D85" s="9">
        <v>0.5133297258297258</v>
      </c>
      <c r="E85" s="9">
        <v>0.19001705653021439</v>
      </c>
      <c r="F85" s="9">
        <v>0.62122499999999992</v>
      </c>
      <c r="G85" s="9">
        <v>0.4980845605032862</v>
      </c>
      <c r="H85" s="9">
        <v>0.60689956918061472</v>
      </c>
      <c r="I85" s="9">
        <v>0.41713152732585762</v>
      </c>
      <c r="J85" s="9">
        <v>0.71052999999999999</v>
      </c>
      <c r="K85" s="9">
        <v>0.47070000000000001</v>
      </c>
      <c r="L85" s="9">
        <v>0.61332679486221386</v>
      </c>
      <c r="M85" s="9">
        <v>0.39136591554487499</v>
      </c>
      <c r="N85" s="9">
        <v>0.73804500000000006</v>
      </c>
      <c r="O85" s="9">
        <v>0.96987818957800931</v>
      </c>
      <c r="P85" s="9">
        <v>0.95367810763153205</v>
      </c>
      <c r="Q85" s="9">
        <v>0.95882505594389023</v>
      </c>
      <c r="R85" s="9">
        <v>0.88553999999999999</v>
      </c>
      <c r="S85" s="9">
        <v>0.86153515373038059</v>
      </c>
      <c r="T85" s="9">
        <v>0.88070766738284989</v>
      </c>
      <c r="U85" s="9">
        <v>0.79745238184283551</v>
      </c>
      <c r="V85" s="9">
        <v>0.49843500000000002</v>
      </c>
      <c r="W85" s="18"/>
      <c r="X85" s="28">
        <f t="shared" ref="X85" si="20">AVERAGE(C85,G85,K85,O85,S85)</f>
        <v>0.61170624742900193</v>
      </c>
      <c r="Y85" s="28">
        <f t="shared" si="19"/>
        <v>0.71358837297738731</v>
      </c>
      <c r="Z85" s="28">
        <f t="shared" si="19"/>
        <v>0.55095838743753456</v>
      </c>
      <c r="AA85" s="28">
        <f t="shared" si="19"/>
        <v>0.69075500000000001</v>
      </c>
      <c r="AB85" s="18"/>
    </row>
    <row r="86" spans="1:28" x14ac:dyDescent="0.2">
      <c r="A86" s="5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8"/>
      <c r="X86" s="28"/>
      <c r="Y86" s="28"/>
      <c r="Z86" s="28"/>
      <c r="AA86" s="28"/>
      <c r="AB86" s="18"/>
    </row>
    <row r="87" spans="1:28" x14ac:dyDescent="0.2">
      <c r="A87" s="5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8"/>
      <c r="X87" s="28"/>
      <c r="Y87" s="28"/>
      <c r="Z87" s="28"/>
      <c r="AA87" s="28"/>
      <c r="AB87" s="18"/>
    </row>
    <row r="88" spans="1:28" x14ac:dyDescent="0.2">
      <c r="A88" s="4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18"/>
      <c r="X88" s="34"/>
      <c r="Y88" s="34"/>
      <c r="Z88" s="34"/>
      <c r="AA88" s="34"/>
      <c r="AB88" s="18"/>
    </row>
    <row r="89" spans="1:28" x14ac:dyDescent="0.2">
      <c r="A89" s="58" t="s">
        <v>44</v>
      </c>
      <c r="B89" s="58"/>
      <c r="C89" s="60" t="s">
        <v>45</v>
      </c>
      <c r="D89" s="60"/>
      <c r="E89" s="60"/>
      <c r="F89" s="60"/>
      <c r="G89" s="60" t="s">
        <v>46</v>
      </c>
      <c r="H89" s="60"/>
      <c r="I89" s="60"/>
      <c r="J89" s="60"/>
      <c r="K89" s="60" t="s">
        <v>47</v>
      </c>
      <c r="L89" s="60"/>
      <c r="M89" s="60" t="s">
        <v>48</v>
      </c>
      <c r="N89" s="60"/>
      <c r="O89" s="60"/>
      <c r="P89" s="18"/>
      <c r="Q89" s="18"/>
      <c r="R89" s="18"/>
      <c r="S89" s="7"/>
      <c r="T89" s="7"/>
      <c r="U89" s="7"/>
      <c r="V89" s="7"/>
      <c r="W89" s="18"/>
      <c r="X89" s="18"/>
      <c r="Y89" s="18"/>
      <c r="Z89" s="18"/>
      <c r="AA89" s="18"/>
      <c r="AB89" s="18"/>
    </row>
    <row r="90" spans="1:28" x14ac:dyDescent="0.2">
      <c r="A90" s="2" t="s">
        <v>5</v>
      </c>
      <c r="B90" s="2" t="s">
        <v>26</v>
      </c>
      <c r="C90" s="10" t="s">
        <v>7</v>
      </c>
      <c r="D90" s="10" t="s">
        <v>8</v>
      </c>
      <c r="E90" s="10" t="s">
        <v>9</v>
      </c>
      <c r="F90" s="2" t="s">
        <v>10</v>
      </c>
      <c r="G90" s="10" t="s">
        <v>7</v>
      </c>
      <c r="H90" s="10" t="s">
        <v>8</v>
      </c>
      <c r="I90" s="10" t="s">
        <v>9</v>
      </c>
      <c r="J90" s="2" t="s">
        <v>10</v>
      </c>
      <c r="K90" s="60"/>
      <c r="L90" s="60"/>
      <c r="M90" s="60"/>
      <c r="N90" s="60"/>
      <c r="O90" s="60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">
      <c r="A91" s="56" t="s">
        <v>11</v>
      </c>
      <c r="B91" t="s">
        <v>28</v>
      </c>
      <c r="C91" s="52">
        <v>0.46874375237694182</v>
      </c>
      <c r="D91" s="52">
        <v>0.67650068982031564</v>
      </c>
      <c r="E91" s="52">
        <v>0.52692688463771464</v>
      </c>
      <c r="F91" s="52">
        <v>0.71292162100273182</v>
      </c>
      <c r="G91" s="18">
        <f>_xlfn.RANK.AVG(C91,$C$91:$C$115)</f>
        <v>22</v>
      </c>
      <c r="H91" s="18">
        <f>_xlfn.RANK.AVG(D91,$D$91:$D$115)</f>
        <v>21</v>
      </c>
      <c r="I91" s="18">
        <f>_xlfn.RANK.AVG(E91,$E$91:$E$115)</f>
        <v>20</v>
      </c>
      <c r="J91" s="18">
        <f>_xlfn.RANK.AVG(F91,$F$91:$F$115)</f>
        <v>18</v>
      </c>
      <c r="K91" s="61">
        <f>_xlfn.RANK.EQ(M91,$M$91:$M$115,1)</f>
        <v>20</v>
      </c>
      <c r="L91" s="61"/>
      <c r="M91" s="62">
        <f>AVERAGE(G91:J91)</f>
        <v>20.25</v>
      </c>
      <c r="N91" s="62"/>
      <c r="O91" s="62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">
      <c r="A92" s="57"/>
      <c r="B92" t="s">
        <v>29</v>
      </c>
      <c r="C92" s="52">
        <v>0.69984825483086577</v>
      </c>
      <c r="D92" s="52">
        <v>0.7090811896314515</v>
      </c>
      <c r="E92" s="52">
        <v>0.69945186670335102</v>
      </c>
      <c r="F92" s="52">
        <v>0.77622742438016934</v>
      </c>
      <c r="G92" s="18">
        <f t="shared" ref="G92:G115" si="21">_xlfn.RANK.AVG(C92,$C$91:$C$115)</f>
        <v>7</v>
      </c>
      <c r="H92" s="18">
        <f t="shared" ref="H92:H115" si="22">_xlfn.RANK.AVG(D92,$D$91:$D$115)</f>
        <v>9</v>
      </c>
      <c r="I92" s="18">
        <f>_xlfn.RANK.AVG(E92,$E$91:$E$115)</f>
        <v>3</v>
      </c>
      <c r="J92" s="18">
        <f t="shared" ref="J92:J115" si="23">_xlfn.RANK.AVG(F92,$F$91:$F$115)</f>
        <v>2</v>
      </c>
      <c r="K92" s="61">
        <f t="shared" ref="K92:K115" si="24">_xlfn.RANK.EQ(M92,$M$91:$M$115,1)</f>
        <v>3</v>
      </c>
      <c r="L92" s="61"/>
      <c r="M92" s="62">
        <f t="shared" ref="M92:M115" si="25">AVERAGE(G92:J92)</f>
        <v>5.25</v>
      </c>
      <c r="N92" s="62"/>
      <c r="O92" s="62"/>
      <c r="P92" s="18"/>
      <c r="Q92" s="18"/>
      <c r="R92" s="30"/>
      <c r="S92" s="30"/>
      <c r="T92" s="30"/>
      <c r="U92" s="30"/>
      <c r="V92" s="30"/>
      <c r="W92" s="18"/>
      <c r="X92" s="18"/>
      <c r="Y92" s="18"/>
      <c r="Z92" s="18"/>
      <c r="AA92" s="18"/>
      <c r="AB92" s="18"/>
    </row>
    <row r="93" spans="1:28" x14ac:dyDescent="0.2">
      <c r="A93" s="57"/>
      <c r="B93" t="s">
        <v>30</v>
      </c>
      <c r="C93" s="52">
        <v>0.63093631341672063</v>
      </c>
      <c r="D93" s="52">
        <v>0.69173267317402853</v>
      </c>
      <c r="E93" s="52">
        <v>0.64203457667599051</v>
      </c>
      <c r="F93" s="52">
        <v>0.74637912746891166</v>
      </c>
      <c r="G93" s="18">
        <f t="shared" si="21"/>
        <v>17</v>
      </c>
      <c r="H93" s="18">
        <f t="shared" si="22"/>
        <v>19</v>
      </c>
      <c r="I93" s="18">
        <f t="shared" ref="I93:I115" si="26">_xlfn.RANK.AVG(E93,$E$91:$E$115)</f>
        <v>15</v>
      </c>
      <c r="J93" s="18">
        <f t="shared" si="23"/>
        <v>11</v>
      </c>
      <c r="K93" s="61">
        <f t="shared" si="24"/>
        <v>15</v>
      </c>
      <c r="L93" s="61"/>
      <c r="M93" s="62">
        <f t="shared" si="25"/>
        <v>15.5</v>
      </c>
      <c r="N93" s="62"/>
      <c r="O93" s="62"/>
      <c r="P93" s="18"/>
      <c r="Q93" s="18"/>
      <c r="R93" s="18"/>
      <c r="S93" s="18"/>
      <c r="T93" s="18"/>
      <c r="U93" s="18"/>
      <c r="V93" s="18"/>
      <c r="W93" s="18"/>
    </row>
    <row r="94" spans="1:28" x14ac:dyDescent="0.2">
      <c r="A94" s="57"/>
      <c r="B94" t="s">
        <v>31</v>
      </c>
      <c r="C94" s="52">
        <v>0.47471754041987946</v>
      </c>
      <c r="D94" s="52">
        <v>0.75447200096827416</v>
      </c>
      <c r="E94" s="52">
        <v>0.49706305675548057</v>
      </c>
      <c r="F94" s="52">
        <v>0.71358076846604346</v>
      </c>
      <c r="G94" s="18">
        <f t="shared" si="21"/>
        <v>20</v>
      </c>
      <c r="H94" s="18">
        <f t="shared" si="22"/>
        <v>1</v>
      </c>
      <c r="I94" s="18">
        <f t="shared" si="26"/>
        <v>24</v>
      </c>
      <c r="J94" s="18">
        <f t="shared" si="23"/>
        <v>17</v>
      </c>
      <c r="K94" s="61">
        <f t="shared" si="24"/>
        <v>15</v>
      </c>
      <c r="L94" s="61"/>
      <c r="M94" s="62">
        <f t="shared" si="25"/>
        <v>15.5</v>
      </c>
      <c r="N94" s="62"/>
      <c r="O94" s="62"/>
      <c r="P94" s="18"/>
      <c r="Q94" s="18" t="s">
        <v>49</v>
      </c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">
      <c r="A95" s="57"/>
      <c r="B95" t="s">
        <v>61</v>
      </c>
      <c r="C95" s="52">
        <v>0.68784854913045645</v>
      </c>
      <c r="D95" s="52">
        <v>0.71921681878376587</v>
      </c>
      <c r="E95" s="52">
        <v>0.69238098481664967</v>
      </c>
      <c r="F95" s="52">
        <v>0.76208768755799194</v>
      </c>
      <c r="G95" s="18">
        <f t="shared" si="21"/>
        <v>10</v>
      </c>
      <c r="H95" s="18">
        <f t="shared" si="22"/>
        <v>4</v>
      </c>
      <c r="I95" s="18">
        <f t="shared" si="26"/>
        <v>5</v>
      </c>
      <c r="J95" s="18">
        <f t="shared" si="23"/>
        <v>7</v>
      </c>
      <c r="K95" s="61">
        <f t="shared" si="24"/>
        <v>6</v>
      </c>
      <c r="L95" s="61"/>
      <c r="M95" s="62">
        <f t="shared" si="25"/>
        <v>6.5</v>
      </c>
      <c r="N95" s="62"/>
      <c r="O95" s="62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">
      <c r="A96" s="57" t="s">
        <v>20</v>
      </c>
      <c r="B96" t="s">
        <v>28</v>
      </c>
      <c r="C96" s="52">
        <v>0.46201849277112067</v>
      </c>
      <c r="D96" s="52">
        <v>0.6738613619391135</v>
      </c>
      <c r="E96" s="52">
        <v>0.51863299882647973</v>
      </c>
      <c r="F96" s="52">
        <v>0.71486310370733486</v>
      </c>
      <c r="G96" s="18">
        <f t="shared" si="21"/>
        <v>23</v>
      </c>
      <c r="H96" s="18">
        <f t="shared" si="22"/>
        <v>23</v>
      </c>
      <c r="I96" s="18">
        <f t="shared" si="26"/>
        <v>22</v>
      </c>
      <c r="J96" s="18">
        <f t="shared" si="23"/>
        <v>16</v>
      </c>
      <c r="K96" s="61">
        <f t="shared" si="24"/>
        <v>22</v>
      </c>
      <c r="L96" s="61"/>
      <c r="M96" s="62">
        <f t="shared" si="25"/>
        <v>21</v>
      </c>
      <c r="N96" s="62"/>
      <c r="O96" s="62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27" customFormat="1" x14ac:dyDescent="0.2">
      <c r="A97" s="57"/>
      <c r="B97" s="27" t="s">
        <v>29</v>
      </c>
      <c r="C97" s="53">
        <v>0.70461701976346125</v>
      </c>
      <c r="D97" s="53">
        <v>0.70583051342959757</v>
      </c>
      <c r="E97" s="53">
        <v>0.6995283376013216</v>
      </c>
      <c r="F97" s="53">
        <v>0.77301514685890083</v>
      </c>
      <c r="G97" s="18">
        <f t="shared" si="21"/>
        <v>5</v>
      </c>
      <c r="H97" s="18">
        <f t="shared" si="22"/>
        <v>11</v>
      </c>
      <c r="I97" s="18">
        <f t="shared" si="26"/>
        <v>2</v>
      </c>
      <c r="J97" s="18">
        <f t="shared" si="23"/>
        <v>4</v>
      </c>
      <c r="K97" s="61">
        <f t="shared" si="24"/>
        <v>4</v>
      </c>
      <c r="L97" s="61"/>
      <c r="M97" s="62">
        <f t="shared" si="25"/>
        <v>5.5</v>
      </c>
      <c r="N97" s="62"/>
      <c r="O97" s="62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:28" x14ac:dyDescent="0.2">
      <c r="A98" s="57"/>
      <c r="B98" t="s">
        <v>30</v>
      </c>
      <c r="C98" s="52">
        <v>0.63650875177933897</v>
      </c>
      <c r="D98" s="52">
        <v>0.70250025679778627</v>
      </c>
      <c r="E98" s="52">
        <v>0.64839187751563698</v>
      </c>
      <c r="F98" s="52">
        <v>0.7419131904798919</v>
      </c>
      <c r="G98" s="18">
        <f t="shared" si="21"/>
        <v>16</v>
      </c>
      <c r="H98" s="18">
        <f t="shared" si="22"/>
        <v>14</v>
      </c>
      <c r="I98" s="18">
        <f t="shared" si="26"/>
        <v>13</v>
      </c>
      <c r="J98" s="18">
        <f t="shared" si="23"/>
        <v>13</v>
      </c>
      <c r="K98" s="61">
        <f t="shared" si="24"/>
        <v>14</v>
      </c>
      <c r="L98" s="61"/>
      <c r="M98" s="62">
        <f t="shared" si="25"/>
        <v>14</v>
      </c>
      <c r="N98" s="62"/>
      <c r="O98" s="62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">
      <c r="A99" s="57"/>
      <c r="B99" t="s">
        <v>31</v>
      </c>
      <c r="C99" s="52">
        <v>0.35782733484377238</v>
      </c>
      <c r="D99" s="52">
        <v>0.69841304410383653</v>
      </c>
      <c r="E99" s="52">
        <v>0.37574532906371905</v>
      </c>
      <c r="F99" s="52">
        <v>0.69535816473135692</v>
      </c>
      <c r="G99" s="18">
        <f t="shared" si="21"/>
        <v>25</v>
      </c>
      <c r="H99" s="18">
        <f t="shared" si="22"/>
        <v>16</v>
      </c>
      <c r="I99" s="18">
        <f t="shared" si="26"/>
        <v>25</v>
      </c>
      <c r="J99" s="18">
        <f t="shared" si="23"/>
        <v>23</v>
      </c>
      <c r="K99" s="61">
        <f t="shared" si="24"/>
        <v>25</v>
      </c>
      <c r="L99" s="61"/>
      <c r="M99" s="62">
        <f t="shared" si="25"/>
        <v>22.25</v>
      </c>
      <c r="N99" s="62"/>
      <c r="O99" s="62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">
      <c r="A100" s="57"/>
      <c r="B100" t="s">
        <v>73</v>
      </c>
      <c r="C100" s="52">
        <v>0.68496457487699736</v>
      </c>
      <c r="D100" s="52">
        <v>0.70394725337392372</v>
      </c>
      <c r="E100" s="52">
        <v>0.68443260229382585</v>
      </c>
      <c r="F100" s="52">
        <v>0.76659142713975215</v>
      </c>
      <c r="G100" s="18">
        <f t="shared" si="21"/>
        <v>11</v>
      </c>
      <c r="H100" s="18">
        <f t="shared" si="22"/>
        <v>13</v>
      </c>
      <c r="I100" s="18">
        <f t="shared" si="26"/>
        <v>10</v>
      </c>
      <c r="J100" s="18">
        <f t="shared" si="23"/>
        <v>6</v>
      </c>
      <c r="K100" s="61">
        <f t="shared" si="24"/>
        <v>9</v>
      </c>
      <c r="L100" s="61"/>
      <c r="M100" s="62">
        <f t="shared" si="25"/>
        <v>10</v>
      </c>
      <c r="N100" s="62"/>
      <c r="O100" s="62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">
      <c r="A101" s="57" t="s">
        <v>21</v>
      </c>
      <c r="B101" t="s">
        <v>28</v>
      </c>
      <c r="C101" s="52">
        <v>0.45726583259681969</v>
      </c>
      <c r="D101" s="52">
        <v>0.65663486460447706</v>
      </c>
      <c r="E101" s="52">
        <v>0.50957126214181914</v>
      </c>
      <c r="F101" s="52">
        <v>0.71614381007576888</v>
      </c>
      <c r="G101" s="18">
        <f t="shared" si="21"/>
        <v>24</v>
      </c>
      <c r="H101" s="18">
        <f t="shared" si="22"/>
        <v>24</v>
      </c>
      <c r="I101" s="18">
        <f t="shared" si="26"/>
        <v>23</v>
      </c>
      <c r="J101" s="18">
        <f t="shared" si="23"/>
        <v>15</v>
      </c>
      <c r="K101" s="61">
        <f t="shared" si="24"/>
        <v>24</v>
      </c>
      <c r="L101" s="61"/>
      <c r="M101" s="62">
        <f t="shared" si="25"/>
        <v>21.5</v>
      </c>
      <c r="N101" s="62"/>
      <c r="O101" s="62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">
      <c r="A102" s="57"/>
      <c r="B102" s="27" t="s">
        <v>29</v>
      </c>
      <c r="C102" s="53">
        <v>0.7184304262508302</v>
      </c>
      <c r="D102" s="53">
        <v>0.72185102278265667</v>
      </c>
      <c r="E102" s="53">
        <v>0.70556838312600922</v>
      </c>
      <c r="F102" s="53">
        <v>0.77439446168030446</v>
      </c>
      <c r="G102" s="18">
        <f t="shared" si="21"/>
        <v>1</v>
      </c>
      <c r="H102" s="18">
        <f t="shared" si="22"/>
        <v>3</v>
      </c>
      <c r="I102" s="18">
        <f>_xlfn.RANK.AVG(E102,$E$91:$E$115)</f>
        <v>1</v>
      </c>
      <c r="J102" s="18">
        <f t="shared" si="23"/>
        <v>3</v>
      </c>
      <c r="K102" s="61">
        <f t="shared" si="24"/>
        <v>1</v>
      </c>
      <c r="L102" s="61"/>
      <c r="M102" s="62">
        <f t="shared" si="25"/>
        <v>2</v>
      </c>
      <c r="N102" s="62"/>
      <c r="O102" s="62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x14ac:dyDescent="0.2">
      <c r="A103" s="57"/>
      <c r="B103" t="s">
        <v>30</v>
      </c>
      <c r="C103" s="52">
        <v>0.63953655222526806</v>
      </c>
      <c r="D103" s="52">
        <v>0.69374690256373039</v>
      </c>
      <c r="E103" s="52">
        <v>0.64221834124755262</v>
      </c>
      <c r="F103" s="52">
        <v>0.75269048924840354</v>
      </c>
      <c r="G103" s="18">
        <f t="shared" si="21"/>
        <v>15</v>
      </c>
      <c r="H103" s="18">
        <f t="shared" si="22"/>
        <v>17</v>
      </c>
      <c r="I103" s="18">
        <f t="shared" si="26"/>
        <v>14</v>
      </c>
      <c r="J103" s="18">
        <f t="shared" si="23"/>
        <v>9</v>
      </c>
      <c r="K103" s="61">
        <f t="shared" si="24"/>
        <v>13</v>
      </c>
      <c r="L103" s="61"/>
      <c r="M103" s="62">
        <f t="shared" si="25"/>
        <v>13.75</v>
      </c>
      <c r="N103" s="62"/>
      <c r="O103" s="62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">
      <c r="A104" s="57"/>
      <c r="B104" t="s">
        <v>31</v>
      </c>
      <c r="C104" s="52">
        <v>0.50869807449344129</v>
      </c>
      <c r="D104" s="52">
        <v>0.70555101546810117</v>
      </c>
      <c r="E104" s="52">
        <v>0.52862054009284754</v>
      </c>
      <c r="F104" s="52">
        <v>0.69704576150678099</v>
      </c>
      <c r="G104" s="18">
        <f t="shared" si="21"/>
        <v>18</v>
      </c>
      <c r="H104" s="18">
        <f t="shared" si="22"/>
        <v>12</v>
      </c>
      <c r="I104" s="18">
        <f t="shared" si="26"/>
        <v>18</v>
      </c>
      <c r="J104" s="18">
        <f t="shared" si="23"/>
        <v>22</v>
      </c>
      <c r="K104" s="61">
        <f t="shared" si="24"/>
        <v>19</v>
      </c>
      <c r="L104" s="61"/>
      <c r="M104" s="62">
        <f t="shared" si="25"/>
        <v>17.5</v>
      </c>
      <c r="N104" s="62"/>
      <c r="O104" s="62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">
      <c r="A105" s="57"/>
      <c r="B105" t="s">
        <v>73</v>
      </c>
      <c r="C105" s="52">
        <v>0.69705738540921136</v>
      </c>
      <c r="D105" s="52">
        <v>0.72544854247457258</v>
      </c>
      <c r="E105" s="52">
        <v>0.69198859322474138</v>
      </c>
      <c r="F105" s="52">
        <v>0.76999523202985942</v>
      </c>
      <c r="G105" s="18">
        <f t="shared" si="21"/>
        <v>9</v>
      </c>
      <c r="H105" s="18">
        <f t="shared" si="22"/>
        <v>2</v>
      </c>
      <c r="I105" s="18">
        <f t="shared" si="26"/>
        <v>6</v>
      </c>
      <c r="J105" s="18">
        <f t="shared" si="23"/>
        <v>5</v>
      </c>
      <c r="K105" s="61">
        <f t="shared" si="24"/>
        <v>4</v>
      </c>
      <c r="L105" s="61"/>
      <c r="M105" s="62">
        <f t="shared" si="25"/>
        <v>5.5</v>
      </c>
      <c r="N105" s="62"/>
      <c r="O105" s="62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">
      <c r="A106" s="57" t="s">
        <v>22</v>
      </c>
      <c r="B106" t="s">
        <v>28</v>
      </c>
      <c r="C106" s="52">
        <v>0.49981621252421543</v>
      </c>
      <c r="D106" s="52">
        <v>0.65526648267881904</v>
      </c>
      <c r="E106" s="52">
        <v>0.52814517875239386</v>
      </c>
      <c r="F106" s="52">
        <v>0.69877005852898111</v>
      </c>
      <c r="G106" s="18">
        <f t="shared" si="21"/>
        <v>19</v>
      </c>
      <c r="H106" s="18">
        <f t="shared" si="22"/>
        <v>25</v>
      </c>
      <c r="I106" s="18">
        <f t="shared" si="26"/>
        <v>19</v>
      </c>
      <c r="J106" s="18">
        <f>_xlfn.RANK.AVG(F106,$F$91:$F$115)</f>
        <v>21</v>
      </c>
      <c r="K106" s="61">
        <f t="shared" si="24"/>
        <v>22</v>
      </c>
      <c r="L106" s="61"/>
      <c r="M106" s="62">
        <f t="shared" si="25"/>
        <v>21</v>
      </c>
      <c r="N106" s="62"/>
      <c r="O106" s="62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">
      <c r="A107" s="57"/>
      <c r="B107" t="s">
        <v>29</v>
      </c>
      <c r="C107" s="52">
        <v>0.71298014589786918</v>
      </c>
      <c r="D107" s="52">
        <v>0.71048711715432566</v>
      </c>
      <c r="E107" s="52">
        <v>0.68953758782352748</v>
      </c>
      <c r="F107" s="52">
        <v>0.70838755237848461</v>
      </c>
      <c r="G107" s="18">
        <f t="shared" si="21"/>
        <v>4</v>
      </c>
      <c r="H107" s="18">
        <f t="shared" si="22"/>
        <v>8</v>
      </c>
      <c r="I107" s="18">
        <f t="shared" si="26"/>
        <v>9</v>
      </c>
      <c r="J107" s="18">
        <f t="shared" si="23"/>
        <v>20</v>
      </c>
      <c r="K107" s="61">
        <f t="shared" si="24"/>
        <v>10</v>
      </c>
      <c r="L107" s="61"/>
      <c r="M107" s="62">
        <f t="shared" si="25"/>
        <v>10.25</v>
      </c>
      <c r="N107" s="62"/>
      <c r="O107" s="62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">
      <c r="A108" s="57"/>
      <c r="B108" s="35" t="s">
        <v>30</v>
      </c>
      <c r="C108" s="54">
        <v>0.69954493268719742</v>
      </c>
      <c r="D108" s="54">
        <v>0.69296968420411575</v>
      </c>
      <c r="E108" s="54">
        <v>0.67773127650579634</v>
      </c>
      <c r="F108" s="54">
        <v>0.73054693563898021</v>
      </c>
      <c r="G108" s="18">
        <f t="shared" si="21"/>
        <v>8</v>
      </c>
      <c r="H108" s="18">
        <f t="shared" si="22"/>
        <v>18</v>
      </c>
      <c r="I108" s="18">
        <f t="shared" si="26"/>
        <v>11</v>
      </c>
      <c r="J108" s="18">
        <f t="shared" si="23"/>
        <v>14</v>
      </c>
      <c r="K108" s="61">
        <f t="shared" si="24"/>
        <v>11</v>
      </c>
      <c r="L108" s="61"/>
      <c r="M108" s="62">
        <f t="shared" si="25"/>
        <v>12.75</v>
      </c>
      <c r="N108" s="62"/>
      <c r="O108" s="62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18"/>
    </row>
    <row r="109" spans="1:28" x14ac:dyDescent="0.2">
      <c r="A109" s="57"/>
      <c r="B109" t="s">
        <v>31</v>
      </c>
      <c r="C109" s="52">
        <v>0.65087232079751978</v>
      </c>
      <c r="D109" s="52">
        <v>0.7158558539450286</v>
      </c>
      <c r="E109" s="52">
        <v>0.60583015832846709</v>
      </c>
      <c r="F109" s="52">
        <v>0.64415623291259627</v>
      </c>
      <c r="G109" s="18">
        <f t="shared" si="21"/>
        <v>14</v>
      </c>
      <c r="H109" s="18">
        <f t="shared" si="22"/>
        <v>7</v>
      </c>
      <c r="I109" s="18">
        <f>_xlfn.RANK.AVG(E109,$E$91:$E$115)</f>
        <v>17</v>
      </c>
      <c r="J109" s="18">
        <f t="shared" si="23"/>
        <v>25</v>
      </c>
      <c r="K109" s="61">
        <f t="shared" si="24"/>
        <v>17</v>
      </c>
      <c r="L109" s="61"/>
      <c r="M109" s="62">
        <f t="shared" si="25"/>
        <v>15.75</v>
      </c>
      <c r="N109" s="62"/>
      <c r="O109" s="62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">
      <c r="A110" s="57"/>
      <c r="B110" t="s">
        <v>73</v>
      </c>
      <c r="C110" s="52">
        <v>0.71734495309248492</v>
      </c>
      <c r="D110" s="52">
        <v>0.70767779768962391</v>
      </c>
      <c r="E110" s="52">
        <v>0.68982343732668527</v>
      </c>
      <c r="F110" s="52">
        <v>0.75252269516872872</v>
      </c>
      <c r="G110" s="18">
        <f t="shared" si="21"/>
        <v>2</v>
      </c>
      <c r="H110" s="18">
        <f t="shared" si="22"/>
        <v>10</v>
      </c>
      <c r="I110" s="18">
        <f t="shared" si="26"/>
        <v>7</v>
      </c>
      <c r="J110" s="18">
        <f t="shared" si="23"/>
        <v>10</v>
      </c>
      <c r="K110" s="61">
        <f t="shared" si="24"/>
        <v>7</v>
      </c>
      <c r="L110" s="61"/>
      <c r="M110" s="62">
        <f t="shared" si="25"/>
        <v>7.25</v>
      </c>
      <c r="N110" s="62"/>
      <c r="O110" s="62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">
      <c r="A111" s="57" t="s">
        <v>23</v>
      </c>
      <c r="B111" t="s">
        <v>28</v>
      </c>
      <c r="C111" s="52">
        <v>0.47362360230976391</v>
      </c>
      <c r="D111" s="52">
        <v>0.67405409940028949</v>
      </c>
      <c r="E111" s="52">
        <v>0.52237113770814503</v>
      </c>
      <c r="F111" s="52">
        <v>0.71088094021701287</v>
      </c>
      <c r="G111" s="18">
        <f t="shared" si="21"/>
        <v>21</v>
      </c>
      <c r="H111" s="18">
        <f t="shared" si="22"/>
        <v>22</v>
      </c>
      <c r="I111" s="18">
        <f t="shared" si="26"/>
        <v>21</v>
      </c>
      <c r="J111" s="18">
        <f t="shared" si="23"/>
        <v>19</v>
      </c>
      <c r="K111" s="61">
        <f t="shared" si="24"/>
        <v>21</v>
      </c>
      <c r="L111" s="61"/>
      <c r="M111" s="62">
        <f t="shared" si="25"/>
        <v>20.75</v>
      </c>
      <c r="N111" s="62"/>
      <c r="O111" s="62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">
      <c r="A112" s="57"/>
      <c r="B112" t="s">
        <v>29</v>
      </c>
      <c r="C112" s="52">
        <v>0.70076391955028461</v>
      </c>
      <c r="D112" s="52">
        <v>0.71646374623970233</v>
      </c>
      <c r="E112" s="52">
        <v>0.68964813649612788</v>
      </c>
      <c r="F112" s="52">
        <v>0.74560189667577426</v>
      </c>
      <c r="G112" s="18">
        <f t="shared" si="21"/>
        <v>6</v>
      </c>
      <c r="H112" s="18">
        <f t="shared" si="22"/>
        <v>6</v>
      </c>
      <c r="I112" s="18">
        <f t="shared" si="26"/>
        <v>8</v>
      </c>
      <c r="J112" s="18">
        <f t="shared" si="23"/>
        <v>12</v>
      </c>
      <c r="K112" s="61">
        <f t="shared" si="24"/>
        <v>8</v>
      </c>
      <c r="L112" s="61"/>
      <c r="M112" s="62">
        <f t="shared" si="25"/>
        <v>8</v>
      </c>
      <c r="N112" s="62"/>
      <c r="O112" s="62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">
      <c r="A113" s="57"/>
      <c r="B113" t="s">
        <v>30</v>
      </c>
      <c r="C113" s="52">
        <v>0.67791536603710723</v>
      </c>
      <c r="D113" s="52">
        <v>0.69126730708464978</v>
      </c>
      <c r="E113" s="52">
        <v>0.66615475320686124</v>
      </c>
      <c r="F113" s="52">
        <v>0.76151869673914596</v>
      </c>
      <c r="G113" s="18">
        <f t="shared" si="21"/>
        <v>12</v>
      </c>
      <c r="H113" s="18">
        <f t="shared" si="22"/>
        <v>20</v>
      </c>
      <c r="I113" s="18">
        <f t="shared" si="26"/>
        <v>12</v>
      </c>
      <c r="J113" s="18">
        <f t="shared" si="23"/>
        <v>8</v>
      </c>
      <c r="K113" s="61">
        <f t="shared" si="24"/>
        <v>12</v>
      </c>
      <c r="L113" s="61"/>
      <c r="M113" s="62">
        <f t="shared" si="25"/>
        <v>13</v>
      </c>
      <c r="N113" s="62"/>
      <c r="O113" s="62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">
      <c r="A114" s="57"/>
      <c r="B114" t="s">
        <v>31</v>
      </c>
      <c r="C114" s="52">
        <v>0.65527871154603545</v>
      </c>
      <c r="D114" s="52">
        <v>0.70191096916619267</v>
      </c>
      <c r="E114" s="52">
        <v>0.62299965420927972</v>
      </c>
      <c r="F114" s="52">
        <v>0.67708188580640316</v>
      </c>
      <c r="G114" s="18">
        <f t="shared" si="21"/>
        <v>13</v>
      </c>
      <c r="H114" s="18">
        <f t="shared" si="22"/>
        <v>15</v>
      </c>
      <c r="I114" s="18">
        <f t="shared" si="26"/>
        <v>16</v>
      </c>
      <c r="J114" s="18">
        <f t="shared" si="23"/>
        <v>24</v>
      </c>
      <c r="K114" s="61">
        <f t="shared" si="24"/>
        <v>18</v>
      </c>
      <c r="L114" s="61"/>
      <c r="M114" s="62">
        <f t="shared" si="25"/>
        <v>17</v>
      </c>
      <c r="N114" s="62"/>
      <c r="O114" s="62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30"/>
    </row>
    <row r="115" spans="1:28" x14ac:dyDescent="0.2">
      <c r="A115" s="57"/>
      <c r="B115" t="s">
        <v>73</v>
      </c>
      <c r="C115" s="52">
        <v>0.71557032718723035</v>
      </c>
      <c r="D115" s="52">
        <v>0.71714081203169056</v>
      </c>
      <c r="E115" s="52">
        <v>0.69546580713347195</v>
      </c>
      <c r="F115" s="52">
        <v>0.77744330686064955</v>
      </c>
      <c r="G115" s="18">
        <f t="shared" si="21"/>
        <v>3</v>
      </c>
      <c r="H115" s="18">
        <f t="shared" si="22"/>
        <v>5</v>
      </c>
      <c r="I115" s="18">
        <f t="shared" si="26"/>
        <v>4</v>
      </c>
      <c r="J115" s="18">
        <f t="shared" si="23"/>
        <v>1</v>
      </c>
      <c r="K115" s="61">
        <f t="shared" si="24"/>
        <v>2</v>
      </c>
      <c r="L115" s="61"/>
      <c r="M115" s="62">
        <f t="shared" si="25"/>
        <v>3.25</v>
      </c>
      <c r="N115" s="62"/>
      <c r="O115" s="62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30"/>
    </row>
    <row r="116" spans="1:28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">
      <c r="A117" s="2"/>
      <c r="B117" s="2" t="s">
        <v>5</v>
      </c>
      <c r="C117" s="10" t="s">
        <v>7</v>
      </c>
      <c r="D117" s="10" t="s">
        <v>8</v>
      </c>
      <c r="E117" s="10" t="s">
        <v>9</v>
      </c>
      <c r="F117" s="2" t="s">
        <v>10</v>
      </c>
      <c r="G117" s="10" t="s">
        <v>50</v>
      </c>
      <c r="H117" s="18"/>
      <c r="I117" s="10" t="s">
        <v>7</v>
      </c>
      <c r="J117" s="10" t="s">
        <v>8</v>
      </c>
      <c r="K117" s="10" t="s">
        <v>9</v>
      </c>
      <c r="L117" s="2" t="s">
        <v>10</v>
      </c>
      <c r="M117" s="18" t="s">
        <v>51</v>
      </c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">
      <c r="A118" s="4"/>
      <c r="B118" s="4" t="s">
        <v>52</v>
      </c>
      <c r="C118" s="12">
        <f>AVERAGE(C91:C95)</f>
        <v>0.59241888203497284</v>
      </c>
      <c r="D118" s="12">
        <f>AVERAGE(D91:D95)</f>
        <v>0.71020067447556712</v>
      </c>
      <c r="E118" s="12">
        <f t="shared" ref="E118:F118" si="27">AVERAGE(E91:E95)</f>
        <v>0.61157147391783728</v>
      </c>
      <c r="F118" s="12">
        <f t="shared" si="27"/>
        <v>0.74223932577516971</v>
      </c>
      <c r="G118" s="4">
        <f>_xlfn.RANK.EQ(M118,$M$118:$M$123,1)</f>
        <v>2</v>
      </c>
      <c r="H118" s="18"/>
      <c r="I118" s="18">
        <f t="shared" ref="I118:I123" si="28">_xlfn.RANK.AVG(C118,$C$118:$C$123)</f>
        <v>5</v>
      </c>
      <c r="J118" s="18">
        <f t="shared" ref="J118:J123" si="29">_xlfn.RANK.AVG(D118,$D$118:$D$123)</f>
        <v>2</v>
      </c>
      <c r="K118" s="18">
        <f t="shared" ref="K118:K123" si="30">_xlfn.RANK.AVG(E118,$E$118:$E$123)</f>
        <v>5</v>
      </c>
      <c r="L118" s="18">
        <f t="shared" ref="L118:L123" si="31">_xlfn.RANK.AVG(F118,$F$118:$F$123)</f>
        <v>2</v>
      </c>
      <c r="M118" s="18">
        <f>AVERAGE(I118:L118)</f>
        <v>3.5</v>
      </c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">
      <c r="A119" s="4"/>
      <c r="B119" s="4" t="s">
        <v>53</v>
      </c>
      <c r="C119" s="12">
        <f>AVERAGE(C96:C100)</f>
        <v>0.56918723480693811</v>
      </c>
      <c r="D119" s="12">
        <f t="shared" ref="D119:E119" si="32">AVERAGE(D96:D100)</f>
        <v>0.69691048592885152</v>
      </c>
      <c r="E119" s="12">
        <f t="shared" si="32"/>
        <v>0.58534622906019662</v>
      </c>
      <c r="F119" s="12">
        <f>AVERAGE(F96:F100)</f>
        <v>0.73834820658344724</v>
      </c>
      <c r="G119" s="4">
        <f t="shared" ref="G119:G123" si="33">_xlfn.RANK.EQ(M119,$M$118:$M$123,1)</f>
        <v>6</v>
      </c>
      <c r="H119" s="18"/>
      <c r="I119" s="18">
        <f t="shared" si="28"/>
        <v>6</v>
      </c>
      <c r="J119" s="18">
        <f t="shared" si="29"/>
        <v>5</v>
      </c>
      <c r="K119" s="18">
        <f t="shared" si="30"/>
        <v>6</v>
      </c>
      <c r="L119" s="18">
        <f t="shared" si="31"/>
        <v>4</v>
      </c>
      <c r="M119" s="18">
        <f t="shared" ref="M119:M123" si="34">AVERAGE(I119:L119)</f>
        <v>5.25</v>
      </c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30"/>
    </row>
    <row r="120" spans="1:28" x14ac:dyDescent="0.2">
      <c r="A120" s="4"/>
      <c r="B120" s="4" t="s">
        <v>54</v>
      </c>
      <c r="C120" s="12">
        <f>AVERAGE(C101:C105)</f>
        <v>0.60419765419511406</v>
      </c>
      <c r="D120" s="12">
        <f>AVERAGE(D101:D105)</f>
        <v>0.70064646957870758</v>
      </c>
      <c r="E120" s="12">
        <f t="shared" ref="E120:F120" si="35">AVERAGE(E101:E105)</f>
        <v>0.61559342396659389</v>
      </c>
      <c r="F120" s="12">
        <f t="shared" si="35"/>
        <v>0.74205395090822346</v>
      </c>
      <c r="G120" s="4">
        <f>_xlfn.RANK.EQ(M120,$M$118:$M$123,1)</f>
        <v>2</v>
      </c>
      <c r="H120" s="18"/>
      <c r="I120" s="18">
        <f t="shared" si="28"/>
        <v>4</v>
      </c>
      <c r="J120" s="18">
        <f t="shared" si="29"/>
        <v>3</v>
      </c>
      <c r="K120" s="18">
        <f t="shared" si="30"/>
        <v>4</v>
      </c>
      <c r="L120" s="18">
        <f t="shared" si="31"/>
        <v>3</v>
      </c>
      <c r="M120" s="18">
        <f t="shared" si="34"/>
        <v>3.5</v>
      </c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">
      <c r="A121" s="4"/>
      <c r="B121" s="4" t="s">
        <v>55</v>
      </c>
      <c r="C121" s="12">
        <f>AVERAGE(C106:C110)</f>
        <v>0.65611171299985727</v>
      </c>
      <c r="D121" s="12">
        <f t="shared" ref="D121:F121" si="36">AVERAGE(D106:D110)</f>
        <v>0.69645138713438259</v>
      </c>
      <c r="E121" s="12">
        <f t="shared" si="36"/>
        <v>0.63821352774737394</v>
      </c>
      <c r="F121" s="12">
        <f t="shared" si="36"/>
        <v>0.70687669492555416</v>
      </c>
      <c r="G121" s="4">
        <f t="shared" si="33"/>
        <v>5</v>
      </c>
      <c r="H121" s="18"/>
      <c r="I121" s="18">
        <f t="shared" si="28"/>
        <v>2</v>
      </c>
      <c r="J121" s="18">
        <f t="shared" si="29"/>
        <v>6</v>
      </c>
      <c r="K121" s="18">
        <f t="shared" si="30"/>
        <v>3</v>
      </c>
      <c r="L121" s="18">
        <f t="shared" si="31"/>
        <v>6</v>
      </c>
      <c r="M121" s="18">
        <f t="shared" si="34"/>
        <v>4.25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">
      <c r="A122" s="4"/>
      <c r="B122" s="4" t="s">
        <v>56</v>
      </c>
      <c r="C122" s="12">
        <f>AVERAGE(C111:C115)</f>
        <v>0.6446303853260843</v>
      </c>
      <c r="D122" s="12">
        <f t="shared" ref="D122:E122" si="37">AVERAGE(D111:D115)</f>
        <v>0.70016738678450496</v>
      </c>
      <c r="E122" s="12">
        <f t="shared" si="37"/>
        <v>0.63932789775077725</v>
      </c>
      <c r="F122" s="12">
        <f>AVERAGE(F111:F115)</f>
        <v>0.73450534525979716</v>
      </c>
      <c r="G122" s="1">
        <f t="shared" si="33"/>
        <v>2</v>
      </c>
      <c r="H122" s="18"/>
      <c r="I122" s="18">
        <f t="shared" si="28"/>
        <v>3</v>
      </c>
      <c r="J122" s="18">
        <f t="shared" si="29"/>
        <v>4</v>
      </c>
      <c r="K122" s="18">
        <f t="shared" si="30"/>
        <v>2</v>
      </c>
      <c r="L122" s="18">
        <f t="shared" si="31"/>
        <v>5</v>
      </c>
      <c r="M122" s="18">
        <f t="shared" si="34"/>
        <v>3.5</v>
      </c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">
      <c r="A123" s="4"/>
      <c r="B123" s="4" t="s">
        <v>57</v>
      </c>
      <c r="C123" s="13">
        <f>AVERAGE(X74:X78)</f>
        <v>0.70241631409487171</v>
      </c>
      <c r="D123" s="13">
        <f>AVERAGE(Y74:Y78)</f>
        <v>0.72382903246891195</v>
      </c>
      <c r="E123" s="13">
        <f>AVERAGE(Z74:Z78)</f>
        <v>0.67151864281002582</v>
      </c>
      <c r="F123" s="13">
        <f>AVERAGE(AA74:AA78)</f>
        <v>0.74496690267004073</v>
      </c>
      <c r="G123" s="11">
        <f t="shared" si="33"/>
        <v>1</v>
      </c>
      <c r="H123" s="18"/>
      <c r="I123" s="18">
        <f t="shared" si="28"/>
        <v>1</v>
      </c>
      <c r="J123" s="18">
        <f t="shared" si="29"/>
        <v>1</v>
      </c>
      <c r="K123" s="18">
        <f t="shared" si="30"/>
        <v>1</v>
      </c>
      <c r="L123" s="18">
        <f t="shared" si="31"/>
        <v>1</v>
      </c>
      <c r="M123" s="18">
        <f t="shared" si="34"/>
        <v>1</v>
      </c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">
      <c r="A124" s="18"/>
      <c r="B124" s="4"/>
      <c r="C124" s="12"/>
      <c r="D124" s="12"/>
      <c r="E124" s="12"/>
      <c r="F124" s="12"/>
      <c r="G124" s="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24"/>
    </row>
    <row r="125" spans="1:28" x14ac:dyDescent="0.2">
      <c r="A125" s="18"/>
      <c r="B125" s="2" t="s">
        <v>26</v>
      </c>
      <c r="C125" s="13" t="s">
        <v>7</v>
      </c>
      <c r="D125" s="13" t="s">
        <v>8</v>
      </c>
      <c r="E125" s="13" t="s">
        <v>9</v>
      </c>
      <c r="F125" s="14" t="s">
        <v>10</v>
      </c>
      <c r="G125" s="10" t="s">
        <v>50</v>
      </c>
      <c r="H125" s="18"/>
      <c r="I125" s="10" t="s">
        <v>7</v>
      </c>
      <c r="J125" s="10" t="s">
        <v>8</v>
      </c>
      <c r="K125" s="10" t="s">
        <v>9</v>
      </c>
      <c r="L125" s="2" t="s">
        <v>10</v>
      </c>
      <c r="M125" s="18" t="s">
        <v>51</v>
      </c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">
      <c r="A126" s="18"/>
      <c r="B126" s="15" t="s">
        <v>28</v>
      </c>
      <c r="C126" s="12">
        <f t="shared" ref="C126:F130" si="38">AVERAGE(C91,C96,C101,C106,C111,X74)</f>
        <v>0.50496831127812836</v>
      </c>
      <c r="D126" s="12">
        <f t="shared" si="38"/>
        <v>0.68023418583913697</v>
      </c>
      <c r="E126" s="12">
        <f t="shared" si="38"/>
        <v>0.53875917522290606</v>
      </c>
      <c r="F126" s="12">
        <f t="shared" si="38"/>
        <v>0.70861876517687861</v>
      </c>
      <c r="G126" s="4">
        <v>5</v>
      </c>
      <c r="H126" s="18"/>
      <c r="I126" s="18">
        <f>_xlfn.RANK.AVG(C126,$C$126:$C$130)</f>
        <v>5</v>
      </c>
      <c r="J126" s="18">
        <f>_xlfn.RANK.AVG(D126,$D$126:$D$130)</f>
        <v>5</v>
      </c>
      <c r="K126" s="18">
        <f>_xlfn.RANK.AVG(E126,$E$126:$E$130)</f>
        <v>5</v>
      </c>
      <c r="L126" s="18">
        <f>_xlfn.RANK.AVG(F126,$F$126:$F$130)</f>
        <v>4</v>
      </c>
      <c r="M126" s="18">
        <f>AVERAGE(I126:L126)</f>
        <v>4.75</v>
      </c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x14ac:dyDescent="0.2">
      <c r="A127" s="18"/>
      <c r="B127" s="15" t="s">
        <v>29</v>
      </c>
      <c r="C127" s="13">
        <f>AVERAGE(C92,C97,C102,C107,C112,X75)</f>
        <v>0.70979663335847365</v>
      </c>
      <c r="D127" s="13">
        <f t="shared" si="38"/>
        <v>0.71315069691631072</v>
      </c>
      <c r="E127" s="13">
        <f t="shared" si="38"/>
        <v>0.69755276180989734</v>
      </c>
      <c r="F127" s="12">
        <f t="shared" si="38"/>
        <v>0.7569396939781815</v>
      </c>
      <c r="G127" s="1">
        <v>2</v>
      </c>
      <c r="H127" s="18"/>
      <c r="I127" s="18">
        <f t="shared" ref="I127:I130" si="39">_xlfn.RANK.AVG(C127,$C$126:$C$130)</f>
        <v>1</v>
      </c>
      <c r="J127" s="18">
        <f t="shared" ref="J127:J130" si="40">_xlfn.RANK.AVG(D127,$D$126:$D$130)</f>
        <v>3</v>
      </c>
      <c r="K127" s="18">
        <f t="shared" ref="K127:K130" si="41">_xlfn.RANK.AVG(E127,$E$126:$E$130)</f>
        <v>1</v>
      </c>
      <c r="L127" s="18">
        <f t="shared" ref="L127:L130" si="42">_xlfn.RANK.AVG(F127,$F$126:$F$130)</f>
        <v>2</v>
      </c>
      <c r="M127" s="18">
        <f t="shared" ref="M127:M130" si="43">AVERAGE(I127:L127)</f>
        <v>1.75</v>
      </c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x14ac:dyDescent="0.2">
      <c r="A128" s="18"/>
      <c r="B128" s="15" t="s">
        <v>30</v>
      </c>
      <c r="C128" s="12">
        <f t="shared" si="38"/>
        <v>0.66582359403156455</v>
      </c>
      <c r="D128" s="12">
        <f t="shared" si="38"/>
        <v>0.69607035409025741</v>
      </c>
      <c r="E128" s="12">
        <f t="shared" si="38"/>
        <v>0.66074623029940527</v>
      </c>
      <c r="F128" s="13">
        <f t="shared" si="38"/>
        <v>0.75021814906284112</v>
      </c>
      <c r="G128" s="4">
        <v>3</v>
      </c>
      <c r="H128" s="18"/>
      <c r="I128" s="18">
        <f t="shared" si="39"/>
        <v>3</v>
      </c>
      <c r="J128" s="18">
        <f t="shared" si="40"/>
        <v>4</v>
      </c>
      <c r="K128" s="18">
        <f t="shared" si="41"/>
        <v>3</v>
      </c>
      <c r="L128" s="18">
        <f t="shared" si="42"/>
        <v>3</v>
      </c>
      <c r="M128" s="18">
        <f t="shared" si="43"/>
        <v>3.25</v>
      </c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x14ac:dyDescent="0.2">
      <c r="A129" s="18"/>
      <c r="B129" s="15" t="s">
        <v>31</v>
      </c>
      <c r="C129" s="12">
        <f t="shared" si="38"/>
        <v>0.55415413246740808</v>
      </c>
      <c r="D129" s="12">
        <f t="shared" si="38"/>
        <v>0.71680676407937194</v>
      </c>
      <c r="E129" s="12">
        <f t="shared" si="38"/>
        <v>0.5441877121494193</v>
      </c>
      <c r="F129" s="12">
        <f t="shared" si="38"/>
        <v>0.68329685542446195</v>
      </c>
      <c r="G129" s="4">
        <v>4</v>
      </c>
      <c r="H129" s="18"/>
      <c r="I129" s="18">
        <f t="shared" si="39"/>
        <v>4</v>
      </c>
      <c r="J129" s="18">
        <f t="shared" si="40"/>
        <v>2</v>
      </c>
      <c r="K129" s="18">
        <f t="shared" si="41"/>
        <v>4</v>
      </c>
      <c r="L129" s="18">
        <f t="shared" si="42"/>
        <v>5</v>
      </c>
      <c r="M129" s="18">
        <f t="shared" si="43"/>
        <v>3.75</v>
      </c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x14ac:dyDescent="0.2">
      <c r="A130" s="18"/>
      <c r="B130" s="15" t="s">
        <v>73</v>
      </c>
      <c r="C130" s="12">
        <f t="shared" si="38"/>
        <v>0.70605914841262407</v>
      </c>
      <c r="D130" s="12">
        <f t="shared" si="38"/>
        <v>0.71724252938402733</v>
      </c>
      <c r="E130" s="12">
        <f t="shared" si="38"/>
        <v>0.69339678322904286</v>
      </c>
      <c r="F130" s="12">
        <f t="shared" si="38"/>
        <v>0.77508522479283037</v>
      </c>
      <c r="G130" s="4">
        <v>1</v>
      </c>
      <c r="H130" s="18"/>
      <c r="I130" s="18">
        <f t="shared" si="39"/>
        <v>2</v>
      </c>
      <c r="J130" s="18">
        <f t="shared" si="40"/>
        <v>1</v>
      </c>
      <c r="K130" s="18">
        <f t="shared" si="41"/>
        <v>2</v>
      </c>
      <c r="L130" s="18">
        <f t="shared" si="42"/>
        <v>1</v>
      </c>
      <c r="M130" s="18">
        <f t="shared" si="43"/>
        <v>1.5</v>
      </c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x14ac:dyDescent="0.2">
      <c r="A131" s="18"/>
      <c r="B131" s="15"/>
      <c r="C131" s="12"/>
      <c r="D131" s="12"/>
      <c r="E131" s="12"/>
      <c r="F131" s="12"/>
      <c r="G131" s="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x14ac:dyDescent="0.2">
      <c r="A132" s="18"/>
      <c r="B132" s="2" t="s">
        <v>58</v>
      </c>
      <c r="C132" s="13" t="s">
        <v>7</v>
      </c>
      <c r="D132" s="13" t="s">
        <v>8</v>
      </c>
      <c r="E132" s="13" t="s">
        <v>9</v>
      </c>
      <c r="F132" s="14" t="s">
        <v>10</v>
      </c>
      <c r="G132" s="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x14ac:dyDescent="0.2">
      <c r="A133" s="18"/>
      <c r="B133" s="15" t="s">
        <v>59</v>
      </c>
      <c r="C133" s="12">
        <f>AVERAGE(X3:X6,X11:X14,X19:X22,X27:X30,X35:X38,X43:X46)</f>
        <v>0.60064260176924955</v>
      </c>
      <c r="D133" s="13">
        <f>AVERAGE(Y3:Y6,Y11:Y14,Y19:Y22,Y27:Y30,Y35:Y38,Y43:Y46)</f>
        <v>0.70023500691467966</v>
      </c>
      <c r="E133" s="12">
        <f>AVERAGE(Z3:Z6,Z11:Z14,Z19:Z22,Z27:Z30,Z35:Z38,Z43:Z46)</f>
        <v>0.60311580554248834</v>
      </c>
      <c r="F133" s="12">
        <f>AVERAGE(AA3:AA6,AA11:AA14,AA19:AA22,AA27:AA30,AA35:AA38,AA43:AA46)</f>
        <v>0.71445822493064037</v>
      </c>
      <c r="G133" s="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x14ac:dyDescent="0.2">
      <c r="A134" s="18"/>
      <c r="B134" s="15" t="s">
        <v>60</v>
      </c>
      <c r="C134" s="13">
        <f>AVERAGE(X7:X10,X15:X18,X23:X26,X31:X34,X39:X42,X47:X50)</f>
        <v>0.61673646560358419</v>
      </c>
      <c r="D134" s="12">
        <f>AVERAGE(Y7:Y10,Y15:Y18,Y23:Y26,Y31:Y34,Y39:Y42,Y47:Y50)</f>
        <v>0.70297433015803013</v>
      </c>
      <c r="E134" s="13">
        <f>AVERAGE(Z7:Z10,Z15:Z18,Z23:Z26,Z31:Z34,Z39:Z42,Z47:Z50)</f>
        <v>0.61751830292392551</v>
      </c>
      <c r="F134" s="13">
        <f>AVERAGE(AA7:AA10,AA15:AA18,AA23:AA26,AA31:AA34,AA39:AA42,AA47:AA50)</f>
        <v>0.73577035341342933</v>
      </c>
      <c r="G134" s="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spans="1:28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x14ac:dyDescent="0.2">
      <c r="A136" s="2" t="s">
        <v>5</v>
      </c>
      <c r="B136" s="2" t="s">
        <v>26</v>
      </c>
      <c r="C136" s="13" t="s">
        <v>7</v>
      </c>
      <c r="D136" s="13" t="s">
        <v>8</v>
      </c>
      <c r="E136" s="13" t="s">
        <v>9</v>
      </c>
      <c r="F136" s="14" t="s">
        <v>10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x14ac:dyDescent="0.2">
      <c r="A137" s="4" t="s">
        <v>57</v>
      </c>
      <c r="B137" s="15" t="s">
        <v>28</v>
      </c>
      <c r="C137" s="12">
        <v>0.66834197508990856</v>
      </c>
      <c r="D137" s="12">
        <v>0.745087616591807</v>
      </c>
      <c r="E137" s="12">
        <v>0.62690758927088408</v>
      </c>
      <c r="F137" s="12">
        <v>0.6979137496831781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x14ac:dyDescent="0.2">
      <c r="A138" s="4" t="s">
        <v>56</v>
      </c>
      <c r="B138" s="15" t="s">
        <v>28</v>
      </c>
      <c r="C138" s="12">
        <v>0.67048913348120698</v>
      </c>
      <c r="D138" s="12">
        <v>0.73157515485962221</v>
      </c>
      <c r="E138" s="12">
        <v>0.63152672785276542</v>
      </c>
      <c r="F138" s="12">
        <v>0.69834762302672537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x14ac:dyDescent="0.2">
      <c r="A139" s="4" t="s">
        <v>57</v>
      </c>
      <c r="B139" s="15" t="s">
        <v>29</v>
      </c>
      <c r="C139" s="12">
        <v>0.73180670052419772</v>
      </c>
      <c r="D139" s="12">
        <v>0.73382989179731917</v>
      </c>
      <c r="E139" s="12">
        <v>0.7110881149826922</v>
      </c>
      <c r="F139" s="12">
        <v>0.75900468218190642</v>
      </c>
      <c r="G139" s="18" t="s">
        <v>49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x14ac:dyDescent="0.2">
      <c r="A140" s="4" t="s">
        <v>53</v>
      </c>
      <c r="B140" s="15" t="s">
        <v>29</v>
      </c>
      <c r="C140" s="12">
        <v>0.71387529908830716</v>
      </c>
      <c r="D140" s="12">
        <v>0.71894122645206793</v>
      </c>
      <c r="E140" s="12">
        <v>0.70897415256415086</v>
      </c>
      <c r="F140" s="12">
        <v>0.77135048578234944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x14ac:dyDescent="0.2">
      <c r="A141" s="4" t="s">
        <v>57</v>
      </c>
      <c r="B141" s="15" t="s">
        <v>30</v>
      </c>
      <c r="C141" s="12">
        <v>0.71049964804375532</v>
      </c>
      <c r="D141" s="12">
        <v>0.70420530071723453</v>
      </c>
      <c r="E141" s="12">
        <v>0.68794655664459414</v>
      </c>
      <c r="F141" s="12">
        <v>0.76944837420481882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x14ac:dyDescent="0.2">
      <c r="A142" s="4" t="s">
        <v>56</v>
      </c>
      <c r="B142" s="15" t="s">
        <v>30</v>
      </c>
      <c r="C142" s="12">
        <v>0.70533765680232985</v>
      </c>
      <c r="D142" s="12">
        <v>0.7004690019668065</v>
      </c>
      <c r="E142" s="12">
        <v>0.68772720274667187</v>
      </c>
      <c r="F142" s="12">
        <v>0.78483346706109591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x14ac:dyDescent="0.2">
      <c r="A143" s="4" t="s">
        <v>57</v>
      </c>
      <c r="B143" s="15" t="s">
        <v>31</v>
      </c>
      <c r="C143" s="12">
        <v>0.58972949938657904</v>
      </c>
      <c r="D143" s="12">
        <v>0.74653091503410018</v>
      </c>
      <c r="E143" s="12">
        <v>0.53920808598000547</v>
      </c>
      <c r="F143" s="12">
        <v>0.64783342953607259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x14ac:dyDescent="0.2">
      <c r="A144" s="1" t="s">
        <v>55</v>
      </c>
      <c r="B144" s="16" t="s">
        <v>31</v>
      </c>
      <c r="C144" s="13">
        <v>0.64432890378719831</v>
      </c>
      <c r="D144" s="13">
        <v>0.72654015758680512</v>
      </c>
      <c r="E144" s="13">
        <v>0.58855002025893211</v>
      </c>
      <c r="F144" s="13">
        <v>0.65077808992199593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x14ac:dyDescent="0.2">
      <c r="A146" s="4"/>
      <c r="B146" s="4"/>
      <c r="C146" s="58" t="s">
        <v>0</v>
      </c>
      <c r="D146" s="58"/>
      <c r="E146" s="58"/>
      <c r="F146" s="5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x14ac:dyDescent="0.2">
      <c r="A147" s="2" t="s">
        <v>5</v>
      </c>
      <c r="B147" s="2" t="s">
        <v>26</v>
      </c>
      <c r="C147" s="2" t="s">
        <v>7</v>
      </c>
      <c r="D147" s="2" t="s">
        <v>8</v>
      </c>
      <c r="E147" s="2" t="s">
        <v>9</v>
      </c>
      <c r="F147" s="2" t="s">
        <v>10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x14ac:dyDescent="0.2">
      <c r="A148" s="4" t="s">
        <v>57</v>
      </c>
      <c r="B148" s="4" t="s">
        <v>41</v>
      </c>
      <c r="C148" s="36">
        <v>0.25666666666666671</v>
      </c>
      <c r="D148" s="36">
        <v>0.32939579221856641</v>
      </c>
      <c r="E148" s="36">
        <v>0.21730354642908006</v>
      </c>
      <c r="F148" s="36">
        <v>0.66796764362566119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x14ac:dyDescent="0.2">
      <c r="A149" s="4" t="s">
        <v>56</v>
      </c>
      <c r="B149" s="15" t="s">
        <v>28</v>
      </c>
      <c r="C149" s="36">
        <v>0.25</v>
      </c>
      <c r="D149" s="36">
        <v>0.58308997501180149</v>
      </c>
      <c r="E149" s="36">
        <v>0.19429369700274188</v>
      </c>
      <c r="F149" s="36">
        <v>0.69154115811136019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x14ac:dyDescent="0.2">
      <c r="A150" s="4"/>
      <c r="B150" s="4"/>
      <c r="C150" s="55" t="s">
        <v>1</v>
      </c>
      <c r="D150" s="55"/>
      <c r="E150" s="55"/>
      <c r="F150" s="55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x14ac:dyDescent="0.2">
      <c r="A151" s="4" t="s">
        <v>57</v>
      </c>
      <c r="B151" s="17" t="s">
        <v>30</v>
      </c>
      <c r="C151" s="36">
        <v>0.7559484061434647</v>
      </c>
      <c r="D151" s="36">
        <v>0.72068327109396846</v>
      </c>
      <c r="E151" s="36">
        <v>0.72027208306604207</v>
      </c>
      <c r="F151" s="36">
        <v>0.74647475785286832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x14ac:dyDescent="0.2">
      <c r="A152" s="4" t="s">
        <v>56</v>
      </c>
      <c r="B152" s="17" t="s">
        <v>30</v>
      </c>
      <c r="C152" s="36">
        <v>0.74171440621375595</v>
      </c>
      <c r="D152" s="36">
        <v>0.70807624340382347</v>
      </c>
      <c r="E152" s="36">
        <v>0.70345142716215903</v>
      </c>
      <c r="F152" s="36">
        <v>0.84366058490610174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x14ac:dyDescent="0.2">
      <c r="A153" s="4"/>
      <c r="B153" s="4"/>
      <c r="C153" s="55" t="s">
        <v>2</v>
      </c>
      <c r="D153" s="55"/>
      <c r="E153" s="55"/>
      <c r="F153" s="55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x14ac:dyDescent="0.2">
      <c r="A154" s="4" t="s">
        <v>57</v>
      </c>
      <c r="B154" s="4" t="s">
        <v>41</v>
      </c>
      <c r="C154" s="36">
        <v>0.80846666666666667</v>
      </c>
      <c r="D154" s="36">
        <v>0.80877749230844209</v>
      </c>
      <c r="E154" s="36">
        <v>0.80843170294647249</v>
      </c>
      <c r="F154" s="36">
        <v>0.92715124631171086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x14ac:dyDescent="0.2">
      <c r="A155" s="1" t="s">
        <v>56</v>
      </c>
      <c r="B155" s="1" t="s">
        <v>41</v>
      </c>
      <c r="C155" s="37">
        <v>0.80813333333333337</v>
      </c>
      <c r="D155" s="37">
        <v>0.8110821484030083</v>
      </c>
      <c r="E155" s="37">
        <v>0.80852797432062595</v>
      </c>
      <c r="F155" s="37">
        <v>0.92157795548167054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x14ac:dyDescent="0.2">
      <c r="A156" s="4"/>
      <c r="B156" s="4"/>
      <c r="C156" s="55" t="s">
        <v>3</v>
      </c>
      <c r="D156" s="55"/>
      <c r="E156" s="55"/>
      <c r="F156" s="55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spans="1:28" x14ac:dyDescent="0.2">
      <c r="A157" s="4" t="s">
        <v>57</v>
      </c>
      <c r="B157" s="17" t="s">
        <v>30</v>
      </c>
      <c r="C157" s="36">
        <v>0.97602708627913914</v>
      </c>
      <c r="D157" s="36">
        <v>0.96736003058022169</v>
      </c>
      <c r="E157" s="36">
        <v>0.97011148304809192</v>
      </c>
      <c r="F157" s="36">
        <v>0.90914941209351552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x14ac:dyDescent="0.2">
      <c r="A158" s="4" t="s">
        <v>52</v>
      </c>
      <c r="B158" s="17" t="s">
        <v>30</v>
      </c>
      <c r="C158" s="36">
        <v>0.97530712052615876</v>
      </c>
      <c r="D158" s="36">
        <v>0.96695091212816076</v>
      </c>
      <c r="E158" s="36">
        <v>0.9698601887529652</v>
      </c>
      <c r="F158" s="36">
        <v>0.89620003263114778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x14ac:dyDescent="0.2">
      <c r="A159" s="4"/>
      <c r="B159" s="4"/>
      <c r="C159" s="55" t="s">
        <v>4</v>
      </c>
      <c r="D159" s="55"/>
      <c r="E159" s="55"/>
      <c r="F159" s="55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x14ac:dyDescent="0.2">
      <c r="A160" s="4" t="s">
        <v>57</v>
      </c>
      <c r="B160" s="15" t="s">
        <v>29</v>
      </c>
      <c r="C160" s="36">
        <v>0.8608363792732745</v>
      </c>
      <c r="D160" s="36">
        <v>0.83675464814130274</v>
      </c>
      <c r="E160" s="36">
        <v>0.84515762599507349</v>
      </c>
      <c r="F160" s="36">
        <v>0.70354011443632614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x14ac:dyDescent="0.2">
      <c r="A161" s="4" t="s">
        <v>56</v>
      </c>
      <c r="B161" s="4" t="s">
        <v>41</v>
      </c>
      <c r="C161" s="36">
        <v>0.86019135669748437</v>
      </c>
      <c r="D161" s="36">
        <v>0.83613362791191514</v>
      </c>
      <c r="E161" s="36">
        <v>0.84392984015439687</v>
      </c>
      <c r="F161" s="36">
        <v>0.70796447629040249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</sheetData>
  <mergeCells count="94">
    <mergeCell ref="A106:A110"/>
    <mergeCell ref="A111:A115"/>
    <mergeCell ref="M95:O95"/>
    <mergeCell ref="M100:O100"/>
    <mergeCell ref="M105:O105"/>
    <mergeCell ref="M110:O110"/>
    <mergeCell ref="M115:O115"/>
    <mergeCell ref="K95:L95"/>
    <mergeCell ref="K100:L100"/>
    <mergeCell ref="K105:L105"/>
    <mergeCell ref="K110:L110"/>
    <mergeCell ref="K115:L115"/>
    <mergeCell ref="K109:L109"/>
    <mergeCell ref="M109:O109"/>
    <mergeCell ref="K114:L114"/>
    <mergeCell ref="M114:O114"/>
    <mergeCell ref="K106:L106"/>
    <mergeCell ref="M106:O106"/>
    <mergeCell ref="K107:L107"/>
    <mergeCell ref="M107:O107"/>
    <mergeCell ref="K108:L108"/>
    <mergeCell ref="M108:O108"/>
    <mergeCell ref="K111:L111"/>
    <mergeCell ref="M111:O111"/>
    <mergeCell ref="K112:L112"/>
    <mergeCell ref="M112:O112"/>
    <mergeCell ref="K113:L113"/>
    <mergeCell ref="M113:O113"/>
    <mergeCell ref="K103:L103"/>
    <mergeCell ref="M103:O103"/>
    <mergeCell ref="K104:L104"/>
    <mergeCell ref="M104:O104"/>
    <mergeCell ref="K96:L96"/>
    <mergeCell ref="M96:O96"/>
    <mergeCell ref="K97:L97"/>
    <mergeCell ref="M97:O97"/>
    <mergeCell ref="K98:L98"/>
    <mergeCell ref="M98:O98"/>
    <mergeCell ref="K99:L99"/>
    <mergeCell ref="M99:O99"/>
    <mergeCell ref="K101:L101"/>
    <mergeCell ref="M101:O101"/>
    <mergeCell ref="K102:L102"/>
    <mergeCell ref="M102:O102"/>
    <mergeCell ref="K89:L90"/>
    <mergeCell ref="M89:O90"/>
    <mergeCell ref="G80:J80"/>
    <mergeCell ref="K80:N80"/>
    <mergeCell ref="O80:R80"/>
    <mergeCell ref="K94:L94"/>
    <mergeCell ref="M94:O94"/>
    <mergeCell ref="A91:A95"/>
    <mergeCell ref="A54:A57"/>
    <mergeCell ref="A11:A18"/>
    <mergeCell ref="A19:A26"/>
    <mergeCell ref="A27:A34"/>
    <mergeCell ref="A35:A42"/>
    <mergeCell ref="A43:A50"/>
    <mergeCell ref="K91:L91"/>
    <mergeCell ref="M91:O91"/>
    <mergeCell ref="K92:L92"/>
    <mergeCell ref="M92:O92"/>
    <mergeCell ref="K93:L93"/>
    <mergeCell ref="M93:O93"/>
    <mergeCell ref="G89:J89"/>
    <mergeCell ref="S80:V80"/>
    <mergeCell ref="X80:AA80"/>
    <mergeCell ref="C1:F1"/>
    <mergeCell ref="G1:J1"/>
    <mergeCell ref="K1:N1"/>
    <mergeCell ref="O1:R1"/>
    <mergeCell ref="S1:V1"/>
    <mergeCell ref="X52:AA52"/>
    <mergeCell ref="C52:F52"/>
    <mergeCell ref="G52:J52"/>
    <mergeCell ref="K52:N52"/>
    <mergeCell ref="O52:R52"/>
    <mergeCell ref="S52:V52"/>
    <mergeCell ref="C159:F159"/>
    <mergeCell ref="A3:A10"/>
    <mergeCell ref="C146:F146"/>
    <mergeCell ref="C150:F150"/>
    <mergeCell ref="C153:F153"/>
    <mergeCell ref="C156:F156"/>
    <mergeCell ref="C80:F80"/>
    <mergeCell ref="A58:A61"/>
    <mergeCell ref="A62:A65"/>
    <mergeCell ref="A66:A69"/>
    <mergeCell ref="A70:A73"/>
    <mergeCell ref="A74:A77"/>
    <mergeCell ref="A89:B89"/>
    <mergeCell ref="C89:F89"/>
    <mergeCell ref="A96:A100"/>
    <mergeCell ref="A101:A10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58C3-CB7F-4C01-A1CE-BC756AC62AEA}">
  <dimension ref="A1:AA93"/>
  <sheetViews>
    <sheetView topLeftCell="A40" workbookViewId="0">
      <selection activeCell="K97" sqref="K97"/>
    </sheetView>
  </sheetViews>
  <sheetFormatPr defaultRowHeight="14.25" x14ac:dyDescent="0.2"/>
  <cols>
    <col min="1" max="1" width="26" customWidth="1"/>
    <col min="2" max="2" width="26.375" customWidth="1"/>
    <col min="8" max="8" width="11.375" customWidth="1"/>
    <col min="22" max="22" width="9.125" customWidth="1"/>
  </cols>
  <sheetData>
    <row r="1" spans="1:27" x14ac:dyDescent="0.2">
      <c r="A1" s="4"/>
      <c r="B1" s="4"/>
      <c r="C1" s="58" t="s">
        <v>0</v>
      </c>
      <c r="D1" s="58"/>
      <c r="E1" s="58"/>
      <c r="F1" s="58"/>
      <c r="G1" s="58" t="s">
        <v>1</v>
      </c>
      <c r="H1" s="58"/>
      <c r="I1" s="58"/>
      <c r="J1" s="58"/>
      <c r="K1" s="58" t="s">
        <v>2</v>
      </c>
      <c r="L1" s="58"/>
      <c r="M1" s="58"/>
      <c r="N1" s="58"/>
      <c r="O1" s="58" t="s">
        <v>3</v>
      </c>
      <c r="P1" s="58"/>
      <c r="Q1" s="58"/>
      <c r="R1" s="58"/>
      <c r="S1" s="60" t="s">
        <v>4</v>
      </c>
      <c r="T1" s="60"/>
      <c r="U1" s="60"/>
      <c r="V1" s="60"/>
      <c r="W1" s="4"/>
      <c r="X1" s="4"/>
      <c r="Y1" s="4"/>
      <c r="Z1" s="4"/>
      <c r="AA1" s="4"/>
    </row>
    <row r="2" spans="1:27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7</v>
      </c>
      <c r="T2" s="2" t="s">
        <v>8</v>
      </c>
      <c r="U2" s="2" t="s">
        <v>9</v>
      </c>
      <c r="V2" s="3" t="s">
        <v>10</v>
      </c>
      <c r="W2" s="4"/>
      <c r="X2" s="2" t="s">
        <v>7</v>
      </c>
      <c r="Y2" s="2" t="s">
        <v>8</v>
      </c>
      <c r="Z2" s="2" t="s">
        <v>9</v>
      </c>
      <c r="AA2" s="3" t="s">
        <v>10</v>
      </c>
    </row>
    <row r="3" spans="1:27" x14ac:dyDescent="0.2">
      <c r="A3" s="56" t="s">
        <v>11</v>
      </c>
      <c r="B3" s="15" t="s">
        <v>62</v>
      </c>
      <c r="C3" s="39">
        <v>0.25</v>
      </c>
      <c r="D3" s="40">
        <v>0.34222222222222221</v>
      </c>
      <c r="E3" s="40">
        <v>0.25371475586992831</v>
      </c>
      <c r="F3" s="40">
        <v>0.68203106548577552</v>
      </c>
      <c r="G3" s="40">
        <v>0.7421361543598215</v>
      </c>
      <c r="H3" s="40">
        <v>0.71060290308029184</v>
      </c>
      <c r="I3" s="40">
        <v>0.72257899221949906</v>
      </c>
      <c r="J3" s="41">
        <v>0.69442806995282635</v>
      </c>
      <c r="K3" s="39">
        <v>0.76426666666666665</v>
      </c>
      <c r="L3" s="39">
        <v>0.78211486075485348</v>
      </c>
      <c r="M3" s="39">
        <v>0.7660676889799698</v>
      </c>
      <c r="N3" s="39">
        <v>0.89698414300706608</v>
      </c>
      <c r="O3" s="39">
        <v>0.97578709769481231</v>
      </c>
      <c r="P3" s="39">
        <v>0.96776040852485357</v>
      </c>
      <c r="Q3" s="39">
        <v>0.96976228507926254</v>
      </c>
      <c r="R3" s="41">
        <v>0.82417022088417857</v>
      </c>
      <c r="S3" s="39">
        <v>0.72876800688024079</v>
      </c>
      <c r="T3" s="39">
        <v>0.81064806734223405</v>
      </c>
      <c r="U3" s="39">
        <v>0.76387801453090254</v>
      </c>
      <c r="V3" s="41">
        <v>0.64199652291538523</v>
      </c>
      <c r="W3" s="4"/>
      <c r="X3" s="38">
        <f>AVERAGE(C3,G3,K3,O3,S3)</f>
        <v>0.69219158512030821</v>
      </c>
      <c r="Y3" s="38">
        <f>AVERAGE(D3,H3,L3,P3,T3)</f>
        <v>0.72266969238489109</v>
      </c>
      <c r="Z3" s="38">
        <f>AVERAGE(E3,I3,M3,Q3,U3)</f>
        <v>0.69520034733591241</v>
      </c>
      <c r="AA3" s="38">
        <f>AVERAGE(F3,J3,N3,R3,V3)</f>
        <v>0.74792200444904622</v>
      </c>
    </row>
    <row r="4" spans="1:27" x14ac:dyDescent="0.2">
      <c r="A4" s="57"/>
      <c r="B4" s="15" t="s">
        <v>65</v>
      </c>
      <c r="C4" s="39">
        <v>0.25</v>
      </c>
      <c r="D4" s="40">
        <v>0.35346153846153849</v>
      </c>
      <c r="E4" s="40">
        <v>0.27206885975001921</v>
      </c>
      <c r="F4" s="40">
        <v>0.62254240472356404</v>
      </c>
      <c r="G4" s="40">
        <v>0.61459248585386428</v>
      </c>
      <c r="H4" s="40">
        <v>0.71423803628278604</v>
      </c>
      <c r="I4" s="40">
        <v>0.65223997822529256</v>
      </c>
      <c r="J4" s="41">
        <v>0.69041308995006134</v>
      </c>
      <c r="K4" s="39">
        <v>0.6912666666666667</v>
      </c>
      <c r="L4" s="39">
        <v>0.73329236876869541</v>
      </c>
      <c r="M4" s="39">
        <v>0.69466274753459334</v>
      </c>
      <c r="N4" s="39">
        <v>0.8613145197169777</v>
      </c>
      <c r="O4" s="39">
        <v>0.96981981397641626</v>
      </c>
      <c r="P4" s="39">
        <v>0.96214920984310781</v>
      </c>
      <c r="Q4" s="39">
        <v>0.96570149283617257</v>
      </c>
      <c r="R4" s="41">
        <v>0.83644183752023149</v>
      </c>
      <c r="S4" s="39">
        <v>0.59428079982799398</v>
      </c>
      <c r="T4" s="39">
        <v>0.7744721652510953</v>
      </c>
      <c r="U4" s="39">
        <v>0.66848858656219245</v>
      </c>
      <c r="V4" s="41">
        <v>0.58018519951249292</v>
      </c>
      <c r="W4" s="4"/>
      <c r="X4" s="38">
        <f>AVERAGE(C4,G4,K4,O4,S4)</f>
        <v>0.62399195326498824</v>
      </c>
      <c r="Y4" s="38">
        <f t="shared" ref="Y4:AA42" si="0">AVERAGE(D4,H4,L4,P4,T4)</f>
        <v>0.70752266372144468</v>
      </c>
      <c r="Z4" s="38">
        <f t="shared" si="0"/>
        <v>0.65063233298165402</v>
      </c>
      <c r="AA4" s="38">
        <f t="shared" si="0"/>
        <v>0.71817941028466548</v>
      </c>
    </row>
    <row r="5" spans="1:27" x14ac:dyDescent="0.2">
      <c r="A5" s="57"/>
      <c r="B5" s="15" t="s">
        <v>68</v>
      </c>
      <c r="C5" s="39">
        <v>0.2166666666666667</v>
      </c>
      <c r="D5" s="40">
        <v>0.27902777777777782</v>
      </c>
      <c r="E5" s="40">
        <v>0.21778857213639821</v>
      </c>
      <c r="F5" s="40">
        <v>0.5773330873143675</v>
      </c>
      <c r="G5" s="40">
        <v>0.7275155519628862</v>
      </c>
      <c r="H5" s="40">
        <v>0.70254473051364297</v>
      </c>
      <c r="I5" s="40">
        <v>0.71030298116911261</v>
      </c>
      <c r="J5" s="42">
        <v>0.68272020583603177</v>
      </c>
      <c r="K5" s="40">
        <v>0.71950000000000003</v>
      </c>
      <c r="L5" s="40">
        <v>0.75052737047996632</v>
      </c>
      <c r="M5" s="40">
        <v>0.72268417782691408</v>
      </c>
      <c r="N5" s="40">
        <v>0.88380984151272168</v>
      </c>
      <c r="O5" s="40">
        <v>0.97531360670411349</v>
      </c>
      <c r="P5" s="40">
        <v>0.96539626818325053</v>
      </c>
      <c r="Q5" s="40">
        <v>0.96880850803654739</v>
      </c>
      <c r="R5" s="42">
        <v>0.84659166834230926</v>
      </c>
      <c r="S5" s="40">
        <v>0.69382928402494082</v>
      </c>
      <c r="T5" s="40">
        <v>0.80031870799630889</v>
      </c>
      <c r="U5" s="40">
        <v>0.7394895031908062</v>
      </c>
      <c r="V5" s="42">
        <v>0.62459458684696667</v>
      </c>
      <c r="W5" s="11"/>
      <c r="X5" s="43">
        <f t="shared" ref="X5:X42" si="1">AVERAGE(C5,G5,K5,O5,S5)</f>
        <v>0.6665650218717214</v>
      </c>
      <c r="Y5" s="43">
        <f t="shared" si="0"/>
        <v>0.69956297099018927</v>
      </c>
      <c r="Z5" s="43">
        <f t="shared" si="0"/>
        <v>0.67181474847195566</v>
      </c>
      <c r="AA5" s="38">
        <f t="shared" si="0"/>
        <v>0.72300987797047933</v>
      </c>
    </row>
    <row r="6" spans="1:27" x14ac:dyDescent="0.2">
      <c r="A6" s="57"/>
      <c r="B6" s="15" t="s">
        <v>71</v>
      </c>
      <c r="C6" s="39">
        <v>0.23333333333333331</v>
      </c>
      <c r="D6" s="40">
        <v>0.33831349206349209</v>
      </c>
      <c r="E6" s="40">
        <v>0.2407407407407407</v>
      </c>
      <c r="F6" s="40">
        <v>0.61052578726069062</v>
      </c>
      <c r="G6" s="40">
        <v>0.54992443679049663</v>
      </c>
      <c r="H6" s="40">
        <v>0.72085644987702535</v>
      </c>
      <c r="I6" s="40">
        <v>0.61436702848073643</v>
      </c>
      <c r="J6" s="42">
        <v>0.69059001289651334</v>
      </c>
      <c r="K6" s="40">
        <v>0.67500000000000004</v>
      </c>
      <c r="L6" s="40">
        <v>0.72123401306774948</v>
      </c>
      <c r="M6" s="40">
        <v>0.6787663255383285</v>
      </c>
      <c r="N6" s="40">
        <v>0.84507379692324169</v>
      </c>
      <c r="O6" s="40">
        <v>0.9626785320482053</v>
      </c>
      <c r="P6" s="40">
        <v>0.96279836399931296</v>
      </c>
      <c r="Q6" s="40">
        <v>0.96266314462460978</v>
      </c>
      <c r="R6" s="42">
        <v>0.85571095795656782</v>
      </c>
      <c r="S6" s="40">
        <v>0.5455815953558375</v>
      </c>
      <c r="T6" s="40">
        <v>0.76265127730065818</v>
      </c>
      <c r="U6" s="40">
        <v>0.63165380319216968</v>
      </c>
      <c r="V6" s="42">
        <v>0.55652917146378511</v>
      </c>
      <c r="W6" s="11"/>
      <c r="X6" s="43">
        <f t="shared" si="1"/>
        <v>0.59330357950557455</v>
      </c>
      <c r="Y6" s="43">
        <f t="shared" si="0"/>
        <v>0.70117071926164753</v>
      </c>
      <c r="Z6" s="43">
        <f t="shared" si="0"/>
        <v>0.62563820851531704</v>
      </c>
      <c r="AA6" s="38">
        <f>AVERAGE(F6,J6,N6,R6,V6)</f>
        <v>0.71168594530015983</v>
      </c>
    </row>
    <row r="7" spans="1:27" x14ac:dyDescent="0.2">
      <c r="A7" s="57"/>
      <c r="B7" s="15" t="s">
        <v>63</v>
      </c>
      <c r="C7" s="39">
        <v>0.2166666666666667</v>
      </c>
      <c r="D7" s="40">
        <v>0.30809523809523809</v>
      </c>
      <c r="E7" s="40">
        <v>0.2319955300127714</v>
      </c>
      <c r="F7" s="40">
        <v>0.67014824935534101</v>
      </c>
      <c r="G7" s="40">
        <v>0.7348961445190314</v>
      </c>
      <c r="H7" s="40">
        <v>0.7072115954106597</v>
      </c>
      <c r="I7" s="40">
        <v>0.71673684971627971</v>
      </c>
      <c r="J7" s="42">
        <v>0.75509211342901361</v>
      </c>
      <c r="K7" s="40">
        <v>0.76219999999999999</v>
      </c>
      <c r="L7" s="40">
        <v>0.78090698003073267</v>
      </c>
      <c r="M7" s="40">
        <v>0.76414430668968436</v>
      </c>
      <c r="N7" s="40">
        <v>0.88751611201491853</v>
      </c>
      <c r="O7" s="40">
        <v>0.97478174011182173</v>
      </c>
      <c r="P7" s="40">
        <v>0.96645662512004749</v>
      </c>
      <c r="Q7" s="40">
        <v>0.96922439945718608</v>
      </c>
      <c r="R7" s="42">
        <v>0.92223458410472048</v>
      </c>
      <c r="S7" s="40">
        <v>0.72898301440550417</v>
      </c>
      <c r="T7" s="40">
        <v>0.81614928725652591</v>
      </c>
      <c r="U7" s="40">
        <v>0.765707025611012</v>
      </c>
      <c r="V7" s="42">
        <v>0.64627579443069494</v>
      </c>
      <c r="W7" s="11"/>
      <c r="X7" s="43">
        <f t="shared" si="1"/>
        <v>0.68350551314060481</v>
      </c>
      <c r="Y7" s="43">
        <f t="shared" si="0"/>
        <v>0.71576394518264075</v>
      </c>
      <c r="Z7" s="43">
        <f t="shared" si="0"/>
        <v>0.68956162229738671</v>
      </c>
      <c r="AA7" s="38">
        <f t="shared" si="0"/>
        <v>0.77625337066693767</v>
      </c>
    </row>
    <row r="8" spans="1:27" x14ac:dyDescent="0.2">
      <c r="A8" s="57"/>
      <c r="B8" s="15" t="s">
        <v>66</v>
      </c>
      <c r="C8" s="39">
        <v>0.23333333333333331</v>
      </c>
      <c r="D8" s="40">
        <v>0.2703535353535354</v>
      </c>
      <c r="E8" s="40">
        <v>0.22441004471964229</v>
      </c>
      <c r="F8" s="40">
        <v>0.6189272161856918</v>
      </c>
      <c r="G8" s="40">
        <v>0.58816293536709663</v>
      </c>
      <c r="H8" s="40">
        <v>0.72329334878746354</v>
      </c>
      <c r="I8" s="40">
        <v>0.63920726209734957</v>
      </c>
      <c r="J8" s="42">
        <v>0.76168527310799594</v>
      </c>
      <c r="K8" s="40">
        <v>0.6895</v>
      </c>
      <c r="L8" s="40">
        <v>0.73479535921665751</v>
      </c>
      <c r="M8" s="40">
        <v>0.69295486761672898</v>
      </c>
      <c r="N8" s="40">
        <v>0.8505510323644293</v>
      </c>
      <c r="O8" s="40">
        <v>0.96897012466434029</v>
      </c>
      <c r="P8" s="40">
        <v>0.96240103157257784</v>
      </c>
      <c r="Q8" s="40">
        <v>0.96547693488365438</v>
      </c>
      <c r="R8" s="42">
        <v>0.93297551685623525</v>
      </c>
      <c r="S8" s="40">
        <v>0.60105353687379059</v>
      </c>
      <c r="T8" s="40">
        <v>0.77627120971666275</v>
      </c>
      <c r="U8" s="40">
        <v>0.67457795089847761</v>
      </c>
      <c r="V8" s="42">
        <v>0.57545127793830475</v>
      </c>
      <c r="W8" s="11"/>
      <c r="X8" s="43">
        <f t="shared" si="1"/>
        <v>0.6162039860477122</v>
      </c>
      <c r="Y8" s="43">
        <f t="shared" si="0"/>
        <v>0.69342289692937942</v>
      </c>
      <c r="Z8" s="43">
        <f t="shared" si="0"/>
        <v>0.6393254120431705</v>
      </c>
      <c r="AA8" s="38">
        <f t="shared" si="0"/>
        <v>0.74791806329053134</v>
      </c>
    </row>
    <row r="9" spans="1:27" x14ac:dyDescent="0.2">
      <c r="A9" s="57"/>
      <c r="B9" s="15" t="s">
        <v>69</v>
      </c>
      <c r="C9" s="39">
        <v>0.2166666666666667</v>
      </c>
      <c r="D9" s="40">
        <v>0.31959694989106763</v>
      </c>
      <c r="E9" s="40">
        <v>0.21914358175031801</v>
      </c>
      <c r="F9" s="40">
        <v>0.55045904710791216</v>
      </c>
      <c r="G9" s="40">
        <v>0.70720134959406744</v>
      </c>
      <c r="H9" s="40">
        <v>0.70179825220687964</v>
      </c>
      <c r="I9" s="40">
        <v>0.69333692349972786</v>
      </c>
      <c r="J9" s="42">
        <v>0.75417481591168178</v>
      </c>
      <c r="K9" s="40">
        <v>0.71440000000000003</v>
      </c>
      <c r="L9" s="40">
        <v>0.74871396912309607</v>
      </c>
      <c r="M9" s="40">
        <v>0.7175308178890325</v>
      </c>
      <c r="N9" s="40">
        <v>0.87385109322589616</v>
      </c>
      <c r="O9" s="40">
        <v>0.97404231582497702</v>
      </c>
      <c r="P9" s="40">
        <v>0.96500531379384125</v>
      </c>
      <c r="Q9" s="40">
        <v>0.96839112989046805</v>
      </c>
      <c r="R9" s="42">
        <v>0.94897879953624553</v>
      </c>
      <c r="S9" s="40">
        <v>0.68619651687809069</v>
      </c>
      <c r="T9" s="40">
        <v>0.79833589212062883</v>
      </c>
      <c r="U9" s="40">
        <v>0.73383823178211671</v>
      </c>
      <c r="V9" s="42">
        <v>0.62204326913507391</v>
      </c>
      <c r="W9" s="11"/>
      <c r="X9" s="43">
        <f t="shared" si="1"/>
        <v>0.65970136979276039</v>
      </c>
      <c r="Y9" s="43">
        <f t="shared" si="0"/>
        <v>0.7066900754271026</v>
      </c>
      <c r="Z9" s="43">
        <f t="shared" si="0"/>
        <v>0.66644813696233263</v>
      </c>
      <c r="AA9" s="38">
        <f>AVERAGE(F9,J9,N9,R9,V9)</f>
        <v>0.74990140498336189</v>
      </c>
    </row>
    <row r="10" spans="1:27" x14ac:dyDescent="0.2">
      <c r="A10" s="57"/>
      <c r="B10" s="15" t="s">
        <v>72</v>
      </c>
      <c r="C10" s="39">
        <v>0.18333333333333329</v>
      </c>
      <c r="D10" s="40">
        <v>0.25593406593406592</v>
      </c>
      <c r="E10" s="40">
        <v>0.1958641975308642</v>
      </c>
      <c r="F10" s="40">
        <v>0.59764003601322213</v>
      </c>
      <c r="G10" s="40">
        <v>0.55832425403296659</v>
      </c>
      <c r="H10" s="40">
        <v>0.71276271467919905</v>
      </c>
      <c r="I10" s="40">
        <v>0.61146352840247409</v>
      </c>
      <c r="J10" s="42">
        <v>0.756483920290279</v>
      </c>
      <c r="K10" s="40">
        <v>0.66946666666666665</v>
      </c>
      <c r="L10" s="40">
        <v>0.72293195227611029</v>
      </c>
      <c r="M10" s="40">
        <v>0.67475027623856365</v>
      </c>
      <c r="N10" s="40">
        <v>0.8329003316943191</v>
      </c>
      <c r="O10" s="40">
        <v>0.95983758610401237</v>
      </c>
      <c r="P10" s="40">
        <v>0.9620711253823685</v>
      </c>
      <c r="Q10" s="40">
        <v>0.96086819235368093</v>
      </c>
      <c r="R10" s="42">
        <v>0.93147333786072462</v>
      </c>
      <c r="S10" s="40">
        <v>0.53526123414319504</v>
      </c>
      <c r="T10" s="40">
        <v>0.76268154688460776</v>
      </c>
      <c r="U10" s="40">
        <v>0.62482923226612319</v>
      </c>
      <c r="V10" s="42">
        <v>0.54665587338808264</v>
      </c>
      <c r="W10" s="11"/>
      <c r="X10" s="43">
        <f t="shared" si="1"/>
        <v>0.58124461485603474</v>
      </c>
      <c r="Y10" s="43">
        <f t="shared" si="0"/>
        <v>0.68327628103127025</v>
      </c>
      <c r="Z10" s="43">
        <f t="shared" si="0"/>
        <v>0.61355508535834125</v>
      </c>
      <c r="AA10" s="38">
        <f t="shared" si="0"/>
        <v>0.73303069984932556</v>
      </c>
    </row>
    <row r="11" spans="1:27" x14ac:dyDescent="0.2">
      <c r="A11" s="57" t="s">
        <v>20</v>
      </c>
      <c r="B11" s="15" t="s">
        <v>62</v>
      </c>
      <c r="C11" s="39">
        <v>0.2166666666666667</v>
      </c>
      <c r="D11" s="40">
        <v>0.28013888888888888</v>
      </c>
      <c r="E11" s="40">
        <v>0.21375661375661381</v>
      </c>
      <c r="F11" s="40">
        <v>0.70210815888352118</v>
      </c>
      <c r="G11" s="40">
        <v>0.74343654447685659</v>
      </c>
      <c r="H11" s="40">
        <v>0.70993852863908624</v>
      </c>
      <c r="I11" s="40">
        <v>0.7219291859289193</v>
      </c>
      <c r="J11" s="42">
        <v>0.6968882904650765</v>
      </c>
      <c r="K11" s="40">
        <v>0.76649999999999996</v>
      </c>
      <c r="L11" s="40">
        <v>0.78087386002625814</v>
      </c>
      <c r="M11" s="40">
        <v>0.7680293157770095</v>
      </c>
      <c r="N11" s="40">
        <v>0.89923040108690466</v>
      </c>
      <c r="O11" s="40">
        <v>0.97566386031367158</v>
      </c>
      <c r="P11" s="40">
        <v>0.96633086069219176</v>
      </c>
      <c r="Q11" s="40">
        <v>0.96960928591954909</v>
      </c>
      <c r="R11" s="42">
        <v>0.83689370323141621</v>
      </c>
      <c r="S11" s="40">
        <v>0.74263599225972909</v>
      </c>
      <c r="T11" s="40">
        <v>0.81206107772221525</v>
      </c>
      <c r="U11" s="40">
        <v>0.77255728412583347</v>
      </c>
      <c r="V11" s="42">
        <v>0.62531393122243906</v>
      </c>
      <c r="W11" s="11"/>
      <c r="X11" s="43">
        <f t="shared" si="1"/>
        <v>0.68898061274338473</v>
      </c>
      <c r="Y11" s="43">
        <f t="shared" si="0"/>
        <v>0.709868643193728</v>
      </c>
      <c r="Z11" s="43">
        <f t="shared" si="0"/>
        <v>0.68917633710158499</v>
      </c>
      <c r="AA11" s="38">
        <f t="shared" si="0"/>
        <v>0.75208689697787157</v>
      </c>
    </row>
    <row r="12" spans="1:27" x14ac:dyDescent="0.2">
      <c r="A12" s="57"/>
      <c r="B12" s="15" t="s">
        <v>65</v>
      </c>
      <c r="C12" s="39">
        <v>0.1333333333333333</v>
      </c>
      <c r="D12" s="40">
        <v>0.22222222222222221</v>
      </c>
      <c r="E12" s="40">
        <v>0.15116959064327479</v>
      </c>
      <c r="F12" s="40">
        <v>0.61658841027017353</v>
      </c>
      <c r="G12" s="40">
        <v>0.62053210557761929</v>
      </c>
      <c r="H12" s="40">
        <v>0.71278918446673156</v>
      </c>
      <c r="I12" s="40">
        <v>0.65560853113531437</v>
      </c>
      <c r="J12" s="42">
        <v>0.68475836336633933</v>
      </c>
      <c r="K12" s="40">
        <v>0.69176666666666664</v>
      </c>
      <c r="L12" s="40">
        <v>0.73248987989190528</v>
      </c>
      <c r="M12" s="40">
        <v>0.6950369559022368</v>
      </c>
      <c r="N12" s="40">
        <v>0.86429942395929249</v>
      </c>
      <c r="O12" s="40">
        <v>0.96789990530180181</v>
      </c>
      <c r="P12" s="40">
        <v>0.96278435335907497</v>
      </c>
      <c r="Q12" s="40">
        <v>0.96517152894544667</v>
      </c>
      <c r="R12" s="42">
        <v>0.84347393651504798</v>
      </c>
      <c r="S12" s="40">
        <v>0.55160180606321219</v>
      </c>
      <c r="T12" s="40">
        <v>0.77717203157828085</v>
      </c>
      <c r="U12" s="40">
        <v>0.6386557966803893</v>
      </c>
      <c r="V12" s="42">
        <v>0.55265344921355564</v>
      </c>
      <c r="W12" s="11"/>
      <c r="X12" s="43">
        <f>AVERAGE(C12,G12,K12,O12,S12)</f>
        <v>0.59302676338852667</v>
      </c>
      <c r="Y12" s="43">
        <f t="shared" si="0"/>
        <v>0.68149153430364307</v>
      </c>
      <c r="Z12" s="43">
        <f t="shared" si="0"/>
        <v>0.62112848066133242</v>
      </c>
      <c r="AA12" s="38">
        <f t="shared" si="0"/>
        <v>0.71235471666488182</v>
      </c>
    </row>
    <row r="13" spans="1:27" x14ac:dyDescent="0.2">
      <c r="A13" s="57"/>
      <c r="B13" s="15" t="s">
        <v>68</v>
      </c>
      <c r="C13" s="39">
        <v>0.2166666666666667</v>
      </c>
      <c r="D13" s="40">
        <v>0.26321803196803201</v>
      </c>
      <c r="E13" s="40">
        <v>0.21647916086512581</v>
      </c>
      <c r="F13" s="40">
        <v>0.58892275004473071</v>
      </c>
      <c r="G13" s="40">
        <v>0.72860506800688851</v>
      </c>
      <c r="H13" s="40">
        <v>0.70387838475507214</v>
      </c>
      <c r="I13" s="40">
        <v>0.71096247962549008</v>
      </c>
      <c r="J13" s="42">
        <v>0.6780415544517554</v>
      </c>
      <c r="K13" s="40">
        <v>0.72156666666666669</v>
      </c>
      <c r="L13" s="40">
        <v>0.75114076303568311</v>
      </c>
      <c r="M13" s="40">
        <v>0.72452824255848247</v>
      </c>
      <c r="N13" s="40">
        <v>0.88686873747748429</v>
      </c>
      <c r="O13" s="40">
        <v>0.97519036932297276</v>
      </c>
      <c r="P13" s="40">
        <v>0.96604860642296964</v>
      </c>
      <c r="Q13" s="40">
        <v>0.96870925810660347</v>
      </c>
      <c r="R13" s="42">
        <v>0.84310011060185397</v>
      </c>
      <c r="S13" s="40">
        <v>0.68135884755966458</v>
      </c>
      <c r="T13" s="40">
        <v>0.80030729701867198</v>
      </c>
      <c r="U13" s="40">
        <v>0.73067246756049331</v>
      </c>
      <c r="V13" s="42">
        <v>0.60292056289432716</v>
      </c>
      <c r="W13" s="11"/>
      <c r="X13" s="43">
        <f t="shared" si="1"/>
        <v>0.66467752364457178</v>
      </c>
      <c r="Y13" s="43">
        <f t="shared" si="0"/>
        <v>0.69691861664008581</v>
      </c>
      <c r="Z13" s="43">
        <f t="shared" si="0"/>
        <v>0.67027032174323897</v>
      </c>
      <c r="AA13" s="38">
        <f>AVERAGE(F13,J13,N13,R13,V13)</f>
        <v>0.71997074309403031</v>
      </c>
    </row>
    <row r="14" spans="1:27" x14ac:dyDescent="0.2">
      <c r="A14" s="57"/>
      <c r="B14" s="15" t="s">
        <v>71</v>
      </c>
      <c r="C14" s="39">
        <v>0.2</v>
      </c>
      <c r="D14" s="40">
        <v>0.24666666666666659</v>
      </c>
      <c r="E14" s="40">
        <v>0.20452898550724641</v>
      </c>
      <c r="F14" s="40">
        <v>0.62628717122920019</v>
      </c>
      <c r="G14" s="40">
        <v>0.5375883035180824</v>
      </c>
      <c r="H14" s="40">
        <v>0.72386887766338159</v>
      </c>
      <c r="I14" s="40">
        <v>0.60946863476862567</v>
      </c>
      <c r="J14" s="42">
        <v>0.6829728837451593</v>
      </c>
      <c r="K14" s="40">
        <v>0.68263333333333331</v>
      </c>
      <c r="L14" s="40">
        <v>0.72125442455042499</v>
      </c>
      <c r="M14" s="40">
        <v>0.68626026334003631</v>
      </c>
      <c r="N14" s="40">
        <v>0.84821520389158145</v>
      </c>
      <c r="O14" s="40">
        <v>0.95624424351706516</v>
      </c>
      <c r="P14" s="40">
        <v>0.9630992494665529</v>
      </c>
      <c r="Q14" s="40">
        <v>0.95947111861777123</v>
      </c>
      <c r="R14" s="42">
        <v>0.85563864323500716</v>
      </c>
      <c r="S14" s="40">
        <v>0.46785637497312399</v>
      </c>
      <c r="T14" s="40">
        <v>0.76390247266053812</v>
      </c>
      <c r="U14" s="40">
        <v>0.5737138498921549</v>
      </c>
      <c r="V14" s="42">
        <v>0.5456910452492767</v>
      </c>
      <c r="W14" s="11"/>
      <c r="X14" s="43">
        <f>AVERAGE(C14,G14,K14,O14,S14)</f>
        <v>0.56886445106832095</v>
      </c>
      <c r="Y14" s="43">
        <f t="shared" si="0"/>
        <v>0.68375833820151288</v>
      </c>
      <c r="Z14" s="43">
        <f t="shared" si="0"/>
        <v>0.606688570425167</v>
      </c>
      <c r="AA14" s="38">
        <f t="shared" si="0"/>
        <v>0.71176098947004507</v>
      </c>
    </row>
    <row r="15" spans="1:27" x14ac:dyDescent="0.2">
      <c r="A15" s="57"/>
      <c r="B15" s="15" t="s">
        <v>63</v>
      </c>
      <c r="C15" s="39">
        <v>0.2</v>
      </c>
      <c r="D15" s="40">
        <v>0.22524509803921569</v>
      </c>
      <c r="E15" s="40">
        <v>0.1822017409114183</v>
      </c>
      <c r="F15" s="40">
        <v>0.68906391878456086</v>
      </c>
      <c r="G15" s="40">
        <v>0.73816469265103857</v>
      </c>
      <c r="H15" s="40">
        <v>0.70727621658756468</v>
      </c>
      <c r="I15" s="40">
        <v>0.71802350969155226</v>
      </c>
      <c r="J15" s="42">
        <v>0.76029196301879132</v>
      </c>
      <c r="K15" s="40">
        <v>0.76353333333333329</v>
      </c>
      <c r="L15" s="40">
        <v>0.77960566987032565</v>
      </c>
      <c r="M15" s="40">
        <v>0.76523231117432633</v>
      </c>
      <c r="N15" s="40">
        <v>0.88937305740405925</v>
      </c>
      <c r="O15" s="40">
        <v>0.97481417100159562</v>
      </c>
      <c r="P15" s="40">
        <v>0.96529460708693271</v>
      </c>
      <c r="Q15" s="40">
        <v>0.96931792219224067</v>
      </c>
      <c r="R15" s="42">
        <v>0.92771051080488898</v>
      </c>
      <c r="S15" s="40">
        <v>0.72823048806708235</v>
      </c>
      <c r="T15" s="40">
        <v>0.81270772618655884</v>
      </c>
      <c r="U15" s="40">
        <v>0.76366885346079527</v>
      </c>
      <c r="V15" s="42">
        <v>0.63904033649586378</v>
      </c>
      <c r="W15" s="11"/>
      <c r="X15" s="43">
        <f t="shared" si="1"/>
        <v>0.68094853701060998</v>
      </c>
      <c r="Y15" s="43">
        <f t="shared" si="0"/>
        <v>0.69802586355411955</v>
      </c>
      <c r="Z15" s="43">
        <f t="shared" si="0"/>
        <v>0.67968886748606661</v>
      </c>
      <c r="AA15" s="38">
        <f t="shared" si="0"/>
        <v>0.78109595730163284</v>
      </c>
    </row>
    <row r="16" spans="1:27" x14ac:dyDescent="0.2">
      <c r="A16" s="57"/>
      <c r="B16" s="15" t="s">
        <v>66</v>
      </c>
      <c r="C16" s="39">
        <v>0.23333333333333331</v>
      </c>
      <c r="D16" s="40">
        <v>0.22898148148148151</v>
      </c>
      <c r="E16" s="40">
        <v>0.2215084915084915</v>
      </c>
      <c r="F16" s="40">
        <v>0.61845836261260589</v>
      </c>
      <c r="G16" s="40">
        <v>0.58710856500193298</v>
      </c>
      <c r="H16" s="40">
        <v>0.72673790224486612</v>
      </c>
      <c r="I16" s="40">
        <v>0.63921421926125366</v>
      </c>
      <c r="J16" s="42">
        <v>0.76046988193361609</v>
      </c>
      <c r="K16" s="40">
        <v>0.69</v>
      </c>
      <c r="L16" s="40">
        <v>0.73463446426772372</v>
      </c>
      <c r="M16" s="40">
        <v>0.69346292379622343</v>
      </c>
      <c r="N16" s="40">
        <v>0.85296221565797559</v>
      </c>
      <c r="O16" s="40">
        <v>0.96753019315837951</v>
      </c>
      <c r="P16" s="40">
        <v>0.96262273794627007</v>
      </c>
      <c r="Q16" s="40">
        <v>0.96492394332186271</v>
      </c>
      <c r="R16" s="42">
        <v>0.93506665601522843</v>
      </c>
      <c r="S16" s="40">
        <v>0.55794452805848205</v>
      </c>
      <c r="T16" s="40">
        <v>0.77527248979921415</v>
      </c>
      <c r="U16" s="40">
        <v>0.64414989247586119</v>
      </c>
      <c r="V16" s="42">
        <v>0.54750525391475391</v>
      </c>
      <c r="W16" s="11"/>
      <c r="X16" s="43">
        <f t="shared" si="1"/>
        <v>0.60718332391042562</v>
      </c>
      <c r="Y16" s="43">
        <f>AVERAGE(D16,H16,L16,P16,T16)</f>
        <v>0.68564981514791112</v>
      </c>
      <c r="Z16" s="43">
        <f t="shared" si="0"/>
        <v>0.63265189407273847</v>
      </c>
      <c r="AA16" s="38">
        <f t="shared" si="0"/>
        <v>0.742892474026836</v>
      </c>
    </row>
    <row r="17" spans="1:27" x14ac:dyDescent="0.2">
      <c r="A17" s="57"/>
      <c r="B17" s="15" t="s">
        <v>69</v>
      </c>
      <c r="C17" s="39">
        <v>0.16666666666666671</v>
      </c>
      <c r="D17" s="40">
        <v>0.18240740740740741</v>
      </c>
      <c r="E17" s="40">
        <v>0.1500198412698413</v>
      </c>
      <c r="F17" s="40">
        <v>0.55579326008741647</v>
      </c>
      <c r="G17" s="40">
        <v>0.71219203598917513</v>
      </c>
      <c r="H17" s="40">
        <v>0.70346277127689183</v>
      </c>
      <c r="I17" s="40">
        <v>0.69606794894262991</v>
      </c>
      <c r="J17" s="42">
        <v>0.75116332390039497</v>
      </c>
      <c r="K17" s="40">
        <v>0.71506666666666663</v>
      </c>
      <c r="L17" s="40">
        <v>0.74911116265737754</v>
      </c>
      <c r="M17" s="40">
        <v>0.71773770296584916</v>
      </c>
      <c r="N17" s="40">
        <v>0.87611182617518935</v>
      </c>
      <c r="O17" s="40">
        <v>0.97456121006135921</v>
      </c>
      <c r="P17" s="40">
        <v>0.96509102421622606</v>
      </c>
      <c r="Q17" s="40">
        <v>0.96901392459091895</v>
      </c>
      <c r="R17" s="42">
        <v>0.94749213004400468</v>
      </c>
      <c r="S17" s="40">
        <v>0.67684368952913354</v>
      </c>
      <c r="T17" s="40">
        <v>0.79964875372862043</v>
      </c>
      <c r="U17" s="40">
        <v>0.72770434142961482</v>
      </c>
      <c r="V17" s="42">
        <v>0.61109615390843097</v>
      </c>
      <c r="W17" s="11"/>
      <c r="X17" s="43">
        <f t="shared" si="1"/>
        <v>0.64906605378260029</v>
      </c>
      <c r="Y17" s="43">
        <f t="shared" si="0"/>
        <v>0.67994422385730469</v>
      </c>
      <c r="Z17" s="43">
        <f>AVERAGE(E17,I17,M17,Q17,U17)</f>
        <v>0.65210875183977079</v>
      </c>
      <c r="AA17" s="38">
        <f t="shared" si="0"/>
        <v>0.74833133882308722</v>
      </c>
    </row>
    <row r="18" spans="1:27" x14ac:dyDescent="0.2">
      <c r="A18" s="57"/>
      <c r="B18" s="15" t="s">
        <v>72</v>
      </c>
      <c r="C18" s="39">
        <v>0.16666666666666671</v>
      </c>
      <c r="D18" s="40">
        <v>0.2057753357753358</v>
      </c>
      <c r="E18" s="40">
        <v>0.1787789189749974</v>
      </c>
      <c r="F18" s="40">
        <v>0.61791863330869379</v>
      </c>
      <c r="G18" s="40">
        <v>0.54373879731487018</v>
      </c>
      <c r="H18" s="40">
        <v>0.71559198052949957</v>
      </c>
      <c r="I18" s="40">
        <v>0.60446295359795754</v>
      </c>
      <c r="J18" s="42">
        <v>0.75140062135270391</v>
      </c>
      <c r="K18" s="40">
        <v>0.6714</v>
      </c>
      <c r="L18" s="40">
        <v>0.72219746837054144</v>
      </c>
      <c r="M18" s="40">
        <v>0.67684695243268844</v>
      </c>
      <c r="N18" s="40">
        <v>0.83710406990198305</v>
      </c>
      <c r="O18" s="40">
        <v>0.95353950730992254</v>
      </c>
      <c r="P18" s="40">
        <v>0.96223941217181763</v>
      </c>
      <c r="Q18" s="40">
        <v>0.95756111114508646</v>
      </c>
      <c r="R18" s="42">
        <v>0.92805758877732469</v>
      </c>
      <c r="S18" s="40">
        <v>0.43657278004730171</v>
      </c>
      <c r="T18" s="40">
        <v>0.76347088424032727</v>
      </c>
      <c r="U18" s="40">
        <v>0.54587247483584278</v>
      </c>
      <c r="V18" s="42">
        <v>0.53854352724944954</v>
      </c>
      <c r="W18" s="11"/>
      <c r="X18" s="43">
        <f t="shared" si="1"/>
        <v>0.55438355026775221</v>
      </c>
      <c r="Y18" s="43">
        <f t="shared" si="0"/>
        <v>0.67385501621750432</v>
      </c>
      <c r="Z18" s="43">
        <f t="shared" si="0"/>
        <v>0.59270448219731453</v>
      </c>
      <c r="AA18" s="38">
        <f t="shared" si="0"/>
        <v>0.73460488811803093</v>
      </c>
    </row>
    <row r="19" spans="1:27" x14ac:dyDescent="0.2">
      <c r="A19" s="57" t="s">
        <v>21</v>
      </c>
      <c r="B19" s="15" t="s">
        <v>62</v>
      </c>
      <c r="C19" s="39">
        <v>0.3</v>
      </c>
      <c r="D19" s="40">
        <v>0.36090834452903409</v>
      </c>
      <c r="E19" s="40">
        <v>0.25977667035806568</v>
      </c>
      <c r="F19" s="40">
        <v>0.71014293701914477</v>
      </c>
      <c r="G19" s="40">
        <v>0.74392858398059958</v>
      </c>
      <c r="H19" s="40">
        <v>0.70906899530038037</v>
      </c>
      <c r="I19" s="40">
        <v>0.72229589178103226</v>
      </c>
      <c r="J19" s="42">
        <v>0.69497843445635954</v>
      </c>
      <c r="K19" s="40">
        <v>0.75866666666666671</v>
      </c>
      <c r="L19" s="40">
        <v>0.77670101183254514</v>
      </c>
      <c r="M19" s="40">
        <v>0.75989003199227956</v>
      </c>
      <c r="N19" s="40">
        <v>0.89854080820973048</v>
      </c>
      <c r="O19" s="40">
        <v>0.97571574973730979</v>
      </c>
      <c r="P19" s="40">
        <v>0.96841874025143548</v>
      </c>
      <c r="Q19" s="40">
        <v>0.96969717989167858</v>
      </c>
      <c r="R19" s="42">
        <v>0.83379110979042637</v>
      </c>
      <c r="S19" s="40">
        <v>0.71167490862180172</v>
      </c>
      <c r="T19" s="40">
        <v>0.80357480428658312</v>
      </c>
      <c r="U19" s="40">
        <v>0.7502211852303996</v>
      </c>
      <c r="V19" s="42">
        <v>0.63855688026325252</v>
      </c>
      <c r="W19" s="11"/>
      <c r="X19" s="43">
        <f t="shared" si="1"/>
        <v>0.69799718180127557</v>
      </c>
      <c r="Y19" s="43">
        <f t="shared" si="0"/>
        <v>0.72373437923999562</v>
      </c>
      <c r="Z19" s="43">
        <f t="shared" si="0"/>
        <v>0.6923761918506911</v>
      </c>
      <c r="AA19" s="38">
        <f t="shared" si="0"/>
        <v>0.75520203394778274</v>
      </c>
    </row>
    <row r="20" spans="1:27" x14ac:dyDescent="0.2">
      <c r="A20" s="57"/>
      <c r="B20" s="15" t="s">
        <v>65</v>
      </c>
      <c r="C20" s="39">
        <v>0.18333333333333329</v>
      </c>
      <c r="D20" s="40">
        <v>0.28876543209876537</v>
      </c>
      <c r="E20" s="40">
        <v>0.17397406116918321</v>
      </c>
      <c r="F20" s="40">
        <v>0.58324762927178397</v>
      </c>
      <c r="G20" s="40">
        <v>0.6317435771271922</v>
      </c>
      <c r="H20" s="40">
        <v>0.71191748422984003</v>
      </c>
      <c r="I20" s="40">
        <v>0.66216886222458426</v>
      </c>
      <c r="J20" s="42">
        <v>0.68870554170622067</v>
      </c>
      <c r="K20" s="40">
        <v>0.68276666666666663</v>
      </c>
      <c r="L20" s="40">
        <v>0.72790084950757705</v>
      </c>
      <c r="M20" s="40">
        <v>0.68566255583170244</v>
      </c>
      <c r="N20" s="40">
        <v>0.85971149375286016</v>
      </c>
      <c r="O20" s="40">
        <v>0.96932037827389828</v>
      </c>
      <c r="P20" s="40">
        <v>0.96161645145224306</v>
      </c>
      <c r="Q20" s="40">
        <v>0.96516331239161357</v>
      </c>
      <c r="R20" s="42">
        <v>0.83034798608026505</v>
      </c>
      <c r="S20" s="40">
        <v>0.5832079122769297</v>
      </c>
      <c r="T20" s="40">
        <v>0.76423203711727539</v>
      </c>
      <c r="U20" s="40">
        <v>0.65769527084834989</v>
      </c>
      <c r="V20" s="42">
        <v>0.5698923479458925</v>
      </c>
      <c r="W20" s="11"/>
      <c r="X20" s="43">
        <f t="shared" si="1"/>
        <v>0.61007437353560401</v>
      </c>
      <c r="Y20" s="43">
        <f t="shared" si="0"/>
        <v>0.69088645088114009</v>
      </c>
      <c r="Z20" s="43">
        <f t="shared" si="0"/>
        <v>0.62893281249308663</v>
      </c>
      <c r="AA20" s="38">
        <f t="shared" si="0"/>
        <v>0.70638099975140445</v>
      </c>
    </row>
    <row r="21" spans="1:27" x14ac:dyDescent="0.2">
      <c r="A21" s="57"/>
      <c r="B21" s="15" t="s">
        <v>68</v>
      </c>
      <c r="C21" s="39">
        <v>0.28333333333333333</v>
      </c>
      <c r="D21" s="40">
        <v>0.58523809523809522</v>
      </c>
      <c r="E21" s="40">
        <v>0.19112554112554109</v>
      </c>
      <c r="F21" s="40">
        <v>0.61948725174449804</v>
      </c>
      <c r="G21" s="40">
        <v>0.73106526552560358</v>
      </c>
      <c r="H21" s="40">
        <v>0.70727248676067789</v>
      </c>
      <c r="I21" s="40">
        <v>0.71411959311201778</v>
      </c>
      <c r="J21" s="42">
        <v>0.68366936773704068</v>
      </c>
      <c r="K21" s="40">
        <v>0.70989999999999998</v>
      </c>
      <c r="L21" s="40">
        <v>0.74359860831919433</v>
      </c>
      <c r="M21" s="40">
        <v>0.71302528255888153</v>
      </c>
      <c r="N21" s="40">
        <v>0.8810902776952646</v>
      </c>
      <c r="O21" s="40">
        <v>0.97524225874661097</v>
      </c>
      <c r="P21" s="40">
        <v>0.96595488808725627</v>
      </c>
      <c r="Q21" s="40">
        <v>0.96869722015427073</v>
      </c>
      <c r="R21" s="42">
        <v>0.85102841160555343</v>
      </c>
      <c r="S21" s="40">
        <v>0.68028380993334769</v>
      </c>
      <c r="T21" s="40">
        <v>0.78775534170060035</v>
      </c>
      <c r="U21" s="40">
        <v>0.72670725811495018</v>
      </c>
      <c r="V21" s="42">
        <v>0.62069431108344919</v>
      </c>
      <c r="W21" s="11"/>
      <c r="X21" s="43">
        <f t="shared" si="1"/>
        <v>0.6759649335077792</v>
      </c>
      <c r="Y21" s="43">
        <f t="shared" si="0"/>
        <v>0.75796388402116477</v>
      </c>
      <c r="Z21" s="43">
        <f t="shared" si="0"/>
        <v>0.66273497901313227</v>
      </c>
      <c r="AA21" s="38">
        <f t="shared" si="0"/>
        <v>0.73119392397316119</v>
      </c>
    </row>
    <row r="22" spans="1:27" x14ac:dyDescent="0.2">
      <c r="A22" s="57"/>
      <c r="B22" s="15" t="s">
        <v>71</v>
      </c>
      <c r="C22" s="39">
        <v>0.18333333333333329</v>
      </c>
      <c r="D22" s="40">
        <v>0.21464544513457559</v>
      </c>
      <c r="E22" s="40">
        <v>0.16304057304057301</v>
      </c>
      <c r="F22" s="40">
        <v>0.65151001968151723</v>
      </c>
      <c r="G22" s="40">
        <v>0.56201455031103931</v>
      </c>
      <c r="H22" s="40">
        <v>0.71068267306106758</v>
      </c>
      <c r="I22" s="40">
        <v>0.61969513851029656</v>
      </c>
      <c r="J22" s="42">
        <v>0.68271252121308279</v>
      </c>
      <c r="K22" s="40">
        <v>0.66159999999999997</v>
      </c>
      <c r="L22" s="40">
        <v>0.70568396233899799</v>
      </c>
      <c r="M22" s="40">
        <v>0.66566046985919269</v>
      </c>
      <c r="N22" s="40">
        <v>0.8427315485737602</v>
      </c>
      <c r="O22" s="40">
        <v>0.96266555969229572</v>
      </c>
      <c r="P22" s="40">
        <v>0.9615678431542064</v>
      </c>
      <c r="Q22" s="40">
        <v>0.96207803105944922</v>
      </c>
      <c r="R22" s="42">
        <v>0.85168696216537076</v>
      </c>
      <c r="S22" s="40">
        <v>0.55461191141689958</v>
      </c>
      <c r="T22" s="40">
        <v>0.7588478448877608</v>
      </c>
      <c r="U22" s="40">
        <v>0.63738770502984243</v>
      </c>
      <c r="V22" s="42">
        <v>0.55013496329087319</v>
      </c>
      <c r="W22" s="11"/>
      <c r="X22" s="43">
        <f t="shared" si="1"/>
        <v>0.58484507095071359</v>
      </c>
      <c r="Y22" s="43">
        <f t="shared" si="0"/>
        <v>0.67028555371532172</v>
      </c>
      <c r="Z22" s="43">
        <f t="shared" si="0"/>
        <v>0.60957238349987075</v>
      </c>
      <c r="AA22" s="38">
        <f t="shared" si="0"/>
        <v>0.71575520298492079</v>
      </c>
    </row>
    <row r="23" spans="1:27" x14ac:dyDescent="0.2">
      <c r="A23" s="57"/>
      <c r="B23" s="15" t="s">
        <v>63</v>
      </c>
      <c r="C23" s="39">
        <v>0.3</v>
      </c>
      <c r="D23" s="40">
        <v>0.37580733442802411</v>
      </c>
      <c r="E23" s="40">
        <v>0.26104651162790687</v>
      </c>
      <c r="F23" s="40">
        <v>0.70923261996782228</v>
      </c>
      <c r="G23" s="40">
        <v>0.73988683091413909</v>
      </c>
      <c r="H23" s="40">
        <v>0.70832512730954389</v>
      </c>
      <c r="I23" s="40">
        <v>0.71927400224142812</v>
      </c>
      <c r="J23" s="42">
        <v>0.7560974906104736</v>
      </c>
      <c r="K23" s="40">
        <v>0.7583333333333333</v>
      </c>
      <c r="L23" s="40">
        <v>0.77834190116992841</v>
      </c>
      <c r="M23" s="40">
        <v>0.75953732993949929</v>
      </c>
      <c r="N23" s="40">
        <v>0.8883060957334491</v>
      </c>
      <c r="O23" s="40">
        <v>0.97488551895909814</v>
      </c>
      <c r="P23" s="40">
        <v>0.9659816200937601</v>
      </c>
      <c r="Q23" s="40">
        <v>0.96937246348173223</v>
      </c>
      <c r="R23" s="42">
        <v>0.92891247155980383</v>
      </c>
      <c r="S23" s="40">
        <v>0.70748226187916574</v>
      </c>
      <c r="T23" s="40">
        <v>0.80735754554449068</v>
      </c>
      <c r="U23" s="40">
        <v>0.74877466570339257</v>
      </c>
      <c r="V23" s="42">
        <v>0.64139347268813141</v>
      </c>
      <c r="W23" s="11"/>
      <c r="X23" s="43">
        <f t="shared" si="1"/>
        <v>0.69611758901714726</v>
      </c>
      <c r="Y23" s="43">
        <f t="shared" si="0"/>
        <v>0.72716270570914943</v>
      </c>
      <c r="Z23" s="43">
        <f t="shared" si="0"/>
        <v>0.69160099459879176</v>
      </c>
      <c r="AA23" s="38">
        <f t="shared" si="0"/>
        <v>0.78478843011193589</v>
      </c>
    </row>
    <row r="24" spans="1:27" x14ac:dyDescent="0.2">
      <c r="A24" s="57"/>
      <c r="B24" s="15" t="s">
        <v>66</v>
      </c>
      <c r="C24" s="39">
        <v>0.16666666666666671</v>
      </c>
      <c r="D24" s="40">
        <v>0.14691358024691359</v>
      </c>
      <c r="E24" s="40">
        <v>0.1291521486643438</v>
      </c>
      <c r="F24" s="40">
        <v>0.58167751232165699</v>
      </c>
      <c r="G24" s="40">
        <v>0.60492742417319789</v>
      </c>
      <c r="H24" s="40">
        <v>0.71575656026676093</v>
      </c>
      <c r="I24" s="40">
        <v>0.64494517038029087</v>
      </c>
      <c r="J24" s="42">
        <v>0.76165567442532089</v>
      </c>
      <c r="K24" s="40">
        <v>0.68333333333333335</v>
      </c>
      <c r="L24" s="40">
        <v>0.73016829611122147</v>
      </c>
      <c r="M24" s="40">
        <v>0.68637150274420033</v>
      </c>
      <c r="N24" s="40">
        <v>0.84776352087653217</v>
      </c>
      <c r="O24" s="40">
        <v>0.9690220140879785</v>
      </c>
      <c r="P24" s="40">
        <v>0.96240248893560687</v>
      </c>
      <c r="Q24" s="40">
        <v>0.96550069236341851</v>
      </c>
      <c r="R24" s="42">
        <v>0.92890978368768173</v>
      </c>
      <c r="S24" s="40">
        <v>0.58933562674693618</v>
      </c>
      <c r="T24" s="40">
        <v>0.76569500376030453</v>
      </c>
      <c r="U24" s="40">
        <v>0.6630066763479332</v>
      </c>
      <c r="V24" s="42">
        <v>0.56540234338476014</v>
      </c>
      <c r="W24" s="11"/>
      <c r="X24" s="43">
        <f t="shared" si="1"/>
        <v>0.60265701300162255</v>
      </c>
      <c r="Y24" s="43">
        <f t="shared" si="0"/>
        <v>0.66418718586416148</v>
      </c>
      <c r="Z24" s="43">
        <f t="shared" si="0"/>
        <v>0.61779523810003734</v>
      </c>
      <c r="AA24" s="38">
        <f t="shared" si="0"/>
        <v>0.73708176693919047</v>
      </c>
    </row>
    <row r="25" spans="1:27" x14ac:dyDescent="0.2">
      <c r="A25" s="57"/>
      <c r="B25" s="15" t="s">
        <v>69</v>
      </c>
      <c r="C25" s="39">
        <v>0.23333333333333331</v>
      </c>
      <c r="D25" s="40">
        <v>0.21157407407407411</v>
      </c>
      <c r="E25" s="40">
        <v>0.19354636591478699</v>
      </c>
      <c r="F25" s="40">
        <v>0.60242822499547055</v>
      </c>
      <c r="G25" s="40">
        <v>0.71032931501071939</v>
      </c>
      <c r="H25" s="40">
        <v>0.70230691457840455</v>
      </c>
      <c r="I25" s="40">
        <v>0.69577624163589713</v>
      </c>
      <c r="J25" s="42">
        <v>0.752665634975621</v>
      </c>
      <c r="K25" s="40">
        <v>0.70779999999999998</v>
      </c>
      <c r="L25" s="40">
        <v>0.74386176341064947</v>
      </c>
      <c r="M25" s="40">
        <v>0.7106959002647929</v>
      </c>
      <c r="N25" s="40">
        <v>0.86971120421881798</v>
      </c>
      <c r="O25" s="40">
        <v>0.97476228157795741</v>
      </c>
      <c r="P25" s="40">
        <v>0.96602691333945778</v>
      </c>
      <c r="Q25" s="40">
        <v>0.96905395834352326</v>
      </c>
      <c r="R25" s="42">
        <v>0.95185703866920701</v>
      </c>
      <c r="S25" s="40">
        <v>0.67813373468071381</v>
      </c>
      <c r="T25" s="40">
        <v>0.78801549776171631</v>
      </c>
      <c r="U25" s="40">
        <v>0.72524574564492317</v>
      </c>
      <c r="V25" s="42">
        <v>0.61689151990327107</v>
      </c>
      <c r="W25" s="11"/>
      <c r="X25" s="43">
        <f t="shared" si="1"/>
        <v>0.6608717329205448</v>
      </c>
      <c r="Y25" s="43">
        <f t="shared" si="0"/>
        <v>0.68235703263286041</v>
      </c>
      <c r="Z25" s="43">
        <f t="shared" si="0"/>
        <v>0.65886364236078476</v>
      </c>
      <c r="AA25" s="38">
        <f t="shared" si="0"/>
        <v>0.75871072455247746</v>
      </c>
    </row>
    <row r="26" spans="1:27" x14ac:dyDescent="0.2">
      <c r="A26" s="57"/>
      <c r="B26" s="15" t="s">
        <v>72</v>
      </c>
      <c r="C26" s="39">
        <v>0.16666666666666671</v>
      </c>
      <c r="D26" s="40">
        <v>0.24111111111111111</v>
      </c>
      <c r="E26" s="40">
        <v>0.124537037037037</v>
      </c>
      <c r="F26" s="40">
        <v>0.64830649361277315</v>
      </c>
      <c r="G26" s="40">
        <v>0.57906020454785079</v>
      </c>
      <c r="H26" s="40">
        <v>0.69982178610300938</v>
      </c>
      <c r="I26" s="40">
        <v>0.61992426338112772</v>
      </c>
      <c r="J26" s="42">
        <v>0.75215535676438305</v>
      </c>
      <c r="K26" s="40">
        <v>0.6623</v>
      </c>
      <c r="L26" s="40">
        <v>0.71558854603547783</v>
      </c>
      <c r="M26" s="40">
        <v>0.66709018527298802</v>
      </c>
      <c r="N26" s="40">
        <v>0.82975621944728495</v>
      </c>
      <c r="O26" s="40">
        <v>0.95992190641742448</v>
      </c>
      <c r="P26" s="40">
        <v>0.96155597185685782</v>
      </c>
      <c r="Q26" s="40">
        <v>0.96065778714703398</v>
      </c>
      <c r="R26" s="42">
        <v>0.9278848863372795</v>
      </c>
      <c r="S26" s="40">
        <v>0.53149860245108582</v>
      </c>
      <c r="T26" s="40">
        <v>0.75884105669807411</v>
      </c>
      <c r="U26" s="40">
        <v>0.6209553866573404</v>
      </c>
      <c r="V26" s="42">
        <v>0.54240838511479816</v>
      </c>
      <c r="W26" s="11"/>
      <c r="X26" s="43">
        <f t="shared" si="1"/>
        <v>0.57988947601660557</v>
      </c>
      <c r="Y26" s="43">
        <f t="shared" si="0"/>
        <v>0.67538369436090606</v>
      </c>
      <c r="Z26" s="43">
        <f t="shared" si="0"/>
        <v>0.59863293189910549</v>
      </c>
      <c r="AA26" s="38">
        <f>AVERAGE(F26,J26,N26,R26,V26)</f>
        <v>0.74010226825530379</v>
      </c>
    </row>
    <row r="27" spans="1:27" x14ac:dyDescent="0.2">
      <c r="A27" s="57" t="s">
        <v>22</v>
      </c>
      <c r="B27" s="15" t="s">
        <v>62</v>
      </c>
      <c r="C27" s="39">
        <v>0.23333333333333331</v>
      </c>
      <c r="D27" s="40">
        <v>0.2453379953379953</v>
      </c>
      <c r="E27" s="40">
        <v>0.19590961098398171</v>
      </c>
      <c r="F27" s="40">
        <v>0.65102914206477014</v>
      </c>
      <c r="G27" s="40">
        <v>0.74347169015569536</v>
      </c>
      <c r="H27" s="40">
        <v>0.72217701677243207</v>
      </c>
      <c r="I27" s="40">
        <v>0.69631980989636288</v>
      </c>
      <c r="J27" s="42">
        <v>0.70790179843970213</v>
      </c>
      <c r="K27" s="40">
        <v>0.77863333333333329</v>
      </c>
      <c r="L27" s="40">
        <v>0.78874950648324949</v>
      </c>
      <c r="M27" s="40">
        <v>0.78033616022021435</v>
      </c>
      <c r="N27" s="40">
        <v>0.89652418859793637</v>
      </c>
      <c r="O27" s="40">
        <v>0.97159702673602555</v>
      </c>
      <c r="P27" s="40">
        <v>0.9724003377803635</v>
      </c>
      <c r="Q27" s="40">
        <v>0.96042299365409356</v>
      </c>
      <c r="R27" s="42">
        <v>0.81928394385336811</v>
      </c>
      <c r="S27" s="40">
        <v>0.8574500107503763</v>
      </c>
      <c r="T27" s="40">
        <v>0.81174475798231627</v>
      </c>
      <c r="U27" s="40">
        <v>0.81633150059697035</v>
      </c>
      <c r="V27" s="42">
        <v>0.58563765711113425</v>
      </c>
      <c r="W27" s="11"/>
      <c r="X27" s="43">
        <f t="shared" si="1"/>
        <v>0.7168970788617528</v>
      </c>
      <c r="Y27" s="43">
        <f t="shared" si="0"/>
        <v>0.70808192287127125</v>
      </c>
      <c r="Z27" s="43">
        <f t="shared" si="0"/>
        <v>0.68986401507032458</v>
      </c>
      <c r="AA27" s="38">
        <f t="shared" si="0"/>
        <v>0.7320753460133822</v>
      </c>
    </row>
    <row r="28" spans="1:27" x14ac:dyDescent="0.2">
      <c r="A28" s="57"/>
      <c r="B28" s="15" t="s">
        <v>65</v>
      </c>
      <c r="C28" s="39">
        <v>0.18333333333333329</v>
      </c>
      <c r="D28" s="40">
        <v>0.18595238095238101</v>
      </c>
      <c r="E28" s="40">
        <v>0.16324786324786331</v>
      </c>
      <c r="F28" s="40">
        <v>0.54922747808194661</v>
      </c>
      <c r="G28" s="40">
        <v>0.73211963589076723</v>
      </c>
      <c r="H28" s="40">
        <v>0.68938559369235708</v>
      </c>
      <c r="I28" s="40">
        <v>0.68451030887351239</v>
      </c>
      <c r="J28" s="42">
        <v>0.67756883240806787</v>
      </c>
      <c r="K28" s="40">
        <v>0.71120000000000005</v>
      </c>
      <c r="L28" s="40">
        <v>0.72808065639837904</v>
      </c>
      <c r="M28" s="40">
        <v>0.71425719122879339</v>
      </c>
      <c r="N28" s="40">
        <v>0.86471950051981639</v>
      </c>
      <c r="O28" s="40">
        <v>0.9715386511344325</v>
      </c>
      <c r="P28" s="40">
        <v>0.96002818745867147</v>
      </c>
      <c r="Q28" s="40">
        <v>0.96151767208454086</v>
      </c>
      <c r="R28" s="42">
        <v>0.72277071231039125</v>
      </c>
      <c r="S28" s="40">
        <v>0.85691249193721786</v>
      </c>
      <c r="T28" s="40">
        <v>0.79483102564404196</v>
      </c>
      <c r="U28" s="40">
        <v>0.80026014405497947</v>
      </c>
      <c r="V28" s="42">
        <v>0.58505575503165408</v>
      </c>
      <c r="W28" s="11"/>
      <c r="X28" s="43">
        <f t="shared" si="1"/>
        <v>0.6910208224591502</v>
      </c>
      <c r="Y28" s="43">
        <f t="shared" si="0"/>
        <v>0.67165556882916611</v>
      </c>
      <c r="Z28" s="43">
        <f t="shared" si="0"/>
        <v>0.66475863589793782</v>
      </c>
      <c r="AA28" s="38">
        <f t="shared" si="0"/>
        <v>0.67986845567037524</v>
      </c>
    </row>
    <row r="29" spans="1:27" x14ac:dyDescent="0.2">
      <c r="A29" s="57"/>
      <c r="B29" s="15" t="s">
        <v>68</v>
      </c>
      <c r="C29" s="39">
        <v>0.2166666666666667</v>
      </c>
      <c r="D29" s="40">
        <v>0.70471993732863303</v>
      </c>
      <c r="E29" s="40">
        <v>0.1218676122931442</v>
      </c>
      <c r="F29" s="40">
        <v>0.57677276793701904</v>
      </c>
      <c r="G29" s="40">
        <v>0.71700699399008894</v>
      </c>
      <c r="H29" s="40">
        <v>0.70574377851485548</v>
      </c>
      <c r="I29" s="40">
        <v>0.69785140901328957</v>
      </c>
      <c r="J29" s="42">
        <v>0.70901361000883167</v>
      </c>
      <c r="K29" s="40">
        <v>0.72903333333333331</v>
      </c>
      <c r="L29" s="40">
        <v>0.766738060501722</v>
      </c>
      <c r="M29" s="40">
        <v>0.73245703570163445</v>
      </c>
      <c r="N29" s="40">
        <v>0.88824828101652942</v>
      </c>
      <c r="O29" s="40">
        <v>0.97220672746377468</v>
      </c>
      <c r="P29" s="40">
        <v>0.96583212792767936</v>
      </c>
      <c r="Q29" s="40">
        <v>0.9610825410248327</v>
      </c>
      <c r="R29" s="42">
        <v>0.81626935320211169</v>
      </c>
      <c r="S29" s="40">
        <v>0.79660288110083854</v>
      </c>
      <c r="T29" s="40">
        <v>0.80872745464830298</v>
      </c>
      <c r="U29" s="40">
        <v>0.80148167532175474</v>
      </c>
      <c r="V29" s="42">
        <v>0.60043384069595229</v>
      </c>
      <c r="W29" s="11"/>
      <c r="X29" s="43">
        <f t="shared" si="1"/>
        <v>0.68630332051094045</v>
      </c>
      <c r="Y29" s="43">
        <f t="shared" si="0"/>
        <v>0.7903522717842385</v>
      </c>
      <c r="Z29" s="43">
        <f t="shared" si="0"/>
        <v>0.66294805467093121</v>
      </c>
      <c r="AA29" s="38">
        <f t="shared" si="0"/>
        <v>0.71814757057208878</v>
      </c>
    </row>
    <row r="30" spans="1:27" x14ac:dyDescent="0.2">
      <c r="A30" s="57"/>
      <c r="B30" s="15" t="s">
        <v>71</v>
      </c>
      <c r="C30" s="39">
        <v>0.1333333333333333</v>
      </c>
      <c r="D30" s="40">
        <v>0.3413649313649314</v>
      </c>
      <c r="E30" s="40">
        <v>0.11183423746352809</v>
      </c>
      <c r="F30" s="40">
        <v>0.6080872696367865</v>
      </c>
      <c r="G30" s="40">
        <v>0.72452816926158925</v>
      </c>
      <c r="H30" s="40">
        <v>0.71137427835270506</v>
      </c>
      <c r="I30" s="40">
        <v>0.67465280409763706</v>
      </c>
      <c r="J30" s="42">
        <v>0.6309994533108596</v>
      </c>
      <c r="K30" s="40">
        <v>0.69066666666666665</v>
      </c>
      <c r="L30" s="40">
        <v>0.70764404261296099</v>
      </c>
      <c r="M30" s="40">
        <v>0.69401507886791547</v>
      </c>
      <c r="N30" s="40">
        <v>0.847369768406112</v>
      </c>
      <c r="O30" s="40">
        <v>0.97149973406670387</v>
      </c>
      <c r="P30" s="40">
        <v>0.9722980035249168</v>
      </c>
      <c r="Q30" s="40">
        <v>0.96043077264870458</v>
      </c>
      <c r="R30" s="42">
        <v>0.59888294319426361</v>
      </c>
      <c r="S30" s="40">
        <v>0.86110513867985383</v>
      </c>
      <c r="T30" s="40">
        <v>0.81538764801666896</v>
      </c>
      <c r="U30" s="40">
        <v>0.79785772707438574</v>
      </c>
      <c r="V30" s="42">
        <v>0.51432404417457322</v>
      </c>
      <c r="W30" s="11"/>
      <c r="X30" s="43">
        <f t="shared" si="1"/>
        <v>0.67622660840162951</v>
      </c>
      <c r="Y30" s="43">
        <f t="shared" si="0"/>
        <v>0.7096137807744366</v>
      </c>
      <c r="Z30" s="43">
        <f t="shared" si="0"/>
        <v>0.6477581240304342</v>
      </c>
      <c r="AA30" s="38">
        <f t="shared" si="0"/>
        <v>0.63993269574451905</v>
      </c>
    </row>
    <row r="31" spans="1:27" x14ac:dyDescent="0.2">
      <c r="A31" s="57"/>
      <c r="B31" s="15" t="s">
        <v>63</v>
      </c>
      <c r="C31" s="39">
        <v>0.23333333333333331</v>
      </c>
      <c r="D31" s="40">
        <v>0.23191993464052291</v>
      </c>
      <c r="E31" s="40">
        <v>0.1910759175465058</v>
      </c>
      <c r="F31" s="40">
        <v>0.64849587379076934</v>
      </c>
      <c r="G31" s="40">
        <v>0.74262819386356449</v>
      </c>
      <c r="H31" s="40">
        <v>0.71893234206584622</v>
      </c>
      <c r="I31" s="40">
        <v>0.69538577398491552</v>
      </c>
      <c r="J31" s="42">
        <v>0.8025282794001718</v>
      </c>
      <c r="K31" s="40">
        <v>0.77766666666666662</v>
      </c>
      <c r="L31" s="40">
        <v>0.78767822216445382</v>
      </c>
      <c r="M31" s="40">
        <v>0.77936004483309662</v>
      </c>
      <c r="N31" s="40">
        <v>0.88928506600141211</v>
      </c>
      <c r="O31" s="40">
        <v>0.97197322505740269</v>
      </c>
      <c r="P31" s="40">
        <v>0.97211139361819987</v>
      </c>
      <c r="Q31" s="40">
        <v>0.9610008757449745</v>
      </c>
      <c r="R31" s="42">
        <v>0.91355684642303192</v>
      </c>
      <c r="S31" s="40">
        <v>0.8633627176951193</v>
      </c>
      <c r="T31" s="40">
        <v>0.82572647005085953</v>
      </c>
      <c r="U31" s="40">
        <v>0.8220916858057381</v>
      </c>
      <c r="V31" s="42">
        <v>0.61098415600499034</v>
      </c>
      <c r="W31" s="11"/>
      <c r="X31" s="43">
        <f t="shared" si="1"/>
        <v>0.71779282732321725</v>
      </c>
      <c r="Y31" s="43">
        <f t="shared" si="0"/>
        <v>0.70727367250797646</v>
      </c>
      <c r="Z31" s="43">
        <f t="shared" si="0"/>
        <v>0.68978285958304608</v>
      </c>
      <c r="AA31" s="38">
        <f t="shared" si="0"/>
        <v>0.77297004432407512</v>
      </c>
    </row>
    <row r="32" spans="1:27" x14ac:dyDescent="0.2">
      <c r="A32" s="57"/>
      <c r="B32" s="15" t="s">
        <v>66</v>
      </c>
      <c r="C32" s="39">
        <v>0.16666666666666671</v>
      </c>
      <c r="D32" s="40">
        <v>0.15648926237161531</v>
      </c>
      <c r="E32" s="40">
        <v>0.14000000000000001</v>
      </c>
      <c r="F32" s="40">
        <v>0.55896742997620652</v>
      </c>
      <c r="G32" s="40">
        <v>0.72888623343759884</v>
      </c>
      <c r="H32" s="40">
        <v>0.67970048782683301</v>
      </c>
      <c r="I32" s="40">
        <v>0.68017272100752024</v>
      </c>
      <c r="J32" s="42">
        <v>0.7744417980557714</v>
      </c>
      <c r="K32" s="40">
        <v>0.70930000000000004</v>
      </c>
      <c r="L32" s="40">
        <v>0.72760841415812538</v>
      </c>
      <c r="M32" s="40">
        <v>0.71261894618361987</v>
      </c>
      <c r="N32" s="40">
        <v>0.85774240421092596</v>
      </c>
      <c r="O32" s="40">
        <v>0.97111056338941715</v>
      </c>
      <c r="P32" s="40">
        <v>0.9609355711058315</v>
      </c>
      <c r="Q32" s="40">
        <v>0.96083937486895377</v>
      </c>
      <c r="R32" s="42">
        <v>0.78608305154225189</v>
      </c>
      <c r="S32" s="40">
        <v>0.85852504837669319</v>
      </c>
      <c r="T32" s="40">
        <v>0.79664113478914111</v>
      </c>
      <c r="U32" s="40">
        <v>0.80059873802554538</v>
      </c>
      <c r="V32" s="42">
        <v>0.59703447349311844</v>
      </c>
      <c r="W32" s="11"/>
      <c r="X32" s="43">
        <f t="shared" si="1"/>
        <v>0.68689770237407521</v>
      </c>
      <c r="Y32" s="43">
        <f t="shared" si="0"/>
        <v>0.66427497405030922</v>
      </c>
      <c r="Z32" s="43">
        <f t="shared" si="0"/>
        <v>0.65884595601712781</v>
      </c>
      <c r="AA32" s="38">
        <f t="shared" si="0"/>
        <v>0.71485383145565484</v>
      </c>
    </row>
    <row r="33" spans="1:27" x14ac:dyDescent="0.2">
      <c r="A33" s="57"/>
      <c r="B33" s="15" t="s">
        <v>69</v>
      </c>
      <c r="C33" s="39">
        <v>0.18333333333333329</v>
      </c>
      <c r="D33" s="40">
        <v>0.23333333333333331</v>
      </c>
      <c r="E33" s="40">
        <v>0.1762108262108262</v>
      </c>
      <c r="F33" s="40">
        <v>0.56552124015937111</v>
      </c>
      <c r="G33" s="40">
        <v>0.72417671247320137</v>
      </c>
      <c r="H33" s="40">
        <v>0.6967032153957663</v>
      </c>
      <c r="I33" s="40">
        <v>0.70028007361570976</v>
      </c>
      <c r="J33" s="42">
        <v>0.7898399636104817</v>
      </c>
      <c r="K33" s="40">
        <v>0.72783333333333333</v>
      </c>
      <c r="L33" s="40">
        <v>0.76497697912441331</v>
      </c>
      <c r="M33" s="40">
        <v>0.73207412003462513</v>
      </c>
      <c r="N33" s="40">
        <v>0.87948200865769788</v>
      </c>
      <c r="O33" s="40">
        <v>0.9718240429644428</v>
      </c>
      <c r="P33" s="40">
        <v>0.95419101652641003</v>
      </c>
      <c r="Q33" s="40">
        <v>0.96080202281856109</v>
      </c>
      <c r="R33" s="42">
        <v>0.89923944912520948</v>
      </c>
      <c r="S33" s="40">
        <v>0.80111803913136959</v>
      </c>
      <c r="T33" s="40">
        <v>0.8090705683456193</v>
      </c>
      <c r="U33" s="40">
        <v>0.80392338327115431</v>
      </c>
      <c r="V33" s="42">
        <v>0.58530307272488069</v>
      </c>
      <c r="W33" s="11"/>
      <c r="X33" s="43">
        <f t="shared" si="1"/>
        <v>0.681657092247136</v>
      </c>
      <c r="Y33" s="43">
        <f t="shared" si="0"/>
        <v>0.69165502254510836</v>
      </c>
      <c r="Z33" s="43">
        <f t="shared" si="0"/>
        <v>0.67465808519017523</v>
      </c>
      <c r="AA33" s="38">
        <f t="shared" si="0"/>
        <v>0.7438771468555283</v>
      </c>
    </row>
    <row r="34" spans="1:27" x14ac:dyDescent="0.2">
      <c r="A34" s="57"/>
      <c r="B34" s="15" t="s">
        <v>72</v>
      </c>
      <c r="C34" s="39">
        <v>0.15</v>
      </c>
      <c r="D34" s="40">
        <v>0.39603641456582628</v>
      </c>
      <c r="E34" s="40">
        <v>0.13765432098765429</v>
      </c>
      <c r="F34" s="40">
        <v>0.59175047646876944</v>
      </c>
      <c r="G34" s="40">
        <v>0.72143534952377608</v>
      </c>
      <c r="H34" s="40">
        <v>0.68418953500205038</v>
      </c>
      <c r="I34" s="40">
        <v>0.66871336045288188</v>
      </c>
      <c r="J34" s="42">
        <v>0.72618703914370597</v>
      </c>
      <c r="K34" s="40">
        <v>0.68279999999999996</v>
      </c>
      <c r="L34" s="40">
        <v>0.71128673400510145</v>
      </c>
      <c r="M34" s="40">
        <v>0.68744634431799023</v>
      </c>
      <c r="N34" s="40">
        <v>0.83912717014036853</v>
      </c>
      <c r="O34" s="40">
        <v>0.97107164632168852</v>
      </c>
      <c r="P34" s="40">
        <v>0.97187797170791468</v>
      </c>
      <c r="Q34" s="40">
        <v>0.95989795252219645</v>
      </c>
      <c r="R34" s="42">
        <v>0.60038295064528935</v>
      </c>
      <c r="S34" s="40">
        <v>0.86185766501827565</v>
      </c>
      <c r="T34" s="40">
        <v>0.88094712629922145</v>
      </c>
      <c r="U34" s="40">
        <v>0.79823382315882763</v>
      </c>
      <c r="V34" s="42">
        <v>0.52201843537037651</v>
      </c>
      <c r="W34" s="11"/>
      <c r="X34" s="43">
        <f t="shared" si="1"/>
        <v>0.67743293217274803</v>
      </c>
      <c r="Y34" s="43">
        <f t="shared" si="0"/>
        <v>0.72886755631602296</v>
      </c>
      <c r="Z34" s="43">
        <f t="shared" si="0"/>
        <v>0.65038916028791005</v>
      </c>
      <c r="AA34" s="38">
        <f t="shared" si="0"/>
        <v>0.65589321435370196</v>
      </c>
    </row>
    <row r="35" spans="1:27" x14ac:dyDescent="0.2">
      <c r="A35" s="57" t="s">
        <v>23</v>
      </c>
      <c r="B35" s="15" t="s">
        <v>62</v>
      </c>
      <c r="C35" s="39">
        <v>0.26666666666666672</v>
      </c>
      <c r="D35" s="40">
        <v>0.33148148148148138</v>
      </c>
      <c r="E35" s="40">
        <v>0.25634944137838211</v>
      </c>
      <c r="F35" s="40">
        <v>0.66086987833243882</v>
      </c>
      <c r="G35" s="40">
        <v>0.70895863353600674</v>
      </c>
      <c r="H35" s="40">
        <v>0.69114868248222627</v>
      </c>
      <c r="I35" s="40">
        <v>0.67380627592996312</v>
      </c>
      <c r="J35" s="42">
        <v>0.70487986845404105</v>
      </c>
      <c r="K35" s="40">
        <v>0.7775333333333333</v>
      </c>
      <c r="L35" s="40">
        <v>0.78295259826093389</v>
      </c>
      <c r="M35" s="40">
        <v>0.77874350364679235</v>
      </c>
      <c r="N35" s="40">
        <v>0.90035352987627393</v>
      </c>
      <c r="O35" s="40">
        <v>0.97458066859522363</v>
      </c>
      <c r="P35" s="40">
        <v>0.96697586516533829</v>
      </c>
      <c r="Q35" s="40">
        <v>0.96765650371873546</v>
      </c>
      <c r="R35" s="42">
        <v>0.85374816524904362</v>
      </c>
      <c r="S35" s="40">
        <v>0.8633627176951193</v>
      </c>
      <c r="T35" s="40">
        <v>0.82790520952935032</v>
      </c>
      <c r="U35" s="40">
        <v>0.81311339583229802</v>
      </c>
      <c r="V35" s="42">
        <v>0.65647859905897732</v>
      </c>
      <c r="W35" s="11"/>
      <c r="X35" s="43">
        <f t="shared" si="1"/>
        <v>0.71822040396526998</v>
      </c>
      <c r="Y35" s="43">
        <f t="shared" si="0"/>
        <v>0.72009276738386596</v>
      </c>
      <c r="Z35" s="43">
        <f t="shared" si="0"/>
        <v>0.69793382410123417</v>
      </c>
      <c r="AA35" s="38">
        <f t="shared" si="0"/>
        <v>0.75526600819415501</v>
      </c>
    </row>
    <row r="36" spans="1:27" x14ac:dyDescent="0.2">
      <c r="A36" s="57"/>
      <c r="B36" s="15" t="s">
        <v>65</v>
      </c>
      <c r="C36" s="39">
        <v>0.25</v>
      </c>
      <c r="D36" s="40">
        <v>0.30238095238095242</v>
      </c>
      <c r="E36" s="40">
        <v>0.24953384418901661</v>
      </c>
      <c r="F36" s="40">
        <v>0.55368992664161754</v>
      </c>
      <c r="G36" s="40">
        <v>0.72277088531964995</v>
      </c>
      <c r="H36" s="40">
        <v>0.68126310561356762</v>
      </c>
      <c r="I36" s="40">
        <v>0.68033511118970125</v>
      </c>
      <c r="J36" s="42">
        <v>0.67823832014772467</v>
      </c>
      <c r="K36" s="40">
        <v>0.71276666666666666</v>
      </c>
      <c r="L36" s="40">
        <v>0.72455559335979924</v>
      </c>
      <c r="M36" s="40">
        <v>0.71506939264711911</v>
      </c>
      <c r="N36" s="40">
        <v>0.86620224845088423</v>
      </c>
      <c r="O36" s="40">
        <v>0.97337423949563484</v>
      </c>
      <c r="P36" s="40">
        <v>0.96457837278846525</v>
      </c>
      <c r="Q36" s="40">
        <v>0.96696855407962934</v>
      </c>
      <c r="R36" s="42">
        <v>0.83886480476909875</v>
      </c>
      <c r="S36" s="40">
        <v>0.86013760481616852</v>
      </c>
      <c r="T36" s="40">
        <v>0.79651068893695787</v>
      </c>
      <c r="U36" s="40">
        <v>0.79815257300486275</v>
      </c>
      <c r="V36" s="42">
        <v>0.62348366218194717</v>
      </c>
      <c r="W36" s="11"/>
      <c r="X36" s="43">
        <f t="shared" si="1"/>
        <v>0.70380987925962413</v>
      </c>
      <c r="Y36" s="43">
        <f t="shared" si="0"/>
        <v>0.69385774261594846</v>
      </c>
      <c r="Z36" s="43">
        <f t="shared" si="0"/>
        <v>0.68201189502206572</v>
      </c>
      <c r="AA36" s="38">
        <f t="shared" si="0"/>
        <v>0.71209579243825449</v>
      </c>
    </row>
    <row r="37" spans="1:27" x14ac:dyDescent="0.2">
      <c r="A37" s="57"/>
      <c r="B37" s="15" t="s">
        <v>68</v>
      </c>
      <c r="C37" s="39">
        <v>0.2166666666666667</v>
      </c>
      <c r="D37" s="40">
        <v>0.70443295739348377</v>
      </c>
      <c r="E37" s="40">
        <v>0.12579365079365079</v>
      </c>
      <c r="F37" s="40">
        <v>0.60655130613705488</v>
      </c>
      <c r="G37" s="40">
        <v>0.65121428320388008</v>
      </c>
      <c r="H37" s="40">
        <v>0.67535788676705166</v>
      </c>
      <c r="I37" s="40">
        <v>0.65878430948081768</v>
      </c>
      <c r="J37" s="42">
        <v>0.70982476060062705</v>
      </c>
      <c r="K37" s="40">
        <v>0.72496666666666665</v>
      </c>
      <c r="L37" s="40">
        <v>0.76320689149929</v>
      </c>
      <c r="M37" s="40">
        <v>0.7281814099238535</v>
      </c>
      <c r="N37" s="40">
        <v>0.89209625495127476</v>
      </c>
      <c r="O37" s="40">
        <v>0.91430461686146824</v>
      </c>
      <c r="P37" s="40">
        <v>0.96774567868249894</v>
      </c>
      <c r="Q37" s="40">
        <v>0.9368272582028867</v>
      </c>
      <c r="R37" s="42">
        <v>0.84373856511696865</v>
      </c>
      <c r="S37" s="40">
        <v>0.6672758546549129</v>
      </c>
      <c r="T37" s="40">
        <v>0.82887501961039367</v>
      </c>
      <c r="U37" s="40">
        <v>0.7240958404158343</v>
      </c>
      <c r="V37" s="42">
        <v>0.67027986719796495</v>
      </c>
      <c r="W37" s="11"/>
      <c r="X37" s="43">
        <f t="shared" si="1"/>
        <v>0.63488561761071893</v>
      </c>
      <c r="Y37" s="43">
        <f t="shared" si="0"/>
        <v>0.7879236867905437</v>
      </c>
      <c r="Z37" s="43">
        <f t="shared" si="0"/>
        <v>0.63473649376340857</v>
      </c>
      <c r="AA37" s="38">
        <f t="shared" si="0"/>
        <v>0.74449815080077797</v>
      </c>
    </row>
    <row r="38" spans="1:27" x14ac:dyDescent="0.2">
      <c r="A38" s="57"/>
      <c r="B38" s="15" t="s">
        <v>71</v>
      </c>
      <c r="C38" s="39">
        <v>0.16666666666666671</v>
      </c>
      <c r="D38" s="40">
        <v>0.22569985569985571</v>
      </c>
      <c r="E38" s="40">
        <v>0.16785714285714279</v>
      </c>
      <c r="F38" s="40">
        <v>0.59231159420289858</v>
      </c>
      <c r="G38" s="40">
        <v>0.72853477664921096</v>
      </c>
      <c r="H38" s="40">
        <v>0.69419853527745368</v>
      </c>
      <c r="I38" s="40">
        <v>0.68486330738092882</v>
      </c>
      <c r="J38" s="42">
        <v>0.6248476193459912</v>
      </c>
      <c r="K38" s="40">
        <v>0.69123333333333337</v>
      </c>
      <c r="L38" s="40">
        <v>0.70180199484190164</v>
      </c>
      <c r="M38" s="40">
        <v>0.69331473252145681</v>
      </c>
      <c r="N38" s="40">
        <v>0.84554923002704374</v>
      </c>
      <c r="O38" s="40">
        <v>0.97391907844383618</v>
      </c>
      <c r="P38" s="40">
        <v>0.97013632172863651</v>
      </c>
      <c r="Q38" s="40">
        <v>0.96618285408636428</v>
      </c>
      <c r="R38" s="42">
        <v>0.79606558278941597</v>
      </c>
      <c r="S38" s="40">
        <v>0.86110513867985383</v>
      </c>
      <c r="T38" s="40">
        <v>0.80068650847678502</v>
      </c>
      <c r="U38" s="40">
        <v>0.79785656281981066</v>
      </c>
      <c r="V38" s="42">
        <v>0.52353018842557986</v>
      </c>
      <c r="W38" s="11"/>
      <c r="X38" s="43">
        <f t="shared" si="1"/>
        <v>0.68429179875458013</v>
      </c>
      <c r="Y38" s="43">
        <f t="shared" si="0"/>
        <v>0.67850464320492654</v>
      </c>
      <c r="Z38" s="43">
        <f t="shared" si="0"/>
        <v>0.66201491993314066</v>
      </c>
      <c r="AA38" s="38">
        <f t="shared" si="0"/>
        <v>0.67646084295818587</v>
      </c>
    </row>
    <row r="39" spans="1:27" x14ac:dyDescent="0.2">
      <c r="A39" s="57"/>
      <c r="B39" s="15" t="s">
        <v>63</v>
      </c>
      <c r="C39" s="39">
        <v>0.23333333333333331</v>
      </c>
      <c r="D39" s="40">
        <v>0.29822344322344319</v>
      </c>
      <c r="E39" s="40">
        <v>0.2262768033232801</v>
      </c>
      <c r="F39" s="40">
        <v>0.65346458348062686</v>
      </c>
      <c r="G39" s="40">
        <v>0.71314096931782234</v>
      </c>
      <c r="H39" s="40">
        <v>0.69365868994121271</v>
      </c>
      <c r="I39" s="40">
        <v>0.67628265022489498</v>
      </c>
      <c r="J39" s="42">
        <v>0.79977508848906487</v>
      </c>
      <c r="K39" s="40">
        <v>0.77766666666666662</v>
      </c>
      <c r="L39" s="40">
        <v>0.78346198844370374</v>
      </c>
      <c r="M39" s="40">
        <v>0.77891804678405574</v>
      </c>
      <c r="N39" s="40">
        <v>0.89272990678507547</v>
      </c>
      <c r="O39" s="40">
        <v>0.97559251235616895</v>
      </c>
      <c r="P39" s="40">
        <v>0.9673131608921447</v>
      </c>
      <c r="Q39" s="40">
        <v>0.96889875368957867</v>
      </c>
      <c r="R39" s="42">
        <v>0.95009066600836167</v>
      </c>
      <c r="S39" s="40">
        <v>0.86486777037196305</v>
      </c>
      <c r="T39" s="40">
        <v>0.82828700089707052</v>
      </c>
      <c r="U39" s="40">
        <v>0.81461269680673931</v>
      </c>
      <c r="V39" s="42">
        <v>0.70204278287259247</v>
      </c>
      <c r="W39" s="11"/>
      <c r="X39" s="43">
        <f t="shared" si="1"/>
        <v>0.71292025040919083</v>
      </c>
      <c r="Y39" s="43">
        <f t="shared" si="0"/>
        <v>0.71418885667951493</v>
      </c>
      <c r="Z39" s="43">
        <f t="shared" si="0"/>
        <v>0.69299779016570973</v>
      </c>
      <c r="AA39" s="38">
        <f t="shared" si="0"/>
        <v>0.79962060552714431</v>
      </c>
    </row>
    <row r="40" spans="1:27" x14ac:dyDescent="0.2">
      <c r="A40" s="57"/>
      <c r="B40" s="15" t="s">
        <v>66</v>
      </c>
      <c r="C40" s="39">
        <v>0.23333333333333331</v>
      </c>
      <c r="D40" s="40">
        <v>0.2446031746031746</v>
      </c>
      <c r="E40" s="40">
        <v>0.21586419753086419</v>
      </c>
      <c r="F40" s="40">
        <v>0.5709072163194806</v>
      </c>
      <c r="G40" s="40">
        <v>0.72336836185990927</v>
      </c>
      <c r="H40" s="40">
        <v>0.67929990697383569</v>
      </c>
      <c r="I40" s="40">
        <v>0.67914363647529963</v>
      </c>
      <c r="J40" s="42">
        <v>0.77285428586790883</v>
      </c>
      <c r="K40" s="40">
        <v>0.71150000000000002</v>
      </c>
      <c r="L40" s="40">
        <v>0.72284239615663071</v>
      </c>
      <c r="M40" s="40">
        <v>0.71376903163130212</v>
      </c>
      <c r="N40" s="40">
        <v>0.85879971611383432</v>
      </c>
      <c r="O40" s="40">
        <v>0.97399691257929355</v>
      </c>
      <c r="P40" s="40">
        <v>0.96523705500109003</v>
      </c>
      <c r="Q40" s="40">
        <v>0.96609078061142251</v>
      </c>
      <c r="R40" s="42">
        <v>0.93759672588580334</v>
      </c>
      <c r="S40" s="40">
        <v>0.86099763491722214</v>
      </c>
      <c r="T40" s="40">
        <v>0.81625961524120816</v>
      </c>
      <c r="U40" s="40">
        <v>0.79835332082232635</v>
      </c>
      <c r="V40" s="42">
        <v>0.65459905736212964</v>
      </c>
      <c r="W40" s="11"/>
      <c r="X40" s="43">
        <f t="shared" si="1"/>
        <v>0.70063924853795156</v>
      </c>
      <c r="Y40" s="43">
        <f t="shared" si="0"/>
        <v>0.6856484295951879</v>
      </c>
      <c r="Z40" s="43">
        <f t="shared" si="0"/>
        <v>0.67464419341424298</v>
      </c>
      <c r="AA40" s="38">
        <f t="shared" si="0"/>
        <v>0.75895140030983121</v>
      </c>
    </row>
    <row r="41" spans="1:27" x14ac:dyDescent="0.2">
      <c r="A41" s="57"/>
      <c r="B41" s="15" t="s">
        <v>69</v>
      </c>
      <c r="C41" s="39">
        <v>0.18333333333333329</v>
      </c>
      <c r="D41" s="40">
        <v>0.23910364145658261</v>
      </c>
      <c r="E41" s="40">
        <v>0.17137549804782401</v>
      </c>
      <c r="F41" s="40">
        <v>0.5872126976073867</v>
      </c>
      <c r="G41" s="40">
        <v>0.67469159666818967</v>
      </c>
      <c r="H41" s="40">
        <v>0.68427802569618634</v>
      </c>
      <c r="I41" s="40">
        <v>0.67661796590545586</v>
      </c>
      <c r="J41" s="42">
        <v>0.78482744497594148</v>
      </c>
      <c r="K41" s="40">
        <v>0.72070000000000001</v>
      </c>
      <c r="L41" s="40">
        <v>0.75875099994466166</v>
      </c>
      <c r="M41" s="40">
        <v>0.72410921300204811</v>
      </c>
      <c r="N41" s="40">
        <v>0.8820803261185971</v>
      </c>
      <c r="O41" s="40">
        <v>0.95943544307081607</v>
      </c>
      <c r="P41" s="40">
        <v>0.96718967970647296</v>
      </c>
      <c r="Q41" s="40">
        <v>0.9624025751544476</v>
      </c>
      <c r="R41" s="42">
        <v>0.91760597662694632</v>
      </c>
      <c r="S41" s="40">
        <v>0.69286175016125562</v>
      </c>
      <c r="T41" s="40">
        <v>0.8292289100275001</v>
      </c>
      <c r="U41" s="40">
        <v>0.74228037236084843</v>
      </c>
      <c r="V41" s="42">
        <v>0.65961175642151704</v>
      </c>
      <c r="W41" s="11"/>
      <c r="X41" s="43">
        <f t="shared" si="1"/>
        <v>0.6462044246467189</v>
      </c>
      <c r="Y41" s="43">
        <f t="shared" si="0"/>
        <v>0.69571025136628073</v>
      </c>
      <c r="Z41" s="43">
        <f t="shared" si="0"/>
        <v>0.65535712489412479</v>
      </c>
      <c r="AA41" s="38">
        <f t="shared" si="0"/>
        <v>0.76626764035007766</v>
      </c>
    </row>
    <row r="42" spans="1:27" x14ac:dyDescent="0.2">
      <c r="A42" s="57"/>
      <c r="B42" s="15" t="s">
        <v>72</v>
      </c>
      <c r="C42" s="40">
        <v>0.2166666666666667</v>
      </c>
      <c r="D42" s="40">
        <v>0.27104700854700853</v>
      </c>
      <c r="E42" s="40">
        <v>0.22148332183114791</v>
      </c>
      <c r="F42" s="40">
        <v>0.57575894251658766</v>
      </c>
      <c r="G42" s="40">
        <v>0.73022176923347271</v>
      </c>
      <c r="H42" s="40">
        <v>0.69481272966934204</v>
      </c>
      <c r="I42" s="40">
        <v>0.67984031083910179</v>
      </c>
      <c r="J42" s="42">
        <v>0.71964525293821702</v>
      </c>
      <c r="K42" s="40">
        <v>0.68789999999999996</v>
      </c>
      <c r="L42" s="40">
        <v>0.70652668271146779</v>
      </c>
      <c r="M42" s="40">
        <v>0.691239370669116</v>
      </c>
      <c r="N42" s="40">
        <v>0.83764453719920018</v>
      </c>
      <c r="O42" s="40">
        <v>0.97172675029512112</v>
      </c>
      <c r="P42" s="40">
        <v>0.97251771073928028</v>
      </c>
      <c r="Q42" s="40">
        <v>0.96055227850040947</v>
      </c>
      <c r="R42" s="42">
        <v>0.87225565009671868</v>
      </c>
      <c r="S42" s="40">
        <v>0.86132014620511721</v>
      </c>
      <c r="T42" s="40">
        <v>0.80737738035701057</v>
      </c>
      <c r="U42" s="40">
        <v>0.79796354850095907</v>
      </c>
      <c r="V42" s="42">
        <v>0.53558502909138739</v>
      </c>
      <c r="W42" s="11"/>
      <c r="X42" s="43">
        <f t="shared" si="1"/>
        <v>0.69356706648007549</v>
      </c>
      <c r="Y42" s="43">
        <f t="shared" si="0"/>
        <v>0.69045630240482181</v>
      </c>
      <c r="Z42" s="43">
        <f t="shared" si="0"/>
        <v>0.67021576606814692</v>
      </c>
      <c r="AA42" s="38">
        <f t="shared" si="0"/>
        <v>0.70817788236842216</v>
      </c>
    </row>
    <row r="43" spans="1:27" x14ac:dyDescent="0.2">
      <c r="A43" s="4"/>
      <c r="B43" s="15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4"/>
      <c r="X43" s="38"/>
      <c r="Y43" s="38"/>
      <c r="Z43" s="38"/>
      <c r="AA43" s="38"/>
    </row>
    <row r="44" spans="1:27" x14ac:dyDescent="0.2">
      <c r="A44" s="4"/>
      <c r="B44" s="4"/>
      <c r="C44" s="58" t="s">
        <v>0</v>
      </c>
      <c r="D44" s="58"/>
      <c r="E44" s="58"/>
      <c r="F44" s="58"/>
      <c r="G44" s="58" t="s">
        <v>1</v>
      </c>
      <c r="H44" s="58"/>
      <c r="I44" s="58"/>
      <c r="J44" s="58"/>
      <c r="K44" s="58" t="s">
        <v>2</v>
      </c>
      <c r="L44" s="58"/>
      <c r="M44" s="58"/>
      <c r="N44" s="58"/>
      <c r="O44" s="58" t="s">
        <v>3</v>
      </c>
      <c r="P44" s="58"/>
      <c r="Q44" s="58"/>
      <c r="R44" s="58"/>
      <c r="S44" s="58" t="s">
        <v>4</v>
      </c>
      <c r="T44" s="58"/>
      <c r="U44" s="58"/>
      <c r="V44" s="58"/>
      <c r="W44" s="4"/>
      <c r="X44" s="58" t="s">
        <v>25</v>
      </c>
      <c r="Y44" s="58"/>
      <c r="Z44" s="58"/>
      <c r="AA44" s="58"/>
    </row>
    <row r="45" spans="1:27" x14ac:dyDescent="0.2">
      <c r="A45" s="2" t="s">
        <v>5</v>
      </c>
      <c r="B45" s="2" t="s">
        <v>26</v>
      </c>
      <c r="C45" s="2" t="s">
        <v>7</v>
      </c>
      <c r="D45" s="2" t="s">
        <v>8</v>
      </c>
      <c r="E45" s="2" t="s">
        <v>9</v>
      </c>
      <c r="F45" s="2" t="s">
        <v>10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7</v>
      </c>
      <c r="L45" s="2" t="s">
        <v>8</v>
      </c>
      <c r="M45" s="2" t="s">
        <v>9</v>
      </c>
      <c r="N45" s="2" t="s">
        <v>10</v>
      </c>
      <c r="O45" s="2" t="s">
        <v>7</v>
      </c>
      <c r="P45" s="2" t="s">
        <v>8</v>
      </c>
      <c r="Q45" s="2" t="s">
        <v>9</v>
      </c>
      <c r="R45" s="2" t="s">
        <v>10</v>
      </c>
      <c r="S45" s="2" t="s">
        <v>7</v>
      </c>
      <c r="T45" s="2" t="s">
        <v>8</v>
      </c>
      <c r="U45" s="2" t="s">
        <v>9</v>
      </c>
      <c r="V45" s="2" t="s">
        <v>10</v>
      </c>
      <c r="W45" s="4"/>
      <c r="X45" s="2" t="s">
        <v>27</v>
      </c>
      <c r="Y45" s="2" t="s">
        <v>8</v>
      </c>
      <c r="Z45" s="2" t="s">
        <v>9</v>
      </c>
      <c r="AA45" s="2" t="s">
        <v>10</v>
      </c>
    </row>
    <row r="46" spans="1:27" x14ac:dyDescent="0.2">
      <c r="A46" s="56" t="s">
        <v>11</v>
      </c>
      <c r="B46" s="2" t="s">
        <v>61</v>
      </c>
      <c r="C46" s="38">
        <f t="shared" ref="C46:V46" si="2">AVERAGE(C3,C7)</f>
        <v>0.23333333333333334</v>
      </c>
      <c r="D46" s="38">
        <f t="shared" si="2"/>
        <v>0.32515873015873015</v>
      </c>
      <c r="E46" s="38">
        <f t="shared" si="2"/>
        <v>0.24285514294134986</v>
      </c>
      <c r="F46" s="38">
        <f t="shared" si="2"/>
        <v>0.67608965742055827</v>
      </c>
      <c r="G46" s="38">
        <f t="shared" si="2"/>
        <v>0.73851614943942645</v>
      </c>
      <c r="H46" s="38">
        <f t="shared" si="2"/>
        <v>0.70890724924547577</v>
      </c>
      <c r="I46" s="38">
        <f t="shared" si="2"/>
        <v>0.71965792096788939</v>
      </c>
      <c r="J46" s="38">
        <f t="shared" si="2"/>
        <v>0.72476009169092004</v>
      </c>
      <c r="K46" s="38">
        <f t="shared" si="2"/>
        <v>0.76323333333333332</v>
      </c>
      <c r="L46" s="38">
        <f t="shared" si="2"/>
        <v>0.78151092039279302</v>
      </c>
      <c r="M46" s="38">
        <f t="shared" si="2"/>
        <v>0.76510599783482713</v>
      </c>
      <c r="N46" s="38">
        <f t="shared" si="2"/>
        <v>0.89225012751099231</v>
      </c>
      <c r="O46" s="38">
        <f t="shared" si="2"/>
        <v>0.97528441890331696</v>
      </c>
      <c r="P46" s="38">
        <f t="shared" si="2"/>
        <v>0.96710851682245047</v>
      </c>
      <c r="Q46" s="38">
        <f t="shared" si="2"/>
        <v>0.96949334226822437</v>
      </c>
      <c r="R46" s="38">
        <f t="shared" si="2"/>
        <v>0.87320240249444958</v>
      </c>
      <c r="S46" s="38">
        <f t="shared" si="2"/>
        <v>0.72887551064287248</v>
      </c>
      <c r="T46" s="38">
        <f t="shared" si="2"/>
        <v>0.81339867729937998</v>
      </c>
      <c r="U46" s="38">
        <f t="shared" si="2"/>
        <v>0.76479252007095733</v>
      </c>
      <c r="V46" s="38">
        <f t="shared" si="2"/>
        <v>0.64413615867304008</v>
      </c>
      <c r="W46" s="4"/>
      <c r="X46" s="38">
        <f>AVERAGE(C46,G46,K46,O46,S46)</f>
        <v>0.68784854913045645</v>
      </c>
      <c r="Y46" s="38">
        <f>AVERAGE(D46,H46,L46,P46,T46)</f>
        <v>0.71921681878376587</v>
      </c>
      <c r="Z46" s="38">
        <f>AVERAGE(E46,I46,M46,Q46,U46)</f>
        <v>0.69238098481664967</v>
      </c>
      <c r="AA46" s="38">
        <f>AVERAGE(F46,J46,N46,R46,V46)</f>
        <v>0.76208768755799194</v>
      </c>
    </row>
    <row r="47" spans="1:27" x14ac:dyDescent="0.2">
      <c r="A47" s="57"/>
      <c r="B47" s="2" t="s">
        <v>64</v>
      </c>
      <c r="C47" s="38">
        <f t="shared" ref="C47:V47" si="3">AVERAGE(C4,C8)</f>
        <v>0.24166666666666664</v>
      </c>
      <c r="D47" s="38">
        <f t="shared" si="3"/>
        <v>0.31190753690753692</v>
      </c>
      <c r="E47" s="38">
        <f t="shared" si="3"/>
        <v>0.24823945223483074</v>
      </c>
      <c r="F47" s="38">
        <f t="shared" si="3"/>
        <v>0.62073481045462797</v>
      </c>
      <c r="G47" s="38">
        <f t="shared" si="3"/>
        <v>0.60137771061048051</v>
      </c>
      <c r="H47" s="38">
        <f t="shared" si="3"/>
        <v>0.71876569253512479</v>
      </c>
      <c r="I47" s="38">
        <f t="shared" si="3"/>
        <v>0.64572362016132101</v>
      </c>
      <c r="J47" s="38">
        <f t="shared" si="3"/>
        <v>0.72604918152902864</v>
      </c>
      <c r="K47" s="38">
        <f t="shared" si="3"/>
        <v>0.69038333333333335</v>
      </c>
      <c r="L47" s="38">
        <f t="shared" si="3"/>
        <v>0.73404386399267652</v>
      </c>
      <c r="M47" s="38">
        <f t="shared" si="3"/>
        <v>0.69380880757566121</v>
      </c>
      <c r="N47" s="38">
        <f t="shared" si="3"/>
        <v>0.8559327760407035</v>
      </c>
      <c r="O47" s="38">
        <f t="shared" si="3"/>
        <v>0.96939496932037827</v>
      </c>
      <c r="P47" s="38">
        <f t="shared" si="3"/>
        <v>0.96227512070784282</v>
      </c>
      <c r="Q47" s="38">
        <f t="shared" si="3"/>
        <v>0.96558921385991348</v>
      </c>
      <c r="R47" s="38">
        <f t="shared" si="3"/>
        <v>0.88470867718823332</v>
      </c>
      <c r="S47" s="38">
        <f t="shared" si="3"/>
        <v>0.59766716835089229</v>
      </c>
      <c r="T47" s="38">
        <f t="shared" si="3"/>
        <v>0.77537168748387897</v>
      </c>
      <c r="U47" s="38">
        <f t="shared" si="3"/>
        <v>0.67153326873033503</v>
      </c>
      <c r="V47" s="38">
        <f t="shared" si="3"/>
        <v>0.57781823872539884</v>
      </c>
      <c r="W47" s="4"/>
      <c r="X47" s="38">
        <f t="shared" ref="X47:AA65" si="4">AVERAGE(C47,G47,K47,O47,S47)</f>
        <v>0.62009796965635022</v>
      </c>
      <c r="Y47" s="38">
        <f t="shared" si="4"/>
        <v>0.70047278032541205</v>
      </c>
      <c r="Z47" s="38">
        <f t="shared" si="4"/>
        <v>0.64497887251241237</v>
      </c>
      <c r="AA47" s="38">
        <f>AVERAGE(F47,J47,N47,R47,V47)</f>
        <v>0.73304873678759841</v>
      </c>
    </row>
    <row r="48" spans="1:27" x14ac:dyDescent="0.2">
      <c r="A48" s="57"/>
      <c r="B48" s="2" t="s">
        <v>67</v>
      </c>
      <c r="C48" s="38">
        <f t="shared" ref="C48:V48" si="5">AVERAGE(C5,C9)</f>
        <v>0.2166666666666667</v>
      </c>
      <c r="D48" s="38">
        <f t="shared" si="5"/>
        <v>0.29931236383442272</v>
      </c>
      <c r="E48" s="38">
        <f t="shared" si="5"/>
        <v>0.21846607694335812</v>
      </c>
      <c r="F48" s="38">
        <f t="shared" si="5"/>
        <v>0.56389606721113983</v>
      </c>
      <c r="G48" s="38">
        <f t="shared" si="5"/>
        <v>0.71735845077847682</v>
      </c>
      <c r="H48" s="38">
        <f t="shared" si="5"/>
        <v>0.70217149136026125</v>
      </c>
      <c r="I48" s="38">
        <f t="shared" si="5"/>
        <v>0.70181995233442018</v>
      </c>
      <c r="J48" s="38">
        <f t="shared" si="5"/>
        <v>0.71844751087385683</v>
      </c>
      <c r="K48" s="38">
        <f t="shared" si="5"/>
        <v>0.71694999999999998</v>
      </c>
      <c r="L48" s="38">
        <f t="shared" si="5"/>
        <v>0.74962066980153119</v>
      </c>
      <c r="M48" s="38">
        <f t="shared" si="5"/>
        <v>0.72010749785797334</v>
      </c>
      <c r="N48" s="38">
        <f t="shared" si="5"/>
        <v>0.87883046736930892</v>
      </c>
      <c r="O48" s="38">
        <f t="shared" si="5"/>
        <v>0.97467796126454531</v>
      </c>
      <c r="P48" s="38">
        <f t="shared" si="5"/>
        <v>0.96520079098854583</v>
      </c>
      <c r="Q48" s="38">
        <f t="shared" si="5"/>
        <v>0.96859981896350766</v>
      </c>
      <c r="R48" s="38">
        <f t="shared" si="5"/>
        <v>0.89778523393927734</v>
      </c>
      <c r="S48" s="38">
        <f t="shared" si="5"/>
        <v>0.69001290045151575</v>
      </c>
      <c r="T48" s="38">
        <f t="shared" si="5"/>
        <v>0.79932730005846886</v>
      </c>
      <c r="U48" s="38">
        <f t="shared" si="5"/>
        <v>0.7366638674864614</v>
      </c>
      <c r="V48" s="38">
        <f t="shared" si="5"/>
        <v>0.62331892799102029</v>
      </c>
      <c r="W48" s="4"/>
      <c r="X48" s="38">
        <f t="shared" si="4"/>
        <v>0.66313319583224095</v>
      </c>
      <c r="Y48" s="38">
        <f t="shared" si="4"/>
        <v>0.70312652320864599</v>
      </c>
      <c r="Z48" s="38">
        <f t="shared" si="4"/>
        <v>0.6691314427171442</v>
      </c>
      <c r="AA48" s="38">
        <f t="shared" si="4"/>
        <v>0.73645564147692055</v>
      </c>
    </row>
    <row r="49" spans="1:27" x14ac:dyDescent="0.2">
      <c r="A49" s="57"/>
      <c r="B49" s="2" t="s">
        <v>70</v>
      </c>
      <c r="C49" s="38">
        <f t="shared" ref="C49:V49" si="6">AVERAGE(C6,C10)</f>
        <v>0.20833333333333331</v>
      </c>
      <c r="D49" s="38">
        <f t="shared" si="6"/>
        <v>0.29712377899877901</v>
      </c>
      <c r="E49" s="38">
        <f t="shared" si="6"/>
        <v>0.21830246913580245</v>
      </c>
      <c r="F49" s="38">
        <f t="shared" si="6"/>
        <v>0.60408291163695638</v>
      </c>
      <c r="G49" s="38">
        <f t="shared" si="6"/>
        <v>0.55412434541173161</v>
      </c>
      <c r="H49" s="38">
        <f t="shared" si="6"/>
        <v>0.7168095822781122</v>
      </c>
      <c r="I49" s="38">
        <f t="shared" si="6"/>
        <v>0.6129152784416052</v>
      </c>
      <c r="J49" s="38">
        <f t="shared" si="6"/>
        <v>0.72353696659339617</v>
      </c>
      <c r="K49" s="38">
        <f t="shared" si="6"/>
        <v>0.67223333333333335</v>
      </c>
      <c r="L49" s="38">
        <f t="shared" si="6"/>
        <v>0.72208298267192994</v>
      </c>
      <c r="M49" s="38">
        <f t="shared" si="6"/>
        <v>0.67675830088844613</v>
      </c>
      <c r="N49" s="38">
        <f t="shared" si="6"/>
        <v>0.83898706430878045</v>
      </c>
      <c r="O49" s="38">
        <f t="shared" si="6"/>
        <v>0.96125805907610884</v>
      </c>
      <c r="P49" s="38">
        <f t="shared" si="6"/>
        <v>0.96243474469084078</v>
      </c>
      <c r="Q49" s="38">
        <f t="shared" si="6"/>
        <v>0.96176566848914535</v>
      </c>
      <c r="R49" s="38">
        <f t="shared" si="6"/>
        <v>0.89359214790864616</v>
      </c>
      <c r="S49" s="38">
        <f t="shared" si="6"/>
        <v>0.54042141474951633</v>
      </c>
      <c r="T49" s="38">
        <f t="shared" si="6"/>
        <v>0.76266641209263297</v>
      </c>
      <c r="U49" s="38">
        <f t="shared" si="6"/>
        <v>0.62824151772914649</v>
      </c>
      <c r="V49" s="38">
        <f t="shared" si="6"/>
        <v>0.55159252242593393</v>
      </c>
      <c r="W49" s="4"/>
      <c r="X49" s="38">
        <f t="shared" si="4"/>
        <v>0.5872740971808047</v>
      </c>
      <c r="Y49" s="38">
        <f t="shared" si="4"/>
        <v>0.69222350014645906</v>
      </c>
      <c r="Z49" s="38">
        <f t="shared" si="4"/>
        <v>0.61959664693682925</v>
      </c>
      <c r="AA49" s="38">
        <f t="shared" si="4"/>
        <v>0.72235832257474253</v>
      </c>
    </row>
    <row r="50" spans="1:27" x14ac:dyDescent="0.2">
      <c r="A50" s="57" t="s">
        <v>20</v>
      </c>
      <c r="B50" s="2" t="s">
        <v>61</v>
      </c>
      <c r="C50" s="38">
        <f t="shared" ref="C50:V50" si="7">AVERAGE(C11,C15)</f>
        <v>0.20833333333333337</v>
      </c>
      <c r="D50" s="38">
        <f t="shared" si="7"/>
        <v>0.2526919934640523</v>
      </c>
      <c r="E50" s="38">
        <f t="shared" si="7"/>
        <v>0.19797917733401604</v>
      </c>
      <c r="F50" s="38">
        <f t="shared" si="7"/>
        <v>0.69558603883404102</v>
      </c>
      <c r="G50" s="38">
        <f t="shared" si="7"/>
        <v>0.74080061856394752</v>
      </c>
      <c r="H50" s="38">
        <f t="shared" si="7"/>
        <v>0.70860737261332551</v>
      </c>
      <c r="I50" s="38">
        <f t="shared" si="7"/>
        <v>0.71997634781023578</v>
      </c>
      <c r="J50" s="38">
        <f t="shared" si="7"/>
        <v>0.72859012674193391</v>
      </c>
      <c r="K50" s="38">
        <f t="shared" si="7"/>
        <v>0.76501666666666668</v>
      </c>
      <c r="L50" s="38">
        <f t="shared" si="7"/>
        <v>0.78023976494829195</v>
      </c>
      <c r="M50" s="38">
        <f t="shared" si="7"/>
        <v>0.76663081347566786</v>
      </c>
      <c r="N50" s="38">
        <f t="shared" si="7"/>
        <v>0.89430172924548201</v>
      </c>
      <c r="O50" s="38">
        <f t="shared" si="7"/>
        <v>0.9752390156576336</v>
      </c>
      <c r="P50" s="38">
        <f t="shared" si="7"/>
        <v>0.96581273388956224</v>
      </c>
      <c r="Q50" s="38">
        <f t="shared" si="7"/>
        <v>0.96946360405589482</v>
      </c>
      <c r="R50" s="38">
        <f t="shared" si="7"/>
        <v>0.88230210701815259</v>
      </c>
      <c r="S50" s="38">
        <f t="shared" si="7"/>
        <v>0.73543324016340572</v>
      </c>
      <c r="T50" s="38">
        <f t="shared" si="7"/>
        <v>0.8123844019543871</v>
      </c>
      <c r="U50" s="38">
        <f t="shared" si="7"/>
        <v>0.76811306879331442</v>
      </c>
      <c r="V50" s="38">
        <f t="shared" si="7"/>
        <v>0.63217713385915142</v>
      </c>
      <c r="W50" s="4"/>
      <c r="X50" s="38">
        <f t="shared" si="4"/>
        <v>0.68496457487699736</v>
      </c>
      <c r="Y50" s="38">
        <f t="shared" si="4"/>
        <v>0.70394725337392372</v>
      </c>
      <c r="Z50" s="38">
        <f t="shared" si="4"/>
        <v>0.68443260229382585</v>
      </c>
      <c r="AA50" s="38">
        <f>AVERAGE(F50,J50,N50,R50,V50)</f>
        <v>0.76659142713975215</v>
      </c>
    </row>
    <row r="51" spans="1:27" x14ac:dyDescent="0.2">
      <c r="A51" s="57"/>
      <c r="B51" s="2" t="s">
        <v>64</v>
      </c>
      <c r="C51" s="9">
        <f t="shared" ref="C51:V51" si="8">AVERAGE(C12,C16)</f>
        <v>0.18333333333333329</v>
      </c>
      <c r="D51" s="9">
        <f t="shared" si="8"/>
        <v>0.22560185185185186</v>
      </c>
      <c r="E51" s="9">
        <f t="shared" si="8"/>
        <v>0.18633904107588314</v>
      </c>
      <c r="F51" s="9">
        <f t="shared" si="8"/>
        <v>0.61752338644138971</v>
      </c>
      <c r="G51" s="9">
        <f t="shared" si="8"/>
        <v>0.60382033528977619</v>
      </c>
      <c r="H51" s="9">
        <f t="shared" si="8"/>
        <v>0.71976354335579884</v>
      </c>
      <c r="I51" s="9">
        <f t="shared" si="8"/>
        <v>0.64741137519828396</v>
      </c>
      <c r="J51" s="9">
        <f t="shared" si="8"/>
        <v>0.72261412264997771</v>
      </c>
      <c r="K51" s="9">
        <f t="shared" si="8"/>
        <v>0.69088333333333329</v>
      </c>
      <c r="L51" s="9">
        <f t="shared" si="8"/>
        <v>0.73356217207981445</v>
      </c>
      <c r="M51" s="9">
        <f t="shared" si="8"/>
        <v>0.69424993984923011</v>
      </c>
      <c r="N51" s="9">
        <f t="shared" si="8"/>
        <v>0.85863081980863409</v>
      </c>
      <c r="O51" s="9">
        <f t="shared" si="8"/>
        <v>0.96771504923009066</v>
      </c>
      <c r="P51" s="9">
        <f t="shared" si="8"/>
        <v>0.96270354565267247</v>
      </c>
      <c r="Q51" s="9">
        <f t="shared" si="8"/>
        <v>0.96504773613365469</v>
      </c>
      <c r="R51" s="9">
        <f t="shared" si="8"/>
        <v>0.8892702962651382</v>
      </c>
      <c r="S51" s="9">
        <f t="shared" si="8"/>
        <v>0.55477316706084712</v>
      </c>
      <c r="T51" s="9">
        <f t="shared" si="8"/>
        <v>0.77622226068874745</v>
      </c>
      <c r="U51" s="9">
        <f t="shared" si="8"/>
        <v>0.64140284457812524</v>
      </c>
      <c r="V51" s="9">
        <f t="shared" si="8"/>
        <v>0.55007935156415477</v>
      </c>
      <c r="W51" s="44"/>
      <c r="X51" s="9">
        <f>AVERAGE(C51,G51,K51,O51,S51)</f>
        <v>0.60010504364947614</v>
      </c>
      <c r="Y51" s="9">
        <f t="shared" si="4"/>
        <v>0.68357067472577704</v>
      </c>
      <c r="Z51" s="9">
        <f t="shared" si="4"/>
        <v>0.62689018736703539</v>
      </c>
      <c r="AA51" s="9">
        <f>AVERAGE(F51,J51,N51,R51,V51)</f>
        <v>0.72762359534585896</v>
      </c>
    </row>
    <row r="52" spans="1:27" x14ac:dyDescent="0.2">
      <c r="A52" s="57"/>
      <c r="B52" s="2" t="s">
        <v>67</v>
      </c>
      <c r="C52" s="9">
        <f t="shared" ref="C52:V52" si="9">AVERAGE(C13,C17)</f>
        <v>0.19166666666666671</v>
      </c>
      <c r="D52" s="9">
        <f t="shared" si="9"/>
        <v>0.22281271968771971</v>
      </c>
      <c r="E52" s="9">
        <f t="shared" si="9"/>
        <v>0.18324950106748356</v>
      </c>
      <c r="F52" s="9">
        <f t="shared" si="9"/>
        <v>0.57235800506607359</v>
      </c>
      <c r="G52" s="9">
        <f t="shared" si="9"/>
        <v>0.72039855199803182</v>
      </c>
      <c r="H52" s="9">
        <f t="shared" si="9"/>
        <v>0.70367057801598198</v>
      </c>
      <c r="I52" s="9">
        <f t="shared" si="9"/>
        <v>0.70351521428405994</v>
      </c>
      <c r="J52" s="9">
        <f t="shared" si="9"/>
        <v>0.71460243917607524</v>
      </c>
      <c r="K52" s="9">
        <f t="shared" si="9"/>
        <v>0.71831666666666671</v>
      </c>
      <c r="L52" s="9">
        <f t="shared" si="9"/>
        <v>0.75012596284653033</v>
      </c>
      <c r="M52" s="9">
        <f t="shared" si="9"/>
        <v>0.72113297276216581</v>
      </c>
      <c r="N52" s="9">
        <f t="shared" si="9"/>
        <v>0.88149028182633682</v>
      </c>
      <c r="O52" s="9">
        <f t="shared" si="9"/>
        <v>0.97487578969216604</v>
      </c>
      <c r="P52" s="9">
        <f t="shared" si="9"/>
        <v>0.96556981531959785</v>
      </c>
      <c r="Q52" s="9">
        <f t="shared" si="9"/>
        <v>0.96886159134876126</v>
      </c>
      <c r="R52" s="9">
        <f t="shared" si="9"/>
        <v>0.89529612032292927</v>
      </c>
      <c r="S52" s="9">
        <f t="shared" si="9"/>
        <v>0.67910126854439912</v>
      </c>
      <c r="T52" s="9">
        <f t="shared" si="9"/>
        <v>0.79997802537364615</v>
      </c>
      <c r="U52" s="9">
        <f t="shared" si="9"/>
        <v>0.72918840449505407</v>
      </c>
      <c r="V52" s="9">
        <f t="shared" si="9"/>
        <v>0.60700835840137901</v>
      </c>
      <c r="W52" s="44"/>
      <c r="X52" s="9">
        <f t="shared" si="4"/>
        <v>0.65687178871358609</v>
      </c>
      <c r="Y52" s="9">
        <f t="shared" si="4"/>
        <v>0.68843142024869519</v>
      </c>
      <c r="Z52" s="9">
        <f t="shared" si="4"/>
        <v>0.66118953679150494</v>
      </c>
      <c r="AA52" s="9">
        <f>AVERAGE(F52,J52,N52,R52,V52)</f>
        <v>0.73415104095855876</v>
      </c>
    </row>
    <row r="53" spans="1:27" x14ac:dyDescent="0.2">
      <c r="A53" s="57"/>
      <c r="B53" s="2" t="s">
        <v>70</v>
      </c>
      <c r="C53" s="9">
        <f t="shared" ref="C53:V53" si="10">AVERAGE(C14,C18)</f>
        <v>0.18333333333333335</v>
      </c>
      <c r="D53" s="9">
        <f t="shared" si="10"/>
        <v>0.22622100122100119</v>
      </c>
      <c r="E53" s="9">
        <f t="shared" si="10"/>
        <v>0.19165395224112192</v>
      </c>
      <c r="F53" s="9">
        <f t="shared" si="10"/>
        <v>0.62210290226894704</v>
      </c>
      <c r="G53" s="9">
        <f t="shared" si="10"/>
        <v>0.54066355041647629</v>
      </c>
      <c r="H53" s="9">
        <f t="shared" si="10"/>
        <v>0.71973042909644058</v>
      </c>
      <c r="I53" s="9">
        <f t="shared" si="10"/>
        <v>0.60696579418329155</v>
      </c>
      <c r="J53" s="9">
        <f t="shared" si="10"/>
        <v>0.71718675254893161</v>
      </c>
      <c r="K53" s="9">
        <f t="shared" si="10"/>
        <v>0.6770166666666666</v>
      </c>
      <c r="L53" s="9">
        <f t="shared" si="10"/>
        <v>0.72172594646048327</v>
      </c>
      <c r="M53" s="9">
        <f t="shared" si="10"/>
        <v>0.68155360788636243</v>
      </c>
      <c r="N53" s="9">
        <f t="shared" si="10"/>
        <v>0.84265963689678225</v>
      </c>
      <c r="O53" s="9">
        <f t="shared" si="10"/>
        <v>0.95489187541349385</v>
      </c>
      <c r="P53" s="9">
        <f t="shared" si="10"/>
        <v>0.96266933081918526</v>
      </c>
      <c r="Q53" s="9">
        <f t="shared" si="10"/>
        <v>0.95851611488142885</v>
      </c>
      <c r="R53" s="9">
        <f t="shared" si="10"/>
        <v>0.89184811600616598</v>
      </c>
      <c r="S53" s="9">
        <f t="shared" si="10"/>
        <v>0.45221457751021288</v>
      </c>
      <c r="T53" s="9">
        <f t="shared" si="10"/>
        <v>0.7636866784504327</v>
      </c>
      <c r="U53" s="9">
        <f t="shared" si="10"/>
        <v>0.5597931623639989</v>
      </c>
      <c r="V53" s="9">
        <f t="shared" si="10"/>
        <v>0.54211728624936306</v>
      </c>
      <c r="W53" s="44"/>
      <c r="X53" s="9">
        <f>AVERAGE(C53,G53,K53,O53,S53)</f>
        <v>0.56162400066803664</v>
      </c>
      <c r="Y53" s="9">
        <f t="shared" si="4"/>
        <v>0.6788066772095086</v>
      </c>
      <c r="Z53" s="9">
        <f t="shared" si="4"/>
        <v>0.59969652631124082</v>
      </c>
      <c r="AA53" s="9">
        <f t="shared" si="4"/>
        <v>0.72318293879403794</v>
      </c>
    </row>
    <row r="54" spans="1:27" x14ac:dyDescent="0.2">
      <c r="A54" s="57" t="s">
        <v>21</v>
      </c>
      <c r="B54" s="2" t="s">
        <v>61</v>
      </c>
      <c r="C54" s="9">
        <f t="shared" ref="C54:V54" si="11">AVERAGE(C19,C23)</f>
        <v>0.3</v>
      </c>
      <c r="D54" s="9">
        <f t="shared" si="11"/>
        <v>0.36835783947852907</v>
      </c>
      <c r="E54" s="9">
        <f t="shared" si="11"/>
        <v>0.26041159099298627</v>
      </c>
      <c r="F54" s="9">
        <f t="shared" si="11"/>
        <v>0.70968777849348352</v>
      </c>
      <c r="G54" s="9">
        <f t="shared" si="11"/>
        <v>0.74190770744736934</v>
      </c>
      <c r="H54" s="9">
        <f t="shared" si="11"/>
        <v>0.70869706130496213</v>
      </c>
      <c r="I54" s="9">
        <f t="shared" si="11"/>
        <v>0.72078494701123019</v>
      </c>
      <c r="J54" s="9">
        <f t="shared" si="11"/>
        <v>0.72553796253341662</v>
      </c>
      <c r="K54" s="9">
        <f t="shared" si="11"/>
        <v>0.75849999999999995</v>
      </c>
      <c r="L54" s="9">
        <f t="shared" si="11"/>
        <v>0.77752145650123672</v>
      </c>
      <c r="M54" s="9">
        <f t="shared" si="11"/>
        <v>0.75971368096588943</v>
      </c>
      <c r="N54" s="9">
        <f t="shared" si="11"/>
        <v>0.89342345197158979</v>
      </c>
      <c r="O54" s="9">
        <f t="shared" si="11"/>
        <v>0.97530063434820402</v>
      </c>
      <c r="P54" s="9">
        <f t="shared" si="11"/>
        <v>0.96720018017259779</v>
      </c>
      <c r="Q54" s="9">
        <f t="shared" si="11"/>
        <v>0.96953482168670546</v>
      </c>
      <c r="R54" s="9">
        <f t="shared" si="11"/>
        <v>0.88135179067511515</v>
      </c>
      <c r="S54" s="9">
        <f t="shared" si="11"/>
        <v>0.70957858525048367</v>
      </c>
      <c r="T54" s="9">
        <f t="shared" si="11"/>
        <v>0.80546617491553696</v>
      </c>
      <c r="U54" s="9">
        <f t="shared" si="11"/>
        <v>0.74949792546689609</v>
      </c>
      <c r="V54" s="9">
        <f t="shared" si="11"/>
        <v>0.63997517647569202</v>
      </c>
      <c r="W54" s="44"/>
      <c r="X54" s="9">
        <f t="shared" si="4"/>
        <v>0.69705738540921136</v>
      </c>
      <c r="Y54" s="9">
        <f t="shared" si="4"/>
        <v>0.72544854247457258</v>
      </c>
      <c r="Z54" s="9">
        <f t="shared" si="4"/>
        <v>0.69198859322474138</v>
      </c>
      <c r="AA54" s="9">
        <f t="shared" si="4"/>
        <v>0.76999523202985942</v>
      </c>
    </row>
    <row r="55" spans="1:27" x14ac:dyDescent="0.2">
      <c r="A55" s="57"/>
      <c r="B55" s="2" t="s">
        <v>64</v>
      </c>
      <c r="C55" s="9">
        <f t="shared" ref="C55:V55" si="12">AVERAGE(C20,C24)</f>
        <v>0.17499999999999999</v>
      </c>
      <c r="D55" s="9">
        <f t="shared" si="12"/>
        <v>0.21783950617283948</v>
      </c>
      <c r="E55" s="9">
        <f t="shared" si="12"/>
        <v>0.1515631049167635</v>
      </c>
      <c r="F55" s="9">
        <f t="shared" si="12"/>
        <v>0.58246257079672048</v>
      </c>
      <c r="G55" s="9">
        <f t="shared" si="12"/>
        <v>0.61833550065019505</v>
      </c>
      <c r="H55" s="9">
        <f t="shared" si="12"/>
        <v>0.71383702224830048</v>
      </c>
      <c r="I55" s="9">
        <f t="shared" si="12"/>
        <v>0.65355701630243757</v>
      </c>
      <c r="J55" s="9">
        <f t="shared" si="12"/>
        <v>0.72518060806577078</v>
      </c>
      <c r="K55" s="9">
        <f t="shared" si="12"/>
        <v>0.68304999999999993</v>
      </c>
      <c r="L55" s="9">
        <f t="shared" si="12"/>
        <v>0.72903457280939921</v>
      </c>
      <c r="M55" s="9">
        <f t="shared" si="12"/>
        <v>0.68601702928795139</v>
      </c>
      <c r="N55" s="9">
        <f t="shared" si="12"/>
        <v>0.85373750731469622</v>
      </c>
      <c r="O55" s="9">
        <f t="shared" si="12"/>
        <v>0.96917119618093839</v>
      </c>
      <c r="P55" s="9">
        <f t="shared" si="12"/>
        <v>0.96200947019392502</v>
      </c>
      <c r="Q55" s="9">
        <f t="shared" si="12"/>
        <v>0.96533200237751604</v>
      </c>
      <c r="R55" s="9">
        <f t="shared" si="12"/>
        <v>0.87962888488397339</v>
      </c>
      <c r="S55" s="9">
        <f t="shared" si="12"/>
        <v>0.58627176951193294</v>
      </c>
      <c r="T55" s="9">
        <f t="shared" si="12"/>
        <v>0.7649635204387899</v>
      </c>
      <c r="U55" s="9">
        <f t="shared" si="12"/>
        <v>0.66035097359814154</v>
      </c>
      <c r="V55" s="9">
        <f t="shared" si="12"/>
        <v>0.56764734566532637</v>
      </c>
      <c r="W55" s="44"/>
      <c r="X55" s="9">
        <f t="shared" si="4"/>
        <v>0.60636569326861323</v>
      </c>
      <c r="Y55" s="9">
        <f t="shared" si="4"/>
        <v>0.67753681837265078</v>
      </c>
      <c r="Z55" s="9">
        <f t="shared" si="4"/>
        <v>0.62336402529656199</v>
      </c>
      <c r="AA55" s="9">
        <f t="shared" si="4"/>
        <v>0.72173138334529752</v>
      </c>
    </row>
    <row r="56" spans="1:27" x14ac:dyDescent="0.2">
      <c r="A56" s="57"/>
      <c r="B56" s="2" t="s">
        <v>67</v>
      </c>
      <c r="C56" s="9">
        <f t="shared" ref="C56:V56" si="13">AVERAGE(C21,C25)</f>
        <v>0.2583333333333333</v>
      </c>
      <c r="D56" s="9">
        <f t="shared" si="13"/>
        <v>0.39840608465608468</v>
      </c>
      <c r="E56" s="9">
        <f t="shared" si="13"/>
        <v>0.19233595352016403</v>
      </c>
      <c r="F56" s="9">
        <f t="shared" si="13"/>
        <v>0.61095773836998424</v>
      </c>
      <c r="G56" s="9">
        <f t="shared" si="13"/>
        <v>0.72069729026816143</v>
      </c>
      <c r="H56" s="9">
        <f t="shared" si="13"/>
        <v>0.70478970066954116</v>
      </c>
      <c r="I56" s="9">
        <f t="shared" si="13"/>
        <v>0.70494791737395746</v>
      </c>
      <c r="J56" s="9">
        <f t="shared" si="13"/>
        <v>0.7181675013563309</v>
      </c>
      <c r="K56" s="9">
        <f t="shared" si="13"/>
        <v>0.70884999999999998</v>
      </c>
      <c r="L56" s="9">
        <f t="shared" si="13"/>
        <v>0.7437301858649219</v>
      </c>
      <c r="M56" s="9">
        <f t="shared" si="13"/>
        <v>0.71186059141183722</v>
      </c>
      <c r="N56" s="9">
        <f t="shared" si="13"/>
        <v>0.87540074095704123</v>
      </c>
      <c r="O56" s="9">
        <f t="shared" si="13"/>
        <v>0.97500227016228425</v>
      </c>
      <c r="P56" s="9">
        <f t="shared" si="13"/>
        <v>0.96599090071335703</v>
      </c>
      <c r="Q56" s="9">
        <f t="shared" si="13"/>
        <v>0.96887558924889694</v>
      </c>
      <c r="R56" s="9">
        <f t="shared" si="13"/>
        <v>0.90144272513738022</v>
      </c>
      <c r="S56" s="9">
        <f t="shared" si="13"/>
        <v>0.67920877230703081</v>
      </c>
      <c r="T56" s="9">
        <f t="shared" si="13"/>
        <v>0.78788541973115833</v>
      </c>
      <c r="U56" s="9">
        <f t="shared" si="13"/>
        <v>0.72597650187993668</v>
      </c>
      <c r="V56" s="9">
        <f t="shared" si="13"/>
        <v>0.61879291549336013</v>
      </c>
      <c r="W56" s="44"/>
      <c r="X56" s="9">
        <f>AVERAGE(C56,G56,K56,O56,S56)</f>
        <v>0.668418333214162</v>
      </c>
      <c r="Y56" s="9">
        <f t="shared" si="4"/>
        <v>0.72016045832701259</v>
      </c>
      <c r="Z56" s="9">
        <f t="shared" si="4"/>
        <v>0.66079931068695852</v>
      </c>
      <c r="AA56" s="9">
        <f t="shared" si="4"/>
        <v>0.74495232426281932</v>
      </c>
    </row>
    <row r="57" spans="1:27" x14ac:dyDescent="0.2">
      <c r="A57" s="57"/>
      <c r="B57" s="2" t="s">
        <v>70</v>
      </c>
      <c r="C57" s="38">
        <f t="shared" ref="C57:V57" si="14">AVERAGE(C22,C26)</f>
        <v>0.17499999999999999</v>
      </c>
      <c r="D57" s="38">
        <f t="shared" si="14"/>
        <v>0.22787827812284334</v>
      </c>
      <c r="E57" s="38">
        <f t="shared" si="14"/>
        <v>0.14378880503880501</v>
      </c>
      <c r="F57" s="38">
        <f t="shared" si="14"/>
        <v>0.64990825664714524</v>
      </c>
      <c r="G57" s="38">
        <f t="shared" si="14"/>
        <v>0.5705373774294451</v>
      </c>
      <c r="H57" s="38">
        <f t="shared" si="14"/>
        <v>0.70525222958203848</v>
      </c>
      <c r="I57" s="38">
        <f t="shared" si="14"/>
        <v>0.61980970094571219</v>
      </c>
      <c r="J57" s="38">
        <f t="shared" si="14"/>
        <v>0.71743393898873298</v>
      </c>
      <c r="K57" s="38">
        <f t="shared" si="14"/>
        <v>0.66195000000000004</v>
      </c>
      <c r="L57" s="38">
        <f t="shared" si="14"/>
        <v>0.71063625418723797</v>
      </c>
      <c r="M57" s="38">
        <f t="shared" si="14"/>
        <v>0.66637532756609041</v>
      </c>
      <c r="N57" s="38">
        <f t="shared" si="14"/>
        <v>0.83624388401052263</v>
      </c>
      <c r="O57" s="38">
        <f t="shared" si="14"/>
        <v>0.9612937330548601</v>
      </c>
      <c r="P57" s="38">
        <f t="shared" si="14"/>
        <v>0.96156190750553217</v>
      </c>
      <c r="Q57" s="38">
        <f t="shared" si="14"/>
        <v>0.96136790910324166</v>
      </c>
      <c r="R57" s="38">
        <f t="shared" si="14"/>
        <v>0.88978592425132508</v>
      </c>
      <c r="S57" s="38">
        <f t="shared" si="14"/>
        <v>0.5430552569339927</v>
      </c>
      <c r="T57" s="38">
        <f t="shared" si="14"/>
        <v>0.75884445079291751</v>
      </c>
      <c r="U57" s="38">
        <f t="shared" si="14"/>
        <v>0.62917154584359136</v>
      </c>
      <c r="V57" s="38">
        <f t="shared" si="14"/>
        <v>0.54627167420283573</v>
      </c>
      <c r="W57" s="4"/>
      <c r="X57" s="38">
        <f t="shared" si="4"/>
        <v>0.58236727348365958</v>
      </c>
      <c r="Y57" s="38">
        <f t="shared" si="4"/>
        <v>0.67283462403811389</v>
      </c>
      <c r="Z57" s="38">
        <f t="shared" si="4"/>
        <v>0.60410265769948812</v>
      </c>
      <c r="AA57" s="38">
        <f t="shared" si="4"/>
        <v>0.7279287356201124</v>
      </c>
    </row>
    <row r="58" spans="1:27" x14ac:dyDescent="0.2">
      <c r="A58" s="57" t="s">
        <v>22</v>
      </c>
      <c r="B58" s="2" t="s">
        <v>61</v>
      </c>
      <c r="C58" s="38">
        <f t="shared" ref="C58:V58" si="15">AVERAGE(C27,C31)</f>
        <v>0.23333333333333331</v>
      </c>
      <c r="D58" s="38">
        <f t="shared" si="15"/>
        <v>0.23862896498925912</v>
      </c>
      <c r="E58" s="38">
        <f t="shared" si="15"/>
        <v>0.19349276426524376</v>
      </c>
      <c r="F58" s="38">
        <f t="shared" si="15"/>
        <v>0.64976250792776979</v>
      </c>
      <c r="G58" s="38">
        <f t="shared" si="15"/>
        <v>0.74304994200962993</v>
      </c>
      <c r="H58" s="38">
        <f t="shared" si="15"/>
        <v>0.72055467941913909</v>
      </c>
      <c r="I58" s="38">
        <f t="shared" si="15"/>
        <v>0.6958527919406392</v>
      </c>
      <c r="J58" s="38">
        <f t="shared" si="15"/>
        <v>0.75521503891993702</v>
      </c>
      <c r="K58" s="38">
        <f t="shared" si="15"/>
        <v>0.7781499999999999</v>
      </c>
      <c r="L58" s="38">
        <f t="shared" si="15"/>
        <v>0.78821386432385165</v>
      </c>
      <c r="M58" s="38">
        <f t="shared" si="15"/>
        <v>0.77984810252665548</v>
      </c>
      <c r="N58" s="38">
        <f t="shared" si="15"/>
        <v>0.89290462729967424</v>
      </c>
      <c r="O58" s="38">
        <f t="shared" si="15"/>
        <v>0.97178512589671406</v>
      </c>
      <c r="P58" s="38">
        <f t="shared" si="15"/>
        <v>0.97225586569928169</v>
      </c>
      <c r="Q58" s="38">
        <f t="shared" si="15"/>
        <v>0.96071193469953409</v>
      </c>
      <c r="R58" s="38">
        <f t="shared" si="15"/>
        <v>0.86642039513820002</v>
      </c>
      <c r="S58" s="38">
        <f t="shared" si="15"/>
        <v>0.86040636422274774</v>
      </c>
      <c r="T58" s="38">
        <f t="shared" si="15"/>
        <v>0.8187356140165879</v>
      </c>
      <c r="U58" s="38">
        <f t="shared" si="15"/>
        <v>0.81921159320135417</v>
      </c>
      <c r="V58" s="38">
        <f t="shared" si="15"/>
        <v>0.59831090655806229</v>
      </c>
      <c r="W58" s="4"/>
      <c r="X58" s="38">
        <f t="shared" si="4"/>
        <v>0.71734495309248492</v>
      </c>
      <c r="Y58" s="38">
        <f t="shared" si="4"/>
        <v>0.70767779768962391</v>
      </c>
      <c r="Z58" s="38">
        <f t="shared" si="4"/>
        <v>0.68982343732668527</v>
      </c>
      <c r="AA58" s="38">
        <f t="shared" si="4"/>
        <v>0.75252269516872872</v>
      </c>
    </row>
    <row r="59" spans="1:27" x14ac:dyDescent="0.2">
      <c r="A59" s="57"/>
      <c r="B59" s="2" t="s">
        <v>64</v>
      </c>
      <c r="C59" s="38">
        <f t="shared" ref="C59:V59" si="16">AVERAGE(C28,C32)</f>
        <v>0.17499999999999999</v>
      </c>
      <c r="D59" s="38">
        <f t="shared" si="16"/>
        <v>0.17122082166199815</v>
      </c>
      <c r="E59" s="38">
        <f t="shared" si="16"/>
        <v>0.15162393162393167</v>
      </c>
      <c r="F59" s="38">
        <f t="shared" si="16"/>
        <v>0.55409745402907662</v>
      </c>
      <c r="G59" s="38">
        <f t="shared" si="16"/>
        <v>0.73050293466418303</v>
      </c>
      <c r="H59" s="38">
        <f t="shared" si="16"/>
        <v>0.68454304075959505</v>
      </c>
      <c r="I59" s="38">
        <f t="shared" si="16"/>
        <v>0.68234151494051631</v>
      </c>
      <c r="J59" s="38">
        <f t="shared" si="16"/>
        <v>0.72600531523191969</v>
      </c>
      <c r="K59" s="38">
        <f t="shared" si="16"/>
        <v>0.71025000000000005</v>
      </c>
      <c r="L59" s="38">
        <f t="shared" si="16"/>
        <v>0.72784453527825221</v>
      </c>
      <c r="M59" s="38">
        <f t="shared" si="16"/>
        <v>0.71343806870620663</v>
      </c>
      <c r="N59" s="38">
        <f t="shared" si="16"/>
        <v>0.86123095236537117</v>
      </c>
      <c r="O59" s="38">
        <f t="shared" si="16"/>
        <v>0.97132460726192482</v>
      </c>
      <c r="P59" s="38">
        <f t="shared" si="16"/>
        <v>0.96048187928225148</v>
      </c>
      <c r="Q59" s="38">
        <f t="shared" si="16"/>
        <v>0.96117852347674737</v>
      </c>
      <c r="R59" s="38">
        <f t="shared" si="16"/>
        <v>0.75442688192632157</v>
      </c>
      <c r="S59" s="38">
        <f t="shared" si="16"/>
        <v>0.85771877015695552</v>
      </c>
      <c r="T59" s="38">
        <f t="shared" si="16"/>
        <v>0.79573608021659159</v>
      </c>
      <c r="U59" s="38">
        <f t="shared" si="16"/>
        <v>0.80042944104026237</v>
      </c>
      <c r="V59" s="38">
        <f t="shared" si="16"/>
        <v>0.59104511426238626</v>
      </c>
      <c r="W59" s="4"/>
      <c r="X59" s="38">
        <f t="shared" si="4"/>
        <v>0.68895926241661276</v>
      </c>
      <c r="Y59" s="38">
        <f t="shared" si="4"/>
        <v>0.66796527143973772</v>
      </c>
      <c r="Z59" s="38">
        <f t="shared" si="4"/>
        <v>0.66180229595753293</v>
      </c>
      <c r="AA59" s="38">
        <f>AVERAGE(F59,J59,N59,R59,V59)</f>
        <v>0.69736114356301504</v>
      </c>
    </row>
    <row r="60" spans="1:27" x14ac:dyDescent="0.2">
      <c r="A60" s="57"/>
      <c r="B60" s="2" t="s">
        <v>67</v>
      </c>
      <c r="C60" s="38">
        <f t="shared" ref="C60:V60" si="17">AVERAGE(C29,C33)</f>
        <v>0.2</v>
      </c>
      <c r="D60" s="38">
        <f t="shared" si="17"/>
        <v>0.46902663533098315</v>
      </c>
      <c r="E60" s="38">
        <f t="shared" si="17"/>
        <v>0.14903921925198521</v>
      </c>
      <c r="F60" s="38">
        <f t="shared" si="17"/>
        <v>0.57114700404819507</v>
      </c>
      <c r="G60" s="38">
        <f t="shared" si="17"/>
        <v>0.7205918532316451</v>
      </c>
      <c r="H60" s="38">
        <f t="shared" si="17"/>
        <v>0.70122349695531083</v>
      </c>
      <c r="I60" s="38">
        <f t="shared" si="17"/>
        <v>0.69906574131449961</v>
      </c>
      <c r="J60" s="38">
        <f t="shared" si="17"/>
        <v>0.74942678680965669</v>
      </c>
      <c r="K60" s="38">
        <f t="shared" si="17"/>
        <v>0.72843333333333327</v>
      </c>
      <c r="L60" s="38">
        <f t="shared" si="17"/>
        <v>0.76585751981306771</v>
      </c>
      <c r="M60" s="38">
        <f t="shared" si="17"/>
        <v>0.73226557786812974</v>
      </c>
      <c r="N60" s="38">
        <f t="shared" si="17"/>
        <v>0.88386514483711365</v>
      </c>
      <c r="O60" s="38">
        <f t="shared" si="17"/>
        <v>0.97201538521410868</v>
      </c>
      <c r="P60" s="38">
        <f t="shared" si="17"/>
        <v>0.9600115722270447</v>
      </c>
      <c r="Q60" s="38">
        <f t="shared" si="17"/>
        <v>0.96094228192169684</v>
      </c>
      <c r="R60" s="38">
        <f t="shared" si="17"/>
        <v>0.85775440116366064</v>
      </c>
      <c r="S60" s="38">
        <f t="shared" si="17"/>
        <v>0.79886046011610401</v>
      </c>
      <c r="T60" s="38">
        <f t="shared" si="17"/>
        <v>0.8088990114969612</v>
      </c>
      <c r="U60" s="38">
        <f t="shared" si="17"/>
        <v>0.80270252929645447</v>
      </c>
      <c r="V60" s="38">
        <f t="shared" si="17"/>
        <v>0.59286845671041655</v>
      </c>
      <c r="W60" s="4"/>
      <c r="X60" s="38">
        <f t="shared" si="4"/>
        <v>0.68398020637903811</v>
      </c>
      <c r="Y60" s="38">
        <f t="shared" si="4"/>
        <v>0.7410036471646736</v>
      </c>
      <c r="Z60" s="38">
        <f t="shared" si="4"/>
        <v>0.66880306993055316</v>
      </c>
      <c r="AA60" s="38">
        <f t="shared" si="4"/>
        <v>0.73101235871380843</v>
      </c>
    </row>
    <row r="61" spans="1:27" x14ac:dyDescent="0.2">
      <c r="A61" s="57"/>
      <c r="B61" s="2" t="s">
        <v>70</v>
      </c>
      <c r="C61" s="38">
        <f t="shared" ref="C61:V61" si="18">AVERAGE(C30,C34)</f>
        <v>0.14166666666666666</v>
      </c>
      <c r="D61" s="38">
        <f t="shared" si="18"/>
        <v>0.36870067296537884</v>
      </c>
      <c r="E61" s="38">
        <f t="shared" si="18"/>
        <v>0.1247442792255912</v>
      </c>
      <c r="F61" s="38">
        <f t="shared" si="18"/>
        <v>0.59991887305277802</v>
      </c>
      <c r="G61" s="38">
        <f t="shared" si="18"/>
        <v>0.72298175939268261</v>
      </c>
      <c r="H61" s="38">
        <f t="shared" si="18"/>
        <v>0.69778190667737772</v>
      </c>
      <c r="I61" s="38">
        <f t="shared" si="18"/>
        <v>0.67168308227525952</v>
      </c>
      <c r="J61" s="38">
        <f t="shared" si="18"/>
        <v>0.67859324622728279</v>
      </c>
      <c r="K61" s="38">
        <f t="shared" si="18"/>
        <v>0.68673333333333331</v>
      </c>
      <c r="L61" s="38">
        <f t="shared" si="18"/>
        <v>0.70946538830903116</v>
      </c>
      <c r="M61" s="38">
        <f t="shared" si="18"/>
        <v>0.69073071159295285</v>
      </c>
      <c r="N61" s="38">
        <f t="shared" si="18"/>
        <v>0.84324846927324026</v>
      </c>
      <c r="O61" s="38">
        <f t="shared" si="18"/>
        <v>0.97128569019419619</v>
      </c>
      <c r="P61" s="38">
        <f t="shared" si="18"/>
        <v>0.97208798761641568</v>
      </c>
      <c r="Q61" s="38">
        <f t="shared" si="18"/>
        <v>0.96016436258545057</v>
      </c>
      <c r="R61" s="38">
        <f t="shared" si="18"/>
        <v>0.59963294691977653</v>
      </c>
      <c r="S61" s="38">
        <f t="shared" si="18"/>
        <v>0.86148140184906474</v>
      </c>
      <c r="T61" s="38">
        <f t="shared" si="18"/>
        <v>0.84816738715794515</v>
      </c>
      <c r="U61" s="38">
        <f t="shared" si="18"/>
        <v>0.79804577511660668</v>
      </c>
      <c r="V61" s="38">
        <f t="shared" si="18"/>
        <v>0.51817123977247492</v>
      </c>
      <c r="W61" s="4"/>
      <c r="X61" s="38">
        <f t="shared" si="4"/>
        <v>0.67682977028718871</v>
      </c>
      <c r="Y61" s="38">
        <f t="shared" si="4"/>
        <v>0.71924066854522972</v>
      </c>
      <c r="Z61" s="38">
        <f t="shared" si="4"/>
        <v>0.64907364215917218</v>
      </c>
      <c r="AA61" s="38">
        <f t="shared" si="4"/>
        <v>0.64791295504911051</v>
      </c>
    </row>
    <row r="62" spans="1:27" x14ac:dyDescent="0.2">
      <c r="A62" s="57" t="s">
        <v>23</v>
      </c>
      <c r="B62" s="2" t="s">
        <v>61</v>
      </c>
      <c r="C62" s="38">
        <f t="shared" ref="C62:V62" si="19">AVERAGE(C35,C39)</f>
        <v>0.25</v>
      </c>
      <c r="D62" s="38">
        <f t="shared" si="19"/>
        <v>0.31485246235246228</v>
      </c>
      <c r="E62" s="38">
        <f t="shared" si="19"/>
        <v>0.24131312235083111</v>
      </c>
      <c r="F62" s="38">
        <f t="shared" si="19"/>
        <v>0.65716723090653284</v>
      </c>
      <c r="G62" s="38">
        <f t="shared" si="19"/>
        <v>0.71104980142691454</v>
      </c>
      <c r="H62" s="38">
        <f t="shared" si="19"/>
        <v>0.69240368621171955</v>
      </c>
      <c r="I62" s="38">
        <f t="shared" si="19"/>
        <v>0.67504446307742905</v>
      </c>
      <c r="J62" s="38">
        <f t="shared" si="19"/>
        <v>0.75232747847155301</v>
      </c>
      <c r="K62" s="38">
        <f t="shared" si="19"/>
        <v>0.77759999999999996</v>
      </c>
      <c r="L62" s="38">
        <f t="shared" si="19"/>
        <v>0.78320729335231887</v>
      </c>
      <c r="M62" s="38">
        <f t="shared" si="19"/>
        <v>0.77883077521542399</v>
      </c>
      <c r="N62" s="38">
        <f t="shared" si="19"/>
        <v>0.89654171833067475</v>
      </c>
      <c r="O62" s="38">
        <f t="shared" si="19"/>
        <v>0.97508659047569624</v>
      </c>
      <c r="P62" s="38">
        <f t="shared" si="19"/>
        <v>0.96714451302874149</v>
      </c>
      <c r="Q62" s="38">
        <f t="shared" si="19"/>
        <v>0.96827762870415701</v>
      </c>
      <c r="R62" s="38">
        <f t="shared" si="19"/>
        <v>0.9019194156287027</v>
      </c>
      <c r="S62" s="38">
        <f t="shared" si="19"/>
        <v>0.86411524403354112</v>
      </c>
      <c r="T62" s="38">
        <f t="shared" si="19"/>
        <v>0.82809610521321042</v>
      </c>
      <c r="U62" s="38">
        <f t="shared" si="19"/>
        <v>0.81386304631951867</v>
      </c>
      <c r="V62" s="38">
        <f t="shared" si="19"/>
        <v>0.6792606909657849</v>
      </c>
      <c r="W62" s="4"/>
      <c r="X62" s="38">
        <f t="shared" si="4"/>
        <v>0.71557032718723035</v>
      </c>
      <c r="Y62" s="38">
        <f t="shared" si="4"/>
        <v>0.71714081203169056</v>
      </c>
      <c r="Z62" s="38">
        <f t="shared" si="4"/>
        <v>0.69546580713347195</v>
      </c>
      <c r="AA62" s="38">
        <f t="shared" si="4"/>
        <v>0.77744330686064955</v>
      </c>
    </row>
    <row r="63" spans="1:27" x14ac:dyDescent="0.2">
      <c r="A63" s="57"/>
      <c r="B63" s="2" t="s">
        <v>64</v>
      </c>
      <c r="C63" s="38">
        <f t="shared" ref="C63:V63" si="20">AVERAGE(C36,C40)</f>
        <v>0.24166666666666664</v>
      </c>
      <c r="D63" s="38">
        <f t="shared" si="20"/>
        <v>0.27349206349206351</v>
      </c>
      <c r="E63" s="38">
        <f t="shared" si="20"/>
        <v>0.2326990208599404</v>
      </c>
      <c r="F63" s="38">
        <f t="shared" si="20"/>
        <v>0.56229857148054907</v>
      </c>
      <c r="G63" s="38">
        <f t="shared" si="20"/>
        <v>0.72306962358977955</v>
      </c>
      <c r="H63" s="38">
        <f t="shared" si="20"/>
        <v>0.68028150629370165</v>
      </c>
      <c r="I63" s="38">
        <f t="shared" si="20"/>
        <v>0.67973937383250038</v>
      </c>
      <c r="J63" s="38">
        <f t="shared" si="20"/>
        <v>0.72554630300781675</v>
      </c>
      <c r="K63" s="38">
        <f t="shared" si="20"/>
        <v>0.71213333333333328</v>
      </c>
      <c r="L63" s="38">
        <f t="shared" si="20"/>
        <v>0.72369899475821498</v>
      </c>
      <c r="M63" s="38">
        <f t="shared" si="20"/>
        <v>0.71441921213921056</v>
      </c>
      <c r="N63" s="38">
        <f t="shared" si="20"/>
        <v>0.86250098228235927</v>
      </c>
      <c r="O63" s="38">
        <f t="shared" si="20"/>
        <v>0.9736855760374642</v>
      </c>
      <c r="P63" s="38">
        <f t="shared" si="20"/>
        <v>0.9649077138947777</v>
      </c>
      <c r="Q63" s="38">
        <f t="shared" si="20"/>
        <v>0.96652966734552592</v>
      </c>
      <c r="R63" s="38">
        <f t="shared" si="20"/>
        <v>0.88823076532745104</v>
      </c>
      <c r="S63" s="38">
        <f t="shared" si="20"/>
        <v>0.86056761986669539</v>
      </c>
      <c r="T63" s="38">
        <f t="shared" si="20"/>
        <v>0.80638515208908301</v>
      </c>
      <c r="U63" s="38">
        <f t="shared" si="20"/>
        <v>0.79825294691359461</v>
      </c>
      <c r="V63" s="38">
        <f t="shared" si="20"/>
        <v>0.63904135977203835</v>
      </c>
      <c r="W63" s="4"/>
      <c r="X63" s="38">
        <f t="shared" si="4"/>
        <v>0.70222456389878785</v>
      </c>
      <c r="Y63" s="38">
        <f t="shared" si="4"/>
        <v>0.68975308610556818</v>
      </c>
      <c r="Z63" s="38">
        <f t="shared" si="4"/>
        <v>0.6783280442181544</v>
      </c>
      <c r="AA63" s="38">
        <f t="shared" si="4"/>
        <v>0.73552359637404296</v>
      </c>
    </row>
    <row r="64" spans="1:27" x14ac:dyDescent="0.2">
      <c r="A64" s="57"/>
      <c r="B64" s="2" t="s">
        <v>67</v>
      </c>
      <c r="C64" s="38">
        <f t="shared" ref="C64:V64" si="21">AVERAGE(C37,C41)</f>
        <v>0.2</v>
      </c>
      <c r="D64" s="38">
        <f t="shared" si="21"/>
        <v>0.47176829942503318</v>
      </c>
      <c r="E64" s="38">
        <f t="shared" si="21"/>
        <v>0.14858457442073741</v>
      </c>
      <c r="F64" s="38">
        <f t="shared" si="21"/>
        <v>0.59688200187222074</v>
      </c>
      <c r="G64" s="38">
        <f t="shared" si="21"/>
        <v>0.66295293993603488</v>
      </c>
      <c r="H64" s="38">
        <f t="shared" si="21"/>
        <v>0.679817956231619</v>
      </c>
      <c r="I64" s="38">
        <f t="shared" si="21"/>
        <v>0.66770113769313677</v>
      </c>
      <c r="J64" s="38">
        <f t="shared" si="21"/>
        <v>0.74732610278828426</v>
      </c>
      <c r="K64" s="38">
        <f t="shared" si="21"/>
        <v>0.72283333333333333</v>
      </c>
      <c r="L64" s="38">
        <f t="shared" si="21"/>
        <v>0.76097894572197577</v>
      </c>
      <c r="M64" s="38">
        <f t="shared" si="21"/>
        <v>0.7261453114629508</v>
      </c>
      <c r="N64" s="38">
        <f t="shared" si="21"/>
        <v>0.88708829053493599</v>
      </c>
      <c r="O64" s="38">
        <f t="shared" si="21"/>
        <v>0.9368700299661421</v>
      </c>
      <c r="P64" s="38">
        <f t="shared" si="21"/>
        <v>0.96746767919448595</v>
      </c>
      <c r="Q64" s="38">
        <f t="shared" si="21"/>
        <v>0.94961491667866715</v>
      </c>
      <c r="R64" s="38">
        <f t="shared" si="21"/>
        <v>0.88067227087195743</v>
      </c>
      <c r="S64" s="38">
        <f t="shared" si="21"/>
        <v>0.68006880240808432</v>
      </c>
      <c r="T64" s="38">
        <f t="shared" si="21"/>
        <v>0.82905196481894694</v>
      </c>
      <c r="U64" s="38">
        <f t="shared" si="21"/>
        <v>0.73318810638834142</v>
      </c>
      <c r="V64" s="38">
        <f t="shared" si="21"/>
        <v>0.66494581180974099</v>
      </c>
      <c r="W64" s="4"/>
      <c r="X64" s="38">
        <f t="shared" si="4"/>
        <v>0.64054502112871892</v>
      </c>
      <c r="Y64" s="38">
        <f t="shared" si="4"/>
        <v>0.74181696907841221</v>
      </c>
      <c r="Z64" s="38">
        <f t="shared" si="4"/>
        <v>0.64504680932876668</v>
      </c>
      <c r="AA64" s="38">
        <f>AVERAGE(F64,J64,N64,R64,V64)</f>
        <v>0.75538289557542793</v>
      </c>
    </row>
    <row r="65" spans="1:27" x14ac:dyDescent="0.2">
      <c r="A65" s="57"/>
      <c r="B65" s="2" t="s">
        <v>70</v>
      </c>
      <c r="C65" s="38">
        <f t="shared" ref="C65:V65" si="22">AVERAGE(C38,C42)</f>
        <v>0.19166666666666671</v>
      </c>
      <c r="D65" s="38">
        <f t="shared" si="22"/>
        <v>0.2483734321234321</v>
      </c>
      <c r="E65" s="38">
        <f t="shared" si="22"/>
        <v>0.19467023234414535</v>
      </c>
      <c r="F65" s="38">
        <f t="shared" si="22"/>
        <v>0.58403526835974318</v>
      </c>
      <c r="G65" s="38">
        <f t="shared" si="22"/>
        <v>0.72937827294134183</v>
      </c>
      <c r="H65" s="38">
        <f t="shared" si="22"/>
        <v>0.6945056324733978</v>
      </c>
      <c r="I65" s="38">
        <f t="shared" si="22"/>
        <v>0.68235180911001536</v>
      </c>
      <c r="J65" s="38">
        <f t="shared" si="22"/>
        <v>0.67224643614210411</v>
      </c>
      <c r="K65" s="38">
        <f t="shared" si="22"/>
        <v>0.68956666666666666</v>
      </c>
      <c r="L65" s="38">
        <f t="shared" si="22"/>
        <v>0.70416433877668472</v>
      </c>
      <c r="M65" s="38">
        <f t="shared" si="22"/>
        <v>0.69227705159528641</v>
      </c>
      <c r="N65" s="38">
        <f t="shared" si="22"/>
        <v>0.84159688361312202</v>
      </c>
      <c r="O65" s="38">
        <f t="shared" si="22"/>
        <v>0.97282291436947865</v>
      </c>
      <c r="P65" s="38">
        <f t="shared" si="22"/>
        <v>0.97132701623395845</v>
      </c>
      <c r="Q65" s="38">
        <f t="shared" si="22"/>
        <v>0.96336756629338693</v>
      </c>
      <c r="R65" s="38">
        <f t="shared" si="22"/>
        <v>0.83416061644306727</v>
      </c>
      <c r="S65" s="38">
        <f t="shared" si="22"/>
        <v>0.86121264244248552</v>
      </c>
      <c r="T65" s="38">
        <f t="shared" si="22"/>
        <v>0.80403194441689774</v>
      </c>
      <c r="U65" s="38">
        <f t="shared" si="22"/>
        <v>0.79791005566038486</v>
      </c>
      <c r="V65" s="38">
        <f t="shared" si="22"/>
        <v>0.52955760875848368</v>
      </c>
      <c r="W65" s="4"/>
      <c r="X65" s="38">
        <f t="shared" si="4"/>
        <v>0.68892943261732786</v>
      </c>
      <c r="Y65" s="38">
        <f t="shared" si="4"/>
        <v>0.68448047280487412</v>
      </c>
      <c r="Z65" s="38">
        <f t="shared" si="4"/>
        <v>0.66611534300064379</v>
      </c>
      <c r="AA65" s="38">
        <f t="shared" si="4"/>
        <v>0.69231936266330407</v>
      </c>
    </row>
    <row r="66" spans="1:27" x14ac:dyDescent="0.2">
      <c r="A66" s="4"/>
      <c r="B66" s="15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4"/>
      <c r="T66" s="9"/>
      <c r="U66" s="9"/>
      <c r="V66" s="9"/>
      <c r="W66" s="9"/>
      <c r="X66" s="4"/>
      <c r="Y66" s="4"/>
      <c r="Z66" s="4"/>
      <c r="AA66" s="4"/>
    </row>
    <row r="67" spans="1:27" x14ac:dyDescent="0.2">
      <c r="A67" s="5"/>
      <c r="B67" s="45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4"/>
      <c r="T67" s="9"/>
      <c r="U67" s="9"/>
      <c r="V67" s="9"/>
      <c r="W67" s="9"/>
      <c r="X67" s="4"/>
      <c r="Y67" s="4"/>
      <c r="Z67" s="4"/>
      <c r="AA67" s="4"/>
    </row>
    <row r="68" spans="1:27" x14ac:dyDescent="0.2">
      <c r="A68" s="5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4"/>
      <c r="X68" s="9"/>
      <c r="Y68" s="9"/>
      <c r="Z68" s="9"/>
      <c r="AA68" s="9"/>
    </row>
    <row r="69" spans="1:27" x14ac:dyDescent="0.2">
      <c r="A69" s="4"/>
      <c r="B69" s="15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4"/>
      <c r="X69" s="46"/>
      <c r="Y69" s="46"/>
      <c r="Z69" s="46"/>
      <c r="AA69" s="46"/>
    </row>
    <row r="70" spans="1:27" x14ac:dyDescent="0.2">
      <c r="A70" s="58" t="s">
        <v>44</v>
      </c>
      <c r="B70" s="58"/>
      <c r="C70" s="60" t="s">
        <v>45</v>
      </c>
      <c r="D70" s="60"/>
      <c r="E70" s="60"/>
      <c r="F70" s="60"/>
      <c r="G70" s="60" t="s">
        <v>46</v>
      </c>
      <c r="H70" s="60"/>
      <c r="I70" s="60"/>
      <c r="J70" s="60"/>
      <c r="K70" s="60" t="s">
        <v>47</v>
      </c>
      <c r="L70" s="60"/>
      <c r="M70" s="60" t="s">
        <v>48</v>
      </c>
      <c r="N70" s="60"/>
      <c r="O70" s="60"/>
      <c r="P70" s="4"/>
      <c r="Q70" s="4"/>
      <c r="R70" s="4"/>
      <c r="S70" s="7"/>
      <c r="T70" s="7"/>
      <c r="U70" s="7"/>
      <c r="V70" s="7"/>
      <c r="W70" s="4"/>
      <c r="X70" s="4"/>
      <c r="Y70" s="4"/>
      <c r="Z70" s="4"/>
      <c r="AA70" s="4"/>
    </row>
    <row r="71" spans="1:27" x14ac:dyDescent="0.2">
      <c r="A71" s="2" t="s">
        <v>5</v>
      </c>
      <c r="B71" s="2" t="s">
        <v>26</v>
      </c>
      <c r="C71" s="10" t="s">
        <v>7</v>
      </c>
      <c r="D71" s="10" t="s">
        <v>8</v>
      </c>
      <c r="E71" s="10" t="s">
        <v>9</v>
      </c>
      <c r="F71" s="2" t="s">
        <v>10</v>
      </c>
      <c r="G71" s="10" t="s">
        <v>7</v>
      </c>
      <c r="H71" s="10" t="s">
        <v>8</v>
      </c>
      <c r="I71" s="10" t="s">
        <v>9</v>
      </c>
      <c r="J71" s="2" t="s">
        <v>10</v>
      </c>
      <c r="K71" s="60"/>
      <c r="L71" s="60"/>
      <c r="M71" s="60"/>
      <c r="N71" s="60"/>
      <c r="O71" s="6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56" t="s">
        <v>11</v>
      </c>
      <c r="B72" s="2" t="s">
        <v>61</v>
      </c>
      <c r="C72" s="38">
        <v>0.68784854913045645</v>
      </c>
      <c r="D72" s="38">
        <v>0.71921681878376587</v>
      </c>
      <c r="E72" s="38">
        <v>0.69238098481664967</v>
      </c>
      <c r="F72" s="38">
        <v>0.76208768755799194</v>
      </c>
      <c r="G72" s="4">
        <f>_xlfn.RANK.AVG(C72,$C$72:$C$91)</f>
        <v>7</v>
      </c>
      <c r="H72" s="4">
        <f>_xlfn.RANK.AVG(D72,$D$72:$D$91)</f>
        <v>6</v>
      </c>
      <c r="I72" s="4">
        <f>_xlfn.RANK.AVG(E72,$E$72:$E$91)</f>
        <v>2</v>
      </c>
      <c r="J72" s="4">
        <f>_xlfn.RANK.AVG(F72,$F$72:$F$91)</f>
        <v>4</v>
      </c>
      <c r="K72" s="61">
        <f>_xlfn.RANK.EQ(M72,$M$72:$M$91,1)</f>
        <v>3</v>
      </c>
      <c r="L72" s="61"/>
      <c r="M72" s="62">
        <f>AVERAGE(G72:J72)</f>
        <v>4.75</v>
      </c>
      <c r="N72" s="62"/>
      <c r="O72" s="62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s="57"/>
      <c r="B73" s="2" t="s">
        <v>64</v>
      </c>
      <c r="C73" s="38">
        <v>0.62009796965635022</v>
      </c>
      <c r="D73" s="38">
        <v>0.70047278032541205</v>
      </c>
      <c r="E73" s="38">
        <v>0.64497887251241237</v>
      </c>
      <c r="F73" s="38">
        <v>0.73304873678759841</v>
      </c>
      <c r="G73" s="4">
        <f>_xlfn.RANK.AVG(C73,$C$72:$C$91)</f>
        <v>15</v>
      </c>
      <c r="H73" s="4">
        <f t="shared" ref="H73:H91" si="23">_xlfn.RANK.AVG(D73,$D$72:$D$91)</f>
        <v>11</v>
      </c>
      <c r="I73" s="4">
        <f t="shared" ref="I73:I91" si="24">_xlfn.RANK.AVG(E73,$E$72:$E$91)</f>
        <v>15</v>
      </c>
      <c r="J73" s="4">
        <f t="shared" ref="J73:J91" si="25">_xlfn.RANK.AVG(F73,$F$72:$F$91)</f>
        <v>11</v>
      </c>
      <c r="K73" s="60">
        <f t="shared" ref="K73:K91" si="26">_xlfn.RANK.EQ(M73,$M$72:$M$91,1)</f>
        <v>14</v>
      </c>
      <c r="L73" s="60"/>
      <c r="M73" s="62">
        <f t="shared" ref="M73:M91" si="27">AVERAGE(G73:J73)</f>
        <v>13</v>
      </c>
      <c r="N73" s="62"/>
      <c r="O73" s="62"/>
      <c r="P73" s="4"/>
      <c r="Q73" s="4"/>
      <c r="R73" s="5"/>
      <c r="S73" s="5"/>
      <c r="T73" s="5"/>
      <c r="U73" s="5"/>
      <c r="V73" s="5"/>
      <c r="W73" s="4"/>
      <c r="X73" s="4"/>
      <c r="Y73" s="4"/>
      <c r="Z73" s="4"/>
      <c r="AA73" s="4"/>
    </row>
    <row r="74" spans="1:27" x14ac:dyDescent="0.2">
      <c r="A74" s="57"/>
      <c r="B74" s="2" t="s">
        <v>67</v>
      </c>
      <c r="C74" s="38">
        <v>0.66313319583224095</v>
      </c>
      <c r="D74" s="38">
        <v>0.70312652320864599</v>
      </c>
      <c r="E74" s="38">
        <v>0.6691314427171442</v>
      </c>
      <c r="F74" s="38">
        <v>0.73645564147692055</v>
      </c>
      <c r="G74" s="4">
        <f t="shared" ref="G74:G91" si="28">_xlfn.RANK.AVG(C74,$C$72:$C$91)</f>
        <v>12</v>
      </c>
      <c r="H74" s="4">
        <f t="shared" si="23"/>
        <v>10</v>
      </c>
      <c r="I74" s="4">
        <f>_xlfn.RANK.AVG(E74,$E$72:$E$91)</f>
        <v>7</v>
      </c>
      <c r="J74" s="4">
        <f>_xlfn.RANK.AVG(F74,$F$72:$F$91)</f>
        <v>8</v>
      </c>
      <c r="K74" s="61">
        <f t="shared" si="26"/>
        <v>10</v>
      </c>
      <c r="L74" s="61"/>
      <c r="M74" s="62">
        <f>AVERAGE(G74:J74)</f>
        <v>9.25</v>
      </c>
      <c r="N74" s="62"/>
      <c r="O74" s="62"/>
      <c r="P74" s="4"/>
      <c r="Q74" s="4"/>
      <c r="R74" s="4"/>
      <c r="S74" s="4"/>
      <c r="T74" s="4"/>
      <c r="U74" s="4"/>
      <c r="V74" s="4"/>
      <c r="W74" s="4"/>
      <c r="X74" s="15"/>
      <c r="Y74" s="15"/>
      <c r="Z74" s="15"/>
      <c r="AA74" s="15"/>
    </row>
    <row r="75" spans="1:27" x14ac:dyDescent="0.2">
      <c r="A75" s="57"/>
      <c r="B75" s="2" t="s">
        <v>70</v>
      </c>
      <c r="C75" s="38">
        <v>0.5872740971808047</v>
      </c>
      <c r="D75" s="38">
        <v>0.69222350014645906</v>
      </c>
      <c r="E75" s="38">
        <v>0.61959664693682925</v>
      </c>
      <c r="F75" s="38">
        <v>0.72235832257474253</v>
      </c>
      <c r="G75" s="4">
        <f t="shared" si="28"/>
        <v>18</v>
      </c>
      <c r="H75" s="4">
        <f t="shared" si="23"/>
        <v>12</v>
      </c>
      <c r="I75" s="4">
        <f t="shared" si="24"/>
        <v>18</v>
      </c>
      <c r="J75" s="4">
        <f t="shared" si="25"/>
        <v>16</v>
      </c>
      <c r="K75" s="61">
        <f>_xlfn.RANK.EQ(M75,$M$72:$M$91,1)</f>
        <v>17</v>
      </c>
      <c r="L75" s="61"/>
      <c r="M75" s="62">
        <f t="shared" si="27"/>
        <v>16</v>
      </c>
      <c r="N75" s="62"/>
      <c r="O75" s="62"/>
      <c r="P75" s="4"/>
      <c r="Q75" s="4" t="s">
        <v>49</v>
      </c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s="57" t="s">
        <v>20</v>
      </c>
      <c r="B76" s="2" t="s">
        <v>61</v>
      </c>
      <c r="C76" s="38">
        <v>0.68496457487699736</v>
      </c>
      <c r="D76" s="38">
        <v>0.70394725337392372</v>
      </c>
      <c r="E76" s="38">
        <v>0.68443260229382585</v>
      </c>
      <c r="F76" s="38">
        <v>0.76659142713975215</v>
      </c>
      <c r="G76" s="4">
        <f t="shared" si="28"/>
        <v>8</v>
      </c>
      <c r="H76" s="4">
        <f t="shared" si="23"/>
        <v>9</v>
      </c>
      <c r="I76" s="4">
        <f t="shared" si="24"/>
        <v>5</v>
      </c>
      <c r="J76" s="4">
        <f t="shared" si="25"/>
        <v>3</v>
      </c>
      <c r="K76" s="61">
        <f t="shared" si="26"/>
        <v>5</v>
      </c>
      <c r="L76" s="61"/>
      <c r="M76" s="62">
        <f t="shared" si="27"/>
        <v>6.25</v>
      </c>
      <c r="N76" s="62"/>
      <c r="O76" s="62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s="57"/>
      <c r="B77" s="2" t="s">
        <v>64</v>
      </c>
      <c r="C77" s="9">
        <v>0.60010504364947614</v>
      </c>
      <c r="D77" s="9">
        <v>0.68357067472577704</v>
      </c>
      <c r="E77" s="9">
        <v>0.62689018736703539</v>
      </c>
      <c r="F77" s="9">
        <v>0.72762359534585896</v>
      </c>
      <c r="G77" s="44">
        <f>_xlfn.RANK.AVG(C77,$C$72:$C$91)</f>
        <v>17</v>
      </c>
      <c r="H77" s="44">
        <f t="shared" si="23"/>
        <v>16</v>
      </c>
      <c r="I77" s="44">
        <f t="shared" si="24"/>
        <v>16</v>
      </c>
      <c r="J77" s="44">
        <f t="shared" si="25"/>
        <v>14</v>
      </c>
      <c r="K77" s="65">
        <f t="shared" si="26"/>
        <v>16</v>
      </c>
      <c r="L77" s="65"/>
      <c r="M77" s="66">
        <f t="shared" si="27"/>
        <v>15.75</v>
      </c>
      <c r="N77" s="66"/>
      <c r="O77" s="66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x14ac:dyDescent="0.2">
      <c r="A78" s="57"/>
      <c r="B78" s="2" t="s">
        <v>67</v>
      </c>
      <c r="C78" s="38">
        <v>0.65687178871358609</v>
      </c>
      <c r="D78" s="38">
        <v>0.68843142024869519</v>
      </c>
      <c r="E78" s="38">
        <v>0.66118953679150494</v>
      </c>
      <c r="F78" s="38">
        <v>0.73415104095855876</v>
      </c>
      <c r="G78" s="4">
        <f t="shared" si="28"/>
        <v>13</v>
      </c>
      <c r="H78" s="4">
        <f t="shared" si="23"/>
        <v>14</v>
      </c>
      <c r="I78" s="4">
        <f t="shared" si="24"/>
        <v>11</v>
      </c>
      <c r="J78" s="4">
        <f t="shared" si="25"/>
        <v>10</v>
      </c>
      <c r="K78" s="61">
        <f t="shared" si="26"/>
        <v>11</v>
      </c>
      <c r="L78" s="61"/>
      <c r="M78" s="62">
        <f t="shared" si="27"/>
        <v>12</v>
      </c>
      <c r="N78" s="62"/>
      <c r="O78" s="62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s="57"/>
      <c r="B79" s="2" t="s">
        <v>70</v>
      </c>
      <c r="C79" s="38">
        <v>0.56162400066803664</v>
      </c>
      <c r="D79" s="38">
        <v>0.6788066772095086</v>
      </c>
      <c r="E79" s="38">
        <v>0.59969652631124082</v>
      </c>
      <c r="F79" s="38">
        <v>0.72318293879403794</v>
      </c>
      <c r="G79" s="4">
        <f t="shared" si="28"/>
        <v>20</v>
      </c>
      <c r="H79" s="4">
        <f t="shared" si="23"/>
        <v>17</v>
      </c>
      <c r="I79" s="4">
        <f t="shared" si="24"/>
        <v>20</v>
      </c>
      <c r="J79" s="4">
        <f t="shared" si="25"/>
        <v>15</v>
      </c>
      <c r="K79" s="61">
        <f t="shared" si="26"/>
        <v>20</v>
      </c>
      <c r="L79" s="61"/>
      <c r="M79" s="62">
        <f t="shared" si="27"/>
        <v>18</v>
      </c>
      <c r="N79" s="62"/>
      <c r="O79" s="62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s="57" t="s">
        <v>21</v>
      </c>
      <c r="B80" s="2" t="s">
        <v>61</v>
      </c>
      <c r="C80" s="38">
        <v>0.69705738540921136</v>
      </c>
      <c r="D80" s="38">
        <v>0.72544854247457258</v>
      </c>
      <c r="E80" s="38">
        <v>0.69198859322474138</v>
      </c>
      <c r="F80" s="38">
        <v>0.76999523202985942</v>
      </c>
      <c r="G80" s="4">
        <f t="shared" si="28"/>
        <v>4</v>
      </c>
      <c r="H80" s="4">
        <f t="shared" si="23"/>
        <v>3</v>
      </c>
      <c r="I80" s="4">
        <f t="shared" si="24"/>
        <v>3</v>
      </c>
      <c r="J80" s="4">
        <f t="shared" si="25"/>
        <v>2</v>
      </c>
      <c r="K80" s="61">
        <f t="shared" si="26"/>
        <v>2</v>
      </c>
      <c r="L80" s="61"/>
      <c r="M80" s="62">
        <f t="shared" si="27"/>
        <v>3</v>
      </c>
      <c r="N80" s="62"/>
      <c r="O80" s="62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s="27" customFormat="1" x14ac:dyDescent="0.2">
      <c r="A81" s="57"/>
      <c r="B81" s="48" t="s">
        <v>64</v>
      </c>
      <c r="C81" s="9">
        <v>0.60636569326861323</v>
      </c>
      <c r="D81" s="9">
        <v>0.67753681837265078</v>
      </c>
      <c r="E81" s="9">
        <v>0.62336402529656199</v>
      </c>
      <c r="F81" s="9">
        <v>0.72173138334529752</v>
      </c>
      <c r="G81" s="44">
        <f t="shared" si="28"/>
        <v>16</v>
      </c>
      <c r="H81" s="44">
        <f t="shared" si="23"/>
        <v>18</v>
      </c>
      <c r="I81" s="44">
        <f t="shared" si="24"/>
        <v>17</v>
      </c>
      <c r="J81" s="44">
        <f t="shared" si="25"/>
        <v>17</v>
      </c>
      <c r="K81" s="65">
        <f t="shared" si="26"/>
        <v>18</v>
      </c>
      <c r="L81" s="65"/>
      <c r="M81" s="66">
        <f t="shared" si="27"/>
        <v>17</v>
      </c>
      <c r="N81" s="66"/>
      <c r="O81" s="66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x14ac:dyDescent="0.2">
      <c r="A82" s="57"/>
      <c r="B82" s="2" t="s">
        <v>67</v>
      </c>
      <c r="C82" s="38">
        <v>0.668418333214162</v>
      </c>
      <c r="D82" s="38">
        <v>0.72016045832701259</v>
      </c>
      <c r="E82" s="38">
        <v>0.66079931068695852</v>
      </c>
      <c r="F82" s="38">
        <v>0.74495232426281932</v>
      </c>
      <c r="G82" s="4">
        <f t="shared" si="28"/>
        <v>11</v>
      </c>
      <c r="H82" s="4">
        <f t="shared" si="23"/>
        <v>4</v>
      </c>
      <c r="I82" s="4">
        <f t="shared" si="24"/>
        <v>12</v>
      </c>
      <c r="J82" s="4">
        <f t="shared" si="25"/>
        <v>7</v>
      </c>
      <c r="K82" s="61">
        <f t="shared" si="26"/>
        <v>8</v>
      </c>
      <c r="L82" s="61"/>
      <c r="M82" s="62">
        <f t="shared" si="27"/>
        <v>8.5</v>
      </c>
      <c r="N82" s="62"/>
      <c r="O82" s="62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s="57"/>
      <c r="B83" s="2" t="s">
        <v>70</v>
      </c>
      <c r="C83" s="38">
        <v>0.58236727348365958</v>
      </c>
      <c r="D83" s="38">
        <v>0.67283462403811389</v>
      </c>
      <c r="E83" s="38">
        <v>0.60410265769948812</v>
      </c>
      <c r="F83" s="38">
        <v>0.7279287356201124</v>
      </c>
      <c r="G83" s="4">
        <f t="shared" si="28"/>
        <v>19</v>
      </c>
      <c r="H83" s="4">
        <f t="shared" si="23"/>
        <v>19</v>
      </c>
      <c r="I83" s="4">
        <f t="shared" si="24"/>
        <v>19</v>
      </c>
      <c r="J83" s="4">
        <f t="shared" si="25"/>
        <v>13</v>
      </c>
      <c r="K83" s="61">
        <f t="shared" si="26"/>
        <v>19</v>
      </c>
      <c r="L83" s="61"/>
      <c r="M83" s="62">
        <f t="shared" si="27"/>
        <v>17.5</v>
      </c>
      <c r="N83" s="62"/>
      <c r="O83" s="62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s="57" t="s">
        <v>22</v>
      </c>
      <c r="B84" s="2" t="s">
        <v>61</v>
      </c>
      <c r="C84" s="38">
        <v>0.71734495309248492</v>
      </c>
      <c r="D84" s="38">
        <v>0.70767779768962391</v>
      </c>
      <c r="E84" s="38">
        <v>0.68982343732668527</v>
      </c>
      <c r="F84" s="38">
        <v>0.75252269516872872</v>
      </c>
      <c r="G84" s="4">
        <f t="shared" si="28"/>
        <v>1</v>
      </c>
      <c r="H84" s="4">
        <f t="shared" si="23"/>
        <v>8</v>
      </c>
      <c r="I84" s="4">
        <f t="shared" si="24"/>
        <v>4</v>
      </c>
      <c r="J84" s="4">
        <f t="shared" si="25"/>
        <v>6</v>
      </c>
      <c r="K84" s="61">
        <f t="shared" si="26"/>
        <v>3</v>
      </c>
      <c r="L84" s="61"/>
      <c r="M84" s="62">
        <f t="shared" si="27"/>
        <v>4.75</v>
      </c>
      <c r="N84" s="62"/>
      <c r="O84" s="62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s="57"/>
      <c r="B85" s="2" t="s">
        <v>64</v>
      </c>
      <c r="C85" s="38">
        <v>0.68895926241661276</v>
      </c>
      <c r="D85" s="38">
        <v>0.66796527143973772</v>
      </c>
      <c r="E85" s="38">
        <v>0.66180229595753293</v>
      </c>
      <c r="F85" s="38">
        <v>0.69736114356301504</v>
      </c>
      <c r="G85" s="4">
        <f t="shared" si="28"/>
        <v>5</v>
      </c>
      <c r="H85" s="4">
        <f t="shared" si="23"/>
        <v>20</v>
      </c>
      <c r="I85" s="4">
        <f t="shared" si="24"/>
        <v>10</v>
      </c>
      <c r="J85" s="4">
        <f t="shared" si="25"/>
        <v>18</v>
      </c>
      <c r="K85" s="61">
        <f t="shared" si="26"/>
        <v>15</v>
      </c>
      <c r="L85" s="61"/>
      <c r="M85" s="62">
        <f t="shared" si="27"/>
        <v>13.25</v>
      </c>
      <c r="N85" s="62"/>
      <c r="O85" s="62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s="57"/>
      <c r="B86" s="2" t="s">
        <v>67</v>
      </c>
      <c r="C86" s="43">
        <v>0.68398020637903811</v>
      </c>
      <c r="D86" s="43">
        <v>0.7410036471646736</v>
      </c>
      <c r="E86" s="43">
        <v>0.66880306993055316</v>
      </c>
      <c r="F86" s="43">
        <v>0.73101235871380843</v>
      </c>
      <c r="G86" s="11">
        <f t="shared" si="28"/>
        <v>9</v>
      </c>
      <c r="H86" s="11">
        <f t="shared" si="23"/>
        <v>2</v>
      </c>
      <c r="I86" s="11">
        <f t="shared" si="24"/>
        <v>8</v>
      </c>
      <c r="J86" s="4">
        <f t="shared" si="25"/>
        <v>12</v>
      </c>
      <c r="K86" s="61">
        <f t="shared" si="26"/>
        <v>6</v>
      </c>
      <c r="L86" s="61"/>
      <c r="M86" s="62">
        <f t="shared" si="27"/>
        <v>7.75</v>
      </c>
      <c r="N86" s="62"/>
      <c r="O86" s="62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x14ac:dyDescent="0.2">
      <c r="A87" s="57"/>
      <c r="B87" s="2" t="s">
        <v>70</v>
      </c>
      <c r="C87" s="38">
        <v>0.67682977028718871</v>
      </c>
      <c r="D87" s="38">
        <v>0.71924066854522972</v>
      </c>
      <c r="E87" s="38">
        <v>0.64907364215917218</v>
      </c>
      <c r="F87" s="38">
        <v>0.64791295504911051</v>
      </c>
      <c r="G87" s="4">
        <f t="shared" si="28"/>
        <v>10</v>
      </c>
      <c r="H87" s="4">
        <f t="shared" si="23"/>
        <v>5</v>
      </c>
      <c r="I87" s="4">
        <f t="shared" si="24"/>
        <v>13</v>
      </c>
      <c r="J87" s="4">
        <f t="shared" si="25"/>
        <v>20</v>
      </c>
      <c r="K87" s="61">
        <f t="shared" si="26"/>
        <v>11</v>
      </c>
      <c r="L87" s="61"/>
      <c r="M87" s="62">
        <f t="shared" si="27"/>
        <v>12</v>
      </c>
      <c r="N87" s="62"/>
      <c r="O87" s="62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s="33" customFormat="1" x14ac:dyDescent="0.2">
      <c r="A88" s="57" t="s">
        <v>23</v>
      </c>
      <c r="B88" s="47" t="s">
        <v>61</v>
      </c>
      <c r="C88" s="46">
        <v>0.71557032718723035</v>
      </c>
      <c r="D88" s="46">
        <v>0.71714081203169056</v>
      </c>
      <c r="E88" s="46">
        <v>0.69546580713347195</v>
      </c>
      <c r="F88" s="46">
        <v>0.77744330686064955</v>
      </c>
      <c r="G88" s="5">
        <f t="shared" si="28"/>
        <v>2</v>
      </c>
      <c r="H88" s="5">
        <f t="shared" si="23"/>
        <v>7</v>
      </c>
      <c r="I88" s="5">
        <f t="shared" si="24"/>
        <v>1</v>
      </c>
      <c r="J88" s="5">
        <f t="shared" si="25"/>
        <v>1</v>
      </c>
      <c r="K88" s="63">
        <f t="shared" si="26"/>
        <v>1</v>
      </c>
      <c r="L88" s="63"/>
      <c r="M88" s="64">
        <f t="shared" si="27"/>
        <v>2.75</v>
      </c>
      <c r="N88" s="64"/>
      <c r="O88" s="6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">
      <c r="A89" s="57"/>
      <c r="B89" s="2" t="s">
        <v>64</v>
      </c>
      <c r="C89" s="38">
        <v>0.70222456389878785</v>
      </c>
      <c r="D89" s="38">
        <v>0.68975308610556818</v>
      </c>
      <c r="E89" s="38">
        <v>0.6783280442181544</v>
      </c>
      <c r="F89" s="38">
        <v>0.73552359637404296</v>
      </c>
      <c r="G89" s="4">
        <f t="shared" si="28"/>
        <v>3</v>
      </c>
      <c r="H89" s="4">
        <f t="shared" si="23"/>
        <v>13</v>
      </c>
      <c r="I89" s="4">
        <f t="shared" si="24"/>
        <v>6</v>
      </c>
      <c r="J89" s="4">
        <f t="shared" si="25"/>
        <v>9</v>
      </c>
      <c r="K89" s="60">
        <f t="shared" si="26"/>
        <v>6</v>
      </c>
      <c r="L89" s="60"/>
      <c r="M89" s="62">
        <f t="shared" si="27"/>
        <v>7.75</v>
      </c>
      <c r="N89" s="62"/>
      <c r="O89" s="62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s="57"/>
      <c r="B90" s="2" t="s">
        <v>67</v>
      </c>
      <c r="C90" s="38">
        <v>0.64054502112871892</v>
      </c>
      <c r="D90" s="38">
        <v>0.74181696907841221</v>
      </c>
      <c r="E90" s="38">
        <v>0.64504680932876668</v>
      </c>
      <c r="F90" s="38">
        <v>0.75538289557542793</v>
      </c>
      <c r="G90" s="4">
        <f t="shared" si="28"/>
        <v>14</v>
      </c>
      <c r="H90" s="4">
        <f t="shared" si="23"/>
        <v>1</v>
      </c>
      <c r="I90" s="4">
        <f t="shared" si="24"/>
        <v>14</v>
      </c>
      <c r="J90" s="4">
        <f t="shared" si="25"/>
        <v>5</v>
      </c>
      <c r="K90" s="61">
        <f t="shared" si="26"/>
        <v>8</v>
      </c>
      <c r="L90" s="61"/>
      <c r="M90" s="62">
        <f t="shared" si="27"/>
        <v>8.5</v>
      </c>
      <c r="N90" s="62"/>
      <c r="O90" s="62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s="57"/>
      <c r="B91" s="2" t="s">
        <v>70</v>
      </c>
      <c r="C91" s="38">
        <v>0.68892943261732786</v>
      </c>
      <c r="D91" s="38">
        <v>0.68448047280487412</v>
      </c>
      <c r="E91" s="38">
        <v>0.66611534300064379</v>
      </c>
      <c r="F91" s="38">
        <v>0.69231936266330407</v>
      </c>
      <c r="G91" s="4">
        <f t="shared" si="28"/>
        <v>6</v>
      </c>
      <c r="H91" s="4">
        <f t="shared" si="23"/>
        <v>15</v>
      </c>
      <c r="I91" s="4">
        <f t="shared" si="24"/>
        <v>9</v>
      </c>
      <c r="J91" s="4">
        <f t="shared" si="25"/>
        <v>19</v>
      </c>
      <c r="K91" s="61">
        <f t="shared" si="26"/>
        <v>13</v>
      </c>
      <c r="L91" s="61"/>
      <c r="M91" s="62">
        <f t="shared" si="27"/>
        <v>12.25</v>
      </c>
      <c r="N91" s="62"/>
      <c r="O91" s="62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</sheetData>
  <mergeCells count="71">
    <mergeCell ref="A3:A10"/>
    <mergeCell ref="A11:A18"/>
    <mergeCell ref="A19:A26"/>
    <mergeCell ref="A27:A34"/>
    <mergeCell ref="A35:A42"/>
    <mergeCell ref="C44:F44"/>
    <mergeCell ref="K44:N44"/>
    <mergeCell ref="O44:R44"/>
    <mergeCell ref="S44:V44"/>
    <mergeCell ref="C1:F1"/>
    <mergeCell ref="G1:J1"/>
    <mergeCell ref="K1:N1"/>
    <mergeCell ref="O1:R1"/>
    <mergeCell ref="S1:V1"/>
    <mergeCell ref="X44:AA44"/>
    <mergeCell ref="A46:A49"/>
    <mergeCell ref="A50:A53"/>
    <mergeCell ref="A54:A57"/>
    <mergeCell ref="A58:A61"/>
    <mergeCell ref="A62:A65"/>
    <mergeCell ref="G44:J44"/>
    <mergeCell ref="A70:B70"/>
    <mergeCell ref="C70:F70"/>
    <mergeCell ref="G70:J70"/>
    <mergeCell ref="K70:L71"/>
    <mergeCell ref="M70:O71"/>
    <mergeCell ref="A72:A75"/>
    <mergeCell ref="K72:L72"/>
    <mergeCell ref="M72:O72"/>
    <mergeCell ref="K73:L73"/>
    <mergeCell ref="M73:O73"/>
    <mergeCell ref="K74:L74"/>
    <mergeCell ref="M74:O74"/>
    <mergeCell ref="K75:L75"/>
    <mergeCell ref="M75:O75"/>
    <mergeCell ref="A76:A79"/>
    <mergeCell ref="K76:L76"/>
    <mergeCell ref="M76:O76"/>
    <mergeCell ref="K77:L77"/>
    <mergeCell ref="M77:O77"/>
    <mergeCell ref="K78:L78"/>
    <mergeCell ref="M78:O78"/>
    <mergeCell ref="K79:L79"/>
    <mergeCell ref="M79:O79"/>
    <mergeCell ref="A80:A83"/>
    <mergeCell ref="K80:L80"/>
    <mergeCell ref="M80:O80"/>
    <mergeCell ref="K81:L81"/>
    <mergeCell ref="M81:O81"/>
    <mergeCell ref="K82:L82"/>
    <mergeCell ref="M82:O82"/>
    <mergeCell ref="K83:L83"/>
    <mergeCell ref="M83:O83"/>
    <mergeCell ref="A84:A87"/>
    <mergeCell ref="K84:L84"/>
    <mergeCell ref="M84:O84"/>
    <mergeCell ref="K85:L85"/>
    <mergeCell ref="M85:O85"/>
    <mergeCell ref="K86:L86"/>
    <mergeCell ref="M86:O86"/>
    <mergeCell ref="K87:L87"/>
    <mergeCell ref="M87:O87"/>
    <mergeCell ref="A88:A91"/>
    <mergeCell ref="K88:L88"/>
    <mergeCell ref="M88:O88"/>
    <mergeCell ref="K89:L89"/>
    <mergeCell ref="M89:O89"/>
    <mergeCell ref="K90:L90"/>
    <mergeCell ref="M90:O90"/>
    <mergeCell ref="K91:L91"/>
    <mergeCell ref="M91:O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Jianwei Peng</dc:creator>
  <cp:lastModifiedBy>Jianwei Peng</cp:lastModifiedBy>
  <dcterms:created xsi:type="dcterms:W3CDTF">2015-06-05T18:19:34Z</dcterms:created>
  <dcterms:modified xsi:type="dcterms:W3CDTF">2024-01-15T21:56:10Z</dcterms:modified>
</cp:coreProperties>
</file>