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0B5E7C3-326C-42B9-B938-50BAB7CF96C6}" xr6:coauthVersionLast="47" xr6:coauthVersionMax="47" xr10:uidLastSave="{00000000-0000-0000-0000-000000000000}"/>
  <bookViews>
    <workbookView xWindow="-108" yWindow="-108" windowWidth="23256" windowHeight="12456" xr2:uid="{BDD9D95B-316A-4B2B-9382-5DDAFEF1D0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M20" i="1"/>
  <c r="B20" i="1"/>
  <c r="C18" i="1"/>
  <c r="D18" i="1"/>
  <c r="E18" i="1"/>
  <c r="F18" i="1"/>
  <c r="G18" i="1"/>
  <c r="H18" i="1"/>
  <c r="I18" i="1"/>
  <c r="J18" i="1"/>
  <c r="K18" i="1"/>
  <c r="L18" i="1"/>
  <c r="M18" i="1"/>
  <c r="B18" i="1"/>
  <c r="C16" i="1"/>
  <c r="D16" i="1"/>
  <c r="E16" i="1"/>
  <c r="F16" i="1"/>
  <c r="G16" i="1"/>
  <c r="H16" i="1"/>
  <c r="I16" i="1"/>
  <c r="J16" i="1"/>
  <c r="K16" i="1"/>
  <c r="L16" i="1"/>
  <c r="M16" i="1"/>
  <c r="B16" i="1"/>
  <c r="B6" i="1"/>
  <c r="B7" i="1" s="1"/>
  <c r="C6" i="1"/>
  <c r="C7" i="1"/>
  <c r="D7" i="1"/>
  <c r="C4" i="1"/>
  <c r="D4" i="1"/>
  <c r="B4" i="1"/>
</calcChain>
</file>

<file path=xl/sharedStrings.xml><?xml version="1.0" encoding="utf-8"?>
<sst xmlns="http://schemas.openxmlformats.org/spreadsheetml/2006/main" count="26" uniqueCount="25">
  <si>
    <t>leds</t>
  </si>
  <si>
    <t>initial v</t>
  </si>
  <si>
    <t>voltage loss</t>
  </si>
  <si>
    <t>from arduino 0.3</t>
  </si>
  <si>
    <t>r/current</t>
  </si>
  <si>
    <t>0.5</t>
  </si>
  <si>
    <t>0.09375</t>
  </si>
  <si>
    <t>power ratio</t>
  </si>
  <si>
    <t>strip power loss</t>
  </si>
  <si>
    <t>excel</t>
  </si>
  <si>
    <t>volt loss</t>
  </si>
  <si>
    <t>0.91 predicted 180</t>
  </si>
  <si>
    <t>5.1111 mV</t>
  </si>
  <si>
    <t>per led loss</t>
  </si>
  <si>
    <t>power series</t>
  </si>
  <si>
    <t>200m</t>
  </si>
  <si>
    <t>10A</t>
  </si>
  <si>
    <t xml:space="preserve">full b </t>
  </si>
  <si>
    <t>0.72A</t>
  </si>
  <si>
    <t>7.1 mOhms res per led</t>
  </si>
  <si>
    <t>0.23 v drop</t>
  </si>
  <si>
    <t>start finish leds max</t>
  </si>
  <si>
    <t>2.81 mA (*10^-1?)</t>
  </si>
  <si>
    <t>10k 5v</t>
  </si>
  <si>
    <t>0k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</si>
</sst>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0" borderId="0" xfId="0" quotePrefix="1" applyNumberFormat="1"/>
    <xf numFmtId="2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Sheet1!$B$2:$D$2</c:f>
              <c:numCache>
                <c:formatCode>0.00</c:formatCode>
                <c:ptCount val="3"/>
                <c:pt idx="0">
                  <c:v>5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Sheet1!$B$3:$D$3</c:f>
              <c:numCache>
                <c:formatCode>0.00</c:formatCode>
                <c:ptCount val="3"/>
                <c:pt idx="0">
                  <c:v>4.8499999999999996</c:v>
                </c:pt>
                <c:pt idx="1">
                  <c:v>4.3499999999999996</c:v>
                </c:pt>
                <c:pt idx="2">
                  <c:v>4.12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84-470C-8435-EF93CDABF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6111"/>
        <c:axId val="94681119"/>
      </c:scatterChart>
      <c:valAx>
        <c:axId val="9468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81119"/>
        <c:crosses val="autoZero"/>
        <c:crossBetween val="midCat"/>
      </c:valAx>
      <c:valAx>
        <c:axId val="946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8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Sheet1!$B$14:$M$14</c:f>
              <c:numCache>
                <c:formatCode>0.00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Sheet1!$B$16:$M$16</c:f>
              <c:numCache>
                <c:formatCode>0.00</c:formatCode>
                <c:ptCount val="12"/>
                <c:pt idx="0">
                  <c:v>0.15000000000000036</c:v>
                </c:pt>
                <c:pt idx="1">
                  <c:v>0.20000000000000018</c:v>
                </c:pt>
                <c:pt idx="2">
                  <c:v>8.9999999999999858E-2</c:v>
                </c:pt>
                <c:pt idx="3">
                  <c:v>0.12000000000000011</c:v>
                </c:pt>
                <c:pt idx="4">
                  <c:v>0.15000000000000036</c:v>
                </c:pt>
                <c:pt idx="5">
                  <c:v>0.17999999999999972</c:v>
                </c:pt>
                <c:pt idx="6">
                  <c:v>0.20000000000000018</c:v>
                </c:pt>
                <c:pt idx="7">
                  <c:v>0.23000000000000043</c:v>
                </c:pt>
                <c:pt idx="8">
                  <c:v>0.25999999999999979</c:v>
                </c:pt>
                <c:pt idx="9">
                  <c:v>0.28000000000000025</c:v>
                </c:pt>
                <c:pt idx="10">
                  <c:v>0.29999999999999982</c:v>
                </c:pt>
                <c:pt idx="11">
                  <c:v>0.33000000000000007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68-44E4-AC2A-0A7227FEE9A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Sheet1!$B$14:$M$14</c:f>
              <c:numCache>
                <c:formatCode>0.00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Sheet1!$B$18:$M$18</c:f>
              <c:numCache>
                <c:formatCode>0.00</c:formatCode>
                <c:ptCount val="12"/>
                <c:pt idx="0">
                  <c:v>8.0000000000000071E-2</c:v>
                </c:pt>
                <c:pt idx="1">
                  <c:v>0.15000000000000036</c:v>
                </c:pt>
                <c:pt idx="2">
                  <c:v>8.9999999999999858E-2</c:v>
                </c:pt>
                <c:pt idx="3">
                  <c:v>0.12999999999999989</c:v>
                </c:pt>
                <c:pt idx="4">
                  <c:v>0.16000000000000014</c:v>
                </c:pt>
                <c:pt idx="5">
                  <c:v>0.17999999999999972</c:v>
                </c:pt>
                <c:pt idx="6">
                  <c:v>0.20000000000000018</c:v>
                </c:pt>
                <c:pt idx="7">
                  <c:v>0.23000000000000043</c:v>
                </c:pt>
                <c:pt idx="8">
                  <c:v>0.25999999999999979</c:v>
                </c:pt>
                <c:pt idx="9">
                  <c:v>0.26999999999999957</c:v>
                </c:pt>
                <c:pt idx="10">
                  <c:v>0.29999999999999982</c:v>
                </c:pt>
                <c:pt idx="11">
                  <c:v>0.32000000000000028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68-44E4-AC2A-0A7227FEE9A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Sheet1!$B$14:$M$14</c:f>
              <c:numCache>
                <c:formatCode>0.00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Sheet1!$B$20:$M$20</c:f>
              <c:numCache>
                <c:formatCode>0.00</c:formatCode>
                <c:ptCount val="12"/>
                <c:pt idx="0">
                  <c:v>0.11000000000000032</c:v>
                </c:pt>
                <c:pt idx="1">
                  <c:v>0.16000000000000014</c:v>
                </c:pt>
                <c:pt idx="2">
                  <c:v>9.9999999999999645E-2</c:v>
                </c:pt>
                <c:pt idx="3">
                  <c:v>0.12999999999999989</c:v>
                </c:pt>
                <c:pt idx="4">
                  <c:v>0.16000000000000014</c:v>
                </c:pt>
                <c:pt idx="5">
                  <c:v>0.19000000000000039</c:v>
                </c:pt>
                <c:pt idx="6">
                  <c:v>0.20999999999999996</c:v>
                </c:pt>
                <c:pt idx="7">
                  <c:v>0.23000000000000043</c:v>
                </c:pt>
                <c:pt idx="8">
                  <c:v>0.23000000000000043</c:v>
                </c:pt>
                <c:pt idx="9">
                  <c:v>0.26999999999999957</c:v>
                </c:pt>
                <c:pt idx="10">
                  <c:v>0.29000000000000004</c:v>
                </c:pt>
                <c:pt idx="11">
                  <c:v>0.30999999999999961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68-44E4-AC2A-0A7227FEE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90191"/>
        <c:axId val="257490607"/>
      </c:scatterChart>
      <c:valAx>
        <c:axId val="25749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90607"/>
        <c:crosses val="autoZero"/>
        <c:crossBetween val="midCat"/>
      </c:valAx>
      <c:valAx>
        <c:axId val="257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9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165463</xdr:colOff>
      <xdr:row>8</xdr:row>
      <xdr:rowOff>154578</xdr:rowOff>
    </xdr:from>
    <xdr:to>
      <xdr:col>24</xdr:col>
      <xdr:colOff>470263</xdr:colOff>
      <xdr:row>23</xdr:row>
      <xdr:rowOff>154578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6BB90-ABB7-4E6D-8E65-764DBC462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489668</xdr:colOff>
      <xdr:row>21</xdr:row>
      <xdr:rowOff>15047</xdr:rowOff>
    </xdr:from>
    <xdr:to>
      <xdr:col>12</xdr:col>
      <xdr:colOff>184868</xdr:colOff>
      <xdr:row>36</xdr:row>
      <xdr:rowOff>15047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17D9D2-30F7-4604-8AE5-B37D82F5D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0.27495</cdr:x>
      <cdr:y>0.22029</cdr:y>
    </cdr:from>
    <cdr:to>
      <cdr:x>0.82239</cdr:x>
      <cdr:y>0.62029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3D56CB28-E1CD-49E5-8177-5359053B1CE2}"/>
            </a:ext>
          </a:extLst>
        </cdr:cNvPr>
        <cdr:cNvCxnSpPr/>
      </cdr:nvCxnSpPr>
      <cdr:spPr>
        <a:xfrm xmlns:a="http://schemas.openxmlformats.org/drawingml/2006/main" flipV="1">
          <a:off x="1257071" y="600414"/>
          <a:ext cx="2502877" cy="1090246"/>
        </a:xfrm>
        <a:prstGeom xmlns:a="http://schemas.openxmlformats.org/drawingml/2006/main" prst="line">
          <a:avLst/>
        </a:prstGeom>
        <a:ln xmlns:a="http://schemas.openxmlformats.org/drawingml/2006/main" w="762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0.27623</cdr:x>
      <cdr:y>0.54502</cdr:y>
    </cdr:from>
    <cdr:to>
      <cdr:x>0.27623</cdr:x>
      <cdr:y>0.82889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7C15F8E8-BB11-480F-A1A1-F2A133700942}"/>
            </a:ext>
          </a:extLst>
        </cdr:cNvPr>
        <cdr:cNvCxnSpPr/>
      </cdr:nvCxnSpPr>
      <cdr:spPr>
        <a:xfrm xmlns:a="http://schemas.openxmlformats.org/drawingml/2006/main" flipV="1">
          <a:off x="1262932" y="1485506"/>
          <a:ext cx="0" cy="77372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0.05957</cdr:x>
      <cdr:y>0.62244</cdr:y>
    </cdr:from>
    <cdr:to>
      <cdr:x>0.31213</cdr:x>
      <cdr:y>0.62244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EECFE7D4-AFEB-4255-9D43-5770A5BC5BA3}"/>
            </a:ext>
          </a:extLst>
        </cdr:cNvPr>
        <cdr:cNvCxnSpPr/>
      </cdr:nvCxnSpPr>
      <cdr:spPr>
        <a:xfrm xmlns:a="http://schemas.openxmlformats.org/drawingml/2006/main" flipH="1">
          <a:off x="272332" y="1696522"/>
          <a:ext cx="115472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0.81726</cdr:x>
      <cdr:y>0.15792</cdr:y>
    </cdr:from>
    <cdr:to>
      <cdr:x>0.81726</cdr:x>
      <cdr:y>0.79878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74C3A451-27FE-4E70-8B7F-454A811EDB5D}"/>
            </a:ext>
          </a:extLst>
        </cdr:cNvPr>
        <cdr:cNvCxnSpPr/>
      </cdr:nvCxnSpPr>
      <cdr:spPr>
        <a:xfrm xmlns:a="http://schemas.openxmlformats.org/drawingml/2006/main" flipV="1">
          <a:off x="3736502" y="430429"/>
          <a:ext cx="0" cy="174673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0.05957</cdr:x>
      <cdr:y>0.23749</cdr:y>
    </cdr:from>
    <cdr:to>
      <cdr:x>0.87367</cdr:x>
      <cdr:y>0.23749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ACECF76E-E36E-48B5-BFCE-F266384B17EA}"/>
            </a:ext>
          </a:extLst>
        </cdr:cNvPr>
        <cdr:cNvCxnSpPr/>
      </cdr:nvCxnSpPr>
      <cdr:spPr>
        <a:xfrm xmlns:a="http://schemas.openxmlformats.org/drawingml/2006/main" flipH="1">
          <a:off x="272332" y="647306"/>
          <a:ext cx="372207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8BF8-C43B-4FF6-A51B-F9EDF5052864}">
  <dimension ref="A1:N50"/>
  <sheetViews>
    <sheetView tabSelected="1" topLeftCell="A32" zoomScale="130" zoomScaleNormal="130" workbookViewId="0">
      <selection activeCell="E41" sqref="E41:H47"/>
    </sheetView>
  </sheetViews>
  <sheetFormatPr defaultRowHeight="14.4" x14ac:dyDescent="0.3"/>
  <cols>
    <col min="1" max="1" width="16.21875" bestFit="1" customWidth="1"/>
  </cols>
  <sheetData>
    <row r="1" spans="1:1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" t="s">
        <v>0</v>
      </c>
      <c r="B2" s="1">
        <v>5</v>
      </c>
      <c r="C2" s="1">
        <v>30</v>
      </c>
      <c r="D2" s="1">
        <v>60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 t="s">
        <v>1</v>
      </c>
      <c r="B3" s="1">
        <v>4.8499999999999996</v>
      </c>
      <c r="C3" s="1">
        <v>4.3499999999999996</v>
      </c>
      <c r="D3" s="1">
        <v>4.12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1" t="s">
        <v>2</v>
      </c>
      <c r="B4" s="1">
        <f>5-B3</f>
        <v>0.15000000000000036</v>
      </c>
      <c r="C4" s="1">
        <f t="shared" ref="C4:D4" si="0">5-C3</f>
        <v>0.65000000000000036</v>
      </c>
      <c r="D4" s="1">
        <f t="shared" si="0"/>
        <v>0.87999999999999989</v>
      </c>
      <c r="E4" s="1" t="s">
        <v>3</v>
      </c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s="1" t="s">
        <v>7</v>
      </c>
      <c r="B5" s="2" t="s">
        <v>6</v>
      </c>
      <c r="C5" s="2" t="s">
        <v>5</v>
      </c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s="1" t="s">
        <v>4</v>
      </c>
      <c r="B6" s="1">
        <f>2*5/60</f>
        <v>0.16666666666666666</v>
      </c>
      <c r="C6" s="1">
        <f>2*30/60</f>
        <v>1</v>
      </c>
      <c r="D6" s="1">
        <v>2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 t="s">
        <v>8</v>
      </c>
      <c r="B7" s="1">
        <f>B4*B6/B5</f>
        <v>0.26666666666666727</v>
      </c>
      <c r="C7" s="1">
        <f t="shared" ref="C7:D7" si="1">C4*C6/C5</f>
        <v>1.3000000000000007</v>
      </c>
      <c r="D7" s="1">
        <f t="shared" si="1"/>
        <v>1.7599999999999998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 t="s">
        <v>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/>
      <c r="B14" s="4">
        <v>5</v>
      </c>
      <c r="C14" s="4">
        <v>10</v>
      </c>
      <c r="D14" s="4">
        <v>15</v>
      </c>
      <c r="E14" s="4">
        <v>20</v>
      </c>
      <c r="F14" s="4">
        <v>25</v>
      </c>
      <c r="G14" s="4">
        <v>30</v>
      </c>
      <c r="H14" s="4">
        <v>35</v>
      </c>
      <c r="I14" s="4">
        <v>40</v>
      </c>
      <c r="J14" s="4">
        <v>45</v>
      </c>
      <c r="K14" s="4">
        <v>50</v>
      </c>
      <c r="L14" s="4">
        <v>55</v>
      </c>
      <c r="M14" s="4">
        <v>60</v>
      </c>
      <c r="N14" s="1"/>
    </row>
    <row r="15" spans="1:14" x14ac:dyDescent="0.3">
      <c r="A15" s="1"/>
      <c r="B15" s="1">
        <v>4.8499999999999996</v>
      </c>
      <c r="C15" s="1">
        <v>4.8</v>
      </c>
      <c r="D15" s="1">
        <v>4.91</v>
      </c>
      <c r="E15" s="1">
        <v>4.88</v>
      </c>
      <c r="F15" s="1">
        <v>4.8499999999999996</v>
      </c>
      <c r="G15" s="1">
        <v>4.82</v>
      </c>
      <c r="H15" s="1">
        <v>4.8</v>
      </c>
      <c r="I15" s="1">
        <v>4.7699999999999996</v>
      </c>
      <c r="J15" s="1">
        <v>4.74</v>
      </c>
      <c r="K15" s="1">
        <v>4.72</v>
      </c>
      <c r="L15" s="1">
        <v>4.7</v>
      </c>
      <c r="M15" s="1">
        <v>4.67</v>
      </c>
    </row>
    <row r="16" spans="1:14" x14ac:dyDescent="0.3">
      <c r="A16" s="1"/>
      <c r="B16" s="3">
        <f>5-B15</f>
        <v>0.15000000000000036</v>
      </c>
      <c r="C16" s="3">
        <f t="shared" ref="C16:M16" si="2">5-C15</f>
        <v>0.20000000000000018</v>
      </c>
      <c r="D16" s="3">
        <f t="shared" si="2"/>
        <v>8.9999999999999858E-2</v>
      </c>
      <c r="E16" s="3">
        <f t="shared" si="2"/>
        <v>0.12000000000000011</v>
      </c>
      <c r="F16" s="3">
        <f t="shared" si="2"/>
        <v>0.15000000000000036</v>
      </c>
      <c r="G16" s="3">
        <f t="shared" si="2"/>
        <v>0.17999999999999972</v>
      </c>
      <c r="H16" s="3">
        <f t="shared" si="2"/>
        <v>0.20000000000000018</v>
      </c>
      <c r="I16" s="3">
        <f t="shared" si="2"/>
        <v>0.23000000000000043</v>
      </c>
      <c r="J16" s="3">
        <f t="shared" si="2"/>
        <v>0.25999999999999979</v>
      </c>
      <c r="K16" s="3">
        <f t="shared" si="2"/>
        <v>0.28000000000000025</v>
      </c>
      <c r="L16" s="3">
        <f t="shared" si="2"/>
        <v>0.29999999999999982</v>
      </c>
      <c r="M16" s="3">
        <f t="shared" si="2"/>
        <v>0.33000000000000007</v>
      </c>
      <c r="N16" s="1"/>
    </row>
    <row r="17" spans="1:14" x14ac:dyDescent="0.3">
      <c r="A17" s="1"/>
      <c r="B17" s="1">
        <v>4.92</v>
      </c>
      <c r="C17" s="1">
        <v>4.8499999999999996</v>
      </c>
      <c r="D17" s="1">
        <v>4.91</v>
      </c>
      <c r="E17" s="1">
        <v>4.87</v>
      </c>
      <c r="F17" s="1">
        <v>4.84</v>
      </c>
      <c r="G17" s="1">
        <v>4.82</v>
      </c>
      <c r="H17" s="1">
        <v>4.8</v>
      </c>
      <c r="I17" s="1">
        <v>4.7699999999999996</v>
      </c>
      <c r="J17" s="1">
        <v>4.74</v>
      </c>
      <c r="K17" s="1">
        <v>4.7300000000000004</v>
      </c>
      <c r="L17" s="1">
        <v>4.7</v>
      </c>
      <c r="M17" s="1">
        <v>4.68</v>
      </c>
      <c r="N17" s="1"/>
    </row>
    <row r="18" spans="1:14" x14ac:dyDescent="0.3">
      <c r="A18" s="1"/>
      <c r="B18" s="3">
        <f>5-B17</f>
        <v>8.0000000000000071E-2</v>
      </c>
      <c r="C18" s="3">
        <f t="shared" ref="C18:M18" si="3">5-C17</f>
        <v>0.15000000000000036</v>
      </c>
      <c r="D18" s="3">
        <f t="shared" si="3"/>
        <v>8.9999999999999858E-2</v>
      </c>
      <c r="E18" s="3">
        <f t="shared" si="3"/>
        <v>0.12999999999999989</v>
      </c>
      <c r="F18" s="3">
        <f t="shared" si="3"/>
        <v>0.16000000000000014</v>
      </c>
      <c r="G18" s="3">
        <f t="shared" si="3"/>
        <v>0.17999999999999972</v>
      </c>
      <c r="H18" s="3">
        <f t="shared" si="3"/>
        <v>0.20000000000000018</v>
      </c>
      <c r="I18" s="3">
        <f t="shared" si="3"/>
        <v>0.23000000000000043</v>
      </c>
      <c r="J18" s="3">
        <f t="shared" si="3"/>
        <v>0.25999999999999979</v>
      </c>
      <c r="K18" s="3">
        <f t="shared" si="3"/>
        <v>0.26999999999999957</v>
      </c>
      <c r="L18" s="3">
        <f t="shared" si="3"/>
        <v>0.29999999999999982</v>
      </c>
      <c r="M18" s="3">
        <f t="shared" si="3"/>
        <v>0.32000000000000028</v>
      </c>
      <c r="N18" s="1"/>
    </row>
    <row r="19" spans="1:14" x14ac:dyDescent="0.3">
      <c r="A19" s="1"/>
      <c r="B19" s="1">
        <v>4.8899999999999997</v>
      </c>
      <c r="C19" s="1">
        <v>4.84</v>
      </c>
      <c r="D19" s="1">
        <v>4.9000000000000004</v>
      </c>
      <c r="E19" s="1">
        <v>4.87</v>
      </c>
      <c r="F19" s="1">
        <v>4.84</v>
      </c>
      <c r="G19" s="1">
        <v>4.8099999999999996</v>
      </c>
      <c r="H19" s="1">
        <v>4.79</v>
      </c>
      <c r="I19" s="1">
        <v>4.7699999999999996</v>
      </c>
      <c r="J19" s="1">
        <v>4.7699999999999996</v>
      </c>
      <c r="K19" s="1">
        <v>4.7300000000000004</v>
      </c>
      <c r="L19" s="1">
        <v>4.71</v>
      </c>
      <c r="M19" s="1">
        <v>4.6900000000000004</v>
      </c>
      <c r="N19" s="1"/>
    </row>
    <row r="20" spans="1:14" x14ac:dyDescent="0.3">
      <c r="A20" s="1"/>
      <c r="B20" s="3">
        <f>5-B19</f>
        <v>0.11000000000000032</v>
      </c>
      <c r="C20" s="3">
        <f t="shared" ref="C20:M20" si="4">5-C19</f>
        <v>0.16000000000000014</v>
      </c>
      <c r="D20" s="3">
        <f t="shared" si="4"/>
        <v>9.9999999999999645E-2</v>
      </c>
      <c r="E20" s="3">
        <f t="shared" si="4"/>
        <v>0.12999999999999989</v>
      </c>
      <c r="F20" s="3">
        <f t="shared" si="4"/>
        <v>0.16000000000000014</v>
      </c>
      <c r="G20" s="3">
        <f t="shared" si="4"/>
        <v>0.19000000000000039</v>
      </c>
      <c r="H20" s="3">
        <f t="shared" si="4"/>
        <v>0.20999999999999996</v>
      </c>
      <c r="I20" s="3">
        <f t="shared" si="4"/>
        <v>0.23000000000000043</v>
      </c>
      <c r="J20" s="3">
        <f t="shared" si="4"/>
        <v>0.23000000000000043</v>
      </c>
      <c r="K20" s="3">
        <f t="shared" si="4"/>
        <v>0.26999999999999957</v>
      </c>
      <c r="L20" s="3">
        <f t="shared" si="4"/>
        <v>0.29000000000000004</v>
      </c>
      <c r="M20" s="3">
        <f t="shared" si="4"/>
        <v>0.30999999999999961</v>
      </c>
      <c r="N20" s="1"/>
    </row>
    <row r="21" spans="1:14" x14ac:dyDescent="0.3">
      <c r="A21" s="1"/>
      <c r="B21" s="1">
        <v>4.92</v>
      </c>
      <c r="C21" s="1">
        <v>4.88</v>
      </c>
      <c r="D21" s="1">
        <v>4.91</v>
      </c>
      <c r="E21" s="1">
        <v>4.87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/>
      <c r="B26" s="1"/>
      <c r="C26" s="1" t="s">
        <v>11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9" spans="1:14" x14ac:dyDescent="0.3">
      <c r="D29" t="s">
        <v>10</v>
      </c>
    </row>
    <row r="30" spans="1:14" x14ac:dyDescent="0.3">
      <c r="B30" t="s">
        <v>12</v>
      </c>
      <c r="C30" t="s">
        <v>13</v>
      </c>
    </row>
    <row r="33" spans="1:9" x14ac:dyDescent="0.3">
      <c r="B33">
        <v>0.32</v>
      </c>
      <c r="C33">
        <v>0.09</v>
      </c>
    </row>
    <row r="34" spans="1:9" x14ac:dyDescent="0.3">
      <c r="B34">
        <v>60</v>
      </c>
      <c r="C34">
        <v>15</v>
      </c>
    </row>
    <row r="37" spans="1:9" x14ac:dyDescent="0.3">
      <c r="A37" t="s">
        <v>14</v>
      </c>
    </row>
    <row r="38" spans="1:9" x14ac:dyDescent="0.3">
      <c r="A38">
        <v>118</v>
      </c>
      <c r="I38" t="s">
        <v>0</v>
      </c>
    </row>
    <row r="41" spans="1:9" x14ac:dyDescent="0.3">
      <c r="A41">
        <v>6.5</v>
      </c>
      <c r="B41" t="s">
        <v>15</v>
      </c>
    </row>
    <row r="42" spans="1:9" x14ac:dyDescent="0.3">
      <c r="A42">
        <v>0.65</v>
      </c>
      <c r="B42" t="s">
        <v>16</v>
      </c>
    </row>
    <row r="44" spans="1:9" x14ac:dyDescent="0.3">
      <c r="A44" t="s">
        <v>18</v>
      </c>
      <c r="B44" t="s">
        <v>17</v>
      </c>
      <c r="C44" t="s">
        <v>19</v>
      </c>
    </row>
    <row r="46" spans="1:9" x14ac:dyDescent="0.3">
      <c r="E46" t="s">
        <v>20</v>
      </c>
      <c r="G46" t="s">
        <v>21</v>
      </c>
    </row>
    <row r="48" spans="1:9" x14ac:dyDescent="0.3">
      <c r="E48" t="s">
        <v>22</v>
      </c>
      <c r="G48" t="s">
        <v>23</v>
      </c>
    </row>
    <row r="49" spans="5:5" x14ac:dyDescent="0.3">
      <c r="E49" t="s">
        <v>24</v>
      </c>
    </row>
    <row r="50" spans="5:5" x14ac:dyDescent="0.3">
      <c r="E50">
        <v>2.9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2022-01-29T00:03:29Z</dcterms:created>
  <dcterms:modified xsi:type="dcterms:W3CDTF">2022-01-29T21:39:48Z</dcterms:modified>
</cp:coreProperties>
</file>