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40671fc0323db/Desktop/"/>
    </mc:Choice>
  </mc:AlternateContent>
  <xr:revisionPtr revIDLastSave="46" documentId="8_{60D8EB78-1648-4714-ADB7-434B6324D45B}" xr6:coauthVersionLast="47" xr6:coauthVersionMax="47" xr10:uidLastSave="{34E7707D-24DE-4F98-B353-42922EFC3268}"/>
  <bookViews>
    <workbookView xWindow="-28920" yWindow="-120" windowWidth="29040" windowHeight="16440" xr2:uid="{4EF92A28-E793-46E3-BE85-E9A62B1B0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1" i="1" l="1"/>
  <c r="AB21" i="1"/>
  <c r="AD21" i="1"/>
  <c r="AF21" i="1"/>
  <c r="AH21" i="1"/>
  <c r="AJ21" i="1"/>
  <c r="O21" i="1"/>
  <c r="Q21" i="1"/>
  <c r="S21" i="1"/>
  <c r="U21" i="1"/>
  <c r="W21" i="1"/>
  <c r="M21" i="1"/>
  <c r="B11" i="1"/>
  <c r="D11" i="1"/>
  <c r="F11" i="1"/>
  <c r="H11" i="1"/>
  <c r="J11" i="1"/>
  <c r="C10" i="1"/>
  <c r="C9" i="1"/>
  <c r="G8" i="1"/>
  <c r="C8" i="1"/>
  <c r="G7" i="1"/>
  <c r="C7" i="1"/>
  <c r="G6" i="1"/>
  <c r="C6" i="1"/>
  <c r="G5" i="1"/>
  <c r="C5" i="1"/>
  <c r="A5" i="1"/>
  <c r="G4" i="1"/>
  <c r="C4" i="1"/>
  <c r="A4" i="1"/>
  <c r="G3" i="1"/>
  <c r="C3" i="1"/>
  <c r="A3" i="1"/>
  <c r="G2" i="1"/>
  <c r="E2" i="1"/>
  <c r="C2" i="1"/>
  <c r="A2" i="1"/>
  <c r="I1" i="1"/>
  <c r="G1" i="1"/>
  <c r="E1" i="1"/>
  <c r="C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DAF2-F552-402D-B5FD-D5E4CF58488E}">
  <dimension ref="A1:AJ35"/>
  <sheetViews>
    <sheetView tabSelected="1" topLeftCell="T1" workbookViewId="0">
      <selection activeCell="X21" sqref="X21"/>
    </sheetView>
  </sheetViews>
  <sheetFormatPr defaultRowHeight="14.25" x14ac:dyDescent="0.45"/>
  <cols>
    <col min="1" max="1" width="11.3984375" bestFit="1" customWidth="1"/>
    <col min="2" max="2" width="7.19921875" bestFit="1" customWidth="1"/>
    <col min="4" max="4" width="9.19921875" bestFit="1" customWidth="1"/>
    <col min="6" max="6" width="9.19921875" bestFit="1" customWidth="1"/>
    <col min="8" max="8" width="9.19921875" bestFit="1" customWidth="1"/>
    <col min="10" max="10" width="9.19921875" bestFit="1" customWidth="1"/>
  </cols>
  <sheetData>
    <row r="1" spans="1:36" x14ac:dyDescent="0.45">
      <c r="A1">
        <f>72+38</f>
        <v>110</v>
      </c>
      <c r="B1">
        <v>1</v>
      </c>
      <c r="C1">
        <f>72+38</f>
        <v>110</v>
      </c>
      <c r="D1">
        <v>1</v>
      </c>
      <c r="E1">
        <f>1100+450+280</f>
        <v>1830</v>
      </c>
      <c r="F1">
        <v>3</v>
      </c>
      <c r="G1">
        <f>1600</f>
        <v>1600</v>
      </c>
      <c r="H1">
        <v>3</v>
      </c>
      <c r="I1">
        <f>2200</f>
        <v>2200</v>
      </c>
      <c r="J1">
        <v>3</v>
      </c>
      <c r="L1">
        <v>450</v>
      </c>
      <c r="M1">
        <v>0.375</v>
      </c>
      <c r="N1">
        <v>520</v>
      </c>
      <c r="O1">
        <v>0.375</v>
      </c>
      <c r="P1">
        <v>400</v>
      </c>
      <c r="Q1">
        <v>0.125</v>
      </c>
      <c r="R1">
        <v>4100</v>
      </c>
      <c r="S1">
        <v>0.125</v>
      </c>
      <c r="T1">
        <v>850</v>
      </c>
      <c r="U1">
        <v>0.375</v>
      </c>
      <c r="V1">
        <v>1300</v>
      </c>
      <c r="W1">
        <v>0.125</v>
      </c>
      <c r="Y1">
        <v>240</v>
      </c>
      <c r="Z1">
        <v>0.375</v>
      </c>
      <c r="AA1">
        <v>240</v>
      </c>
      <c r="AB1">
        <v>0.375</v>
      </c>
      <c r="AC1">
        <v>300</v>
      </c>
      <c r="AD1">
        <v>0.125</v>
      </c>
      <c r="AE1">
        <v>5000</v>
      </c>
      <c r="AF1">
        <v>0.125</v>
      </c>
      <c r="AG1">
        <v>1100</v>
      </c>
      <c r="AH1">
        <v>0.125</v>
      </c>
      <c r="AI1">
        <v>950</v>
      </c>
      <c r="AJ1">
        <v>0.125</v>
      </c>
    </row>
    <row r="2" spans="1:36" x14ac:dyDescent="0.45">
      <c r="A2">
        <f>130+110</f>
        <v>240</v>
      </c>
      <c r="B2">
        <v>2</v>
      </c>
      <c r="C2">
        <f>130+110</f>
        <v>240</v>
      </c>
      <c r="D2">
        <v>2</v>
      </c>
      <c r="E2">
        <f>210+450+72</f>
        <v>732</v>
      </c>
      <c r="F2">
        <v>1</v>
      </c>
      <c r="G2">
        <f>450</f>
        <v>450</v>
      </c>
      <c r="H2">
        <v>1</v>
      </c>
      <c r="L2">
        <v>250</v>
      </c>
      <c r="M2">
        <v>0.625</v>
      </c>
      <c r="N2">
        <v>230</v>
      </c>
      <c r="O2">
        <v>0.125</v>
      </c>
      <c r="P2">
        <v>820</v>
      </c>
      <c r="Q2">
        <v>0.375</v>
      </c>
      <c r="R2">
        <v>1300</v>
      </c>
      <c r="S2">
        <v>0.375</v>
      </c>
      <c r="T2">
        <v>1350</v>
      </c>
      <c r="U2">
        <v>0.125</v>
      </c>
      <c r="V2">
        <v>600</v>
      </c>
      <c r="W2">
        <v>0.375</v>
      </c>
      <c r="Y2">
        <v>110</v>
      </c>
      <c r="Z2">
        <v>0.625</v>
      </c>
      <c r="AA2">
        <v>110</v>
      </c>
      <c r="AB2">
        <v>0.625</v>
      </c>
      <c r="AC2">
        <v>800</v>
      </c>
      <c r="AD2">
        <v>0.375</v>
      </c>
      <c r="AE2">
        <v>300</v>
      </c>
      <c r="AF2">
        <v>0.375</v>
      </c>
      <c r="AG2">
        <v>100</v>
      </c>
      <c r="AH2">
        <v>0.375</v>
      </c>
      <c r="AI2">
        <v>150</v>
      </c>
      <c r="AJ2">
        <v>0.375</v>
      </c>
    </row>
    <row r="3" spans="1:36" x14ac:dyDescent="0.45">
      <c r="A3">
        <f>350+190</f>
        <v>540</v>
      </c>
      <c r="B3">
        <v>3</v>
      </c>
      <c r="C3">
        <f>350+190</f>
        <v>540</v>
      </c>
      <c r="D3">
        <v>3</v>
      </c>
      <c r="G3">
        <f>1300</f>
        <v>1300</v>
      </c>
      <c r="H3">
        <v>3</v>
      </c>
      <c r="L3">
        <v>190</v>
      </c>
      <c r="M3">
        <v>0.375</v>
      </c>
      <c r="N3">
        <v>1100</v>
      </c>
      <c r="O3">
        <v>0.375</v>
      </c>
      <c r="P3">
        <v>30</v>
      </c>
      <c r="Q3">
        <v>0.125</v>
      </c>
      <c r="R3">
        <v>1012</v>
      </c>
      <c r="S3">
        <v>0.125</v>
      </c>
      <c r="V3">
        <v>100</v>
      </c>
      <c r="W3">
        <v>0.125</v>
      </c>
      <c r="Y3">
        <v>450</v>
      </c>
      <c r="Z3">
        <v>0.375</v>
      </c>
      <c r="AA3">
        <v>350</v>
      </c>
      <c r="AB3">
        <v>0.375</v>
      </c>
      <c r="AC3">
        <v>1462</v>
      </c>
      <c r="AD3">
        <v>0.125</v>
      </c>
      <c r="AE3">
        <v>1012</v>
      </c>
      <c r="AF3">
        <v>0.125</v>
      </c>
      <c r="AG3">
        <v>1000</v>
      </c>
      <c r="AH3">
        <v>0.125</v>
      </c>
      <c r="AI3">
        <v>1100</v>
      </c>
      <c r="AJ3">
        <v>0.125</v>
      </c>
    </row>
    <row r="4" spans="1:36" x14ac:dyDescent="0.45">
      <c r="A4">
        <f>400</f>
        <v>400</v>
      </c>
      <c r="B4">
        <v>1</v>
      </c>
      <c r="C4">
        <f>400</f>
        <v>400</v>
      </c>
      <c r="D4">
        <v>2</v>
      </c>
      <c r="G4">
        <f>700</f>
        <v>700</v>
      </c>
      <c r="H4">
        <v>2</v>
      </c>
      <c r="L4">
        <v>7300</v>
      </c>
      <c r="M4">
        <v>0.125</v>
      </c>
      <c r="N4">
        <v>100</v>
      </c>
      <c r="O4">
        <v>0.125</v>
      </c>
      <c r="P4">
        <v>420</v>
      </c>
      <c r="Q4">
        <v>0.375</v>
      </c>
      <c r="V4">
        <v>200</v>
      </c>
      <c r="W4">
        <v>0.375</v>
      </c>
      <c r="Y4">
        <v>7390</v>
      </c>
      <c r="Z4">
        <v>0.125</v>
      </c>
      <c r="AA4">
        <v>1050</v>
      </c>
      <c r="AB4">
        <v>0.125</v>
      </c>
    </row>
    <row r="5" spans="1:36" x14ac:dyDescent="0.45">
      <c r="A5">
        <f>6900</f>
        <v>6900</v>
      </c>
      <c r="B5">
        <v>3</v>
      </c>
      <c r="C5">
        <f>1000</f>
        <v>1000</v>
      </c>
      <c r="D5">
        <v>3</v>
      </c>
      <c r="G5">
        <f>750</f>
        <v>750</v>
      </c>
      <c r="H5">
        <v>3</v>
      </c>
      <c r="N5">
        <v>200</v>
      </c>
      <c r="O5">
        <v>0.375</v>
      </c>
      <c r="P5">
        <v>1012</v>
      </c>
      <c r="Q5">
        <v>0.125</v>
      </c>
      <c r="AA5">
        <v>45</v>
      </c>
      <c r="AB5">
        <v>0.375</v>
      </c>
    </row>
    <row r="6" spans="1:36" x14ac:dyDescent="0.45">
      <c r="C6">
        <f>1000+400</f>
        <v>1400</v>
      </c>
      <c r="D6">
        <v>2</v>
      </c>
      <c r="G6">
        <f>150</f>
        <v>150</v>
      </c>
      <c r="H6">
        <v>5</v>
      </c>
      <c r="N6">
        <v>300</v>
      </c>
      <c r="O6">
        <v>0.125</v>
      </c>
      <c r="AA6">
        <v>250</v>
      </c>
      <c r="AB6">
        <v>0.125</v>
      </c>
    </row>
    <row r="7" spans="1:36" x14ac:dyDescent="0.45">
      <c r="C7">
        <f>400+1300</f>
        <v>1700</v>
      </c>
      <c r="D7">
        <v>3</v>
      </c>
      <c r="G7">
        <f>400+280</f>
        <v>680</v>
      </c>
      <c r="H7">
        <v>3</v>
      </c>
      <c r="N7">
        <v>300</v>
      </c>
      <c r="O7">
        <v>0.375</v>
      </c>
      <c r="AA7">
        <v>30</v>
      </c>
      <c r="AB7">
        <v>0.375</v>
      </c>
    </row>
    <row r="8" spans="1:36" x14ac:dyDescent="0.45">
      <c r="C8">
        <f>700</f>
        <v>700</v>
      </c>
      <c r="D8">
        <v>2</v>
      </c>
      <c r="G8">
        <f>210+450+72</f>
        <v>732</v>
      </c>
      <c r="H8">
        <v>1</v>
      </c>
      <c r="N8">
        <v>80</v>
      </c>
      <c r="O8">
        <v>0.125</v>
      </c>
      <c r="AA8">
        <v>220</v>
      </c>
      <c r="AB8">
        <v>0.125</v>
      </c>
    </row>
    <row r="9" spans="1:36" x14ac:dyDescent="0.45">
      <c r="C9">
        <f>1300</f>
        <v>1300</v>
      </c>
      <c r="D9">
        <v>3</v>
      </c>
      <c r="N9">
        <v>200</v>
      </c>
      <c r="O9">
        <v>0.375</v>
      </c>
      <c r="AA9">
        <v>735</v>
      </c>
      <c r="AB9">
        <v>0.375</v>
      </c>
    </row>
    <row r="10" spans="1:36" x14ac:dyDescent="0.45">
      <c r="C10">
        <f>150</f>
        <v>150</v>
      </c>
      <c r="D10">
        <v>4</v>
      </c>
      <c r="N10">
        <v>220</v>
      </c>
      <c r="O10">
        <v>0.125</v>
      </c>
      <c r="AA10">
        <v>520</v>
      </c>
      <c r="AB10">
        <v>0.125</v>
      </c>
    </row>
    <row r="11" spans="1:36" x14ac:dyDescent="0.45">
      <c r="B11" s="1">
        <f>SUMPRODUCT(A1:A10,B1:B10)/SUM(A1:A10)</f>
        <v>2.8461538461538463</v>
      </c>
      <c r="C11" s="1"/>
      <c r="D11" s="1">
        <f t="shared" ref="D11:J11" si="0">SUMPRODUCT(C1:C10,D1:D10)/SUM(C1:C10)</f>
        <v>2.6273209549071619</v>
      </c>
      <c r="E11" s="1"/>
      <c r="F11" s="1">
        <f t="shared" si="0"/>
        <v>2.4285714285714284</v>
      </c>
      <c r="G11" s="1"/>
      <c r="H11" s="1">
        <f t="shared" si="0"/>
        <v>2.5655454259666772</v>
      </c>
      <c r="I11" s="1"/>
      <c r="J11" s="1">
        <f t="shared" si="0"/>
        <v>3</v>
      </c>
      <c r="N11">
        <v>850</v>
      </c>
      <c r="O11">
        <v>0.375</v>
      </c>
      <c r="AA11">
        <v>550</v>
      </c>
      <c r="AB11">
        <v>0.375</v>
      </c>
    </row>
    <row r="12" spans="1:36" x14ac:dyDescent="0.45">
      <c r="N12">
        <v>400</v>
      </c>
      <c r="O12">
        <v>0.125</v>
      </c>
      <c r="AA12">
        <v>550</v>
      </c>
      <c r="AB12">
        <v>0.125</v>
      </c>
    </row>
    <row r="13" spans="1:36" x14ac:dyDescent="0.45">
      <c r="N13">
        <v>350</v>
      </c>
      <c r="O13">
        <v>0.375</v>
      </c>
      <c r="AA13">
        <v>200</v>
      </c>
      <c r="AB13">
        <v>0.375</v>
      </c>
    </row>
    <row r="14" spans="1:36" x14ac:dyDescent="0.45">
      <c r="N14">
        <v>160</v>
      </c>
      <c r="O14">
        <v>0.125</v>
      </c>
      <c r="AA14">
        <v>190</v>
      </c>
      <c r="AB14">
        <v>0.125</v>
      </c>
    </row>
    <row r="15" spans="1:36" x14ac:dyDescent="0.45">
      <c r="N15">
        <v>440</v>
      </c>
      <c r="O15">
        <v>0.375</v>
      </c>
      <c r="AA15">
        <v>160</v>
      </c>
      <c r="AB15">
        <v>0.375</v>
      </c>
    </row>
    <row r="16" spans="1:36" x14ac:dyDescent="0.45">
      <c r="N16">
        <v>110</v>
      </c>
      <c r="O16">
        <v>0.125</v>
      </c>
      <c r="AA16">
        <v>150</v>
      </c>
      <c r="AB16">
        <v>0.125</v>
      </c>
    </row>
    <row r="17" spans="13:36" x14ac:dyDescent="0.45">
      <c r="N17">
        <v>590</v>
      </c>
      <c r="O17">
        <v>0.375</v>
      </c>
      <c r="AA17">
        <v>800</v>
      </c>
      <c r="AB17">
        <v>0.375</v>
      </c>
    </row>
    <row r="18" spans="13:36" x14ac:dyDescent="0.45">
      <c r="N18">
        <v>150</v>
      </c>
      <c r="O18">
        <v>0.125</v>
      </c>
      <c r="AA18">
        <v>650</v>
      </c>
      <c r="AB18">
        <v>0.125</v>
      </c>
    </row>
    <row r="19" spans="13:36" x14ac:dyDescent="0.45">
      <c r="N19">
        <v>500</v>
      </c>
      <c r="O19">
        <v>0.375</v>
      </c>
      <c r="AA19">
        <v>100</v>
      </c>
      <c r="AB19">
        <v>0.375</v>
      </c>
    </row>
    <row r="20" spans="13:36" x14ac:dyDescent="0.45">
      <c r="N20">
        <v>100</v>
      </c>
      <c r="O20">
        <v>0.125</v>
      </c>
    </row>
    <row r="21" spans="13:36" x14ac:dyDescent="0.45">
      <c r="M21" s="3">
        <f>SUMPRODUCT(L1:L20,M1:M20)/SUM(L1:L20)</f>
        <v>0.15979853479853479</v>
      </c>
      <c r="N21" s="3"/>
      <c r="O21" s="3">
        <f t="shared" ref="N21:W21" si="1">SUMPRODUCT(N1:N20,O1:O20)/SUM(N1:N20)</f>
        <v>0.3079710144927536</v>
      </c>
      <c r="P21" s="3"/>
      <c r="Q21" s="3">
        <f t="shared" si="1"/>
        <v>0.24058538404175989</v>
      </c>
      <c r="R21" s="3"/>
      <c r="S21" s="3">
        <f t="shared" si="1"/>
        <v>0.17568621334996881</v>
      </c>
      <c r="T21" s="3"/>
      <c r="U21" s="3">
        <f t="shared" si="1"/>
        <v>0.22159090909090909</v>
      </c>
      <c r="V21" s="3"/>
      <c r="W21" s="3">
        <f t="shared" si="1"/>
        <v>0.21590909090909091</v>
      </c>
      <c r="X21" s="3"/>
      <c r="Y21" s="3"/>
      <c r="Z21" s="3">
        <f>SUMPRODUCT(Y1:Y20,Z1:Z20)/SUM(Y1:Y20)</f>
        <v>0.15277777777777779</v>
      </c>
      <c r="AA21" s="3"/>
      <c r="AB21" s="3">
        <f t="shared" ref="AB21" si="2">SUMPRODUCT(AA1:AA20,AB1:AB20)/SUM(AA1:AA20)</f>
        <v>0.24927536231884059</v>
      </c>
      <c r="AC21" s="3"/>
      <c r="AD21" s="3">
        <f t="shared" ref="AD21" si="3">SUMPRODUCT(AC1:AC20,AD1:AD20)/SUM(AC1:AC20)</f>
        <v>0.203064012490242</v>
      </c>
      <c r="AE21" s="3"/>
      <c r="AF21" s="3">
        <f t="shared" ref="AF21" si="4">SUMPRODUCT(AE1:AE20,AF1:AF20)/SUM(AE1:AE20)</f>
        <v>0.13688212927756654</v>
      </c>
      <c r="AG21" s="3"/>
      <c r="AH21" s="3">
        <f t="shared" ref="AH21" si="5">SUMPRODUCT(AG1:AG20,AH1:AH20)/SUM(AG1:AG20)</f>
        <v>0.13636363636363635</v>
      </c>
      <c r="AI21" s="3"/>
      <c r="AJ21" s="3">
        <f t="shared" ref="AJ21" si="6">SUMPRODUCT(AI1:AI20,AJ1:AJ20)/SUM(AI1:AI20)</f>
        <v>0.14204545454545456</v>
      </c>
    </row>
    <row r="34" spans="1:1" x14ac:dyDescent="0.45">
      <c r="A34" s="2"/>
    </row>
    <row r="35" spans="1:1" x14ac:dyDescent="0.45">
      <c r="A35" s="2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Sim</dc:creator>
  <cp:lastModifiedBy>Samuel</cp:lastModifiedBy>
  <dcterms:created xsi:type="dcterms:W3CDTF">2022-07-22T09:13:06Z</dcterms:created>
  <dcterms:modified xsi:type="dcterms:W3CDTF">2022-07-22T14:15:15Z</dcterms:modified>
</cp:coreProperties>
</file>