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10" yWindow="-110" windowWidth="19420" windowHeight="10300"/>
  </bookViews>
  <sheets>
    <sheet name="Title" sheetId="5" r:id="rId1"/>
    <sheet name="Chart" sheetId="1" r:id="rId2"/>
    <sheet name="Examples" sheetId="2" r:id="rId3"/>
    <sheet name="Normal" sheetId="3" r:id="rId4"/>
    <sheet name="Crit Values" sheetId="4" r:id="rId5"/>
  </sheets>
  <externalReferences>
    <externalReference r:id="rId6"/>
  </externalReferences>
  <definedNames>
    <definedName name="r_0">[1]Sheet17!$A$3:$A$264</definedName>
    <definedName name="r_1">[1]Sheet17!$B$3:$B$264</definedName>
    <definedName name="r_2">[1]Sheet17!$C$3:$C$264</definedName>
    <definedName name="r_3">[1]Sheet17!$D$3:$D$264</definedName>
    <definedName name="r_4">[1]Sheet17!$E$3:$E$264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G18" i="4"/>
  <c r="C18" i="4"/>
  <c r="K17" i="4"/>
  <c r="G17" i="4"/>
  <c r="C17" i="4"/>
  <c r="K16" i="4"/>
  <c r="G16" i="4"/>
  <c r="C16" i="4"/>
  <c r="K15" i="4"/>
  <c r="G15" i="4"/>
  <c r="C15" i="4"/>
  <c r="B12" i="4"/>
  <c r="J11" i="4"/>
  <c r="B11" i="4"/>
  <c r="B8" i="4"/>
  <c r="J7" i="4"/>
  <c r="J8" i="4" s="1"/>
  <c r="F7" i="4"/>
  <c r="F8" i="4" s="1"/>
  <c r="B7" i="4"/>
  <c r="J6" i="4"/>
  <c r="J12" i="4" s="1"/>
  <c r="F6" i="4"/>
  <c r="F11" i="4" s="1"/>
  <c r="A12" i="3"/>
  <c r="A13" i="3" s="1"/>
  <c r="B11" i="3"/>
  <c r="B6" i="3"/>
  <c r="B7" i="3" s="1"/>
  <c r="C11" i="3" s="1"/>
  <c r="B5" i="3"/>
  <c r="K13" i="2"/>
  <c r="H13" i="2"/>
  <c r="H14" i="2" s="1"/>
  <c r="E13" i="2"/>
  <c r="H10" i="2"/>
  <c r="H11" i="2" s="1"/>
  <c r="K9" i="2"/>
  <c r="K11" i="2" s="1"/>
  <c r="E9" i="2"/>
  <c r="E11" i="2" s="1"/>
  <c r="B9" i="2"/>
  <c r="K8" i="2"/>
  <c r="H8" i="2"/>
  <c r="E8" i="2"/>
  <c r="B8" i="2"/>
  <c r="E7" i="2"/>
  <c r="B7" i="2"/>
  <c r="B11" i="2" s="1"/>
  <c r="A31" i="1"/>
  <c r="A32" i="1" s="1"/>
  <c r="A30" i="1"/>
  <c r="B30" i="1" s="1"/>
  <c r="B29" i="1"/>
  <c r="A5" i="1"/>
  <c r="A6" i="1" s="1"/>
  <c r="B4" i="1"/>
  <c r="C12" i="4"/>
  <c r="K11" i="4"/>
  <c r="G11" i="4"/>
  <c r="C11" i="4"/>
  <c r="K12" i="4"/>
  <c r="G12" i="4"/>
  <c r="A14" i="3" l="1"/>
  <c r="C13" i="3"/>
  <c r="B13" i="3"/>
  <c r="A7" i="1"/>
  <c r="B6" i="1"/>
  <c r="A33" i="1"/>
  <c r="B32" i="1"/>
  <c r="B5" i="1"/>
  <c r="F12" i="4"/>
  <c r="B31" i="1"/>
  <c r="B12" i="3"/>
  <c r="C12" i="3"/>
  <c r="A34" i="1" l="1"/>
  <c r="B33" i="1"/>
  <c r="C14" i="3"/>
  <c r="B14" i="3"/>
  <c r="A15" i="3"/>
  <c r="A8" i="1"/>
  <c r="B7" i="1"/>
  <c r="B8" i="1" l="1"/>
  <c r="A9" i="1"/>
  <c r="C15" i="3"/>
  <c r="B15" i="3"/>
  <c r="A16" i="3"/>
  <c r="A35" i="1"/>
  <c r="B34" i="1"/>
  <c r="A17" i="3" l="1"/>
  <c r="C16" i="3"/>
  <c r="B16" i="3"/>
  <c r="A36" i="1"/>
  <c r="B35" i="1"/>
  <c r="A10" i="1"/>
  <c r="B9" i="1"/>
  <c r="A37" i="1" l="1"/>
  <c r="B36" i="1"/>
  <c r="A11" i="1"/>
  <c r="B10" i="1"/>
  <c r="A18" i="3"/>
  <c r="B17" i="3"/>
  <c r="C17" i="3"/>
  <c r="B11" i="1" l="1"/>
  <c r="A12" i="1"/>
  <c r="B18" i="3"/>
  <c r="A19" i="3"/>
  <c r="C18" i="3"/>
  <c r="A38" i="1"/>
  <c r="B37" i="1"/>
  <c r="A20" i="3" l="1"/>
  <c r="C19" i="3"/>
  <c r="B19" i="3"/>
  <c r="B12" i="1"/>
  <c r="A13" i="1"/>
  <c r="B38" i="1"/>
  <c r="A39" i="1"/>
  <c r="B39" i="1" s="1"/>
  <c r="A14" i="1" l="1"/>
  <c r="B13" i="1"/>
  <c r="A21" i="3"/>
  <c r="C20" i="3"/>
  <c r="B20" i="3"/>
  <c r="A22" i="3" l="1"/>
  <c r="C21" i="3"/>
  <c r="B21" i="3"/>
  <c r="A15" i="1"/>
  <c r="B14" i="1"/>
  <c r="A16" i="1" l="1"/>
  <c r="B15" i="1"/>
  <c r="C22" i="3"/>
  <c r="A23" i="3"/>
  <c r="B22" i="3"/>
  <c r="C23" i="3" l="1"/>
  <c r="B23" i="3"/>
  <c r="A24" i="3"/>
  <c r="B16" i="1"/>
  <c r="A17" i="1"/>
  <c r="A18" i="1" l="1"/>
  <c r="B17" i="1"/>
  <c r="A25" i="3"/>
  <c r="C24" i="3"/>
  <c r="B24" i="3"/>
  <c r="A26" i="3" l="1"/>
  <c r="C25" i="3"/>
  <c r="B25" i="3"/>
  <c r="A19" i="1"/>
  <c r="B18" i="1"/>
  <c r="B19" i="1" l="1"/>
  <c r="A20" i="1"/>
  <c r="B26" i="3"/>
  <c r="A27" i="3"/>
  <c r="C26" i="3"/>
  <c r="A28" i="3" l="1"/>
  <c r="C27" i="3"/>
  <c r="B27" i="3"/>
  <c r="B20" i="1"/>
  <c r="A21" i="1"/>
  <c r="A22" i="1" l="1"/>
  <c r="B21" i="1"/>
  <c r="A29" i="3"/>
  <c r="C28" i="3"/>
  <c r="B28" i="3"/>
  <c r="A23" i="1" l="1"/>
  <c r="B22" i="1"/>
  <c r="A30" i="3"/>
  <c r="C29" i="3"/>
  <c r="B29" i="3"/>
  <c r="A24" i="1" l="1"/>
  <c r="B24" i="1" s="1"/>
  <c r="B23" i="1"/>
  <c r="C30" i="3"/>
  <c r="A31" i="3"/>
  <c r="B30" i="3"/>
  <c r="C31" i="3" l="1"/>
  <c r="B31" i="3"/>
</calcChain>
</file>

<file path=xl/sharedStrings.xml><?xml version="1.0" encoding="utf-8"?>
<sst xmlns="http://schemas.openxmlformats.org/spreadsheetml/2006/main" count="88" uniqueCount="31">
  <si>
    <t>Binomial distribution</t>
  </si>
  <si>
    <t>x</t>
  </si>
  <si>
    <t>f(x)</t>
  </si>
  <si>
    <t>F(x)</t>
  </si>
  <si>
    <t>Binomial Distribution</t>
  </si>
  <si>
    <t>Example 0</t>
  </si>
  <si>
    <t>Example 1</t>
  </si>
  <si>
    <t>Example 2</t>
  </si>
  <si>
    <t>Example 3</t>
  </si>
  <si>
    <t>n</t>
  </si>
  <si>
    <t>p</t>
  </si>
  <si>
    <t>α</t>
  </si>
  <si>
    <t>C(n,x)</t>
  </si>
  <si>
    <t>crit</t>
  </si>
  <si>
    <t>p-value</t>
  </si>
  <si>
    <t>sig</t>
  </si>
  <si>
    <t>Relationship of binomial with normal distribution</t>
  </si>
  <si>
    <t>np</t>
  </si>
  <si>
    <t>np(1-p)</t>
  </si>
  <si>
    <t>stdev</t>
  </si>
  <si>
    <t>B(n,p)</t>
  </si>
  <si>
    <t>N(np,stdev)</t>
  </si>
  <si>
    <t>Binomial Distribution - Critical Values</t>
  </si>
  <si>
    <t>tails</t>
  </si>
  <si>
    <t>alpha</t>
  </si>
  <si>
    <t>α/2</t>
  </si>
  <si>
    <t>1-α/2</t>
  </si>
  <si>
    <t>inv</t>
  </si>
  <si>
    <t>left</t>
  </si>
  <si>
    <t>right</t>
  </si>
  <si>
    <t>Real Statistics Using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</si>
</sst>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Binomial Distribution (n = 20, p = .25)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f(x)</c:v>
                </c:pt>
              </c:strCache>
            </c:strRef>
          </c:tx>
          <c:invertIfNegative val="0"/>
          <c:cat>
            <c:numRef>
              <c:f>Chart!$A$4:$A$24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Chart!$B$4:$B$24</c:f>
              <c:numCache>
                <c:formatCode>General</c:formatCode>
                <c:ptCount val="21"/>
                <c:pt idx="0">
                  <c:v>3.1712119389339963E-3</c:v>
                </c:pt>
                <c:pt idx="1">
                  <c:v>2.1141412926226615E-2</c:v>
                </c:pt>
                <c:pt idx="2">
                  <c:v>6.6947807599717662E-2</c:v>
                </c:pt>
                <c:pt idx="3">
                  <c:v>0.13389561519943524</c:v>
                </c:pt>
                <c:pt idx="4">
                  <c:v>0.18968545486586663</c:v>
                </c:pt>
                <c:pt idx="5">
                  <c:v>0.20233115185692441</c:v>
                </c:pt>
                <c:pt idx="6">
                  <c:v>0.1686092932141037</c:v>
                </c:pt>
                <c:pt idx="7">
                  <c:v>0.11240619547606913</c:v>
                </c:pt>
                <c:pt idx="8">
                  <c:v>6.0886689216204062E-2</c:v>
                </c:pt>
                <c:pt idx="9">
                  <c:v>2.7060750762757369E-2</c:v>
                </c:pt>
                <c:pt idx="10">
                  <c:v>9.9222752796777041E-3</c:v>
                </c:pt>
                <c:pt idx="11">
                  <c:v>3.0067500847508173E-3</c:v>
                </c:pt>
                <c:pt idx="12">
                  <c:v>7.5168752118770586E-4</c:v>
                </c:pt>
                <c:pt idx="13">
                  <c:v>1.541923120385034E-4</c:v>
                </c:pt>
                <c:pt idx="14">
                  <c:v>2.5698718673083962E-5</c:v>
                </c:pt>
                <c:pt idx="15">
                  <c:v>3.42649582307786E-6</c:v>
                </c:pt>
                <c:pt idx="16">
                  <c:v>3.5692664823727645E-7</c:v>
                </c:pt>
                <c:pt idx="17">
                  <c:v>2.7994246920570738E-8</c:v>
                </c:pt>
                <c:pt idx="18">
                  <c:v>1.5552359400317114E-9</c:v>
                </c:pt>
                <c:pt idx="19">
                  <c:v>5.4569682106375856E-11</c:v>
                </c:pt>
                <c:pt idx="20">
                  <c:v>9.0949470177292824E-13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5C-4F75-B369-4ADB17AF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04736"/>
        <c:axId val="211402752"/>
      </c:barChart>
      <c:catAx>
        <c:axId val="233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02752"/>
        <c:crosses val="autoZero"/>
        <c:auto val="1"/>
        <c:lblAlgn val="ctr"/>
        <c:lblOffset val="100"/>
        <c:noMultiLvlLbl val="0"/>
      </c:catAx>
      <c:valAx>
        <c:axId val="2114027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3320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sz="1600"/>
              <a:t>Cummulative</a:t>
            </a:r>
            <a:r>
              <a:rPr lang="it-IT" sz="1600" baseline="0"/>
              <a:t> Binomial (n = 10, p = 1/6</a:t>
            </a:r>
            <a:r>
              <a:rPr lang="it-IT" sz="16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Chart!$B$28</c:f>
              <c:strCache>
                <c:ptCount val="1"/>
                <c:pt idx="0">
                  <c:v>F(x)</c:v>
                </c:pt>
              </c:strCache>
            </c:strRef>
          </c:tx>
          <c:invertIfNegative val="0"/>
          <c:val>
            <c:numRef>
              <c:f>Chart!$B$29:$B$39</c:f>
              <c:numCache>
                <c:formatCode>0.00000</c:formatCode>
                <c:ptCount val="11"/>
                <c:pt idx="0">
                  <c:v>0.16150558288984571</c:v>
                </c:pt>
                <c:pt idx="1">
                  <c:v>0.48451674866953731</c:v>
                </c:pt>
                <c:pt idx="2">
                  <c:v>0.77522679787125948</c:v>
                </c:pt>
                <c:pt idx="3">
                  <c:v>0.93027215744551128</c:v>
                </c:pt>
                <c:pt idx="4">
                  <c:v>0.98453803329649947</c:v>
                </c:pt>
                <c:pt idx="5">
                  <c:v>0.99756184350073673</c:v>
                </c:pt>
                <c:pt idx="6">
                  <c:v>0.9997324785347762</c:v>
                </c:pt>
                <c:pt idx="7">
                  <c:v>0.99998055111009498</c:v>
                </c:pt>
                <c:pt idx="8">
                  <c:v>0.9999991565532439</c:v>
                </c:pt>
                <c:pt idx="9">
                  <c:v>0.99999998346182828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E5-47EF-AE8C-5EA4F88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4416"/>
        <c:axId val="211404480"/>
      </c:barChart>
      <c:catAx>
        <c:axId val="2065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4480"/>
        <c:crosses val="autoZero"/>
        <c:auto val="1"/>
        <c:lblAlgn val="ctr"/>
        <c:lblOffset val="100"/>
        <c:noMultiLvlLbl val="0"/>
      </c:catAx>
      <c:valAx>
        <c:axId val="211404480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0652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Binomial vs Normal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Binomial</c:v>
          </c:tx>
          <c:invertIfNegative val="0"/>
          <c:val>
            <c:numRef>
              <c:f>Normal!$B$11:$B$31</c:f>
              <c:numCache>
                <c:formatCode>General</c:formatCode>
                <c:ptCount val="21"/>
                <c:pt idx="0">
                  <c:v>3.1712119389339963E-3</c:v>
                </c:pt>
                <c:pt idx="1">
                  <c:v>2.1141412926226615E-2</c:v>
                </c:pt>
                <c:pt idx="2">
                  <c:v>6.6947807599717662E-2</c:v>
                </c:pt>
                <c:pt idx="3">
                  <c:v>0.13389561519943524</c:v>
                </c:pt>
                <c:pt idx="4">
                  <c:v>0.18968545486586663</c:v>
                </c:pt>
                <c:pt idx="5">
                  <c:v>0.20233115185692441</c:v>
                </c:pt>
                <c:pt idx="6">
                  <c:v>0.1686092932141037</c:v>
                </c:pt>
                <c:pt idx="7">
                  <c:v>0.11240619547606913</c:v>
                </c:pt>
                <c:pt idx="8">
                  <c:v>6.0886689216204062E-2</c:v>
                </c:pt>
                <c:pt idx="9">
                  <c:v>2.7060750762757369E-2</c:v>
                </c:pt>
                <c:pt idx="10">
                  <c:v>9.9222752796777041E-3</c:v>
                </c:pt>
                <c:pt idx="11">
                  <c:v>3.0067500847508173E-3</c:v>
                </c:pt>
                <c:pt idx="12">
                  <c:v>7.5168752118770586E-4</c:v>
                </c:pt>
                <c:pt idx="13">
                  <c:v>1.541923120385034E-4</c:v>
                </c:pt>
                <c:pt idx="14">
                  <c:v>2.5698718673083962E-5</c:v>
                </c:pt>
                <c:pt idx="15">
                  <c:v>3.42649582307786E-6</c:v>
                </c:pt>
                <c:pt idx="16">
                  <c:v>3.5692664823727645E-7</c:v>
                </c:pt>
                <c:pt idx="17">
                  <c:v>2.7994246920570738E-8</c:v>
                </c:pt>
                <c:pt idx="18">
                  <c:v>1.5552359400317114E-9</c:v>
                </c:pt>
                <c:pt idx="19">
                  <c:v>5.4569682106375856E-11</c:v>
                </c:pt>
                <c:pt idx="20">
                  <c:v>9.0949470177292824E-13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7A-4503-9CC7-FEFA60264DEB}"/>
            </c:ext>
          </c:extLst>
        </c:ser>
        <c:ser>
          <c:idx val="1"/>
          <c:order val="1"/>
          <c:tx>
            <c:v>Normal</c:v>
          </c:tx>
          <c:invertIfNegative val="0"/>
          <c:val>
            <c:numRef>
              <c:f>Normal!$C$11:$C$31</c:f>
              <c:numCache>
                <c:formatCode>General</c:formatCode>
                <c:ptCount val="21"/>
                <c:pt idx="0">
                  <c:v>7.3493031003682655E-3</c:v>
                </c:pt>
                <c:pt idx="1">
                  <c:v>2.4400545593852858E-2</c:v>
                </c:pt>
                <c:pt idx="2">
                  <c:v>6.2049895392207628E-2</c:v>
                </c:pt>
                <c:pt idx="3">
                  <c:v>0.12085669349928452</c:v>
                </c:pt>
                <c:pt idx="4">
                  <c:v>0.18029700023749379</c:v>
                </c:pt>
                <c:pt idx="5">
                  <c:v>0.20601290774570111</c:v>
                </c:pt>
                <c:pt idx="6">
                  <c:v>0.18029700023749379</c:v>
                </c:pt>
                <c:pt idx="7">
                  <c:v>0.12085669349928452</c:v>
                </c:pt>
                <c:pt idx="8">
                  <c:v>6.2049895392207628E-2</c:v>
                </c:pt>
                <c:pt idx="9">
                  <c:v>2.4400545593852858E-2</c:v>
                </c:pt>
                <c:pt idx="10">
                  <c:v>7.3493031003682655E-3</c:v>
                </c:pt>
                <c:pt idx="11">
                  <c:v>1.6954341195802181E-3</c:v>
                </c:pt>
                <c:pt idx="12">
                  <c:v>2.9957379207605066E-4</c:v>
                </c:pt>
                <c:pt idx="13">
                  <c:v>4.0542904000878473E-5</c:v>
                </c:pt>
                <c:pt idx="14">
                  <c:v>4.2025610143038761E-6</c:v>
                </c:pt>
                <c:pt idx="15">
                  <c:v>3.3365784455993171E-7</c:v>
                </c:pt>
                <c:pt idx="16">
                  <c:v>2.0289754423084675E-8</c:v>
                </c:pt>
                <c:pt idx="17">
                  <c:v>9.4501864998485711E-10</c:v>
                </c:pt>
                <c:pt idx="18">
                  <c:v>3.3712589032589398E-11</c:v>
                </c:pt>
                <c:pt idx="19">
                  <c:v>9.2115342570611369E-13</c:v>
                </c:pt>
                <c:pt idx="20">
                  <c:v>1.9277911173987313E-14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7A-4503-9CC7-FEFA6026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7488"/>
        <c:axId val="211406208"/>
      </c:barChart>
      <c:catAx>
        <c:axId val="2065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6208"/>
        <c:crosses val="autoZero"/>
        <c:auto val="1"/>
        <c:lblAlgn val="ctr"/>
        <c:lblOffset val="100"/>
        <c:noMultiLvlLbl val="0"/>
      </c:catAx>
      <c:valAx>
        <c:axId val="211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40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B590C58-3C2A-4421-9B58-EAFA5B59F42A}"/>
            </a:ext>
          </a:extLst>
        </xdr:cNvPr>
        <xdr:cNvSpPr txBox="1"/>
      </xdr:nvSpPr>
      <xdr:spPr>
        <a:xfrm>
          <a:off x="4276725" y="736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219075</xdr:colOff>
      <xdr:row>2</xdr:row>
      <xdr:rowOff>4762</xdr:rowOff>
    </xdr:from>
    <xdr:to>
      <xdr:col>10</xdr:col>
      <xdr:colOff>523875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0EA1A62-A28E-43F6-8AFF-BE3638B0A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27</xdr:row>
      <xdr:rowOff>95250</xdr:rowOff>
    </xdr:from>
    <xdr:to>
      <xdr:col>10</xdr:col>
      <xdr:colOff>542925</xdr:colOff>
      <xdr:row>41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5F96F01-5FF6-4A3D-9493-7DF95009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8</xdr:row>
      <xdr:rowOff>66675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25E50BE-C7CD-44A0-845C-3EC0F8EE7B2A}"/>
            </a:ext>
          </a:extLst>
        </xdr:cNvPr>
        <xdr:cNvSpPr txBox="1"/>
      </xdr:nvSpPr>
      <xdr:spPr>
        <a:xfrm>
          <a:off x="4308475" y="1539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19050</xdr:colOff>
      <xdr:row>9</xdr:row>
      <xdr:rowOff>109537</xdr:rowOff>
    </xdr:from>
    <xdr:to>
      <xdr:col>12</xdr:col>
      <xdr:colOff>323850</xdr:colOff>
      <xdr:row>23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DC5DCB3-ACDF-439C-B9FB-B5560739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A%20Real%20Statistics%202019/Spreadsheets/Rel%206.2%20test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6"/>
      <sheetName val="Sheet9"/>
      <sheetName val="Sheet11"/>
      <sheetName val="Sheet12"/>
      <sheetName val="Sheet13"/>
      <sheetName val="Sheet10"/>
      <sheetName val="Sheet14"/>
      <sheetName val="Sheet18"/>
      <sheetName val="Sheet19"/>
      <sheetName val="Sheet15"/>
      <sheetName val="Sheet16"/>
      <sheetName val="Bessel"/>
      <sheetName val="Poisson"/>
      <sheetName val="Sheet17"/>
      <sheetName val="Skellam"/>
      <sheetName val="Del Row"/>
      <sheetName val="CV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0</v>
          </cell>
          <cell r="B3">
            <v>0.5</v>
          </cell>
          <cell r="C3">
            <v>-1</v>
          </cell>
          <cell r="D3">
            <v>1</v>
          </cell>
          <cell r="E3">
            <v>2</v>
          </cell>
        </row>
        <row r="4">
          <cell r="A4">
            <v>0</v>
          </cell>
          <cell r="B4">
            <v>0.5</v>
          </cell>
          <cell r="C4">
            <v>-1</v>
          </cell>
          <cell r="D4">
            <v>1</v>
          </cell>
          <cell r="E4">
            <v>2</v>
          </cell>
        </row>
        <row r="5">
          <cell r="A5">
            <v>0</v>
          </cell>
          <cell r="B5">
            <v>0.5</v>
          </cell>
          <cell r="C5">
            <v>-1</v>
          </cell>
          <cell r="D5">
            <v>1</v>
          </cell>
          <cell r="E5">
            <v>2</v>
          </cell>
        </row>
        <row r="6">
          <cell r="A6">
            <v>0</v>
          </cell>
          <cell r="B6">
            <v>0.5</v>
          </cell>
          <cell r="C6">
            <v>-1</v>
          </cell>
          <cell r="D6">
            <v>1</v>
          </cell>
          <cell r="E6">
            <v>2</v>
          </cell>
        </row>
        <row r="7">
          <cell r="A7">
            <v>0</v>
          </cell>
          <cell r="B7">
            <v>0.5</v>
          </cell>
          <cell r="C7">
            <v>-1</v>
          </cell>
          <cell r="D7">
            <v>1</v>
          </cell>
          <cell r="E7">
            <v>2</v>
          </cell>
        </row>
        <row r="8">
          <cell r="A8">
            <v>0</v>
          </cell>
          <cell r="B8">
            <v>0.5</v>
          </cell>
          <cell r="C8">
            <v>-1</v>
          </cell>
          <cell r="D8">
            <v>1</v>
          </cell>
          <cell r="E8">
            <v>2</v>
          </cell>
        </row>
        <row r="9">
          <cell r="A9">
            <v>1</v>
          </cell>
          <cell r="B9">
            <v>1.5</v>
          </cell>
          <cell r="C9">
            <v>0</v>
          </cell>
          <cell r="D9">
            <v>2</v>
          </cell>
          <cell r="E9">
            <v>3</v>
          </cell>
        </row>
        <row r="10">
          <cell r="A10">
            <v>1</v>
          </cell>
          <cell r="B10">
            <v>1.5</v>
          </cell>
          <cell r="C10">
            <v>0</v>
          </cell>
          <cell r="D10">
            <v>2</v>
          </cell>
          <cell r="E10">
            <v>3</v>
          </cell>
        </row>
        <row r="11">
          <cell r="A11">
            <v>1</v>
          </cell>
          <cell r="B11">
            <v>1.5</v>
          </cell>
          <cell r="C11">
            <v>0</v>
          </cell>
          <cell r="D11">
            <v>2</v>
          </cell>
          <cell r="E11">
            <v>3</v>
          </cell>
        </row>
        <row r="12">
          <cell r="A12">
            <v>1</v>
          </cell>
          <cell r="B12">
            <v>1.5</v>
          </cell>
          <cell r="C12">
            <v>0</v>
          </cell>
          <cell r="D12">
            <v>2</v>
          </cell>
          <cell r="E12">
            <v>3</v>
          </cell>
        </row>
        <row r="13">
          <cell r="A13">
            <v>1</v>
          </cell>
          <cell r="B13">
            <v>1.5</v>
          </cell>
          <cell r="C13">
            <v>0</v>
          </cell>
          <cell r="D13">
            <v>2</v>
          </cell>
          <cell r="E13">
            <v>3</v>
          </cell>
        </row>
        <row r="14">
          <cell r="A14">
            <v>1</v>
          </cell>
          <cell r="B14">
            <v>1.5</v>
          </cell>
          <cell r="C14">
            <v>0</v>
          </cell>
          <cell r="D14">
            <v>2</v>
          </cell>
          <cell r="E14">
            <v>3</v>
          </cell>
        </row>
        <row r="15">
          <cell r="A15">
            <v>1</v>
          </cell>
          <cell r="B15">
            <v>1.5</v>
          </cell>
          <cell r="C15">
            <v>0</v>
          </cell>
          <cell r="D15">
            <v>2</v>
          </cell>
          <cell r="E15">
            <v>3</v>
          </cell>
        </row>
        <row r="16">
          <cell r="A16">
            <v>2</v>
          </cell>
          <cell r="B16">
            <v>2.5</v>
          </cell>
          <cell r="C16">
            <v>1</v>
          </cell>
          <cell r="D16">
            <v>3</v>
          </cell>
          <cell r="E16">
            <v>4</v>
          </cell>
        </row>
        <row r="17">
          <cell r="A17">
            <v>2</v>
          </cell>
          <cell r="B17">
            <v>2.5</v>
          </cell>
          <cell r="C17">
            <v>1</v>
          </cell>
          <cell r="D17">
            <v>3</v>
          </cell>
          <cell r="E17">
            <v>4</v>
          </cell>
        </row>
        <row r="18">
          <cell r="A18">
            <v>2</v>
          </cell>
          <cell r="B18">
            <v>2.5</v>
          </cell>
          <cell r="C18">
            <v>1</v>
          </cell>
          <cell r="D18">
            <v>3</v>
          </cell>
          <cell r="E18">
            <v>4</v>
          </cell>
        </row>
        <row r="19">
          <cell r="A19">
            <v>2</v>
          </cell>
          <cell r="B19">
            <v>2.5</v>
          </cell>
          <cell r="C19">
            <v>1</v>
          </cell>
          <cell r="D19">
            <v>3</v>
          </cell>
          <cell r="E19">
            <v>4</v>
          </cell>
        </row>
        <row r="20">
          <cell r="A20">
            <v>2</v>
          </cell>
          <cell r="B20">
            <v>2.5</v>
          </cell>
          <cell r="C20">
            <v>1</v>
          </cell>
          <cell r="D20">
            <v>3</v>
          </cell>
          <cell r="E20">
            <v>4</v>
          </cell>
        </row>
        <row r="21">
          <cell r="A21">
            <v>2</v>
          </cell>
          <cell r="B21">
            <v>2.5</v>
          </cell>
          <cell r="C21">
            <v>1</v>
          </cell>
          <cell r="D21">
            <v>3</v>
          </cell>
          <cell r="E21">
            <v>4</v>
          </cell>
        </row>
        <row r="22">
          <cell r="A22">
            <v>2</v>
          </cell>
          <cell r="B22">
            <v>2.5</v>
          </cell>
          <cell r="C22">
            <v>1</v>
          </cell>
          <cell r="D22">
            <v>3</v>
          </cell>
          <cell r="E22">
            <v>4</v>
          </cell>
        </row>
        <row r="23">
          <cell r="A23">
            <v>2.5</v>
          </cell>
          <cell r="B23">
            <v>3</v>
          </cell>
          <cell r="C23">
            <v>1.5</v>
          </cell>
          <cell r="D23">
            <v>3.5</v>
          </cell>
          <cell r="E23">
            <v>4.5</v>
          </cell>
        </row>
        <row r="24">
          <cell r="A24">
            <v>2.5</v>
          </cell>
          <cell r="B24">
            <v>3</v>
          </cell>
          <cell r="C24">
            <v>1.5</v>
          </cell>
          <cell r="D24">
            <v>3.5</v>
          </cell>
          <cell r="E24">
            <v>4.5</v>
          </cell>
        </row>
        <row r="25">
          <cell r="A25">
            <v>3</v>
          </cell>
          <cell r="B25">
            <v>3.5</v>
          </cell>
          <cell r="C25">
            <v>2</v>
          </cell>
          <cell r="D25">
            <v>4</v>
          </cell>
          <cell r="E25">
            <v>5</v>
          </cell>
        </row>
        <row r="26">
          <cell r="A26">
            <v>3</v>
          </cell>
          <cell r="B26">
            <v>3.5</v>
          </cell>
          <cell r="C26">
            <v>2</v>
          </cell>
          <cell r="D26">
            <v>4</v>
          </cell>
          <cell r="E26">
            <v>5</v>
          </cell>
        </row>
        <row r="27">
          <cell r="A27">
            <v>3</v>
          </cell>
          <cell r="B27">
            <v>3.5</v>
          </cell>
          <cell r="C27">
            <v>2</v>
          </cell>
          <cell r="D27">
            <v>4</v>
          </cell>
          <cell r="E27">
            <v>5</v>
          </cell>
        </row>
        <row r="28">
          <cell r="A28">
            <v>3.5</v>
          </cell>
          <cell r="B28">
            <v>4</v>
          </cell>
          <cell r="C28">
            <v>2.5</v>
          </cell>
          <cell r="D28">
            <v>4.5</v>
          </cell>
          <cell r="E28">
            <v>5.5</v>
          </cell>
        </row>
        <row r="29">
          <cell r="A29">
            <v>4</v>
          </cell>
          <cell r="B29">
            <v>4.5</v>
          </cell>
          <cell r="C29">
            <v>3</v>
          </cell>
          <cell r="D29">
            <v>5</v>
          </cell>
          <cell r="E29">
            <v>6</v>
          </cell>
        </row>
        <row r="30">
          <cell r="A30">
            <v>4</v>
          </cell>
          <cell r="B30">
            <v>4.5</v>
          </cell>
          <cell r="C30">
            <v>3</v>
          </cell>
          <cell r="D30">
            <v>5</v>
          </cell>
          <cell r="E30">
            <v>6</v>
          </cell>
        </row>
        <row r="31">
          <cell r="A31">
            <v>5</v>
          </cell>
          <cell r="B31">
            <v>5.5</v>
          </cell>
          <cell r="C31">
            <v>4</v>
          </cell>
          <cell r="D31">
            <v>6</v>
          </cell>
          <cell r="E31">
            <v>7</v>
          </cell>
        </row>
        <row r="32">
          <cell r="A32">
            <v>5</v>
          </cell>
          <cell r="B32">
            <v>5.5</v>
          </cell>
          <cell r="C32">
            <v>4</v>
          </cell>
          <cell r="D32">
            <v>6</v>
          </cell>
          <cell r="E32">
            <v>7</v>
          </cell>
        </row>
        <row r="33">
          <cell r="A33">
            <v>5</v>
          </cell>
          <cell r="B33">
            <v>5.5</v>
          </cell>
          <cell r="C33">
            <v>4</v>
          </cell>
          <cell r="D33">
            <v>6</v>
          </cell>
          <cell r="E33">
            <v>7</v>
          </cell>
        </row>
        <row r="34">
          <cell r="A34">
            <v>5</v>
          </cell>
          <cell r="B34">
            <v>5.5</v>
          </cell>
          <cell r="C34">
            <v>4</v>
          </cell>
          <cell r="D34">
            <v>6</v>
          </cell>
          <cell r="E34">
            <v>7</v>
          </cell>
        </row>
        <row r="35">
          <cell r="A35">
            <v>5</v>
          </cell>
          <cell r="B35">
            <v>5.5</v>
          </cell>
          <cell r="C35">
            <v>4</v>
          </cell>
          <cell r="D35">
            <v>6</v>
          </cell>
          <cell r="E35">
            <v>7</v>
          </cell>
        </row>
        <row r="36">
          <cell r="A36">
            <v>5</v>
          </cell>
          <cell r="B36">
            <v>5.5</v>
          </cell>
          <cell r="C36">
            <v>4</v>
          </cell>
          <cell r="D36">
            <v>6</v>
          </cell>
          <cell r="E36">
            <v>7</v>
          </cell>
        </row>
        <row r="37">
          <cell r="A37">
            <v>5</v>
          </cell>
          <cell r="B37">
            <v>5.5</v>
          </cell>
          <cell r="C37">
            <v>4</v>
          </cell>
          <cell r="D37">
            <v>6</v>
          </cell>
          <cell r="E37">
            <v>7</v>
          </cell>
        </row>
        <row r="38">
          <cell r="A38">
            <v>5</v>
          </cell>
          <cell r="B38">
            <v>5.5</v>
          </cell>
          <cell r="C38">
            <v>4</v>
          </cell>
          <cell r="D38">
            <v>6</v>
          </cell>
          <cell r="E38">
            <v>7</v>
          </cell>
        </row>
        <row r="39">
          <cell r="A39">
            <v>5</v>
          </cell>
          <cell r="B39">
            <v>5.5</v>
          </cell>
          <cell r="C39">
            <v>4</v>
          </cell>
          <cell r="D39">
            <v>6</v>
          </cell>
          <cell r="E39">
            <v>7</v>
          </cell>
        </row>
        <row r="40">
          <cell r="A40">
            <v>5</v>
          </cell>
          <cell r="B40">
            <v>5.5</v>
          </cell>
          <cell r="C40">
            <v>4</v>
          </cell>
          <cell r="D40">
            <v>6</v>
          </cell>
          <cell r="E40">
            <v>7</v>
          </cell>
        </row>
        <row r="41">
          <cell r="A41">
            <v>5</v>
          </cell>
          <cell r="B41">
            <v>5.5</v>
          </cell>
          <cell r="C41">
            <v>4</v>
          </cell>
          <cell r="D41">
            <v>6</v>
          </cell>
          <cell r="E41">
            <v>7</v>
          </cell>
        </row>
        <row r="42">
          <cell r="A42">
            <v>5</v>
          </cell>
          <cell r="B42">
            <v>5.5</v>
          </cell>
          <cell r="C42">
            <v>4</v>
          </cell>
          <cell r="D42">
            <v>6</v>
          </cell>
          <cell r="E42">
            <v>7</v>
          </cell>
        </row>
        <row r="43">
          <cell r="A43">
            <v>5</v>
          </cell>
          <cell r="B43">
            <v>5.5</v>
          </cell>
          <cell r="C43">
            <v>4</v>
          </cell>
          <cell r="D43">
            <v>6</v>
          </cell>
          <cell r="E43">
            <v>7</v>
          </cell>
        </row>
        <row r="44">
          <cell r="A44">
            <v>5</v>
          </cell>
          <cell r="B44">
            <v>5.5</v>
          </cell>
          <cell r="C44">
            <v>4</v>
          </cell>
          <cell r="D44">
            <v>6</v>
          </cell>
          <cell r="E44">
            <v>7</v>
          </cell>
        </row>
        <row r="45">
          <cell r="A45">
            <v>5</v>
          </cell>
          <cell r="B45">
            <v>5.5</v>
          </cell>
          <cell r="C45">
            <v>4</v>
          </cell>
          <cell r="D45">
            <v>6</v>
          </cell>
          <cell r="E45">
            <v>7</v>
          </cell>
        </row>
        <row r="46">
          <cell r="A46">
            <v>5</v>
          </cell>
          <cell r="B46">
            <v>5.5</v>
          </cell>
          <cell r="C46">
            <v>4</v>
          </cell>
          <cell r="D46">
            <v>6</v>
          </cell>
          <cell r="E46">
            <v>7</v>
          </cell>
        </row>
        <row r="47">
          <cell r="A47">
            <v>5</v>
          </cell>
          <cell r="B47">
            <v>5.5</v>
          </cell>
          <cell r="C47">
            <v>4</v>
          </cell>
          <cell r="D47">
            <v>6</v>
          </cell>
          <cell r="E47">
            <v>7</v>
          </cell>
        </row>
        <row r="48">
          <cell r="A48">
            <v>5</v>
          </cell>
          <cell r="B48">
            <v>5.5</v>
          </cell>
          <cell r="C48">
            <v>4</v>
          </cell>
          <cell r="D48">
            <v>6</v>
          </cell>
          <cell r="E48">
            <v>7</v>
          </cell>
        </row>
        <row r="49">
          <cell r="A49">
            <v>5</v>
          </cell>
          <cell r="B49">
            <v>5.5</v>
          </cell>
          <cell r="C49">
            <v>4</v>
          </cell>
          <cell r="D49">
            <v>6</v>
          </cell>
          <cell r="E49">
            <v>7</v>
          </cell>
        </row>
        <row r="50">
          <cell r="A50">
            <v>5</v>
          </cell>
          <cell r="B50">
            <v>5.5</v>
          </cell>
          <cell r="C50">
            <v>4</v>
          </cell>
          <cell r="D50">
            <v>6</v>
          </cell>
          <cell r="E50">
            <v>7</v>
          </cell>
        </row>
        <row r="51">
          <cell r="A51">
            <v>5</v>
          </cell>
          <cell r="B51">
            <v>5.5</v>
          </cell>
          <cell r="C51">
            <v>4</v>
          </cell>
          <cell r="D51">
            <v>6</v>
          </cell>
          <cell r="E51">
            <v>7</v>
          </cell>
        </row>
        <row r="52">
          <cell r="A52">
            <v>5</v>
          </cell>
          <cell r="B52">
            <v>5.5</v>
          </cell>
          <cell r="C52">
            <v>4</v>
          </cell>
          <cell r="D52">
            <v>6</v>
          </cell>
          <cell r="E52">
            <v>7</v>
          </cell>
        </row>
        <row r="53">
          <cell r="A53">
            <v>5</v>
          </cell>
          <cell r="B53">
            <v>5.5</v>
          </cell>
          <cell r="C53">
            <v>4</v>
          </cell>
          <cell r="D53">
            <v>6</v>
          </cell>
          <cell r="E53">
            <v>7</v>
          </cell>
        </row>
        <row r="54">
          <cell r="A54">
            <v>5</v>
          </cell>
          <cell r="B54">
            <v>5.5</v>
          </cell>
          <cell r="C54">
            <v>4</v>
          </cell>
          <cell r="D54">
            <v>6</v>
          </cell>
          <cell r="E54">
            <v>7</v>
          </cell>
        </row>
        <row r="55">
          <cell r="A55">
            <v>5</v>
          </cell>
          <cell r="B55">
            <v>5.5</v>
          </cell>
          <cell r="C55">
            <v>4</v>
          </cell>
          <cell r="D55">
            <v>6</v>
          </cell>
          <cell r="E55">
            <v>7</v>
          </cell>
        </row>
        <row r="56">
          <cell r="A56">
            <v>5</v>
          </cell>
          <cell r="B56">
            <v>5.5</v>
          </cell>
          <cell r="C56">
            <v>4</v>
          </cell>
          <cell r="D56">
            <v>6</v>
          </cell>
          <cell r="E56">
            <v>7</v>
          </cell>
        </row>
        <row r="57">
          <cell r="A57">
            <v>5</v>
          </cell>
          <cell r="B57">
            <v>5.5</v>
          </cell>
          <cell r="C57">
            <v>4</v>
          </cell>
          <cell r="D57">
            <v>6</v>
          </cell>
          <cell r="E57">
            <v>7</v>
          </cell>
        </row>
        <row r="58">
          <cell r="A58">
            <v>5</v>
          </cell>
          <cell r="B58">
            <v>5.5</v>
          </cell>
          <cell r="C58">
            <v>4</v>
          </cell>
          <cell r="D58">
            <v>6</v>
          </cell>
          <cell r="E58">
            <v>7</v>
          </cell>
        </row>
        <row r="59">
          <cell r="A59">
            <v>5</v>
          </cell>
          <cell r="B59">
            <v>5.5</v>
          </cell>
          <cell r="C59">
            <v>4</v>
          </cell>
          <cell r="D59">
            <v>6</v>
          </cell>
          <cell r="E59">
            <v>7</v>
          </cell>
        </row>
        <row r="60">
          <cell r="A60">
            <v>5</v>
          </cell>
          <cell r="B60">
            <v>5.5</v>
          </cell>
          <cell r="C60">
            <v>4</v>
          </cell>
          <cell r="D60">
            <v>6</v>
          </cell>
          <cell r="E60">
            <v>7</v>
          </cell>
        </row>
        <row r="61">
          <cell r="A61">
            <v>5</v>
          </cell>
          <cell r="B61">
            <v>5.5</v>
          </cell>
          <cell r="C61">
            <v>4</v>
          </cell>
          <cell r="D61">
            <v>6</v>
          </cell>
          <cell r="E61">
            <v>7</v>
          </cell>
        </row>
        <row r="62">
          <cell r="A62">
            <v>5</v>
          </cell>
          <cell r="B62">
            <v>5.5</v>
          </cell>
          <cell r="C62">
            <v>4</v>
          </cell>
          <cell r="D62">
            <v>6</v>
          </cell>
          <cell r="E62">
            <v>7</v>
          </cell>
        </row>
        <row r="63">
          <cell r="A63">
            <v>5</v>
          </cell>
          <cell r="B63">
            <v>5.5</v>
          </cell>
          <cell r="C63">
            <v>4</v>
          </cell>
          <cell r="D63">
            <v>6</v>
          </cell>
          <cell r="E63">
            <v>7</v>
          </cell>
        </row>
        <row r="64">
          <cell r="A64">
            <v>7.5</v>
          </cell>
          <cell r="B64">
            <v>8</v>
          </cell>
          <cell r="C64">
            <v>6.5</v>
          </cell>
          <cell r="D64">
            <v>8.5</v>
          </cell>
          <cell r="E64">
            <v>9.5</v>
          </cell>
        </row>
        <row r="65">
          <cell r="A65">
            <v>8</v>
          </cell>
          <cell r="B65">
            <v>8.5</v>
          </cell>
          <cell r="C65">
            <v>7</v>
          </cell>
          <cell r="D65">
            <v>9</v>
          </cell>
          <cell r="E65">
            <v>10</v>
          </cell>
        </row>
        <row r="66">
          <cell r="A66">
            <v>10</v>
          </cell>
          <cell r="B66">
            <v>10.5</v>
          </cell>
          <cell r="C66">
            <v>9</v>
          </cell>
          <cell r="D66">
            <v>11</v>
          </cell>
          <cell r="E66">
            <v>12</v>
          </cell>
        </row>
        <row r="67">
          <cell r="A67">
            <v>10</v>
          </cell>
          <cell r="B67">
            <v>10.5</v>
          </cell>
          <cell r="C67">
            <v>9</v>
          </cell>
          <cell r="D67">
            <v>11</v>
          </cell>
          <cell r="E67">
            <v>12</v>
          </cell>
        </row>
        <row r="68">
          <cell r="A68">
            <v>10</v>
          </cell>
          <cell r="B68">
            <v>10.5</v>
          </cell>
          <cell r="C68">
            <v>9</v>
          </cell>
          <cell r="D68">
            <v>11</v>
          </cell>
          <cell r="E68">
            <v>12</v>
          </cell>
        </row>
        <row r="69">
          <cell r="A69">
            <v>10</v>
          </cell>
          <cell r="B69">
            <v>10.5</v>
          </cell>
          <cell r="C69">
            <v>9</v>
          </cell>
          <cell r="D69">
            <v>11</v>
          </cell>
          <cell r="E69">
            <v>12</v>
          </cell>
        </row>
        <row r="70">
          <cell r="A70">
            <v>10</v>
          </cell>
          <cell r="B70">
            <v>10.5</v>
          </cell>
          <cell r="C70">
            <v>9</v>
          </cell>
          <cell r="D70">
            <v>11</v>
          </cell>
          <cell r="E70">
            <v>12</v>
          </cell>
        </row>
        <row r="71">
          <cell r="A71">
            <v>10</v>
          </cell>
          <cell r="B71">
            <v>10.5</v>
          </cell>
          <cell r="C71">
            <v>9</v>
          </cell>
          <cell r="D71">
            <v>11</v>
          </cell>
          <cell r="E71">
            <v>12</v>
          </cell>
        </row>
        <row r="72">
          <cell r="A72">
            <v>10</v>
          </cell>
          <cell r="B72">
            <v>10.5</v>
          </cell>
          <cell r="C72">
            <v>9</v>
          </cell>
          <cell r="D72">
            <v>11</v>
          </cell>
          <cell r="E72">
            <v>12</v>
          </cell>
        </row>
        <row r="73">
          <cell r="A73">
            <v>10</v>
          </cell>
          <cell r="B73">
            <v>10.5</v>
          </cell>
          <cell r="C73">
            <v>9</v>
          </cell>
          <cell r="D73">
            <v>11</v>
          </cell>
          <cell r="E73">
            <v>12</v>
          </cell>
        </row>
        <row r="74">
          <cell r="A74">
            <v>10</v>
          </cell>
          <cell r="B74">
            <v>10.5</v>
          </cell>
          <cell r="C74">
            <v>9</v>
          </cell>
          <cell r="D74">
            <v>11</v>
          </cell>
          <cell r="E74">
            <v>12</v>
          </cell>
        </row>
        <row r="75">
          <cell r="A75">
            <v>10</v>
          </cell>
          <cell r="B75">
            <v>10.5</v>
          </cell>
          <cell r="C75">
            <v>9</v>
          </cell>
          <cell r="D75">
            <v>11</v>
          </cell>
          <cell r="E75">
            <v>12</v>
          </cell>
        </row>
        <row r="76">
          <cell r="A76">
            <v>10</v>
          </cell>
          <cell r="B76">
            <v>10.5</v>
          </cell>
          <cell r="C76">
            <v>9</v>
          </cell>
          <cell r="D76">
            <v>11</v>
          </cell>
          <cell r="E76">
            <v>12</v>
          </cell>
        </row>
        <row r="77">
          <cell r="A77">
            <v>10</v>
          </cell>
          <cell r="B77">
            <v>10.5</v>
          </cell>
          <cell r="C77">
            <v>9</v>
          </cell>
          <cell r="D77">
            <v>11</v>
          </cell>
          <cell r="E77">
            <v>12</v>
          </cell>
        </row>
        <row r="78">
          <cell r="A78">
            <v>10</v>
          </cell>
          <cell r="B78">
            <v>10.5</v>
          </cell>
          <cell r="C78">
            <v>9</v>
          </cell>
          <cell r="D78">
            <v>11</v>
          </cell>
          <cell r="E78">
            <v>12</v>
          </cell>
        </row>
        <row r="79">
          <cell r="A79">
            <v>10</v>
          </cell>
          <cell r="B79">
            <v>10.5</v>
          </cell>
          <cell r="C79">
            <v>9</v>
          </cell>
          <cell r="D79">
            <v>11</v>
          </cell>
          <cell r="E79">
            <v>12</v>
          </cell>
        </row>
        <row r="80">
          <cell r="A80">
            <v>10</v>
          </cell>
          <cell r="B80">
            <v>10.5</v>
          </cell>
          <cell r="C80">
            <v>9</v>
          </cell>
          <cell r="D80">
            <v>11</v>
          </cell>
          <cell r="E80">
            <v>12</v>
          </cell>
        </row>
        <row r="81">
          <cell r="A81">
            <v>10</v>
          </cell>
          <cell r="B81">
            <v>10.5</v>
          </cell>
          <cell r="C81">
            <v>9</v>
          </cell>
          <cell r="D81">
            <v>11</v>
          </cell>
          <cell r="E81">
            <v>12</v>
          </cell>
        </row>
        <row r="82">
          <cell r="A82">
            <v>10</v>
          </cell>
          <cell r="B82">
            <v>10.5</v>
          </cell>
          <cell r="C82">
            <v>9</v>
          </cell>
          <cell r="D82">
            <v>11</v>
          </cell>
          <cell r="E82">
            <v>12</v>
          </cell>
        </row>
        <row r="83">
          <cell r="A83">
            <v>10</v>
          </cell>
          <cell r="B83">
            <v>10.5</v>
          </cell>
          <cell r="C83">
            <v>9</v>
          </cell>
          <cell r="D83">
            <v>11</v>
          </cell>
          <cell r="E83">
            <v>12</v>
          </cell>
        </row>
        <row r="84">
          <cell r="A84">
            <v>10</v>
          </cell>
          <cell r="B84">
            <v>10.5</v>
          </cell>
          <cell r="C84">
            <v>9</v>
          </cell>
          <cell r="D84">
            <v>11</v>
          </cell>
          <cell r="E84">
            <v>12</v>
          </cell>
        </row>
        <row r="85">
          <cell r="A85">
            <v>10</v>
          </cell>
          <cell r="B85">
            <v>10.5</v>
          </cell>
          <cell r="C85">
            <v>9</v>
          </cell>
          <cell r="D85">
            <v>11</v>
          </cell>
          <cell r="E85">
            <v>12</v>
          </cell>
        </row>
        <row r="86">
          <cell r="A86">
            <v>10</v>
          </cell>
          <cell r="B86">
            <v>10.5</v>
          </cell>
          <cell r="C86">
            <v>9</v>
          </cell>
          <cell r="D86">
            <v>11</v>
          </cell>
          <cell r="E86">
            <v>12</v>
          </cell>
        </row>
        <row r="87">
          <cell r="A87">
            <v>10</v>
          </cell>
          <cell r="B87">
            <v>10.5</v>
          </cell>
          <cell r="C87">
            <v>9</v>
          </cell>
          <cell r="D87">
            <v>11</v>
          </cell>
          <cell r="E87">
            <v>12</v>
          </cell>
        </row>
        <row r="88">
          <cell r="A88">
            <v>10</v>
          </cell>
          <cell r="B88">
            <v>10.5</v>
          </cell>
          <cell r="C88">
            <v>9</v>
          </cell>
          <cell r="D88">
            <v>11</v>
          </cell>
          <cell r="E88">
            <v>12</v>
          </cell>
        </row>
        <row r="89">
          <cell r="A89">
            <v>10</v>
          </cell>
          <cell r="B89">
            <v>10.5</v>
          </cell>
          <cell r="C89">
            <v>9</v>
          </cell>
          <cell r="D89">
            <v>11</v>
          </cell>
          <cell r="E89">
            <v>12</v>
          </cell>
        </row>
        <row r="90">
          <cell r="A90">
            <v>10</v>
          </cell>
          <cell r="B90">
            <v>10.5</v>
          </cell>
          <cell r="C90">
            <v>9</v>
          </cell>
          <cell r="D90">
            <v>11</v>
          </cell>
          <cell r="E90">
            <v>12</v>
          </cell>
        </row>
        <row r="91">
          <cell r="A91">
            <v>10</v>
          </cell>
          <cell r="B91">
            <v>10.5</v>
          </cell>
          <cell r="C91">
            <v>9</v>
          </cell>
          <cell r="D91">
            <v>11</v>
          </cell>
          <cell r="E91">
            <v>12</v>
          </cell>
        </row>
        <row r="92">
          <cell r="A92">
            <v>10</v>
          </cell>
          <cell r="B92">
            <v>10.5</v>
          </cell>
          <cell r="C92">
            <v>9</v>
          </cell>
          <cell r="D92">
            <v>11</v>
          </cell>
          <cell r="E92">
            <v>12</v>
          </cell>
        </row>
        <row r="93">
          <cell r="A93">
            <v>10</v>
          </cell>
          <cell r="B93">
            <v>10.5</v>
          </cell>
          <cell r="C93">
            <v>9</v>
          </cell>
          <cell r="D93">
            <v>11</v>
          </cell>
          <cell r="E93">
            <v>12</v>
          </cell>
        </row>
        <row r="94">
          <cell r="A94">
            <v>10</v>
          </cell>
          <cell r="B94">
            <v>10.5</v>
          </cell>
          <cell r="C94">
            <v>9</v>
          </cell>
          <cell r="D94">
            <v>11</v>
          </cell>
          <cell r="E94">
            <v>12</v>
          </cell>
        </row>
        <row r="95">
          <cell r="A95">
            <v>10</v>
          </cell>
          <cell r="B95">
            <v>10.5</v>
          </cell>
          <cell r="C95">
            <v>9</v>
          </cell>
          <cell r="D95">
            <v>11</v>
          </cell>
          <cell r="E95">
            <v>12</v>
          </cell>
        </row>
        <row r="96">
          <cell r="A96">
            <v>10</v>
          </cell>
          <cell r="B96">
            <v>10.5</v>
          </cell>
          <cell r="C96">
            <v>9</v>
          </cell>
          <cell r="D96">
            <v>11</v>
          </cell>
          <cell r="E96">
            <v>12</v>
          </cell>
        </row>
        <row r="97">
          <cell r="A97">
            <v>10</v>
          </cell>
          <cell r="B97">
            <v>10.5</v>
          </cell>
          <cell r="C97">
            <v>9</v>
          </cell>
          <cell r="D97">
            <v>11</v>
          </cell>
          <cell r="E97">
            <v>12</v>
          </cell>
        </row>
        <row r="98">
          <cell r="A98">
            <v>10</v>
          </cell>
          <cell r="B98">
            <v>10.5</v>
          </cell>
          <cell r="C98">
            <v>9</v>
          </cell>
          <cell r="D98">
            <v>11</v>
          </cell>
          <cell r="E98">
            <v>12</v>
          </cell>
        </row>
        <row r="99">
          <cell r="A99">
            <v>10</v>
          </cell>
          <cell r="B99">
            <v>10.5</v>
          </cell>
          <cell r="C99">
            <v>9</v>
          </cell>
          <cell r="D99">
            <v>11</v>
          </cell>
          <cell r="E99">
            <v>12</v>
          </cell>
        </row>
        <row r="100">
          <cell r="A100">
            <v>10</v>
          </cell>
          <cell r="B100">
            <v>10.5</v>
          </cell>
          <cell r="C100">
            <v>9</v>
          </cell>
          <cell r="D100">
            <v>11</v>
          </cell>
          <cell r="E100">
            <v>12</v>
          </cell>
        </row>
        <row r="101">
          <cell r="A101">
            <v>10</v>
          </cell>
          <cell r="B101">
            <v>10.5</v>
          </cell>
          <cell r="C101">
            <v>9</v>
          </cell>
          <cell r="D101">
            <v>11</v>
          </cell>
          <cell r="E101">
            <v>12</v>
          </cell>
        </row>
        <row r="102">
          <cell r="A102">
            <v>10</v>
          </cell>
          <cell r="B102">
            <v>10.5</v>
          </cell>
          <cell r="C102">
            <v>9</v>
          </cell>
          <cell r="D102">
            <v>11</v>
          </cell>
          <cell r="E102">
            <v>12</v>
          </cell>
        </row>
        <row r="103">
          <cell r="A103">
            <v>10</v>
          </cell>
          <cell r="B103">
            <v>10.5</v>
          </cell>
          <cell r="C103">
            <v>9</v>
          </cell>
          <cell r="D103">
            <v>11</v>
          </cell>
          <cell r="E103">
            <v>12</v>
          </cell>
        </row>
        <row r="104">
          <cell r="A104">
            <v>10</v>
          </cell>
          <cell r="B104">
            <v>10.5</v>
          </cell>
          <cell r="C104">
            <v>9</v>
          </cell>
          <cell r="D104">
            <v>11</v>
          </cell>
          <cell r="E104">
            <v>12</v>
          </cell>
        </row>
        <row r="105">
          <cell r="A105">
            <v>10</v>
          </cell>
          <cell r="B105">
            <v>10.5</v>
          </cell>
          <cell r="C105">
            <v>9</v>
          </cell>
          <cell r="D105">
            <v>11</v>
          </cell>
          <cell r="E105">
            <v>12</v>
          </cell>
        </row>
        <row r="106">
          <cell r="A106">
            <v>10</v>
          </cell>
          <cell r="B106">
            <v>10.5</v>
          </cell>
          <cell r="C106">
            <v>9</v>
          </cell>
          <cell r="D106">
            <v>11</v>
          </cell>
          <cell r="E106">
            <v>12</v>
          </cell>
        </row>
        <row r="107">
          <cell r="A107">
            <v>10</v>
          </cell>
          <cell r="B107">
            <v>10.5</v>
          </cell>
          <cell r="C107">
            <v>9</v>
          </cell>
          <cell r="D107">
            <v>11</v>
          </cell>
          <cell r="E107">
            <v>12</v>
          </cell>
        </row>
        <row r="108">
          <cell r="A108">
            <v>10</v>
          </cell>
          <cell r="B108">
            <v>10.5</v>
          </cell>
          <cell r="C108">
            <v>9</v>
          </cell>
          <cell r="D108">
            <v>11</v>
          </cell>
          <cell r="E108">
            <v>12</v>
          </cell>
        </row>
        <row r="109">
          <cell r="A109">
            <v>10</v>
          </cell>
          <cell r="B109">
            <v>10.5</v>
          </cell>
          <cell r="C109">
            <v>9</v>
          </cell>
          <cell r="D109">
            <v>11</v>
          </cell>
          <cell r="E109">
            <v>12</v>
          </cell>
        </row>
        <row r="110">
          <cell r="A110">
            <v>10</v>
          </cell>
          <cell r="B110">
            <v>10.5</v>
          </cell>
          <cell r="C110">
            <v>9</v>
          </cell>
          <cell r="D110">
            <v>11</v>
          </cell>
          <cell r="E110">
            <v>12</v>
          </cell>
        </row>
        <row r="111">
          <cell r="A111">
            <v>10</v>
          </cell>
          <cell r="B111">
            <v>10.5</v>
          </cell>
          <cell r="C111">
            <v>9</v>
          </cell>
          <cell r="D111">
            <v>11</v>
          </cell>
          <cell r="E111">
            <v>12</v>
          </cell>
        </row>
        <row r="112">
          <cell r="A112">
            <v>10</v>
          </cell>
          <cell r="B112">
            <v>10.5</v>
          </cell>
          <cell r="C112">
            <v>9</v>
          </cell>
          <cell r="D112">
            <v>11</v>
          </cell>
          <cell r="E112">
            <v>12</v>
          </cell>
        </row>
        <row r="113">
          <cell r="A113">
            <v>10</v>
          </cell>
          <cell r="B113">
            <v>10.5</v>
          </cell>
          <cell r="C113">
            <v>9</v>
          </cell>
          <cell r="D113">
            <v>11</v>
          </cell>
          <cell r="E113">
            <v>12</v>
          </cell>
        </row>
        <row r="114">
          <cell r="A114">
            <v>10</v>
          </cell>
          <cell r="B114">
            <v>10.5</v>
          </cell>
          <cell r="C114">
            <v>9</v>
          </cell>
          <cell r="D114">
            <v>11</v>
          </cell>
          <cell r="E114">
            <v>12</v>
          </cell>
        </row>
        <row r="115">
          <cell r="A115">
            <v>10</v>
          </cell>
          <cell r="B115">
            <v>10.5</v>
          </cell>
          <cell r="C115">
            <v>9</v>
          </cell>
          <cell r="D115">
            <v>11</v>
          </cell>
          <cell r="E115">
            <v>12</v>
          </cell>
        </row>
        <row r="116">
          <cell r="A116">
            <v>10</v>
          </cell>
          <cell r="B116">
            <v>10.5</v>
          </cell>
          <cell r="C116">
            <v>9</v>
          </cell>
          <cell r="D116">
            <v>11</v>
          </cell>
          <cell r="E116">
            <v>12</v>
          </cell>
        </row>
        <row r="117">
          <cell r="A117">
            <v>10</v>
          </cell>
          <cell r="B117">
            <v>10.5</v>
          </cell>
          <cell r="C117">
            <v>9</v>
          </cell>
          <cell r="D117">
            <v>11</v>
          </cell>
          <cell r="E117">
            <v>12</v>
          </cell>
        </row>
        <row r="118">
          <cell r="A118">
            <v>15</v>
          </cell>
          <cell r="B118">
            <v>15.5</v>
          </cell>
          <cell r="C118">
            <v>14</v>
          </cell>
          <cell r="D118">
            <v>16</v>
          </cell>
          <cell r="E118">
            <v>17</v>
          </cell>
        </row>
        <row r="119">
          <cell r="A119">
            <v>15</v>
          </cell>
          <cell r="B119">
            <v>15.5</v>
          </cell>
          <cell r="C119">
            <v>14</v>
          </cell>
          <cell r="D119">
            <v>16</v>
          </cell>
          <cell r="E119">
            <v>17</v>
          </cell>
        </row>
        <row r="120">
          <cell r="A120">
            <v>15</v>
          </cell>
          <cell r="B120">
            <v>15.5</v>
          </cell>
          <cell r="C120">
            <v>14</v>
          </cell>
          <cell r="D120">
            <v>16</v>
          </cell>
          <cell r="E120">
            <v>17</v>
          </cell>
        </row>
        <row r="121">
          <cell r="A121">
            <v>15</v>
          </cell>
          <cell r="B121">
            <v>15.5</v>
          </cell>
          <cell r="C121">
            <v>14</v>
          </cell>
          <cell r="D121">
            <v>16</v>
          </cell>
          <cell r="E121">
            <v>17</v>
          </cell>
        </row>
        <row r="122">
          <cell r="A122">
            <v>15</v>
          </cell>
          <cell r="B122">
            <v>15.5</v>
          </cell>
          <cell r="C122">
            <v>14</v>
          </cell>
          <cell r="D122">
            <v>16</v>
          </cell>
          <cell r="E122">
            <v>17</v>
          </cell>
        </row>
        <row r="123">
          <cell r="A123">
            <v>15</v>
          </cell>
          <cell r="B123">
            <v>15.5</v>
          </cell>
          <cell r="C123">
            <v>14</v>
          </cell>
          <cell r="D123">
            <v>16</v>
          </cell>
          <cell r="E123">
            <v>17</v>
          </cell>
        </row>
        <row r="124">
          <cell r="A124">
            <v>15</v>
          </cell>
          <cell r="B124">
            <v>15.5</v>
          </cell>
          <cell r="C124">
            <v>14</v>
          </cell>
          <cell r="D124">
            <v>16</v>
          </cell>
          <cell r="E124">
            <v>17</v>
          </cell>
        </row>
        <row r="125">
          <cell r="A125">
            <v>15</v>
          </cell>
          <cell r="B125">
            <v>15.5</v>
          </cell>
          <cell r="C125">
            <v>14</v>
          </cell>
          <cell r="D125">
            <v>16</v>
          </cell>
          <cell r="E125">
            <v>17</v>
          </cell>
        </row>
        <row r="126">
          <cell r="A126">
            <v>15</v>
          </cell>
          <cell r="B126">
            <v>15.5</v>
          </cell>
          <cell r="C126">
            <v>14</v>
          </cell>
          <cell r="D126">
            <v>16</v>
          </cell>
          <cell r="E126">
            <v>17</v>
          </cell>
        </row>
        <row r="127">
          <cell r="A127">
            <v>15</v>
          </cell>
          <cell r="B127">
            <v>15.5</v>
          </cell>
          <cell r="C127">
            <v>14</v>
          </cell>
          <cell r="D127">
            <v>16</v>
          </cell>
          <cell r="E127">
            <v>17</v>
          </cell>
        </row>
        <row r="128">
          <cell r="A128">
            <v>18</v>
          </cell>
          <cell r="B128">
            <v>18.5</v>
          </cell>
          <cell r="C128">
            <v>17</v>
          </cell>
          <cell r="D128">
            <v>19</v>
          </cell>
          <cell r="E128">
            <v>20</v>
          </cell>
        </row>
        <row r="129">
          <cell r="A129">
            <v>20</v>
          </cell>
          <cell r="B129">
            <v>20.5</v>
          </cell>
          <cell r="C129">
            <v>19</v>
          </cell>
          <cell r="D129">
            <v>21</v>
          </cell>
          <cell r="E129">
            <v>22</v>
          </cell>
        </row>
        <row r="130">
          <cell r="A130">
            <v>20</v>
          </cell>
          <cell r="B130">
            <v>20.5</v>
          </cell>
          <cell r="C130">
            <v>19</v>
          </cell>
          <cell r="D130">
            <v>21</v>
          </cell>
          <cell r="E130">
            <v>22</v>
          </cell>
        </row>
        <row r="131">
          <cell r="A131">
            <v>20</v>
          </cell>
          <cell r="B131">
            <v>20.5</v>
          </cell>
          <cell r="C131">
            <v>19</v>
          </cell>
          <cell r="D131">
            <v>21</v>
          </cell>
          <cell r="E131">
            <v>22</v>
          </cell>
        </row>
        <row r="132">
          <cell r="A132">
            <v>20</v>
          </cell>
          <cell r="B132">
            <v>20.5</v>
          </cell>
          <cell r="C132">
            <v>19</v>
          </cell>
          <cell r="D132">
            <v>21</v>
          </cell>
          <cell r="E132">
            <v>22</v>
          </cell>
        </row>
        <row r="133">
          <cell r="A133">
            <v>20</v>
          </cell>
          <cell r="B133">
            <v>20.5</v>
          </cell>
          <cell r="C133">
            <v>19</v>
          </cell>
          <cell r="D133">
            <v>21</v>
          </cell>
          <cell r="E133">
            <v>22</v>
          </cell>
        </row>
        <row r="134">
          <cell r="A134">
            <v>20</v>
          </cell>
          <cell r="B134">
            <v>20.5</v>
          </cell>
          <cell r="C134">
            <v>19</v>
          </cell>
          <cell r="D134">
            <v>21</v>
          </cell>
          <cell r="E134">
            <v>22</v>
          </cell>
        </row>
        <row r="135">
          <cell r="A135">
            <v>20</v>
          </cell>
          <cell r="B135">
            <v>20.5</v>
          </cell>
          <cell r="C135">
            <v>19</v>
          </cell>
          <cell r="D135">
            <v>21</v>
          </cell>
          <cell r="E135">
            <v>22</v>
          </cell>
        </row>
        <row r="136">
          <cell r="A136">
            <v>20</v>
          </cell>
          <cell r="B136">
            <v>20.5</v>
          </cell>
          <cell r="C136">
            <v>19</v>
          </cell>
          <cell r="D136">
            <v>21</v>
          </cell>
          <cell r="E136">
            <v>22</v>
          </cell>
        </row>
        <row r="137">
          <cell r="A137">
            <v>20</v>
          </cell>
          <cell r="B137">
            <v>20.5</v>
          </cell>
          <cell r="C137">
            <v>19</v>
          </cell>
          <cell r="D137">
            <v>21</v>
          </cell>
          <cell r="E137">
            <v>22</v>
          </cell>
        </row>
        <row r="138">
          <cell r="A138">
            <v>20</v>
          </cell>
          <cell r="B138">
            <v>20.5</v>
          </cell>
          <cell r="C138">
            <v>19</v>
          </cell>
          <cell r="D138">
            <v>21</v>
          </cell>
          <cell r="E138">
            <v>22</v>
          </cell>
        </row>
        <row r="139">
          <cell r="A139">
            <v>20</v>
          </cell>
          <cell r="B139">
            <v>20.5</v>
          </cell>
          <cell r="C139">
            <v>19</v>
          </cell>
          <cell r="D139">
            <v>21</v>
          </cell>
          <cell r="E139">
            <v>22</v>
          </cell>
        </row>
        <row r="140">
          <cell r="A140">
            <v>20</v>
          </cell>
          <cell r="B140">
            <v>20.5</v>
          </cell>
          <cell r="C140">
            <v>19</v>
          </cell>
          <cell r="D140">
            <v>21</v>
          </cell>
          <cell r="E140">
            <v>22</v>
          </cell>
        </row>
        <row r="141">
          <cell r="A141">
            <v>20</v>
          </cell>
          <cell r="B141">
            <v>20.5</v>
          </cell>
          <cell r="C141">
            <v>19</v>
          </cell>
          <cell r="D141">
            <v>21</v>
          </cell>
          <cell r="E141">
            <v>22</v>
          </cell>
        </row>
        <row r="142">
          <cell r="A142">
            <v>20</v>
          </cell>
          <cell r="B142">
            <v>20.5</v>
          </cell>
          <cell r="C142">
            <v>19</v>
          </cell>
          <cell r="D142">
            <v>21</v>
          </cell>
          <cell r="E142">
            <v>22</v>
          </cell>
        </row>
        <row r="143">
          <cell r="A143">
            <v>20</v>
          </cell>
          <cell r="B143">
            <v>20.5</v>
          </cell>
          <cell r="C143">
            <v>19</v>
          </cell>
          <cell r="D143">
            <v>21</v>
          </cell>
          <cell r="E143">
            <v>22</v>
          </cell>
        </row>
        <row r="144">
          <cell r="A144">
            <v>20</v>
          </cell>
          <cell r="B144">
            <v>20.5</v>
          </cell>
          <cell r="C144">
            <v>19</v>
          </cell>
          <cell r="D144">
            <v>21</v>
          </cell>
          <cell r="E144">
            <v>22</v>
          </cell>
        </row>
        <row r="145">
          <cell r="A145">
            <v>20</v>
          </cell>
          <cell r="B145">
            <v>20.5</v>
          </cell>
          <cell r="C145">
            <v>19</v>
          </cell>
          <cell r="D145">
            <v>21</v>
          </cell>
          <cell r="E145">
            <v>22</v>
          </cell>
        </row>
        <row r="146">
          <cell r="A146">
            <v>20</v>
          </cell>
          <cell r="B146">
            <v>20.5</v>
          </cell>
          <cell r="C146">
            <v>19</v>
          </cell>
          <cell r="D146">
            <v>21</v>
          </cell>
          <cell r="E146">
            <v>22</v>
          </cell>
        </row>
        <row r="147">
          <cell r="A147">
            <v>20</v>
          </cell>
          <cell r="B147">
            <v>20.5</v>
          </cell>
          <cell r="C147">
            <v>19</v>
          </cell>
          <cell r="D147">
            <v>21</v>
          </cell>
          <cell r="E147">
            <v>22</v>
          </cell>
        </row>
        <row r="148">
          <cell r="A148">
            <v>20</v>
          </cell>
          <cell r="B148">
            <v>20.5</v>
          </cell>
          <cell r="C148">
            <v>19</v>
          </cell>
          <cell r="D148">
            <v>21</v>
          </cell>
          <cell r="E148">
            <v>22</v>
          </cell>
        </row>
        <row r="149">
          <cell r="A149">
            <v>20</v>
          </cell>
          <cell r="B149">
            <v>20.5</v>
          </cell>
          <cell r="C149">
            <v>19</v>
          </cell>
          <cell r="D149">
            <v>21</v>
          </cell>
          <cell r="E149">
            <v>22</v>
          </cell>
        </row>
        <row r="150">
          <cell r="A150">
            <v>20</v>
          </cell>
          <cell r="B150">
            <v>20.5</v>
          </cell>
          <cell r="C150">
            <v>19</v>
          </cell>
          <cell r="D150">
            <v>21</v>
          </cell>
          <cell r="E150">
            <v>22</v>
          </cell>
        </row>
        <row r="151">
          <cell r="A151">
            <v>20</v>
          </cell>
          <cell r="B151">
            <v>20.5</v>
          </cell>
          <cell r="C151">
            <v>19</v>
          </cell>
          <cell r="D151">
            <v>21</v>
          </cell>
          <cell r="E151">
            <v>22</v>
          </cell>
        </row>
        <row r="152">
          <cell r="A152">
            <v>20</v>
          </cell>
          <cell r="B152">
            <v>20.5</v>
          </cell>
          <cell r="C152">
            <v>19</v>
          </cell>
          <cell r="D152">
            <v>21</v>
          </cell>
          <cell r="E152">
            <v>22</v>
          </cell>
        </row>
        <row r="153">
          <cell r="A153">
            <v>20</v>
          </cell>
          <cell r="B153">
            <v>20.5</v>
          </cell>
          <cell r="C153">
            <v>19</v>
          </cell>
          <cell r="D153">
            <v>21</v>
          </cell>
          <cell r="E153">
            <v>22</v>
          </cell>
        </row>
        <row r="154">
          <cell r="A154">
            <v>20</v>
          </cell>
          <cell r="B154">
            <v>20.5</v>
          </cell>
          <cell r="C154">
            <v>19</v>
          </cell>
          <cell r="D154">
            <v>21</v>
          </cell>
          <cell r="E154">
            <v>22</v>
          </cell>
        </row>
        <row r="155">
          <cell r="A155">
            <v>20</v>
          </cell>
          <cell r="B155">
            <v>20.5</v>
          </cell>
          <cell r="C155">
            <v>19</v>
          </cell>
          <cell r="D155">
            <v>21</v>
          </cell>
          <cell r="E155">
            <v>22</v>
          </cell>
        </row>
        <row r="156">
          <cell r="A156">
            <v>20</v>
          </cell>
          <cell r="B156">
            <v>20.5</v>
          </cell>
          <cell r="C156">
            <v>19</v>
          </cell>
          <cell r="D156">
            <v>21</v>
          </cell>
          <cell r="E156">
            <v>22</v>
          </cell>
        </row>
        <row r="157">
          <cell r="A157">
            <v>20</v>
          </cell>
          <cell r="B157">
            <v>20.5</v>
          </cell>
          <cell r="C157">
            <v>19</v>
          </cell>
          <cell r="D157">
            <v>21</v>
          </cell>
          <cell r="E157">
            <v>22</v>
          </cell>
        </row>
        <row r="158">
          <cell r="A158">
            <v>20</v>
          </cell>
          <cell r="B158">
            <v>20.5</v>
          </cell>
          <cell r="C158">
            <v>19</v>
          </cell>
          <cell r="D158">
            <v>21</v>
          </cell>
          <cell r="E158">
            <v>22</v>
          </cell>
        </row>
        <row r="159">
          <cell r="A159">
            <v>20</v>
          </cell>
          <cell r="B159">
            <v>20.5</v>
          </cell>
          <cell r="C159">
            <v>19</v>
          </cell>
          <cell r="D159">
            <v>21</v>
          </cell>
          <cell r="E159">
            <v>22</v>
          </cell>
        </row>
        <row r="160">
          <cell r="A160">
            <v>20</v>
          </cell>
          <cell r="B160">
            <v>20.5</v>
          </cell>
          <cell r="C160">
            <v>19</v>
          </cell>
          <cell r="D160">
            <v>21</v>
          </cell>
          <cell r="E160">
            <v>22</v>
          </cell>
        </row>
        <row r="161">
          <cell r="A161">
            <v>20</v>
          </cell>
          <cell r="B161">
            <v>20.5</v>
          </cell>
          <cell r="C161">
            <v>19</v>
          </cell>
          <cell r="D161">
            <v>21</v>
          </cell>
          <cell r="E161">
            <v>22</v>
          </cell>
        </row>
        <row r="162">
          <cell r="A162">
            <v>20</v>
          </cell>
          <cell r="B162">
            <v>20.5</v>
          </cell>
          <cell r="C162">
            <v>19</v>
          </cell>
          <cell r="D162">
            <v>21</v>
          </cell>
          <cell r="E162">
            <v>22</v>
          </cell>
        </row>
        <row r="163">
          <cell r="A163">
            <v>20</v>
          </cell>
          <cell r="B163">
            <v>20.5</v>
          </cell>
          <cell r="C163">
            <v>19</v>
          </cell>
          <cell r="D163">
            <v>21</v>
          </cell>
          <cell r="E163">
            <v>22</v>
          </cell>
        </row>
        <row r="164">
          <cell r="A164">
            <v>20</v>
          </cell>
          <cell r="B164">
            <v>20.5</v>
          </cell>
          <cell r="C164">
            <v>19</v>
          </cell>
          <cell r="D164">
            <v>21</v>
          </cell>
          <cell r="E164">
            <v>22</v>
          </cell>
        </row>
        <row r="165">
          <cell r="A165">
            <v>20</v>
          </cell>
          <cell r="B165">
            <v>20.5</v>
          </cell>
          <cell r="C165">
            <v>19</v>
          </cell>
          <cell r="D165">
            <v>21</v>
          </cell>
          <cell r="E165">
            <v>22</v>
          </cell>
        </row>
        <row r="166">
          <cell r="A166">
            <v>20</v>
          </cell>
          <cell r="B166">
            <v>20.5</v>
          </cell>
          <cell r="C166">
            <v>19</v>
          </cell>
          <cell r="D166">
            <v>21</v>
          </cell>
          <cell r="E166">
            <v>22</v>
          </cell>
        </row>
        <row r="167">
          <cell r="A167">
            <v>20</v>
          </cell>
          <cell r="B167">
            <v>20.5</v>
          </cell>
          <cell r="C167">
            <v>19</v>
          </cell>
          <cell r="D167">
            <v>21</v>
          </cell>
          <cell r="E167">
            <v>22</v>
          </cell>
        </row>
        <row r="168">
          <cell r="A168">
            <v>20</v>
          </cell>
          <cell r="B168">
            <v>20.5</v>
          </cell>
          <cell r="C168">
            <v>19</v>
          </cell>
          <cell r="D168">
            <v>21</v>
          </cell>
          <cell r="E168">
            <v>22</v>
          </cell>
        </row>
        <row r="169">
          <cell r="A169">
            <v>20</v>
          </cell>
          <cell r="B169">
            <v>20.5</v>
          </cell>
          <cell r="C169">
            <v>19</v>
          </cell>
          <cell r="D169">
            <v>21</v>
          </cell>
          <cell r="E169">
            <v>22</v>
          </cell>
        </row>
        <row r="170">
          <cell r="A170">
            <v>20</v>
          </cell>
          <cell r="B170">
            <v>20.5</v>
          </cell>
          <cell r="C170">
            <v>19</v>
          </cell>
          <cell r="D170">
            <v>21</v>
          </cell>
          <cell r="E170">
            <v>22</v>
          </cell>
        </row>
        <row r="171">
          <cell r="A171">
            <v>25</v>
          </cell>
          <cell r="B171">
            <v>25.5</v>
          </cell>
          <cell r="C171">
            <v>24</v>
          </cell>
          <cell r="D171">
            <v>26</v>
          </cell>
          <cell r="E171">
            <v>27</v>
          </cell>
        </row>
        <row r="172">
          <cell r="A172">
            <v>25</v>
          </cell>
          <cell r="B172">
            <v>25.5</v>
          </cell>
          <cell r="C172">
            <v>24</v>
          </cell>
          <cell r="D172">
            <v>26</v>
          </cell>
          <cell r="E172">
            <v>27</v>
          </cell>
        </row>
        <row r="173">
          <cell r="A173">
            <v>25</v>
          </cell>
          <cell r="B173">
            <v>25.5</v>
          </cell>
          <cell r="C173">
            <v>24</v>
          </cell>
          <cell r="D173">
            <v>26</v>
          </cell>
          <cell r="E173">
            <v>27</v>
          </cell>
        </row>
        <row r="174">
          <cell r="A174">
            <v>25</v>
          </cell>
          <cell r="B174">
            <v>25.5</v>
          </cell>
          <cell r="C174">
            <v>24</v>
          </cell>
          <cell r="D174">
            <v>26</v>
          </cell>
          <cell r="E174">
            <v>27</v>
          </cell>
        </row>
        <row r="175">
          <cell r="A175">
            <v>25</v>
          </cell>
          <cell r="B175">
            <v>25.5</v>
          </cell>
          <cell r="C175">
            <v>24</v>
          </cell>
          <cell r="D175">
            <v>26</v>
          </cell>
          <cell r="E175">
            <v>27</v>
          </cell>
        </row>
        <row r="176">
          <cell r="A176">
            <v>25</v>
          </cell>
          <cell r="B176">
            <v>25.5</v>
          </cell>
          <cell r="C176">
            <v>24</v>
          </cell>
          <cell r="D176">
            <v>26</v>
          </cell>
          <cell r="E176">
            <v>27</v>
          </cell>
        </row>
        <row r="177">
          <cell r="A177">
            <v>25</v>
          </cell>
          <cell r="B177">
            <v>25.5</v>
          </cell>
          <cell r="C177">
            <v>24</v>
          </cell>
          <cell r="D177">
            <v>26</v>
          </cell>
          <cell r="E177">
            <v>27</v>
          </cell>
        </row>
        <row r="178">
          <cell r="A178">
            <v>25</v>
          </cell>
          <cell r="B178">
            <v>25.5</v>
          </cell>
          <cell r="C178">
            <v>24</v>
          </cell>
          <cell r="D178">
            <v>26</v>
          </cell>
          <cell r="E178">
            <v>27</v>
          </cell>
        </row>
        <row r="179">
          <cell r="A179">
            <v>30</v>
          </cell>
          <cell r="B179">
            <v>30.5</v>
          </cell>
          <cell r="C179">
            <v>29</v>
          </cell>
          <cell r="D179">
            <v>31</v>
          </cell>
          <cell r="E179">
            <v>32</v>
          </cell>
        </row>
        <row r="180">
          <cell r="A180">
            <v>30</v>
          </cell>
          <cell r="B180">
            <v>30.5</v>
          </cell>
          <cell r="C180">
            <v>29</v>
          </cell>
          <cell r="D180">
            <v>31</v>
          </cell>
          <cell r="E180">
            <v>32</v>
          </cell>
        </row>
        <row r="181">
          <cell r="A181">
            <v>30</v>
          </cell>
          <cell r="B181">
            <v>30.5</v>
          </cell>
          <cell r="C181">
            <v>29</v>
          </cell>
          <cell r="D181">
            <v>31</v>
          </cell>
          <cell r="E181">
            <v>32</v>
          </cell>
        </row>
        <row r="182">
          <cell r="A182">
            <v>30</v>
          </cell>
          <cell r="B182">
            <v>30.5</v>
          </cell>
          <cell r="C182">
            <v>29</v>
          </cell>
          <cell r="D182">
            <v>31</v>
          </cell>
          <cell r="E182">
            <v>32</v>
          </cell>
        </row>
        <row r="183">
          <cell r="A183">
            <v>30</v>
          </cell>
          <cell r="B183">
            <v>30.5</v>
          </cell>
          <cell r="C183">
            <v>29</v>
          </cell>
          <cell r="D183">
            <v>31</v>
          </cell>
          <cell r="E183">
            <v>32</v>
          </cell>
        </row>
        <row r="184">
          <cell r="A184">
            <v>30</v>
          </cell>
          <cell r="B184">
            <v>30.5</v>
          </cell>
          <cell r="C184">
            <v>29</v>
          </cell>
          <cell r="D184">
            <v>31</v>
          </cell>
          <cell r="E184">
            <v>32</v>
          </cell>
        </row>
        <row r="185">
          <cell r="A185">
            <v>30</v>
          </cell>
          <cell r="B185">
            <v>30.5</v>
          </cell>
          <cell r="C185">
            <v>29</v>
          </cell>
          <cell r="D185">
            <v>31</v>
          </cell>
          <cell r="E185">
            <v>32</v>
          </cell>
        </row>
        <row r="186">
          <cell r="A186">
            <v>30</v>
          </cell>
          <cell r="B186">
            <v>30.5</v>
          </cell>
          <cell r="C186">
            <v>29</v>
          </cell>
          <cell r="D186">
            <v>31</v>
          </cell>
          <cell r="E186">
            <v>32</v>
          </cell>
        </row>
        <row r="187">
          <cell r="A187">
            <v>30</v>
          </cell>
          <cell r="B187">
            <v>30.5</v>
          </cell>
          <cell r="C187">
            <v>29</v>
          </cell>
          <cell r="D187">
            <v>31</v>
          </cell>
          <cell r="E187">
            <v>32</v>
          </cell>
        </row>
        <row r="188">
          <cell r="A188">
            <v>30</v>
          </cell>
          <cell r="B188">
            <v>30.5</v>
          </cell>
          <cell r="C188">
            <v>29</v>
          </cell>
          <cell r="D188">
            <v>31</v>
          </cell>
          <cell r="E188">
            <v>32</v>
          </cell>
        </row>
        <row r="189">
          <cell r="A189">
            <v>30</v>
          </cell>
          <cell r="B189">
            <v>30.5</v>
          </cell>
          <cell r="C189">
            <v>29</v>
          </cell>
          <cell r="D189">
            <v>31</v>
          </cell>
          <cell r="E189">
            <v>32</v>
          </cell>
        </row>
        <row r="190">
          <cell r="A190">
            <v>30</v>
          </cell>
          <cell r="B190">
            <v>30.5</v>
          </cell>
          <cell r="C190">
            <v>29</v>
          </cell>
          <cell r="D190">
            <v>31</v>
          </cell>
          <cell r="E190">
            <v>32</v>
          </cell>
        </row>
        <row r="191">
          <cell r="A191">
            <v>30</v>
          </cell>
          <cell r="B191">
            <v>30.5</v>
          </cell>
          <cell r="C191">
            <v>29</v>
          </cell>
          <cell r="D191">
            <v>31</v>
          </cell>
          <cell r="E191">
            <v>32</v>
          </cell>
        </row>
        <row r="192">
          <cell r="A192">
            <v>30</v>
          </cell>
          <cell r="B192">
            <v>30.5</v>
          </cell>
          <cell r="C192">
            <v>29</v>
          </cell>
          <cell r="D192">
            <v>31</v>
          </cell>
          <cell r="E192">
            <v>32</v>
          </cell>
        </row>
        <row r="193">
          <cell r="A193">
            <v>30</v>
          </cell>
          <cell r="B193">
            <v>30.5</v>
          </cell>
          <cell r="C193">
            <v>29</v>
          </cell>
          <cell r="D193">
            <v>31</v>
          </cell>
          <cell r="E193">
            <v>32</v>
          </cell>
        </row>
        <row r="194">
          <cell r="A194">
            <v>30</v>
          </cell>
          <cell r="B194">
            <v>30.5</v>
          </cell>
          <cell r="C194">
            <v>29</v>
          </cell>
          <cell r="D194">
            <v>31</v>
          </cell>
          <cell r="E194">
            <v>32</v>
          </cell>
        </row>
        <row r="195">
          <cell r="A195">
            <v>30</v>
          </cell>
          <cell r="B195">
            <v>30.5</v>
          </cell>
          <cell r="C195">
            <v>29</v>
          </cell>
          <cell r="D195">
            <v>31</v>
          </cell>
          <cell r="E195">
            <v>32</v>
          </cell>
        </row>
        <row r="196">
          <cell r="A196">
            <v>30</v>
          </cell>
          <cell r="B196">
            <v>30.5</v>
          </cell>
          <cell r="C196">
            <v>29</v>
          </cell>
          <cell r="D196">
            <v>31</v>
          </cell>
          <cell r="E196">
            <v>32</v>
          </cell>
        </row>
        <row r="197">
          <cell r="A197">
            <v>30</v>
          </cell>
          <cell r="B197">
            <v>30.5</v>
          </cell>
          <cell r="C197">
            <v>29</v>
          </cell>
          <cell r="D197">
            <v>31</v>
          </cell>
          <cell r="E197">
            <v>32</v>
          </cell>
        </row>
        <row r="198">
          <cell r="A198">
            <v>30</v>
          </cell>
          <cell r="B198">
            <v>30.5</v>
          </cell>
          <cell r="C198">
            <v>29</v>
          </cell>
          <cell r="D198">
            <v>31</v>
          </cell>
          <cell r="E198">
            <v>32</v>
          </cell>
        </row>
        <row r="199">
          <cell r="A199">
            <v>30</v>
          </cell>
          <cell r="B199">
            <v>30.5</v>
          </cell>
          <cell r="C199">
            <v>29</v>
          </cell>
          <cell r="D199">
            <v>31</v>
          </cell>
          <cell r="E199">
            <v>32</v>
          </cell>
        </row>
        <row r="200">
          <cell r="A200">
            <v>30</v>
          </cell>
          <cell r="B200">
            <v>30.5</v>
          </cell>
          <cell r="C200">
            <v>29</v>
          </cell>
          <cell r="D200">
            <v>31</v>
          </cell>
          <cell r="E200">
            <v>32</v>
          </cell>
        </row>
        <row r="201">
          <cell r="A201">
            <v>30</v>
          </cell>
          <cell r="B201">
            <v>30.5</v>
          </cell>
          <cell r="C201">
            <v>29</v>
          </cell>
          <cell r="D201">
            <v>31</v>
          </cell>
          <cell r="E201">
            <v>32</v>
          </cell>
        </row>
        <row r="202">
          <cell r="A202">
            <v>30</v>
          </cell>
          <cell r="B202">
            <v>30.5</v>
          </cell>
          <cell r="C202">
            <v>29</v>
          </cell>
          <cell r="D202">
            <v>31</v>
          </cell>
          <cell r="E202">
            <v>32</v>
          </cell>
        </row>
        <row r="203">
          <cell r="A203">
            <v>30</v>
          </cell>
          <cell r="B203">
            <v>30.5</v>
          </cell>
          <cell r="C203">
            <v>29</v>
          </cell>
          <cell r="D203">
            <v>31</v>
          </cell>
          <cell r="E203">
            <v>32</v>
          </cell>
        </row>
        <row r="204">
          <cell r="A204">
            <v>30</v>
          </cell>
          <cell r="B204">
            <v>30.5</v>
          </cell>
          <cell r="C204">
            <v>29</v>
          </cell>
          <cell r="D204">
            <v>31</v>
          </cell>
          <cell r="E204">
            <v>32</v>
          </cell>
        </row>
        <row r="205">
          <cell r="A205">
            <v>30</v>
          </cell>
          <cell r="B205">
            <v>30.5</v>
          </cell>
          <cell r="C205">
            <v>29</v>
          </cell>
          <cell r="D205">
            <v>31</v>
          </cell>
          <cell r="E205">
            <v>32</v>
          </cell>
        </row>
        <row r="206">
          <cell r="A206">
            <v>30</v>
          </cell>
          <cell r="B206">
            <v>30.5</v>
          </cell>
          <cell r="C206">
            <v>29</v>
          </cell>
          <cell r="D206">
            <v>31</v>
          </cell>
          <cell r="E206">
            <v>32</v>
          </cell>
        </row>
        <row r="207">
          <cell r="A207">
            <v>35</v>
          </cell>
          <cell r="B207">
            <v>35.5</v>
          </cell>
          <cell r="C207">
            <v>34</v>
          </cell>
          <cell r="D207">
            <v>36</v>
          </cell>
          <cell r="E207">
            <v>37</v>
          </cell>
        </row>
        <row r="208">
          <cell r="A208">
            <v>35</v>
          </cell>
          <cell r="B208">
            <v>35.5</v>
          </cell>
          <cell r="C208">
            <v>34</v>
          </cell>
          <cell r="D208">
            <v>36</v>
          </cell>
          <cell r="E208">
            <v>37</v>
          </cell>
        </row>
        <row r="209">
          <cell r="A209">
            <v>40</v>
          </cell>
          <cell r="B209">
            <v>40.5</v>
          </cell>
          <cell r="C209">
            <v>39</v>
          </cell>
          <cell r="D209">
            <v>41</v>
          </cell>
          <cell r="E209">
            <v>42</v>
          </cell>
        </row>
        <row r="210">
          <cell r="A210">
            <v>40</v>
          </cell>
          <cell r="B210">
            <v>40.5</v>
          </cell>
          <cell r="C210">
            <v>39</v>
          </cell>
          <cell r="D210">
            <v>41</v>
          </cell>
          <cell r="E210">
            <v>42</v>
          </cell>
        </row>
        <row r="211">
          <cell r="A211">
            <v>40</v>
          </cell>
          <cell r="B211">
            <v>40.5</v>
          </cell>
          <cell r="C211">
            <v>39</v>
          </cell>
          <cell r="D211">
            <v>41</v>
          </cell>
          <cell r="E211">
            <v>42</v>
          </cell>
        </row>
        <row r="212">
          <cell r="A212">
            <v>40</v>
          </cell>
          <cell r="B212">
            <v>40.5</v>
          </cell>
          <cell r="C212">
            <v>39</v>
          </cell>
          <cell r="D212">
            <v>41</v>
          </cell>
          <cell r="E212">
            <v>42</v>
          </cell>
        </row>
        <row r="213">
          <cell r="A213">
            <v>40</v>
          </cell>
          <cell r="B213">
            <v>40.5</v>
          </cell>
          <cell r="C213">
            <v>39</v>
          </cell>
          <cell r="D213">
            <v>41</v>
          </cell>
          <cell r="E213">
            <v>42</v>
          </cell>
        </row>
        <row r="214">
          <cell r="A214">
            <v>40</v>
          </cell>
          <cell r="B214">
            <v>40.5</v>
          </cell>
          <cell r="C214">
            <v>39</v>
          </cell>
          <cell r="D214">
            <v>41</v>
          </cell>
          <cell r="E214">
            <v>42</v>
          </cell>
        </row>
        <row r="215">
          <cell r="A215">
            <v>40</v>
          </cell>
          <cell r="B215">
            <v>40.5</v>
          </cell>
          <cell r="C215">
            <v>39</v>
          </cell>
          <cell r="D215">
            <v>41</v>
          </cell>
          <cell r="E215">
            <v>42</v>
          </cell>
        </row>
        <row r="216">
          <cell r="A216">
            <v>40</v>
          </cell>
          <cell r="B216">
            <v>40.5</v>
          </cell>
          <cell r="C216">
            <v>39</v>
          </cell>
          <cell r="D216">
            <v>41</v>
          </cell>
          <cell r="E216">
            <v>42</v>
          </cell>
        </row>
        <row r="217">
          <cell r="A217">
            <v>50</v>
          </cell>
          <cell r="B217">
            <v>50.5</v>
          </cell>
          <cell r="C217">
            <v>49</v>
          </cell>
          <cell r="D217">
            <v>51</v>
          </cell>
          <cell r="E217">
            <v>52</v>
          </cell>
        </row>
        <row r="218">
          <cell r="A218">
            <v>50</v>
          </cell>
          <cell r="B218">
            <v>50.5</v>
          </cell>
          <cell r="C218">
            <v>49</v>
          </cell>
          <cell r="D218">
            <v>51</v>
          </cell>
          <cell r="E218">
            <v>52</v>
          </cell>
        </row>
        <row r="219">
          <cell r="A219">
            <v>50</v>
          </cell>
          <cell r="B219">
            <v>50.5</v>
          </cell>
          <cell r="C219">
            <v>49</v>
          </cell>
          <cell r="D219">
            <v>51</v>
          </cell>
          <cell r="E219">
            <v>52</v>
          </cell>
        </row>
        <row r="220">
          <cell r="A220">
            <v>50</v>
          </cell>
          <cell r="B220">
            <v>50.5</v>
          </cell>
          <cell r="C220">
            <v>49</v>
          </cell>
          <cell r="D220">
            <v>51</v>
          </cell>
          <cell r="E220">
            <v>52</v>
          </cell>
        </row>
        <row r="221">
          <cell r="A221">
            <v>50</v>
          </cell>
          <cell r="B221">
            <v>50.5</v>
          </cell>
          <cell r="C221">
            <v>49</v>
          </cell>
          <cell r="D221">
            <v>51</v>
          </cell>
          <cell r="E221">
            <v>52</v>
          </cell>
        </row>
        <row r="222">
          <cell r="A222">
            <v>50</v>
          </cell>
          <cell r="B222">
            <v>50.5</v>
          </cell>
          <cell r="C222">
            <v>49</v>
          </cell>
          <cell r="D222">
            <v>51</v>
          </cell>
          <cell r="E222">
            <v>52</v>
          </cell>
        </row>
        <row r="223">
          <cell r="A223">
            <v>50</v>
          </cell>
          <cell r="B223">
            <v>50.5</v>
          </cell>
          <cell r="C223">
            <v>49</v>
          </cell>
          <cell r="D223">
            <v>51</v>
          </cell>
          <cell r="E223">
            <v>52</v>
          </cell>
        </row>
        <row r="224">
          <cell r="A224">
            <v>50</v>
          </cell>
          <cell r="B224">
            <v>50.5</v>
          </cell>
          <cell r="C224">
            <v>49</v>
          </cell>
          <cell r="D224">
            <v>51</v>
          </cell>
          <cell r="E224">
            <v>52</v>
          </cell>
        </row>
        <row r="225">
          <cell r="A225">
            <v>50</v>
          </cell>
          <cell r="B225">
            <v>50.5</v>
          </cell>
          <cell r="C225">
            <v>49</v>
          </cell>
          <cell r="D225">
            <v>51</v>
          </cell>
          <cell r="E225">
            <v>52</v>
          </cell>
        </row>
        <row r="226">
          <cell r="A226">
            <v>50</v>
          </cell>
          <cell r="B226">
            <v>50.5</v>
          </cell>
          <cell r="C226">
            <v>49</v>
          </cell>
          <cell r="D226">
            <v>51</v>
          </cell>
          <cell r="E226">
            <v>52</v>
          </cell>
        </row>
        <row r="227">
          <cell r="A227">
            <v>50</v>
          </cell>
          <cell r="B227">
            <v>50.5</v>
          </cell>
          <cell r="C227">
            <v>49</v>
          </cell>
          <cell r="D227">
            <v>51</v>
          </cell>
          <cell r="E227">
            <v>52</v>
          </cell>
        </row>
        <row r="228">
          <cell r="A228">
            <v>50</v>
          </cell>
          <cell r="B228">
            <v>50.5</v>
          </cell>
          <cell r="C228">
            <v>49</v>
          </cell>
          <cell r="D228">
            <v>51</v>
          </cell>
          <cell r="E228">
            <v>52</v>
          </cell>
        </row>
        <row r="229">
          <cell r="A229">
            <v>50</v>
          </cell>
          <cell r="B229">
            <v>50.5</v>
          </cell>
          <cell r="C229">
            <v>49</v>
          </cell>
          <cell r="D229">
            <v>51</v>
          </cell>
          <cell r="E229">
            <v>52</v>
          </cell>
        </row>
        <row r="230">
          <cell r="A230">
            <v>50</v>
          </cell>
          <cell r="B230">
            <v>50.5</v>
          </cell>
          <cell r="C230">
            <v>49</v>
          </cell>
          <cell r="D230">
            <v>51</v>
          </cell>
          <cell r="E230">
            <v>52</v>
          </cell>
        </row>
        <row r="231">
          <cell r="A231">
            <v>50</v>
          </cell>
          <cell r="B231">
            <v>50.5</v>
          </cell>
          <cell r="C231">
            <v>49</v>
          </cell>
          <cell r="D231">
            <v>51</v>
          </cell>
          <cell r="E231">
            <v>52</v>
          </cell>
        </row>
        <row r="232">
          <cell r="A232">
            <v>50</v>
          </cell>
          <cell r="B232">
            <v>50.5</v>
          </cell>
          <cell r="C232">
            <v>49</v>
          </cell>
          <cell r="D232">
            <v>51</v>
          </cell>
          <cell r="E232">
            <v>52</v>
          </cell>
        </row>
        <row r="233">
          <cell r="A233">
            <v>50</v>
          </cell>
          <cell r="B233">
            <v>50.5</v>
          </cell>
          <cell r="C233">
            <v>49</v>
          </cell>
          <cell r="D233">
            <v>51</v>
          </cell>
          <cell r="E233">
            <v>52</v>
          </cell>
        </row>
        <row r="234">
          <cell r="A234">
            <v>50</v>
          </cell>
          <cell r="B234">
            <v>50.5</v>
          </cell>
          <cell r="C234">
            <v>49</v>
          </cell>
          <cell r="D234">
            <v>51</v>
          </cell>
          <cell r="E234">
            <v>52</v>
          </cell>
        </row>
        <row r="235">
          <cell r="A235">
            <v>50</v>
          </cell>
          <cell r="B235">
            <v>50.5</v>
          </cell>
          <cell r="C235">
            <v>49</v>
          </cell>
          <cell r="D235">
            <v>51</v>
          </cell>
          <cell r="E235">
            <v>52</v>
          </cell>
        </row>
        <row r="236">
          <cell r="A236">
            <v>50</v>
          </cell>
          <cell r="B236">
            <v>50.5</v>
          </cell>
          <cell r="C236">
            <v>49</v>
          </cell>
          <cell r="D236">
            <v>51</v>
          </cell>
          <cell r="E236">
            <v>52</v>
          </cell>
        </row>
        <row r="237">
          <cell r="A237">
            <v>50</v>
          </cell>
          <cell r="B237">
            <v>50.5</v>
          </cell>
          <cell r="C237">
            <v>49</v>
          </cell>
          <cell r="D237">
            <v>51</v>
          </cell>
          <cell r="E237">
            <v>52</v>
          </cell>
        </row>
        <row r="238">
          <cell r="A238">
            <v>50</v>
          </cell>
          <cell r="B238">
            <v>50.5</v>
          </cell>
          <cell r="C238">
            <v>49</v>
          </cell>
          <cell r="D238">
            <v>51</v>
          </cell>
          <cell r="E238">
            <v>52</v>
          </cell>
        </row>
        <row r="239">
          <cell r="A239">
            <v>50</v>
          </cell>
          <cell r="B239">
            <v>50.5</v>
          </cell>
          <cell r="C239">
            <v>49</v>
          </cell>
          <cell r="D239">
            <v>51</v>
          </cell>
          <cell r="E239">
            <v>52</v>
          </cell>
        </row>
        <row r="240">
          <cell r="A240">
            <v>50</v>
          </cell>
          <cell r="B240">
            <v>50.5</v>
          </cell>
          <cell r="C240">
            <v>49</v>
          </cell>
          <cell r="D240">
            <v>51</v>
          </cell>
          <cell r="E240">
            <v>52</v>
          </cell>
        </row>
        <row r="241">
          <cell r="A241">
            <v>50</v>
          </cell>
          <cell r="B241">
            <v>50.5</v>
          </cell>
          <cell r="C241">
            <v>49</v>
          </cell>
          <cell r="D241">
            <v>51</v>
          </cell>
          <cell r="E241">
            <v>52</v>
          </cell>
        </row>
        <row r="242">
          <cell r="A242">
            <v>50</v>
          </cell>
          <cell r="B242">
            <v>50.5</v>
          </cell>
          <cell r="C242">
            <v>49</v>
          </cell>
          <cell r="D242">
            <v>51</v>
          </cell>
          <cell r="E242">
            <v>52</v>
          </cell>
        </row>
        <row r="243">
          <cell r="A243">
            <v>60</v>
          </cell>
          <cell r="B243">
            <v>60.5</v>
          </cell>
          <cell r="C243">
            <v>59</v>
          </cell>
          <cell r="D243">
            <v>61</v>
          </cell>
          <cell r="E243">
            <v>62</v>
          </cell>
        </row>
        <row r="244">
          <cell r="A244">
            <v>64</v>
          </cell>
          <cell r="B244">
            <v>64.5</v>
          </cell>
          <cell r="C244">
            <v>63</v>
          </cell>
          <cell r="D244">
            <v>65</v>
          </cell>
          <cell r="E244">
            <v>66</v>
          </cell>
        </row>
        <row r="245">
          <cell r="A245">
            <v>70</v>
          </cell>
          <cell r="B245">
            <v>70.5</v>
          </cell>
          <cell r="C245">
            <v>69</v>
          </cell>
          <cell r="D245">
            <v>71</v>
          </cell>
          <cell r="E245">
            <v>72</v>
          </cell>
        </row>
        <row r="246">
          <cell r="A246">
            <v>70</v>
          </cell>
          <cell r="B246">
            <v>70.5</v>
          </cell>
          <cell r="C246">
            <v>69</v>
          </cell>
          <cell r="D246">
            <v>71</v>
          </cell>
          <cell r="E246">
            <v>72</v>
          </cell>
        </row>
        <row r="247">
          <cell r="A247">
            <v>70</v>
          </cell>
          <cell r="B247">
            <v>70.5</v>
          </cell>
          <cell r="C247">
            <v>69</v>
          </cell>
          <cell r="D247">
            <v>71</v>
          </cell>
          <cell r="E247">
            <v>72</v>
          </cell>
        </row>
        <row r="248">
          <cell r="A248">
            <v>70</v>
          </cell>
          <cell r="B248">
            <v>70.5</v>
          </cell>
          <cell r="C248">
            <v>69</v>
          </cell>
          <cell r="D248">
            <v>71</v>
          </cell>
          <cell r="E248">
            <v>72</v>
          </cell>
        </row>
        <row r="249">
          <cell r="A249">
            <v>70</v>
          </cell>
          <cell r="B249">
            <v>70.5</v>
          </cell>
          <cell r="C249">
            <v>69</v>
          </cell>
          <cell r="D249">
            <v>71</v>
          </cell>
          <cell r="E249">
            <v>72</v>
          </cell>
        </row>
        <row r="250">
          <cell r="A250">
            <v>70</v>
          </cell>
          <cell r="B250">
            <v>70.5</v>
          </cell>
          <cell r="C250">
            <v>69</v>
          </cell>
          <cell r="D250">
            <v>71</v>
          </cell>
          <cell r="E250">
            <v>72</v>
          </cell>
        </row>
        <row r="251">
          <cell r="A251">
            <v>70</v>
          </cell>
          <cell r="B251">
            <v>70.5</v>
          </cell>
          <cell r="C251">
            <v>69</v>
          </cell>
          <cell r="D251">
            <v>71</v>
          </cell>
          <cell r="E251">
            <v>72</v>
          </cell>
        </row>
        <row r="252">
          <cell r="A252">
            <v>80</v>
          </cell>
          <cell r="B252">
            <v>80.5</v>
          </cell>
          <cell r="C252">
            <v>79</v>
          </cell>
          <cell r="D252">
            <v>81</v>
          </cell>
          <cell r="E252">
            <v>82</v>
          </cell>
        </row>
        <row r="253">
          <cell r="A253">
            <v>80</v>
          </cell>
          <cell r="B253">
            <v>80.5</v>
          </cell>
          <cell r="C253">
            <v>79</v>
          </cell>
          <cell r="D253">
            <v>81</v>
          </cell>
          <cell r="E253">
            <v>82</v>
          </cell>
        </row>
        <row r="254">
          <cell r="A254">
            <v>80</v>
          </cell>
          <cell r="B254">
            <v>80.5</v>
          </cell>
          <cell r="C254">
            <v>79</v>
          </cell>
          <cell r="D254">
            <v>81</v>
          </cell>
          <cell r="E254">
            <v>82</v>
          </cell>
        </row>
        <row r="255">
          <cell r="A255">
            <v>80</v>
          </cell>
          <cell r="B255">
            <v>80.5</v>
          </cell>
          <cell r="C255">
            <v>79</v>
          </cell>
          <cell r="D255">
            <v>81</v>
          </cell>
          <cell r="E255">
            <v>82</v>
          </cell>
        </row>
        <row r="256">
          <cell r="A256">
            <v>80</v>
          </cell>
          <cell r="B256">
            <v>80.5</v>
          </cell>
          <cell r="C256">
            <v>79</v>
          </cell>
          <cell r="D256">
            <v>81</v>
          </cell>
          <cell r="E256">
            <v>82</v>
          </cell>
        </row>
        <row r="257">
          <cell r="A257">
            <v>80</v>
          </cell>
          <cell r="B257">
            <v>80.5</v>
          </cell>
          <cell r="C257">
            <v>79</v>
          </cell>
          <cell r="D257">
            <v>81</v>
          </cell>
          <cell r="E257">
            <v>82</v>
          </cell>
        </row>
        <row r="258">
          <cell r="A258">
            <v>80</v>
          </cell>
          <cell r="B258">
            <v>80.5</v>
          </cell>
          <cell r="C258">
            <v>79</v>
          </cell>
          <cell r="D258">
            <v>81</v>
          </cell>
          <cell r="E258">
            <v>82</v>
          </cell>
        </row>
        <row r="259">
          <cell r="A259">
            <v>90</v>
          </cell>
          <cell r="B259">
            <v>90.5</v>
          </cell>
          <cell r="C259">
            <v>89</v>
          </cell>
          <cell r="D259">
            <v>91</v>
          </cell>
          <cell r="E259">
            <v>92</v>
          </cell>
        </row>
        <row r="260">
          <cell r="A260">
            <v>90</v>
          </cell>
          <cell r="B260">
            <v>90.5</v>
          </cell>
          <cell r="C260">
            <v>89</v>
          </cell>
          <cell r="D260">
            <v>91</v>
          </cell>
          <cell r="E260">
            <v>92</v>
          </cell>
        </row>
        <row r="261">
          <cell r="A261">
            <v>99</v>
          </cell>
          <cell r="B261">
            <v>99.5</v>
          </cell>
          <cell r="C261">
            <v>98</v>
          </cell>
          <cell r="D261">
            <v>100</v>
          </cell>
          <cell r="E261">
            <v>101</v>
          </cell>
        </row>
        <row r="262">
          <cell r="A262">
            <v>100</v>
          </cell>
          <cell r="B262">
            <v>100.5</v>
          </cell>
          <cell r="C262">
            <v>99</v>
          </cell>
          <cell r="D262">
            <v>101</v>
          </cell>
          <cell r="E262">
            <v>102</v>
          </cell>
        </row>
        <row r="263">
          <cell r="A263">
            <v>100</v>
          </cell>
          <cell r="B263">
            <v>100.5</v>
          </cell>
          <cell r="C263">
            <v>99</v>
          </cell>
          <cell r="D263">
            <v>101</v>
          </cell>
          <cell r="E263">
            <v>102</v>
          </cell>
        </row>
        <row r="264">
          <cell r="A264">
            <v>100</v>
          </cell>
          <cell r="B264">
            <v>100.5</v>
          </cell>
          <cell r="C264">
            <v>99</v>
          </cell>
          <cell r="D264">
            <v>101</v>
          </cell>
          <cell r="E264">
            <v>102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tabSelected="1" workbookViewId="0">
      <selection activeCell="N10" sqref="N10"/>
    </sheetView>
  </sheetViews>
  <sheetFormatPr defaultRowHeight="14"/>
  <cols>
    <col min="2" max="2" width="9.25" bestFit="1" customWidth="1"/>
  </cols>
  <sheetData>
    <row r="1" spans="1:2" ht="14.5">
      <c r="A1" t="s">
        <v>30</v>
      </c>
    </row>
    <row r="2" spans="1:2" ht="14.5">
      <c r="A2" t="s">
        <v>4</v>
      </c>
    </row>
    <row r="4" spans="1:2" ht="14.5">
      <c r="B4" s="19">
        <v>45268</v>
      </c>
    </row>
    <row r="6" spans="1:2">
      <c r="A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39"/>
  <sheetViews>
    <sheetView topLeftCell="A21" workbookViewId="0">
      <selection activeCell="L32" sqref="L32"/>
    </sheetView>
  </sheetViews>
  <sheetFormatPr defaultRowHeight="14"/>
  <sheetData>
    <row r="1" spans="1:2" ht="14.5">
      <c r="A1" s="1" t="s">
        <v>0</v>
      </c>
    </row>
    <row r="3" spans="1:2" ht="14.5">
      <c r="A3" s="2" t="s">
        <v>1</v>
      </c>
      <c r="B3" s="2" t="s">
        <v>2</v>
      </c>
    </row>
    <row r="4" spans="1:2" ht="14.5">
      <c r="A4">
        <v>0</v>
      </c>
      <c r="B4">
        <f>BINOMDIST(A4,20,0.25,FALSE)</f>
        <v>3.1712119389339963E-3</v>
      </c>
    </row>
    <row r="5" spans="1:2" ht="14.5">
      <c r="A5">
        <f>A4+1</f>
        <v>1</v>
      </c>
      <c r="B5">
        <f>BINOMDIST(A5,20,0.25,FALSE)</f>
        <v>2.1141412926226615E-2</v>
      </c>
    </row>
    <row r="6" spans="1:2" ht="14.5">
      <c r="A6">
        <f t="shared" ref="A6:A24" si="0">A5+1</f>
        <v>2</v>
      </c>
      <c r="B6">
        <f t="shared" ref="B6:B24" si="1">BINOMDIST(A6,20,0.25,FALSE)</f>
        <v>6.6947807599717662E-2</v>
      </c>
    </row>
    <row r="7" spans="1:2" ht="14.5">
      <c r="A7">
        <f t="shared" si="0"/>
        <v>3</v>
      </c>
      <c r="B7">
        <f t="shared" si="1"/>
        <v>0.13389561519943524</v>
      </c>
    </row>
    <row r="8" spans="1:2" ht="14.5">
      <c r="A8">
        <f t="shared" si="0"/>
        <v>4</v>
      </c>
      <c r="B8">
        <f t="shared" si="1"/>
        <v>0.18968545486586663</v>
      </c>
    </row>
    <row r="9" spans="1:2" ht="14.5">
      <c r="A9">
        <f t="shared" si="0"/>
        <v>5</v>
      </c>
      <c r="B9">
        <f t="shared" si="1"/>
        <v>0.20233115185692441</v>
      </c>
    </row>
    <row r="10" spans="1:2" ht="14.5">
      <c r="A10">
        <f t="shared" si="0"/>
        <v>6</v>
      </c>
      <c r="B10">
        <f t="shared" si="1"/>
        <v>0.1686092932141037</v>
      </c>
    </row>
    <row r="11" spans="1:2" ht="14.5">
      <c r="A11">
        <f t="shared" si="0"/>
        <v>7</v>
      </c>
      <c r="B11">
        <f t="shared" si="1"/>
        <v>0.11240619547606913</v>
      </c>
    </row>
    <row r="12" spans="1:2" ht="14.5">
      <c r="A12">
        <f t="shared" si="0"/>
        <v>8</v>
      </c>
      <c r="B12">
        <f t="shared" si="1"/>
        <v>6.0886689216204062E-2</v>
      </c>
    </row>
    <row r="13" spans="1:2" ht="14.5">
      <c r="A13">
        <f t="shared" si="0"/>
        <v>9</v>
      </c>
      <c r="B13">
        <f t="shared" si="1"/>
        <v>2.7060750762757369E-2</v>
      </c>
    </row>
    <row r="14" spans="1:2" ht="14.5">
      <c r="A14">
        <f t="shared" si="0"/>
        <v>10</v>
      </c>
      <c r="B14">
        <f t="shared" si="1"/>
        <v>9.9222752796777041E-3</v>
      </c>
    </row>
    <row r="15" spans="1:2" ht="14.5">
      <c r="A15">
        <f t="shared" si="0"/>
        <v>11</v>
      </c>
      <c r="B15">
        <f t="shared" si="1"/>
        <v>3.0067500847508173E-3</v>
      </c>
    </row>
    <row r="16" spans="1:2" ht="14.5">
      <c r="A16">
        <f t="shared" si="0"/>
        <v>12</v>
      </c>
      <c r="B16">
        <f t="shared" si="1"/>
        <v>7.5168752118770586E-4</v>
      </c>
    </row>
    <row r="17" spans="1:2" ht="14.5">
      <c r="A17">
        <f t="shared" si="0"/>
        <v>13</v>
      </c>
      <c r="B17">
        <f t="shared" si="1"/>
        <v>1.541923120385034E-4</v>
      </c>
    </row>
    <row r="18" spans="1:2" ht="14.5">
      <c r="A18">
        <f t="shared" si="0"/>
        <v>14</v>
      </c>
      <c r="B18">
        <f t="shared" si="1"/>
        <v>2.5698718673083962E-5</v>
      </c>
    </row>
    <row r="19" spans="1:2" ht="14.5">
      <c r="A19">
        <f t="shared" si="0"/>
        <v>15</v>
      </c>
      <c r="B19">
        <f t="shared" si="1"/>
        <v>3.42649582307786E-6</v>
      </c>
    </row>
    <row r="20" spans="1:2" ht="14.5">
      <c r="A20">
        <f t="shared" si="0"/>
        <v>16</v>
      </c>
      <c r="B20">
        <f t="shared" si="1"/>
        <v>3.5692664823727645E-7</v>
      </c>
    </row>
    <row r="21" spans="1:2" ht="14.5">
      <c r="A21">
        <f t="shared" si="0"/>
        <v>17</v>
      </c>
      <c r="B21">
        <f t="shared" si="1"/>
        <v>2.7994246920570738E-8</v>
      </c>
    </row>
    <row r="22" spans="1:2" ht="14.5">
      <c r="A22">
        <f t="shared" si="0"/>
        <v>18</v>
      </c>
      <c r="B22">
        <f t="shared" si="1"/>
        <v>1.5552359400317114E-9</v>
      </c>
    </row>
    <row r="23" spans="1:2" ht="14.5">
      <c r="A23">
        <f t="shared" si="0"/>
        <v>19</v>
      </c>
      <c r="B23">
        <f t="shared" si="1"/>
        <v>5.4569682106375856E-11</v>
      </c>
    </row>
    <row r="24" spans="1:2" ht="14.5">
      <c r="A24">
        <f t="shared" si="0"/>
        <v>20</v>
      </c>
      <c r="B24">
        <f t="shared" si="1"/>
        <v>9.0949470177292824E-13</v>
      </c>
    </row>
    <row r="28" spans="1:2" ht="14.5">
      <c r="A28" s="2" t="s">
        <v>1</v>
      </c>
      <c r="B28" s="2" t="s">
        <v>3</v>
      </c>
    </row>
    <row r="29" spans="1:2" ht="14.5">
      <c r="A29">
        <v>0</v>
      </c>
      <c r="B29" s="3">
        <f>BINOMDIST(A29,10,1/6,TRUE)</f>
        <v>0.16150558288984571</v>
      </c>
    </row>
    <row r="30" spans="1:2" ht="14.5">
      <c r="A30">
        <f>A29+1</f>
        <v>1</v>
      </c>
      <c r="B30" s="3">
        <f t="shared" ref="B30:B39" si="2">BINOMDIST(A30,10,1/6,TRUE)</f>
        <v>0.48451674866953731</v>
      </c>
    </row>
    <row r="31" spans="1:2" ht="14.5">
      <c r="A31">
        <f t="shared" ref="A31:A39" si="3">A30+1</f>
        <v>2</v>
      </c>
      <c r="B31" s="3">
        <f t="shared" si="2"/>
        <v>0.77522679787125948</v>
      </c>
    </row>
    <row r="32" spans="1:2" ht="14.5">
      <c r="A32">
        <f t="shared" si="3"/>
        <v>3</v>
      </c>
      <c r="B32" s="3">
        <f t="shared" si="2"/>
        <v>0.93027215744551128</v>
      </c>
    </row>
    <row r="33" spans="1:2" ht="14.5">
      <c r="A33">
        <f t="shared" si="3"/>
        <v>4</v>
      </c>
      <c r="B33" s="3">
        <f t="shared" si="2"/>
        <v>0.98453803329649947</v>
      </c>
    </row>
    <row r="34" spans="1:2">
      <c r="A34">
        <f t="shared" si="3"/>
        <v>5</v>
      </c>
      <c r="B34" s="3">
        <f t="shared" si="2"/>
        <v>0.99756184350073673</v>
      </c>
    </row>
    <row r="35" spans="1:2">
      <c r="A35">
        <f t="shared" si="3"/>
        <v>6</v>
      </c>
      <c r="B35" s="3">
        <f t="shared" si="2"/>
        <v>0.9997324785347762</v>
      </c>
    </row>
    <row r="36" spans="1:2">
      <c r="A36">
        <f t="shared" si="3"/>
        <v>7</v>
      </c>
      <c r="B36" s="3">
        <f t="shared" si="2"/>
        <v>0.99998055111009498</v>
      </c>
    </row>
    <row r="37" spans="1:2">
      <c r="A37">
        <f t="shared" si="3"/>
        <v>8</v>
      </c>
      <c r="B37" s="3">
        <f t="shared" si="2"/>
        <v>0.9999991565532439</v>
      </c>
    </row>
    <row r="38" spans="1:2">
      <c r="A38">
        <f t="shared" si="3"/>
        <v>9</v>
      </c>
      <c r="B38" s="3">
        <f t="shared" si="2"/>
        <v>0.99999998346182828</v>
      </c>
    </row>
    <row r="39" spans="1:2">
      <c r="A39">
        <f t="shared" si="3"/>
        <v>10</v>
      </c>
      <c r="B39" s="3">
        <f t="shared" si="2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K14"/>
  <sheetViews>
    <sheetView workbookViewId="0">
      <selection activeCell="D19" sqref="D19"/>
    </sheetView>
  </sheetViews>
  <sheetFormatPr defaultRowHeight="14"/>
  <sheetData>
    <row r="1" spans="1:11" ht="14.5">
      <c r="A1" s="1" t="s">
        <v>4</v>
      </c>
    </row>
    <row r="2" spans="1:11" ht="14.5">
      <c r="A2" s="1"/>
    </row>
    <row r="3" spans="1:11" ht="14.5">
      <c r="A3" s="1" t="s">
        <v>5</v>
      </c>
      <c r="D3" s="1" t="s">
        <v>6</v>
      </c>
      <c r="G3" s="1" t="s">
        <v>7</v>
      </c>
      <c r="J3" s="1" t="s">
        <v>8</v>
      </c>
    </row>
    <row r="5" spans="1:11" ht="14.5">
      <c r="A5" t="s">
        <v>1</v>
      </c>
      <c r="B5" s="4">
        <v>4</v>
      </c>
      <c r="D5" t="s">
        <v>1</v>
      </c>
      <c r="E5" s="4">
        <v>3</v>
      </c>
      <c r="G5" t="s">
        <v>9</v>
      </c>
      <c r="H5" s="4">
        <v>9</v>
      </c>
      <c r="J5" t="s">
        <v>1</v>
      </c>
      <c r="K5" s="4">
        <v>13</v>
      </c>
    </row>
    <row r="6" spans="1:11" ht="14.5">
      <c r="A6" t="s">
        <v>9</v>
      </c>
      <c r="B6" s="5">
        <v>10</v>
      </c>
      <c r="D6" t="s">
        <v>9</v>
      </c>
      <c r="E6" s="5">
        <v>10</v>
      </c>
      <c r="G6" t="s">
        <v>10</v>
      </c>
      <c r="H6" s="5">
        <v>0.5</v>
      </c>
      <c r="J6" t="s">
        <v>9</v>
      </c>
      <c r="K6" s="5">
        <v>24</v>
      </c>
    </row>
    <row r="7" spans="1:11" ht="14.5">
      <c r="A7" t="s">
        <v>10</v>
      </c>
      <c r="B7" s="5">
        <f>1/6</f>
        <v>0.16666666666666666</v>
      </c>
      <c r="D7" t="s">
        <v>10</v>
      </c>
      <c r="E7" s="5">
        <f>1/6</f>
        <v>0.16666666666666666</v>
      </c>
      <c r="G7" s="6" t="s">
        <v>11</v>
      </c>
      <c r="H7" s="5">
        <v>0.05</v>
      </c>
      <c r="J7" t="s">
        <v>10</v>
      </c>
      <c r="K7" s="5">
        <v>0.35</v>
      </c>
    </row>
    <row r="8" spans="1:11" ht="14.5">
      <c r="A8" t="s">
        <v>12</v>
      </c>
      <c r="B8" s="5">
        <f>COMBIN(B6,B5)</f>
        <v>209.99999999999997</v>
      </c>
      <c r="D8" t="s">
        <v>3</v>
      </c>
      <c r="E8" s="5">
        <f>BINOMDIST(E5,E6,E7,TRUE)</f>
        <v>0.93027215744551128</v>
      </c>
      <c r="G8" s="6" t="s">
        <v>13</v>
      </c>
      <c r="H8" s="7">
        <f>CRITBINOM(H5,H6,1-H7)</f>
        <v>7</v>
      </c>
      <c r="J8" t="s">
        <v>3</v>
      </c>
      <c r="K8" s="5">
        <f>BINOMDIST(K5,K6,K7,TRUE)</f>
        <v>0.98358148913214671</v>
      </c>
    </row>
    <row r="9" spans="1:11" ht="14.5">
      <c r="A9" t="s">
        <v>2</v>
      </c>
      <c r="B9" s="7">
        <f>B8*B7^B5*(1-B7)^(B6-B5)</f>
        <v>5.4265875850988174E-2</v>
      </c>
      <c r="D9" t="s">
        <v>14</v>
      </c>
      <c r="E9" s="5">
        <f>1-E8</f>
        <v>6.9727842554488717E-2</v>
      </c>
      <c r="J9" t="s">
        <v>14</v>
      </c>
      <c r="K9" s="5">
        <f>1-K8</f>
        <v>1.6418510867853287E-2</v>
      </c>
    </row>
    <row r="10" spans="1:11" ht="14.5">
      <c r="D10" s="6" t="s">
        <v>11</v>
      </c>
      <c r="E10" s="5">
        <v>0.05</v>
      </c>
      <c r="G10" t="s">
        <v>1</v>
      </c>
      <c r="H10" s="4">
        <f>H8+1</f>
        <v>8</v>
      </c>
      <c r="J10" s="6" t="s">
        <v>11</v>
      </c>
      <c r="K10" s="5">
        <v>0.05</v>
      </c>
    </row>
    <row r="11" spans="1:11" ht="14.5">
      <c r="A11" t="s">
        <v>2</v>
      </c>
      <c r="B11" s="8">
        <f>BINOMDIST(B5,B6,B7,FALSE)</f>
        <v>5.426587585098816E-2</v>
      </c>
      <c r="D11" s="6" t="s">
        <v>15</v>
      </c>
      <c r="E11" s="9" t="str">
        <f>IF(E9&lt;E10,"yes","no")</f>
        <v>no</v>
      </c>
      <c r="G11" t="s">
        <v>14</v>
      </c>
      <c r="H11" s="7">
        <f>1-BINOMDIST(H10,H5,H6,TRUE)</f>
        <v>1.953125E-3</v>
      </c>
      <c r="J11" s="6" t="s">
        <v>15</v>
      </c>
      <c r="K11" s="9" t="str">
        <f>IF(K9&lt;K10,"yes","no")</f>
        <v>yes</v>
      </c>
    </row>
    <row r="13" spans="1:11" ht="14.5">
      <c r="D13" t="s">
        <v>13</v>
      </c>
      <c r="E13" s="8">
        <f>CRITBINOM(E6,E7,1-E10)</f>
        <v>4</v>
      </c>
      <c r="G13" t="s">
        <v>1</v>
      </c>
      <c r="H13" s="4">
        <f>H8</f>
        <v>7</v>
      </c>
      <c r="J13" t="s">
        <v>13</v>
      </c>
      <c r="K13" s="8">
        <f>CRITBINOM(K6,K7,1-K10)</f>
        <v>12</v>
      </c>
    </row>
    <row r="14" spans="1:11" ht="14.5">
      <c r="G14" t="s">
        <v>14</v>
      </c>
      <c r="H14" s="7">
        <f>1-BINOMDIST(H13,H5,H6,TRUE)</f>
        <v>1.953125E-2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/>
  <dimension ref="A1:C31"/>
  <sheetViews>
    <sheetView topLeftCell="A8" workbookViewId="0"/>
  </sheetViews>
  <sheetFormatPr defaultRowHeight="14"/>
  <cols>
    <col min="1" max="1" width="9.1640625" customWidth="1"/>
  </cols>
  <sheetData>
    <row r="1" spans="1:3">
      <c r="A1" s="1" t="s">
        <v>16</v>
      </c>
    </row>
    <row r="3" spans="1:3">
      <c r="A3" t="s">
        <v>9</v>
      </c>
      <c r="B3" s="4">
        <v>20</v>
      </c>
    </row>
    <row r="4" spans="1:3">
      <c r="A4" t="s">
        <v>10</v>
      </c>
      <c r="B4" s="5">
        <v>0.25</v>
      </c>
    </row>
    <row r="5" spans="1:3">
      <c r="A5" t="s">
        <v>17</v>
      </c>
      <c r="B5" s="5">
        <f>B3*B4</f>
        <v>5</v>
      </c>
    </row>
    <row r="6" spans="1:3">
      <c r="A6" t="s">
        <v>18</v>
      </c>
      <c r="B6" s="5">
        <f>B5*(1-B4)</f>
        <v>3.75</v>
      </c>
    </row>
    <row r="7" spans="1:3">
      <c r="A7" t="s">
        <v>19</v>
      </c>
      <c r="B7" s="7">
        <f>SQRT(B6)</f>
        <v>1.9364916731037085</v>
      </c>
    </row>
    <row r="10" spans="1:3">
      <c r="A10" s="2" t="s">
        <v>1</v>
      </c>
      <c r="B10" s="2" t="s">
        <v>20</v>
      </c>
      <c r="C10" t="s">
        <v>21</v>
      </c>
    </row>
    <row r="11" spans="1:3">
      <c r="A11">
        <v>0</v>
      </c>
      <c r="B11">
        <f>BINOMDIST(A11,$B$3,$B$4,FALSE)</f>
        <v>3.1712119389339963E-3</v>
      </c>
      <c r="C11">
        <f>NORMDIST(A11,$B$5,$B$7,FALSE)</f>
        <v>7.3493031003682655E-3</v>
      </c>
    </row>
    <row r="12" spans="1:3">
      <c r="A12">
        <f>A11+1</f>
        <v>1</v>
      </c>
      <c r="B12">
        <f t="shared" ref="B12:B31" si="0">BINOMDIST(A12,$B$3,$B$4,FALSE)</f>
        <v>2.1141412926226615E-2</v>
      </c>
      <c r="C12">
        <f t="shared" ref="C12:C31" si="1">NORMDIST(A12,$B$5,$B$7,FALSE)</f>
        <v>2.4400545593852858E-2</v>
      </c>
    </row>
    <row r="13" spans="1:3">
      <c r="A13">
        <f t="shared" ref="A13:A31" si="2">A12+1</f>
        <v>2</v>
      </c>
      <c r="B13">
        <f t="shared" si="0"/>
        <v>6.6947807599717662E-2</v>
      </c>
      <c r="C13">
        <f t="shared" si="1"/>
        <v>6.2049895392207628E-2</v>
      </c>
    </row>
    <row r="14" spans="1:3">
      <c r="A14">
        <f t="shared" si="2"/>
        <v>3</v>
      </c>
      <c r="B14">
        <f t="shared" si="0"/>
        <v>0.13389561519943524</v>
      </c>
      <c r="C14">
        <f t="shared" si="1"/>
        <v>0.12085669349928452</v>
      </c>
    </row>
    <row r="15" spans="1:3">
      <c r="A15">
        <f t="shared" si="2"/>
        <v>4</v>
      </c>
      <c r="B15">
        <f t="shared" si="0"/>
        <v>0.18968545486586663</v>
      </c>
      <c r="C15">
        <f t="shared" si="1"/>
        <v>0.18029700023749379</v>
      </c>
    </row>
    <row r="16" spans="1:3">
      <c r="A16">
        <f t="shared" si="2"/>
        <v>5</v>
      </c>
      <c r="B16">
        <f t="shared" si="0"/>
        <v>0.20233115185692441</v>
      </c>
      <c r="C16">
        <f t="shared" si="1"/>
        <v>0.20601290774570111</v>
      </c>
    </row>
    <row r="17" spans="1:3">
      <c r="A17">
        <f t="shared" si="2"/>
        <v>6</v>
      </c>
      <c r="B17">
        <f t="shared" si="0"/>
        <v>0.1686092932141037</v>
      </c>
      <c r="C17">
        <f t="shared" si="1"/>
        <v>0.18029700023749379</v>
      </c>
    </row>
    <row r="18" spans="1:3">
      <c r="A18">
        <f t="shared" si="2"/>
        <v>7</v>
      </c>
      <c r="B18">
        <f t="shared" si="0"/>
        <v>0.11240619547606913</v>
      </c>
      <c r="C18">
        <f t="shared" si="1"/>
        <v>0.12085669349928452</v>
      </c>
    </row>
    <row r="19" spans="1:3">
      <c r="A19">
        <f t="shared" si="2"/>
        <v>8</v>
      </c>
      <c r="B19">
        <f t="shared" si="0"/>
        <v>6.0886689216204062E-2</v>
      </c>
      <c r="C19">
        <f t="shared" si="1"/>
        <v>6.2049895392207628E-2</v>
      </c>
    </row>
    <row r="20" spans="1:3">
      <c r="A20">
        <f t="shared" si="2"/>
        <v>9</v>
      </c>
      <c r="B20">
        <f t="shared" si="0"/>
        <v>2.7060750762757369E-2</v>
      </c>
      <c r="C20">
        <f t="shared" si="1"/>
        <v>2.4400545593852858E-2</v>
      </c>
    </row>
    <row r="21" spans="1:3">
      <c r="A21">
        <f t="shared" si="2"/>
        <v>10</v>
      </c>
      <c r="B21">
        <f t="shared" si="0"/>
        <v>9.9222752796777041E-3</v>
      </c>
      <c r="C21">
        <f t="shared" si="1"/>
        <v>7.3493031003682655E-3</v>
      </c>
    </row>
    <row r="22" spans="1:3">
      <c r="A22">
        <f t="shared" si="2"/>
        <v>11</v>
      </c>
      <c r="B22">
        <f t="shared" si="0"/>
        <v>3.0067500847508173E-3</v>
      </c>
      <c r="C22">
        <f t="shared" si="1"/>
        <v>1.6954341195802181E-3</v>
      </c>
    </row>
    <row r="23" spans="1:3">
      <c r="A23">
        <f t="shared" si="2"/>
        <v>12</v>
      </c>
      <c r="B23">
        <f t="shared" si="0"/>
        <v>7.5168752118770586E-4</v>
      </c>
      <c r="C23">
        <f t="shared" si="1"/>
        <v>2.9957379207605066E-4</v>
      </c>
    </row>
    <row r="24" spans="1:3">
      <c r="A24">
        <f t="shared" si="2"/>
        <v>13</v>
      </c>
      <c r="B24">
        <f t="shared" si="0"/>
        <v>1.541923120385034E-4</v>
      </c>
      <c r="C24">
        <f t="shared" si="1"/>
        <v>4.0542904000878473E-5</v>
      </c>
    </row>
    <row r="25" spans="1:3">
      <c r="A25">
        <f t="shared" si="2"/>
        <v>14</v>
      </c>
      <c r="B25">
        <f t="shared" si="0"/>
        <v>2.5698718673083962E-5</v>
      </c>
      <c r="C25">
        <f t="shared" si="1"/>
        <v>4.2025610143038761E-6</v>
      </c>
    </row>
    <row r="26" spans="1:3">
      <c r="A26">
        <f t="shared" si="2"/>
        <v>15</v>
      </c>
      <c r="B26">
        <f t="shared" si="0"/>
        <v>3.42649582307786E-6</v>
      </c>
      <c r="C26">
        <f t="shared" si="1"/>
        <v>3.3365784455993171E-7</v>
      </c>
    </row>
    <row r="27" spans="1:3">
      <c r="A27">
        <f t="shared" si="2"/>
        <v>16</v>
      </c>
      <c r="B27">
        <f t="shared" si="0"/>
        <v>3.5692664823727645E-7</v>
      </c>
      <c r="C27">
        <f t="shared" si="1"/>
        <v>2.0289754423084675E-8</v>
      </c>
    </row>
    <row r="28" spans="1:3">
      <c r="A28">
        <f t="shared" si="2"/>
        <v>17</v>
      </c>
      <c r="B28">
        <f t="shared" si="0"/>
        <v>2.7994246920570738E-8</v>
      </c>
      <c r="C28">
        <f t="shared" si="1"/>
        <v>9.4501864998485711E-10</v>
      </c>
    </row>
    <row r="29" spans="1:3">
      <c r="A29">
        <f t="shared" si="2"/>
        <v>18</v>
      </c>
      <c r="B29">
        <f t="shared" si="0"/>
        <v>1.5552359400317114E-9</v>
      </c>
      <c r="C29">
        <f t="shared" si="1"/>
        <v>3.3712589032589398E-11</v>
      </c>
    </row>
    <row r="30" spans="1:3">
      <c r="A30">
        <f t="shared" si="2"/>
        <v>19</v>
      </c>
      <c r="B30">
        <f t="shared" si="0"/>
        <v>5.4569682106375856E-11</v>
      </c>
      <c r="C30">
        <f t="shared" si="1"/>
        <v>9.2115342570611369E-13</v>
      </c>
    </row>
    <row r="31" spans="1:3">
      <c r="A31">
        <f t="shared" si="2"/>
        <v>20</v>
      </c>
      <c r="B31">
        <f t="shared" si="0"/>
        <v>9.0949470177292824E-13</v>
      </c>
      <c r="C31">
        <f t="shared" si="1"/>
        <v>1.9277911173987313E-14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K18"/>
  <sheetViews>
    <sheetView workbookViewId="0">
      <selection activeCell="E18" sqref="E18"/>
    </sheetView>
  </sheetViews>
  <sheetFormatPr defaultRowHeight="14"/>
  <sheetData>
    <row r="1" spans="1:11" ht="14.5">
      <c r="A1" s="1" t="s">
        <v>22</v>
      </c>
    </row>
    <row r="3" spans="1:11" ht="14.5">
      <c r="A3" t="s">
        <v>9</v>
      </c>
      <c r="B3" s="4">
        <v>100</v>
      </c>
      <c r="E3" t="s">
        <v>9</v>
      </c>
      <c r="F3" s="4">
        <v>100</v>
      </c>
      <c r="I3" t="s">
        <v>9</v>
      </c>
      <c r="J3" s="4">
        <v>100</v>
      </c>
    </row>
    <row r="4" spans="1:11" ht="14.5">
      <c r="A4" t="s">
        <v>10</v>
      </c>
      <c r="B4" s="5">
        <v>0.4</v>
      </c>
      <c r="E4" t="s">
        <v>10</v>
      </c>
      <c r="F4" s="5">
        <v>0.4</v>
      </c>
      <c r="I4" t="s">
        <v>10</v>
      </c>
      <c r="J4" s="5">
        <v>0.4</v>
      </c>
    </row>
    <row r="5" spans="1:11" ht="14.5">
      <c r="A5" t="s">
        <v>23</v>
      </c>
      <c r="B5" s="5">
        <v>2</v>
      </c>
      <c r="E5" t="s">
        <v>23</v>
      </c>
      <c r="F5" s="5">
        <v>2</v>
      </c>
      <c r="I5" t="s">
        <v>23</v>
      </c>
      <c r="J5" s="5">
        <v>2</v>
      </c>
    </row>
    <row r="6" spans="1:11" ht="14.5">
      <c r="A6" t="s">
        <v>24</v>
      </c>
      <c r="B6" s="7">
        <v>0.05</v>
      </c>
      <c r="E6" t="s">
        <v>24</v>
      </c>
      <c r="F6" s="7">
        <f>C15*2</f>
        <v>4.9565646232986288E-2</v>
      </c>
      <c r="I6" t="s">
        <v>24</v>
      </c>
      <c r="J6" s="7">
        <f>2*(1-K17)</f>
        <v>5.4198395514018172E-2</v>
      </c>
    </row>
    <row r="7" spans="1:11" ht="14.5">
      <c r="A7" s="6" t="s">
        <v>25</v>
      </c>
      <c r="B7" s="4">
        <f>B6/2</f>
        <v>2.5000000000000001E-2</v>
      </c>
      <c r="E7" s="6" t="s">
        <v>25</v>
      </c>
      <c r="F7" s="4">
        <f>F6/2</f>
        <v>2.4782823116493144E-2</v>
      </c>
      <c r="I7" s="6" t="s">
        <v>25</v>
      </c>
      <c r="J7" s="4">
        <f>J6/2</f>
        <v>2.7099197757009086E-2</v>
      </c>
    </row>
    <row r="8" spans="1:11" ht="14.5">
      <c r="A8" s="6" t="s">
        <v>26</v>
      </c>
      <c r="B8" s="7">
        <f>1-B7</f>
        <v>0.97499999999999998</v>
      </c>
      <c r="E8" s="6" t="s">
        <v>26</v>
      </c>
      <c r="F8" s="7">
        <f>1-F7</f>
        <v>0.97521717688350684</v>
      </c>
      <c r="I8" s="6" t="s">
        <v>26</v>
      </c>
      <c r="J8" s="7">
        <f>1-J7</f>
        <v>0.97290080224299091</v>
      </c>
    </row>
    <row r="10" spans="1:11" ht="14.5">
      <c r="B10" s="10" t="s">
        <v>27</v>
      </c>
      <c r="C10" s="10" t="s">
        <v>13</v>
      </c>
      <c r="F10" s="10" t="s">
        <v>27</v>
      </c>
      <c r="G10" s="10" t="s">
        <v>13</v>
      </c>
      <c r="J10" s="10" t="s">
        <v>27</v>
      </c>
      <c r="K10" s="10" t="s">
        <v>13</v>
      </c>
    </row>
    <row r="11" spans="1:11" ht="14.5">
      <c r="A11" t="s">
        <v>28</v>
      </c>
      <c r="B11" s="11">
        <f>CRITBINOM(B3,B4,B6/B5)</f>
        <v>31</v>
      </c>
      <c r="C11" s="12" t="e">
        <f ca="1">BINOM_CRIT(B3,B4,B6/B5)</f>
        <v>#NAME?</v>
      </c>
      <c r="E11" t="s">
        <v>28</v>
      </c>
      <c r="F11" s="11">
        <f>CRITBINOM(F3,F4,F6/F5)</f>
        <v>30</v>
      </c>
      <c r="G11" s="12" t="e">
        <f ca="1">BINOM_CRIT(F3,F4,F6/F5)</f>
        <v>#NAME?</v>
      </c>
      <c r="I11" t="s">
        <v>28</v>
      </c>
      <c r="J11" s="11">
        <f>CRITBINOM(J3,J4,J6/J5)</f>
        <v>31</v>
      </c>
      <c r="K11" s="12" t="e">
        <f ca="1">BINOM_CRIT(J3,J4,J6/J5)</f>
        <v>#NAME?</v>
      </c>
    </row>
    <row r="12" spans="1:11" ht="14.5">
      <c r="A12" t="s">
        <v>29</v>
      </c>
      <c r="B12" s="13">
        <f>CRITBINOM(B3,B4,1-B6/B5)</f>
        <v>50</v>
      </c>
      <c r="C12" s="14" t="e">
        <f ca="1">BINOM_CRIT(B3,B4,1-B6/B5)</f>
        <v>#NAME?</v>
      </c>
      <c r="E12" t="s">
        <v>29</v>
      </c>
      <c r="F12" s="13">
        <f>CRITBINOM(F3,F4,1-F6/F5)</f>
        <v>50</v>
      </c>
      <c r="G12" s="14" t="e">
        <f ca="1">BINOM_CRIT(F3,F4,1-F6/F5)</f>
        <v>#NAME?</v>
      </c>
      <c r="I12" t="s">
        <v>29</v>
      </c>
      <c r="J12" s="13">
        <f>CRITBINOM(J3,J4,1-J6/J5)</f>
        <v>49</v>
      </c>
      <c r="K12" s="14" t="e">
        <f ca="1">BINOM_CRIT(J3,J4,1-J6/J5)</f>
        <v>#NAME?</v>
      </c>
    </row>
    <row r="14" spans="1:11" ht="14.5">
      <c r="B14" s="15" t="s">
        <v>1</v>
      </c>
      <c r="C14" s="16" t="s">
        <v>14</v>
      </c>
      <c r="F14" s="15" t="s">
        <v>1</v>
      </c>
      <c r="G14" s="16" t="s">
        <v>14</v>
      </c>
      <c r="J14" s="15" t="s">
        <v>1</v>
      </c>
      <c r="K14" s="16" t="s">
        <v>14</v>
      </c>
    </row>
    <row r="15" spans="1:11" ht="14.5">
      <c r="B15" s="10">
        <v>30</v>
      </c>
      <c r="C15">
        <f>BINOMDIST(B15,B$3,B$4,TRUE)</f>
        <v>2.4782823116493144E-2</v>
      </c>
      <c r="F15" s="10">
        <v>30</v>
      </c>
      <c r="G15">
        <f>BINOMDIST(F15,F$3,F$4,TRUE)</f>
        <v>2.4782823116493144E-2</v>
      </c>
      <c r="J15" s="10">
        <v>30</v>
      </c>
      <c r="K15">
        <f>BINOMDIST(J15,J$3,J$4,TRUE)</f>
        <v>2.4782823116493144E-2</v>
      </c>
    </row>
    <row r="16" spans="1:11" ht="14.5">
      <c r="B16" s="10">
        <v>31</v>
      </c>
      <c r="C16">
        <f>BINOMDIST(B16,B$3,B$4,TRUE)</f>
        <v>3.9847884234844415E-2</v>
      </c>
      <c r="F16" s="10">
        <v>31</v>
      </c>
      <c r="G16">
        <f>BINOMDIST(F16,F$3,F$4,TRUE)</f>
        <v>3.9847884234844415E-2</v>
      </c>
      <c r="J16" s="10">
        <v>31</v>
      </c>
      <c r="K16">
        <f>BINOMDIST(J16,J$3,J$4,TRUE)</f>
        <v>3.9847884234844415E-2</v>
      </c>
    </row>
    <row r="17" spans="2:11" ht="14.5">
      <c r="B17" s="10">
        <v>49</v>
      </c>
      <c r="C17">
        <f>BINOMDIST(B17,B$3,B$4,TRUE)</f>
        <v>0.97290080224299091</v>
      </c>
      <c r="F17" s="10">
        <v>49</v>
      </c>
      <c r="G17">
        <f>BINOMDIST(F17,F$3,F$4,TRUE)</f>
        <v>0.97290080224299091</v>
      </c>
      <c r="J17" s="10">
        <v>49</v>
      </c>
      <c r="K17">
        <f>BINOMDIST(J17,J$3,J$4,TRUE)</f>
        <v>0.97290080224299091</v>
      </c>
    </row>
    <row r="18" spans="2:11" ht="14.5">
      <c r="B18" s="17">
        <v>50</v>
      </c>
      <c r="C18" s="18">
        <f>BINOMDIST(B18,B$3,B$4,TRUE)</f>
        <v>0.98323831349683855</v>
      </c>
      <c r="F18" s="17">
        <v>50</v>
      </c>
      <c r="G18" s="18">
        <f>BINOMDIST(F18,F$3,F$4,TRUE)</f>
        <v>0.98323831349683855</v>
      </c>
      <c r="J18" s="17">
        <v>50</v>
      </c>
      <c r="K18" s="18">
        <f>BINOMDIST(J18,J$3,J$4,TRUE)</f>
        <v>0.98323831349683855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</vt:lpstr>
      <vt:lpstr>Chart</vt:lpstr>
      <vt:lpstr>Examples</vt:lpstr>
      <vt:lpstr>Normal</vt:lpstr>
      <vt:lpstr>Crit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Zaiontz</dc:creator>
  <cp:lastModifiedBy>Dell</cp:lastModifiedBy>
  <dcterms:created xsi:type="dcterms:W3CDTF">2023-12-08T13:59:11Z</dcterms:created>
  <dcterms:modified xsi:type="dcterms:W3CDTF">2024-11-07T15:17:07Z</dcterms:modified>
</cp:coreProperties>
</file>