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pivotTables/pivotTable2.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drawings/drawing7.xml" ContentType="application/vnd.openxmlformats-officedocument.drawing+xml"/>
  <Override PartName="/xl/charts/chart6.xml" ContentType="application/vnd.openxmlformats-officedocument.drawingml.chart+xml"/>
  <Override PartName="/xl/pivotTables/pivotTable3.xml" ContentType="application/vnd.openxmlformats-officedocument.spreadsheetml.pivotTable+xml"/>
  <Override PartName="/xl/drawings/drawing8.xml" ContentType="application/vnd.openxmlformats-officedocument.drawing+xml"/>
  <Override PartName="/xl/charts/chart7.xml" ContentType="application/vnd.openxmlformats-officedocument.drawingml.chart+xml"/>
  <Override PartName="/xl/pivotTables/pivotTable4.xml" ContentType="application/vnd.openxmlformats-officedocument.spreadsheetml.pivotTable+xml"/>
  <Override PartName="/xl/drawings/drawing9.xml" ContentType="application/vnd.openxmlformats-officedocument.drawing+xml"/>
  <Override PartName="/xl/slicers/slicer2.xml" ContentType="application/vnd.ms-excel.slicer+xml"/>
  <Override PartName="/xl/charts/chart8.xml" ContentType="application/vnd.openxmlformats-officedocument.drawingml.chart+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codeName="ThisWorkbook"/>
  <bookViews>
    <workbookView xWindow="0" yWindow="760" windowWidth="19420" windowHeight="11020" firstSheet="3" activeTab="9"/>
  </bookViews>
  <sheets>
    <sheet name="Cover Page" sheetId="6" r:id="rId1"/>
    <sheet name="1" sheetId="1" r:id="rId2"/>
    <sheet name="Market share sum" sheetId="11" r:id="rId3"/>
    <sheet name="2" sheetId="2" r:id="rId4"/>
    <sheet name="sum of score" sheetId="12" r:id="rId5"/>
    <sheet name="3" sheetId="4" r:id="rId6"/>
    <sheet name="4" sheetId="3" r:id="rId7"/>
    <sheet name="5" sheetId="5" r:id="rId8"/>
    <sheet name="Sheet2" sheetId="8" r:id="rId9"/>
    <sheet name="Sheet7" sheetId="13" r:id="rId10"/>
    <sheet name="Sheet1" sheetId="7" r:id="rId11"/>
    <sheet name="Dashboard" sheetId="9" r:id="rId12"/>
    <sheet name="Pivot Table" sheetId="10" r:id="rId13"/>
    <sheet name="Sheet8" sheetId="14" r:id="rId14"/>
  </sheets>
  <definedNames>
    <definedName name="CalendarYear">#REF!</definedName>
    <definedName name="ColumnTitleRegion1..H12.1">#REF!</definedName>
    <definedName name="ColumnTitleRegion1..H12.10">#REF!</definedName>
    <definedName name="ColumnTitleRegion1..H12.11">#REF!</definedName>
    <definedName name="ColumnTitleRegion1..H12.12">#REF!</definedName>
    <definedName name="ColumnTitleRegion1..H12.2">#REF!</definedName>
    <definedName name="ColumnTitleRegion1..H12.3">#REF!</definedName>
    <definedName name="ColumnTitleRegion1..H12.4">#REF!</definedName>
    <definedName name="ColumnTitleRegion1..H12.5">#REF!</definedName>
    <definedName name="ColumnTitleRegion1..H12.6">#REF!</definedName>
    <definedName name="ColumnTitleRegion1..H12.7">#REF!</definedName>
    <definedName name="ColumnTitleRegion1..H12.8">#REF!</definedName>
    <definedName name="ColumnTitleRegion1..H12.9">#REF!</definedName>
    <definedName name="ColumnTitleRegion2..C14.1">#REF!</definedName>
    <definedName name="ColumnTitleRegion2..C14.10">#REF!</definedName>
    <definedName name="ColumnTitleRegion2..C14.11">#REF!</definedName>
    <definedName name="ColumnTitleRegion2..C14.12">#REF!</definedName>
    <definedName name="ColumnTitleRegion2..C14.2">#REF!</definedName>
    <definedName name="ColumnTitleRegion2..C14.3">#REF!</definedName>
    <definedName name="ColumnTitleRegion2..C14.4">#REF!</definedName>
    <definedName name="ColumnTitleRegion2..C14.5">#REF!</definedName>
    <definedName name="ColumnTitleRegion2..C14.6">#REF!</definedName>
    <definedName name="ColumnTitleRegion2..C14.7">#REF!</definedName>
    <definedName name="ColumnTitleRegion2..C14.8">#REF!</definedName>
    <definedName name="ColumnTitleRegion2..C14.9">#REF!</definedName>
    <definedName name="DaysAndWeeks">{0,1,2,3,4,5,6} + {0;1;2;3;4;5}*7</definedName>
    <definedName name="Slicer_Market_Share">#N/A</definedName>
    <definedName name="Slicer_Metric">#N/A</definedName>
    <definedName name="Slicer_Year">#N/A</definedName>
    <definedName name="WeekStart">#REF!</definedName>
  </definedNames>
  <calcPr calcId="145621"/>
  <pivotCaches>
    <pivotCache cacheId="12" r:id="rId15"/>
    <pivotCache cacheId="7" r:id="rId16"/>
    <pivotCache cacheId="11" r:id="rId17"/>
  </pivotCaches>
  <extLst>
    <ext xmlns:x14="http://schemas.microsoft.com/office/spreadsheetml/2009/9/main" uri="{BBE1A952-AA13-448e-AADC-164F8A28A991}">
      <x14:slicerCaches>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 i="7" l="1"/>
  <c r="B6" i="7" s="1"/>
  <c r="B7" i="7" s="1"/>
  <c r="B8" i="7" s="1"/>
  <c r="B9" i="7" s="1"/>
  <c r="B10" i="7" s="1"/>
  <c r="B11" i="7" s="1"/>
  <c r="B12" i="7" s="1"/>
  <c r="B13" i="7" s="1"/>
  <c r="B14" i="7" s="1"/>
  <c r="B15" i="7" s="1"/>
  <c r="B16" i="7" s="1"/>
  <c r="F14" i="3"/>
  <c r="F15" i="3"/>
  <c r="F16" i="3"/>
  <c r="F17" i="3"/>
  <c r="E17" i="3"/>
  <c r="E16" i="3"/>
  <c r="E15" i="3"/>
  <c r="E14" i="3"/>
  <c r="E13" i="3"/>
  <c r="F13" i="3" s="1"/>
  <c r="E6" i="5" l="1"/>
  <c r="E7" i="5"/>
  <c r="E8" i="5"/>
  <c r="E9" i="5"/>
  <c r="E10" i="5"/>
  <c r="E5" i="5"/>
  <c r="D6" i="3"/>
  <c r="F6" i="3" s="1"/>
  <c r="H6" i="3" s="1"/>
  <c r="D7" i="3"/>
  <c r="E7" i="3" s="1"/>
  <c r="D8" i="3"/>
  <c r="F8" i="3" s="1"/>
  <c r="G8" i="3" s="1"/>
  <c r="D9" i="3"/>
  <c r="F9" i="3" s="1"/>
  <c r="H9" i="3" s="1"/>
  <c r="D5" i="3"/>
  <c r="F5" i="3" s="1"/>
  <c r="H5" i="3" s="1"/>
  <c r="F7" i="3" l="1"/>
  <c r="G7" i="3" s="1"/>
  <c r="E5" i="3"/>
  <c r="E6" i="3"/>
  <c r="E8" i="3"/>
  <c r="E9" i="3"/>
  <c r="H8" i="3"/>
  <c r="G5" i="3"/>
  <c r="G6" i="3"/>
  <c r="G9" i="3"/>
  <c r="H7" i="3" l="1"/>
  <c r="B6" i="2"/>
  <c r="B7" i="2" s="1"/>
  <c r="B8" i="2" s="1"/>
  <c r="B9" i="2" s="1"/>
  <c r="B10" i="2" s="1"/>
  <c r="B11" i="2" s="1"/>
  <c r="B12" i="2" s="1"/>
  <c r="B13" i="2" s="1"/>
  <c r="B14" i="2" s="1"/>
  <c r="B15" i="2" s="1"/>
  <c r="B16" i="2" s="1"/>
  <c r="B17" i="2" s="1"/>
</calcChain>
</file>

<file path=xl/sharedStrings.xml><?xml version="1.0" encoding="utf-8"?>
<sst xmlns="http://schemas.openxmlformats.org/spreadsheetml/2006/main" count="64" uniqueCount="45">
  <si>
    <t>Year</t>
  </si>
  <si>
    <t>Market Share</t>
  </si>
  <si>
    <t>Units Sold</t>
  </si>
  <si>
    <t>vs. Next Month</t>
  </si>
  <si>
    <t>Variance %</t>
  </si>
  <si>
    <t>Variance</t>
  </si>
  <si>
    <t>Positive Δ</t>
  </si>
  <si>
    <t>Negative Δ</t>
  </si>
  <si>
    <t>Score</t>
  </si>
  <si>
    <t>Metric</t>
  </si>
  <si>
    <t>Quality</t>
  </si>
  <si>
    <t>Speed</t>
  </si>
  <si>
    <t>Service</t>
  </si>
  <si>
    <t>Hygene</t>
  </si>
  <si>
    <t>Availability</t>
  </si>
  <si>
    <t>Restaurant Customer Satisfaction</t>
  </si>
  <si>
    <t>Product Market Share</t>
  </si>
  <si>
    <t>Spain</t>
  </si>
  <si>
    <t>France</t>
  </si>
  <si>
    <t>Italy</t>
  </si>
  <si>
    <t>Germany</t>
  </si>
  <si>
    <t>Portugal</t>
  </si>
  <si>
    <t>Austria</t>
  </si>
  <si>
    <t>Average Age to Own a House 1980 - 2020</t>
  </si>
  <si>
    <t>Country</t>
  </si>
  <si>
    <t>Month-to-Month Revenue Variance</t>
  </si>
  <si>
    <t>Difference</t>
  </si>
  <si>
    <t>Rank</t>
  </si>
  <si>
    <t>Attendance</t>
  </si>
  <si>
    <r>
      <t xml:space="preserve">Get </t>
    </r>
    <r>
      <rPr>
        <b/>
        <sz val="16"/>
        <color theme="1"/>
        <rFont val="Aptos Narrow"/>
        <family val="2"/>
        <scheme val="minor"/>
      </rPr>
      <t>10% OFF</t>
    </r>
    <r>
      <rPr>
        <sz val="16"/>
        <color theme="1"/>
        <rFont val="Aptos Narrow"/>
        <family val="2"/>
        <scheme val="minor"/>
      </rPr>
      <t xml:space="preserve"> our course using coupon code </t>
    </r>
    <r>
      <rPr>
        <b/>
        <sz val="16"/>
        <color theme="1"/>
        <rFont val="Aptos Narrow"/>
        <family val="2"/>
        <scheme val="minor"/>
      </rPr>
      <t>EMAIL10</t>
    </r>
  </si>
  <si>
    <t>Get our Excel for Business &amp; Finance Course</t>
  </si>
  <si>
    <t>Made by Career Principles Ltd.</t>
  </si>
  <si>
    <t>Note</t>
  </si>
  <si>
    <t>All content is copyright material of Career Principles Ltd.</t>
  </si>
  <si>
    <t>This Excel model may not be reproduced or distributed by any means, including printing, 
screencapturing, or any other method without the prior permission of the publisher.</t>
  </si>
  <si>
    <t>Advanced Visuals</t>
  </si>
  <si>
    <t>Trends</t>
  </si>
  <si>
    <t>(All)</t>
  </si>
  <si>
    <t>Column Labels</t>
  </si>
  <si>
    <t>Grand Total</t>
  </si>
  <si>
    <t>Row Labels</t>
  </si>
  <si>
    <t>Sum of Year</t>
  </si>
  <si>
    <t>Sales and Profit</t>
  </si>
  <si>
    <t>Sum of Market Share</t>
  </si>
  <si>
    <t>Sum of Score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</si>
</sst>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_-;\-* #,##0.00_-;_-* &quot;-&quot;??_-;_-@_-"/>
    <numFmt numFmtId="165" formatCode="0.0%"/>
    <numFmt numFmtId="166" formatCode="#,##0_);\(#,##0\);\-\-_)"/>
  </numFmts>
  <fonts count="15">
    <font>
      <sz val="12"/>
      <color theme="1"/>
      <name val="Aptos Narrow"/>
      <family val="2"/>
      <scheme val="minor"/>
    </font>
    <font>
      <sz val="12"/>
      <color theme="1"/>
      <name val="Aptos Narrow"/>
      <family val="2"/>
      <scheme val="minor"/>
    </font>
    <font>
      <b/>
      <sz val="12"/>
      <color theme="1"/>
      <name val="Aptos Narrow"/>
      <scheme val="minor"/>
    </font>
    <font>
      <b/>
      <sz val="12"/>
      <color theme="0"/>
      <name val="Aptos Narrow"/>
      <scheme val="minor"/>
    </font>
    <font>
      <b/>
      <sz val="12"/>
      <color theme="1"/>
      <name val="Aptos Narrow"/>
      <family val="2"/>
      <scheme val="minor"/>
    </font>
    <font>
      <b/>
      <sz val="12"/>
      <color theme="0"/>
      <name val="Aptos Narrow"/>
      <family val="2"/>
      <scheme val="minor"/>
    </font>
    <font>
      <u/>
      <sz val="12"/>
      <color theme="10"/>
      <name val="Aptos Narrow"/>
      <family val="2"/>
      <scheme val="minor"/>
    </font>
    <font>
      <b/>
      <sz val="55"/>
      <color theme="1"/>
      <name val="Aptos Narrow"/>
      <family val="2"/>
      <scheme val="minor"/>
    </font>
    <font>
      <b/>
      <sz val="60"/>
      <color theme="1"/>
      <name val="Aptos Narrow"/>
      <family val="2"/>
      <scheme val="minor"/>
    </font>
    <font>
      <sz val="16"/>
      <color theme="1"/>
      <name val="Aptos Narrow"/>
      <family val="2"/>
      <scheme val="minor"/>
    </font>
    <font>
      <b/>
      <sz val="16"/>
      <color theme="1"/>
      <name val="Aptos Narrow"/>
      <family val="2"/>
      <scheme val="minor"/>
    </font>
    <font>
      <b/>
      <u/>
      <sz val="20"/>
      <color rgb="FF073673"/>
      <name val="Aptos Narrow"/>
      <family val="2"/>
      <scheme val="minor"/>
    </font>
    <font>
      <u/>
      <sz val="11"/>
      <color theme="10"/>
      <name val="Aptos Narrow"/>
      <family val="2"/>
      <scheme val="minor"/>
    </font>
    <font>
      <i/>
      <sz val="14"/>
      <color rgb="FF0432FF"/>
      <name val="Aptos Narrow"/>
      <family val="2"/>
      <scheme val="minor"/>
    </font>
    <font>
      <b/>
      <sz val="11"/>
      <color theme="1"/>
      <name val="Aptos Narrow"/>
      <family val="2"/>
      <scheme val="minor"/>
    </font>
  </fonts>
  <fills count="7">
    <fill>
      <patternFill patternType="none"/>
    </fill>
    <fill>
      <patternFill patternType="gray125"/>
    </fill>
    <fill>
      <patternFill patternType="solid">
        <fgColor rgb="FFFFFF99"/>
        <bgColor indexed="64"/>
      </patternFill>
    </fill>
    <fill>
      <patternFill patternType="solid">
        <fgColor rgb="FF073673"/>
        <bgColor indexed="64"/>
      </patternFill>
    </fill>
    <fill>
      <patternFill patternType="solid">
        <fgColor theme="3" tint="0.89999084444715716"/>
        <bgColor indexed="64"/>
      </patternFill>
    </fill>
    <fill>
      <patternFill patternType="solid">
        <fgColor theme="5" tint="0.79998168889431442"/>
        <bgColor indexed="64"/>
      </patternFill>
    </fill>
    <fill>
      <patternFill patternType="solid">
        <fgColor theme="3" tint="0.749992370372631"/>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bottom style="thin">
        <color theme="1"/>
      </bottom>
      <diagonal/>
    </border>
    <border>
      <left/>
      <right/>
      <top/>
      <bottom style="thin">
        <color indexed="64"/>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bottom/>
      <diagonal/>
    </border>
    <border>
      <left/>
      <right style="thin">
        <color theme="1"/>
      </right>
      <top/>
      <bottom/>
      <diagonal/>
    </border>
    <border>
      <left style="thin">
        <color theme="1"/>
      </left>
      <right style="thin">
        <color theme="1"/>
      </right>
      <top style="thin">
        <color theme="1"/>
      </top>
      <bottom style="thin">
        <color theme="1"/>
      </bottom>
      <diagonal/>
    </border>
    <border>
      <left style="thin">
        <color theme="1"/>
      </left>
      <right/>
      <top/>
      <bottom style="thin">
        <color theme="1"/>
      </bottom>
      <diagonal/>
    </border>
    <border>
      <left/>
      <right style="thin">
        <color theme="1"/>
      </right>
      <top/>
      <bottom style="thin">
        <color theme="1"/>
      </bottom>
      <diagonal/>
    </border>
  </borders>
  <cellStyleXfs count="6">
    <xf numFmtId="0" fontId="0" fillId="0" borderId="0"/>
    <xf numFmtId="164" fontId="1" fillId="0" borderId="0" applyFont="0" applyFill="0" applyBorder="0" applyAlignment="0" applyProtection="0"/>
    <xf numFmtId="9" fontId="1" fillId="0" borderId="0" applyFont="0" applyFill="0" applyBorder="0" applyAlignment="0" applyProtection="0"/>
    <xf numFmtId="0" fontId="1" fillId="0" borderId="0"/>
    <xf numFmtId="0" fontId="6" fillId="0" borderId="0" applyNumberFormat="0" applyFill="0" applyBorder="0" applyAlignment="0" applyProtection="0"/>
    <xf numFmtId="0" fontId="12" fillId="0" borderId="0" applyNumberFormat="0" applyFill="0" applyBorder="0" applyAlignment="0" applyProtection="0">
      <alignment vertical="top"/>
    </xf>
  </cellStyleXfs>
  <cellXfs count="40">
    <xf numFmtId="0" fontId="0" fillId="0" borderId="0" xfId="0"/>
    <xf numFmtId="0" fontId="0" fillId="0" borderId="0" xfId="0" applyAlignment="1">
      <alignment horizontal="center"/>
    </xf>
    <xf numFmtId="9" fontId="0" fillId="0" borderId="0" xfId="2" applyFont="1" applyAlignment="1">
      <alignment horizontal="center"/>
    </xf>
    <xf numFmtId="0" fontId="3" fillId="3" borderId="0" xfId="0" applyFont="1" applyFill="1" applyAlignment="1">
      <alignment horizontal="center"/>
    </xf>
    <xf numFmtId="3" fontId="0" fillId="0" borderId="0" xfId="2" applyNumberFormat="1" applyFont="1" applyAlignment="1">
      <alignment horizontal="center"/>
    </xf>
    <xf numFmtId="165" fontId="1" fillId="0" borderId="0" xfId="2" applyNumberFormat="1" applyFont="1" applyAlignment="1">
      <alignment horizontal="center"/>
    </xf>
    <xf numFmtId="166" fontId="1" fillId="0" borderId="0" xfId="1" applyNumberFormat="1" applyFont="1" applyAlignment="1">
      <alignment horizontal="center"/>
    </xf>
    <xf numFmtId="166" fontId="0" fillId="0" borderId="0" xfId="0" applyNumberFormat="1" applyAlignment="1">
      <alignment horizontal="center"/>
    </xf>
    <xf numFmtId="0" fontId="2" fillId="0" borderId="2" xfId="0" applyFont="1" applyBorder="1"/>
    <xf numFmtId="0" fontId="4" fillId="2" borderId="1" xfId="0" applyFont="1" applyFill="1" applyBorder="1" applyAlignment="1">
      <alignment horizontal="center"/>
    </xf>
    <xf numFmtId="0" fontId="4" fillId="0" borderId="0" xfId="0" applyFont="1"/>
    <xf numFmtId="0" fontId="4" fillId="0" borderId="3" xfId="0" applyFont="1" applyBorder="1"/>
    <xf numFmtId="0" fontId="0" fillId="0" borderId="3" xfId="0" applyBorder="1"/>
    <xf numFmtId="0" fontId="5" fillId="3" borderId="0" xfId="0" applyFont="1" applyFill="1"/>
    <xf numFmtId="9" fontId="1" fillId="0" borderId="0" xfId="2" applyFont="1" applyAlignment="1">
      <alignment horizontal="center"/>
    </xf>
    <xf numFmtId="0" fontId="5" fillId="3" borderId="0" xfId="0" applyFont="1" applyFill="1" applyAlignment="1">
      <alignment horizontal="center"/>
    </xf>
    <xf numFmtId="0" fontId="1" fillId="0" borderId="4" xfId="3" applyBorder="1"/>
    <xf numFmtId="0" fontId="7" fillId="0" borderId="5" xfId="3" applyFont="1" applyBorder="1" applyAlignment="1">
      <alignment horizontal="center" vertical="center"/>
    </xf>
    <xf numFmtId="0" fontId="1" fillId="0" borderId="6" xfId="3" applyBorder="1"/>
    <xf numFmtId="0" fontId="1" fillId="4" borderId="0" xfId="3" applyFill="1"/>
    <xf numFmtId="0" fontId="1" fillId="0" borderId="7" xfId="3" applyBorder="1"/>
    <xf numFmtId="0" fontId="8" fillId="0" borderId="0" xfId="3" applyFont="1" applyAlignment="1">
      <alignment horizontal="center" vertical="center"/>
    </xf>
    <xf numFmtId="0" fontId="1" fillId="0" borderId="8" xfId="3" applyBorder="1"/>
    <xf numFmtId="0" fontId="9" fillId="0" borderId="0" xfId="3" applyFont="1" applyAlignment="1">
      <alignment horizontal="center"/>
    </xf>
    <xf numFmtId="0" fontId="1" fillId="0" borderId="0" xfId="3"/>
    <xf numFmtId="0" fontId="1" fillId="0" borderId="7" xfId="3" applyBorder="1" applyAlignment="1">
      <alignment vertical="center"/>
    </xf>
    <xf numFmtId="0" fontId="11" fillId="5" borderId="9" xfId="4" applyFont="1" applyFill="1" applyBorder="1" applyAlignment="1">
      <alignment horizontal="center" vertical="center"/>
    </xf>
    <xf numFmtId="0" fontId="1" fillId="0" borderId="8" xfId="3" applyBorder="1" applyAlignment="1">
      <alignment vertical="center"/>
    </xf>
    <xf numFmtId="0" fontId="1" fillId="4" borderId="0" xfId="3" applyFill="1" applyAlignment="1">
      <alignment vertical="center"/>
    </xf>
    <xf numFmtId="0" fontId="13" fillId="0" borderId="0" xfId="4" applyFont="1" applyFill="1" applyBorder="1"/>
    <xf numFmtId="0" fontId="14" fillId="0" borderId="2" xfId="3" applyFont="1" applyBorder="1"/>
    <xf numFmtId="0" fontId="1" fillId="0" borderId="0" xfId="3" applyAlignment="1">
      <alignment vertical="top" wrapText="1"/>
    </xf>
    <xf numFmtId="0" fontId="1" fillId="0" borderId="10" xfId="3" applyBorder="1"/>
    <xf numFmtId="0" fontId="1" fillId="0" borderId="2" xfId="3" applyBorder="1"/>
    <xf numFmtId="0" fontId="1" fillId="0" borderId="11" xfId="3" applyBorder="1"/>
    <xf numFmtId="0" fontId="0" fillId="0" borderId="0" xfId="0" pivotButton="1"/>
    <xf numFmtId="9" fontId="0" fillId="0" borderId="0" xfId="0" applyNumberFormat="1" applyAlignment="1">
      <alignment horizontal="left"/>
    </xf>
    <xf numFmtId="0" fontId="0" fillId="0" borderId="0" xfId="0" applyNumberFormat="1"/>
    <xf numFmtId="0" fontId="0" fillId="3" borderId="0" xfId="0" applyFill="1"/>
    <xf numFmtId="0" fontId="0" fillId="6" borderId="0" xfId="0" applyFill="1" applyAlignment="1">
      <alignment horizontal="center"/>
    </xf>
  </cellXfs>
  <cellStyles count="6">
    <cellStyle name="Comma" xfId="1" builtinId="3"/>
    <cellStyle name="Hyperlink 2" xfId="4"/>
    <cellStyle name="Hyperlink 3" xfId="5"/>
    <cellStyle name="Normal" xfId="0" builtinId="0"/>
    <cellStyle name="Normal 2" xfId="3"/>
    <cellStyle name="Percent" xfId="2" builtinId="5"/>
  </cellStyles>
  <dxfs count="0"/>
  <tableStyles count="0" defaultTableStyle="TableStyleMedium2" defaultPivotStyle="PivotStyleLight16"/>
  <colors>
    <mruColors>
      <color rgb="FF073673"/>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image" Target="../media/image2.png"/></Relationships>
</file>

<file path=xl/charts/_rels/chart3.xml.rels><?xml version="1.0" encoding="UTF-8" standalone="yes"?>
<Relationships xmlns="http://schemas.openxmlformats.org/package/2006/relationships"><Relationship Id="rId1" Type="http://schemas.openxmlformats.org/officeDocument/2006/relationships/image" Target="../media/image3.jpeg"/></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43"/>
    </mc:Choice>
    <mc:Fallback>
      <c:style val="43"/>
    </mc:Fallback>
  </mc:AlternateContent>
  <c:chart>
    <c:title>
      <c:layout/>
      <c:overlay val="0"/>
      <c:txPr>
        <a:bodyPr/>
        <a:lstStyle/>
        <a:p>
          <a:pPr>
            <a:defRPr b="1" cap="none" spc="300">
              <a:ln w="11430" cmpd="sng">
                <a:solidFill>
                  <a:schemeClr val="accent1">
                    <a:tint val="10000"/>
                  </a:schemeClr>
                </a:solidFill>
                <a:prstDash val="solid"/>
                <a:miter lim="800000"/>
              </a:ln>
              <a:gradFill>
                <a:gsLst>
                  <a:gs pos="10000">
                    <a:schemeClr val="accent1">
                      <a:tint val="83000"/>
                      <a:shade val="100000"/>
                      <a:satMod val="200000"/>
                    </a:schemeClr>
                  </a:gs>
                  <a:gs pos="75000">
                    <a:schemeClr val="accent1">
                      <a:tint val="100000"/>
                      <a:shade val="50000"/>
                      <a:satMod val="150000"/>
                    </a:schemeClr>
                  </a:gs>
                </a:gsLst>
                <a:lin ang="5400000"/>
              </a:gradFill>
              <a:effectLst>
                <a:glow rad="228600">
                  <a:schemeClr val="accent4">
                    <a:satMod val="175000"/>
                    <a:alpha val="40000"/>
                  </a:schemeClr>
                </a:glow>
              </a:effectLst>
            </a:defRPr>
          </a:pPr>
          <a:endParaRPr lang="en-US"/>
        </a:p>
      </c:txPr>
    </c:title>
    <c:autoTitleDeleted val="0"/>
    <c:view3D>
      <c:rotX val="20"/>
      <c:hPercent val="420"/>
      <c:rotY val="0"/>
      <c:depthPercent val="90"/>
      <c:rAngAx val="0"/>
      <c:perspective val="0"/>
    </c:view3D>
    <c:floor>
      <c:thickness val="0"/>
    </c:floor>
    <c:sideWall>
      <c:thickness val="0"/>
    </c:sideWall>
    <c:backWall>
      <c:thickness val="0"/>
    </c:backWall>
    <c:plotArea>
      <c:layout>
        <c:manualLayout>
          <c:layoutTarget val="inner"/>
          <c:xMode val="edge"/>
          <c:yMode val="edge"/>
          <c:x val="0.33592300704052852"/>
          <c:y val="0.25495408332008951"/>
          <c:w val="0.33448482164234028"/>
          <c:h val="0.64958303445254351"/>
        </c:manualLayout>
      </c:layout>
      <c:pie3DChart>
        <c:varyColors val="1"/>
        <c:ser>
          <c:idx val="0"/>
          <c:order val="0"/>
          <c:tx>
            <c:strRef>
              <c:f>'1'!$B$2</c:f>
              <c:strCache>
                <c:ptCount val="1"/>
                <c:pt idx="0">
                  <c:v>Attendance</c:v>
                </c:pt>
              </c:strCache>
            </c:strRef>
          </c:tx>
          <c:dPt>
            <c:idx val="0"/>
            <c:bubble3D val="0"/>
            <c:spPr>
              <a:blipFill dpi="0" rotWithShape="1">
                <a:blip xmlns:r="http://schemas.openxmlformats.org/officeDocument/2006/relationships" r:embed="rId1">
                  <a:alphaModFix amt="91000"/>
                </a:blip>
                <a:srcRect/>
                <a:stretch>
                  <a:fillRect/>
                </a:stretch>
              </a:blipFill>
            </c:spPr>
          </c:dPt>
          <c:val>
            <c:numRef>
              <c:f>'1'!$C$2</c:f>
              <c:numCache>
                <c:formatCode>General</c:formatCode>
                <c:ptCount val="1"/>
                <c:pt idx="0">
                  <c:v>25</c:v>
                </c:pt>
              </c:numCache>
            </c:numRef>
          </c:val>
        </c:ser>
        <c:dLbls>
          <c:showLegendKey val="0"/>
          <c:showVal val="0"/>
          <c:showCatName val="0"/>
          <c:showSerName val="0"/>
          <c:showPercent val="0"/>
          <c:showBubbleSize val="0"/>
          <c:showLeaderLines val="1"/>
        </c:dLbls>
      </c:pie3DChart>
    </c:plotArea>
    <c:legend>
      <c:legendPos val="r"/>
      <c:layout>
        <c:manualLayout>
          <c:xMode val="edge"/>
          <c:yMode val="edge"/>
          <c:x val="0.80970667321342371"/>
          <c:y val="0.34375872481347691"/>
          <c:w val="0.16922648185348424"/>
          <c:h val="0.31514133660920995"/>
        </c:manualLayout>
      </c:layout>
      <c:overlay val="0"/>
      <c:txPr>
        <a:bodyPr/>
        <a:lstStyle/>
        <a:p>
          <a:pPr rtl="0">
            <a:defRPr/>
          </a:pPr>
          <a:endParaRPr lang="en-US"/>
        </a:p>
      </c:txPr>
    </c:legend>
    <c:plotVisOnly val="1"/>
    <c:dispBlanksAs val="gap"/>
    <c:showDLblsOverMax val="0"/>
  </c:chart>
  <c:spPr>
    <a:scene3d>
      <a:camera prst="orthographicFront"/>
      <a:lightRig rig="threePt" dir="t"/>
    </a:scene3d>
    <a:sp3d>
      <a:bevelB w="120650" h="95250"/>
    </a:sp3d>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42"/>
    </mc:Choice>
    <mc:Fallback>
      <c:style val="42"/>
    </mc:Fallback>
  </mc:AlternateContent>
  <c:chart>
    <c:title>
      <c:tx>
        <c:rich>
          <a:bodyPr/>
          <a:lstStyle/>
          <a:p>
            <a:pPr>
              <a:defRPr/>
            </a:pPr>
            <a:r>
              <a:rPr lang="en-IN"/>
              <a:t>Product Market Share</a:t>
            </a:r>
          </a:p>
        </c:rich>
      </c:tx>
      <c:layout/>
      <c:overlay val="0"/>
    </c:title>
    <c:autoTitleDeleted val="0"/>
    <c:view3D>
      <c:rotX val="90"/>
      <c:rotY val="280"/>
      <c:rAngAx val="1"/>
    </c:view3D>
    <c:floor>
      <c:thickness val="0"/>
    </c:floor>
    <c:sideWall>
      <c:thickness val="0"/>
    </c:sideWall>
    <c:backWall>
      <c:thickness val="0"/>
    </c:backWall>
    <c:plotArea>
      <c:layout/>
      <c:bar3DChart>
        <c:barDir val="bar"/>
        <c:grouping val="stacked"/>
        <c:varyColors val="0"/>
        <c:ser>
          <c:idx val="0"/>
          <c:order val="0"/>
          <c:invertIfNegative val="0"/>
          <c:cat>
            <c:strRef>
              <c:f>'2'!$B$2:$C$2</c:f>
              <c:strCache>
                <c:ptCount val="1"/>
                <c:pt idx="0">
                  <c:v>Product Market Share</c:v>
                </c:pt>
              </c:strCache>
            </c:strRef>
          </c:cat>
          <c:val>
            <c:numRef>
              <c:f>'2'!$B$5:$B$17</c:f>
              <c:numCache>
                <c:formatCode>General</c:formatCode>
                <c:ptCount val="13"/>
                <c:pt idx="0">
                  <c:v>2012</c:v>
                </c:pt>
                <c:pt idx="1">
                  <c:v>2013</c:v>
                </c:pt>
                <c:pt idx="2">
                  <c:v>2014</c:v>
                </c:pt>
                <c:pt idx="3">
                  <c:v>2015</c:v>
                </c:pt>
                <c:pt idx="4">
                  <c:v>2016</c:v>
                </c:pt>
                <c:pt idx="5">
                  <c:v>2017</c:v>
                </c:pt>
                <c:pt idx="6">
                  <c:v>2018</c:v>
                </c:pt>
                <c:pt idx="7">
                  <c:v>2019</c:v>
                </c:pt>
                <c:pt idx="8">
                  <c:v>2020</c:v>
                </c:pt>
                <c:pt idx="9">
                  <c:v>2021</c:v>
                </c:pt>
                <c:pt idx="10">
                  <c:v>2022</c:v>
                </c:pt>
                <c:pt idx="11">
                  <c:v>2023</c:v>
                </c:pt>
                <c:pt idx="12">
                  <c:v>2024</c:v>
                </c:pt>
              </c:numCache>
            </c:numRef>
          </c:val>
        </c:ser>
        <c:ser>
          <c:idx val="1"/>
          <c:order val="1"/>
          <c:tx>
            <c:strRef>
              <c:f>'2'!$C$4</c:f>
              <c:strCache>
                <c:ptCount val="1"/>
                <c:pt idx="0">
                  <c:v>Market Share</c:v>
                </c:pt>
              </c:strCache>
            </c:strRef>
          </c:tx>
          <c:invertIfNegative val="0"/>
          <c:cat>
            <c:strRef>
              <c:f>'2'!$B$2:$C$2</c:f>
              <c:strCache>
                <c:ptCount val="1"/>
                <c:pt idx="0">
                  <c:v>Product Market Share</c:v>
                </c:pt>
              </c:strCache>
            </c:strRef>
          </c:cat>
          <c:val>
            <c:numRef>
              <c:f>'2'!$C$5:$C$17</c:f>
              <c:numCache>
                <c:formatCode>0%</c:formatCode>
                <c:ptCount val="13"/>
                <c:pt idx="0">
                  <c:v>0.1</c:v>
                </c:pt>
                <c:pt idx="1">
                  <c:v>7.0000000000000007E-2</c:v>
                </c:pt>
                <c:pt idx="2">
                  <c:v>0.04</c:v>
                </c:pt>
                <c:pt idx="3">
                  <c:v>0.03</c:v>
                </c:pt>
                <c:pt idx="4">
                  <c:v>0.09</c:v>
                </c:pt>
                <c:pt idx="5">
                  <c:v>0.14000000000000001</c:v>
                </c:pt>
                <c:pt idx="6">
                  <c:v>0.11</c:v>
                </c:pt>
                <c:pt idx="7">
                  <c:v>0.16</c:v>
                </c:pt>
                <c:pt idx="8">
                  <c:v>0.28000000000000003</c:v>
                </c:pt>
                <c:pt idx="9">
                  <c:v>0.27</c:v>
                </c:pt>
                <c:pt idx="10">
                  <c:v>0.3</c:v>
                </c:pt>
                <c:pt idx="11">
                  <c:v>0.38</c:v>
                </c:pt>
                <c:pt idx="12">
                  <c:v>0.49</c:v>
                </c:pt>
              </c:numCache>
            </c:numRef>
          </c:val>
        </c:ser>
        <c:dLbls>
          <c:showLegendKey val="0"/>
          <c:showVal val="0"/>
          <c:showCatName val="0"/>
          <c:showSerName val="0"/>
          <c:showPercent val="0"/>
          <c:showBubbleSize val="0"/>
        </c:dLbls>
        <c:gapWidth val="150"/>
        <c:shape val="cylinder"/>
        <c:axId val="37971968"/>
        <c:axId val="145170432"/>
        <c:axId val="0"/>
      </c:bar3DChart>
      <c:catAx>
        <c:axId val="37971968"/>
        <c:scaling>
          <c:orientation val="minMax"/>
        </c:scaling>
        <c:delete val="1"/>
        <c:axPos val="l"/>
        <c:majorTickMark val="out"/>
        <c:minorTickMark val="none"/>
        <c:tickLblPos val="nextTo"/>
        <c:crossAx val="145170432"/>
        <c:crosses val="autoZero"/>
        <c:auto val="0"/>
        <c:lblAlgn val="ctr"/>
        <c:lblOffset val="100"/>
        <c:noMultiLvlLbl val="0"/>
      </c:catAx>
      <c:valAx>
        <c:axId val="145170432"/>
        <c:scaling>
          <c:orientation val="minMax"/>
        </c:scaling>
        <c:delete val="0"/>
        <c:axPos val="b"/>
        <c:majorGridlines/>
        <c:numFmt formatCode="General" sourceLinked="1"/>
        <c:majorTickMark val="out"/>
        <c:minorTickMark val="none"/>
        <c:tickLblPos val="nextTo"/>
        <c:crossAx val="37971968"/>
        <c:crosses val="autoZero"/>
        <c:crossBetween val="between"/>
      </c:valAx>
    </c:plotArea>
    <c:legend>
      <c:legendPos val="r"/>
      <c:layout>
        <c:manualLayout>
          <c:xMode val="edge"/>
          <c:yMode val="edge"/>
          <c:x val="0.75692230902777768"/>
          <c:y val="0.48932457356462339"/>
          <c:w val="0.24307769097222223"/>
          <c:h val="0.14577154710764628"/>
        </c:manualLayout>
      </c:layout>
      <c:overlay val="0"/>
    </c:legend>
    <c:plotVisOnly val="1"/>
    <c:dispBlanksAs val="gap"/>
    <c:showDLblsOverMax val="0"/>
  </c:chart>
  <c:spPr>
    <a:effectLst>
      <a:outerShdw blurRad="50800" dist="50800" dir="5400000" algn="ctr" rotWithShape="0">
        <a:srgbClr val="FFFF00">
          <a:alpha val="99000"/>
        </a:srgbClr>
      </a:outerShdw>
    </a:effectLst>
    <a:scene3d>
      <a:camera prst="orthographicFront"/>
      <a:lightRig rig="threePt" dir="t"/>
    </a:scene3d>
    <a:sp3d>
      <a:bevelB w="44450" h="82550"/>
    </a:sp3d>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42"/>
    </mc:Choice>
    <mc:Fallback>
      <c:style val="42"/>
    </mc:Fallback>
  </mc:AlternateContent>
  <c:chart>
    <c:title>
      <c:layout/>
      <c:overlay val="0"/>
    </c:title>
    <c:autoTitleDeleted val="0"/>
    <c:view3D>
      <c:rotX val="0"/>
      <c:rotY val="40"/>
      <c:rAngAx val="0"/>
      <c:perspective val="20"/>
    </c:view3D>
    <c:floor>
      <c:thickness val="0"/>
    </c:floor>
    <c:sideWall>
      <c:thickness val="0"/>
    </c:sideWall>
    <c:backWall>
      <c:thickness val="0"/>
    </c:backWall>
    <c:plotArea>
      <c:layout/>
      <c:area3DChart>
        <c:grouping val="stacked"/>
        <c:varyColors val="0"/>
        <c:ser>
          <c:idx val="0"/>
          <c:order val="0"/>
          <c:tx>
            <c:strRef>
              <c:f>'3'!$C$4</c:f>
              <c:strCache>
                <c:ptCount val="1"/>
                <c:pt idx="0">
                  <c:v>Score</c:v>
                </c:pt>
              </c:strCache>
            </c:strRef>
          </c:tx>
          <c:cat>
            <c:strRef>
              <c:f>'3'!$B$5:$B$9</c:f>
              <c:strCache>
                <c:ptCount val="5"/>
                <c:pt idx="0">
                  <c:v>Quality</c:v>
                </c:pt>
                <c:pt idx="1">
                  <c:v>Speed</c:v>
                </c:pt>
                <c:pt idx="2">
                  <c:v>Service</c:v>
                </c:pt>
                <c:pt idx="3">
                  <c:v>Hygene</c:v>
                </c:pt>
                <c:pt idx="4">
                  <c:v>Availability</c:v>
                </c:pt>
              </c:strCache>
            </c:strRef>
          </c:cat>
          <c:val>
            <c:numRef>
              <c:f>'3'!$C$5:$C$9</c:f>
              <c:numCache>
                <c:formatCode>0%</c:formatCode>
                <c:ptCount val="5"/>
                <c:pt idx="0">
                  <c:v>0.56999999999999995</c:v>
                </c:pt>
                <c:pt idx="1">
                  <c:v>0.87</c:v>
                </c:pt>
                <c:pt idx="2">
                  <c:v>0.93</c:v>
                </c:pt>
                <c:pt idx="3">
                  <c:v>0.41</c:v>
                </c:pt>
                <c:pt idx="4">
                  <c:v>0.95</c:v>
                </c:pt>
              </c:numCache>
            </c:numRef>
          </c:val>
        </c:ser>
        <c:dLbls>
          <c:showLegendKey val="0"/>
          <c:showVal val="0"/>
          <c:showCatName val="0"/>
          <c:showSerName val="0"/>
          <c:showPercent val="0"/>
          <c:showBubbleSize val="0"/>
        </c:dLbls>
        <c:axId val="207011840"/>
        <c:axId val="213393408"/>
        <c:axId val="0"/>
      </c:area3DChart>
      <c:catAx>
        <c:axId val="207011840"/>
        <c:scaling>
          <c:orientation val="minMax"/>
        </c:scaling>
        <c:delete val="0"/>
        <c:axPos val="b"/>
        <c:majorTickMark val="out"/>
        <c:minorTickMark val="none"/>
        <c:tickLblPos val="nextTo"/>
        <c:crossAx val="213393408"/>
        <c:crosses val="autoZero"/>
        <c:auto val="1"/>
        <c:lblAlgn val="ctr"/>
        <c:lblOffset val="100"/>
        <c:noMultiLvlLbl val="0"/>
      </c:catAx>
      <c:valAx>
        <c:axId val="213393408"/>
        <c:scaling>
          <c:orientation val="minMax"/>
        </c:scaling>
        <c:delete val="0"/>
        <c:axPos val="l"/>
        <c:majorGridlines/>
        <c:numFmt formatCode="0%" sourceLinked="1"/>
        <c:majorTickMark val="out"/>
        <c:minorTickMark val="none"/>
        <c:tickLblPos val="nextTo"/>
        <c:crossAx val="207011840"/>
        <c:crosses val="autoZero"/>
        <c:crossBetween val="midCat"/>
      </c:valAx>
    </c:plotArea>
    <c:legend>
      <c:legendPos val="r"/>
      <c:layout/>
      <c:overlay val="0"/>
    </c:legend>
    <c:plotVisOnly val="1"/>
    <c:dispBlanksAs val="zero"/>
    <c:showDLblsOverMax val="0"/>
  </c:chart>
  <c:spPr>
    <a:blipFill>
      <a:blip xmlns:r="http://schemas.openxmlformats.org/officeDocument/2006/relationships" r:embed="rId1"/>
      <a:tile tx="0" ty="0" sx="100000" sy="100000" flip="none" algn="tl"/>
    </a:blipFill>
    <a:effectLst>
      <a:glow rad="482600">
        <a:schemeClr val="accent4">
          <a:satMod val="175000"/>
          <a:alpha val="40000"/>
        </a:schemeClr>
      </a:glow>
    </a:effectLst>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42"/>
    </mc:Choice>
    <mc:Fallback>
      <c:style val="42"/>
    </mc:Fallback>
  </mc:AlternateContent>
  <c:chart>
    <c:title>
      <c:layout/>
      <c:overlay val="0"/>
    </c:title>
    <c:autoTitleDeleted val="0"/>
    <c:plotArea>
      <c:layout/>
      <c:doughnutChart>
        <c:varyColors val="1"/>
        <c:ser>
          <c:idx val="0"/>
          <c:order val="0"/>
          <c:dLbls>
            <c:showLegendKey val="0"/>
            <c:showVal val="0"/>
            <c:showCatName val="0"/>
            <c:showSerName val="0"/>
            <c:showPercent val="1"/>
            <c:showBubbleSize val="0"/>
            <c:showLeaderLines val="1"/>
          </c:dLbls>
          <c:val>
            <c:numRef>
              <c:f>'4'!$F$5:$F$9</c:f>
              <c:numCache>
                <c:formatCode>#,##0_);\(#,##0\);\-\-_)</c:formatCode>
                <c:ptCount val="5"/>
                <c:pt idx="0">
                  <c:v>-15664</c:v>
                </c:pt>
                <c:pt idx="1">
                  <c:v>35664</c:v>
                </c:pt>
                <c:pt idx="2">
                  <c:v>18611</c:v>
                </c:pt>
                <c:pt idx="3">
                  <c:v>-38611</c:v>
                </c:pt>
                <c:pt idx="4">
                  <c:v>8669</c:v>
                </c:pt>
              </c:numCache>
            </c:numRef>
          </c:val>
        </c:ser>
        <c:dLbls>
          <c:showLegendKey val="0"/>
          <c:showVal val="0"/>
          <c:showCatName val="0"/>
          <c:showSerName val="0"/>
          <c:showPercent val="1"/>
          <c:showBubbleSize val="0"/>
          <c:showLeaderLines val="1"/>
        </c:dLbls>
        <c:firstSliceAng val="0"/>
        <c:holeSize val="50"/>
      </c:doughnutChart>
    </c:plotArea>
    <c:legend>
      <c:legendPos val="r"/>
      <c:layout/>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'4'!$B$4</c:f>
              <c:strCache>
                <c:ptCount val="1"/>
                <c:pt idx="0">
                  <c:v>Year</c:v>
                </c:pt>
              </c:strCache>
            </c:strRef>
          </c:tx>
          <c:invertIfNegative val="0"/>
          <c:val>
            <c:numRef>
              <c:f>'4'!$B$5:$B$10</c:f>
              <c:numCache>
                <c:formatCode>General</c:formatCode>
                <c:ptCount val="6"/>
                <c:pt idx="0">
                  <c:v>2019</c:v>
                </c:pt>
                <c:pt idx="1">
                  <c:v>2020</c:v>
                </c:pt>
                <c:pt idx="2">
                  <c:v>2021</c:v>
                </c:pt>
                <c:pt idx="3">
                  <c:v>2022</c:v>
                </c:pt>
                <c:pt idx="4">
                  <c:v>2023</c:v>
                </c:pt>
                <c:pt idx="5">
                  <c:v>2024</c:v>
                </c:pt>
              </c:numCache>
            </c:numRef>
          </c:val>
        </c:ser>
        <c:ser>
          <c:idx val="1"/>
          <c:order val="1"/>
          <c:tx>
            <c:strRef>
              <c:f>'4'!$C$4</c:f>
              <c:strCache>
                <c:ptCount val="1"/>
                <c:pt idx="0">
                  <c:v>Units Sold</c:v>
                </c:pt>
              </c:strCache>
            </c:strRef>
          </c:tx>
          <c:invertIfNegative val="0"/>
          <c:val>
            <c:numRef>
              <c:f>'4'!$C$5:$C$10</c:f>
              <c:numCache>
                <c:formatCode>#,##0</c:formatCode>
                <c:ptCount val="6"/>
                <c:pt idx="0">
                  <c:v>125889</c:v>
                </c:pt>
                <c:pt idx="1">
                  <c:v>110225</c:v>
                </c:pt>
                <c:pt idx="2">
                  <c:v>145889</c:v>
                </c:pt>
                <c:pt idx="3">
                  <c:v>164500</c:v>
                </c:pt>
                <c:pt idx="4">
                  <c:v>125889</c:v>
                </c:pt>
                <c:pt idx="5">
                  <c:v>134558</c:v>
                </c:pt>
              </c:numCache>
            </c:numRef>
          </c:val>
        </c:ser>
        <c:ser>
          <c:idx val="2"/>
          <c:order val="2"/>
          <c:tx>
            <c:strRef>
              <c:f>'4'!$D$4</c:f>
              <c:strCache>
                <c:ptCount val="1"/>
                <c:pt idx="0">
                  <c:v>vs. Next Month</c:v>
                </c:pt>
              </c:strCache>
            </c:strRef>
          </c:tx>
          <c:invertIfNegative val="0"/>
          <c:val>
            <c:numRef>
              <c:f>'4'!$D$5:$D$10</c:f>
              <c:numCache>
                <c:formatCode>#,##0</c:formatCode>
                <c:ptCount val="6"/>
                <c:pt idx="0">
                  <c:v>110225</c:v>
                </c:pt>
                <c:pt idx="1">
                  <c:v>145889</c:v>
                </c:pt>
                <c:pt idx="2">
                  <c:v>164500</c:v>
                </c:pt>
                <c:pt idx="3">
                  <c:v>125889</c:v>
                </c:pt>
                <c:pt idx="4">
                  <c:v>134558</c:v>
                </c:pt>
              </c:numCache>
            </c:numRef>
          </c:val>
        </c:ser>
        <c:dLbls>
          <c:showLegendKey val="0"/>
          <c:showVal val="0"/>
          <c:showCatName val="0"/>
          <c:showSerName val="0"/>
          <c:showPercent val="0"/>
          <c:showBubbleSize val="0"/>
        </c:dLbls>
        <c:gapWidth val="150"/>
        <c:overlap val="100"/>
        <c:axId val="222974976"/>
        <c:axId val="350735744"/>
      </c:barChart>
      <c:catAx>
        <c:axId val="222974976"/>
        <c:scaling>
          <c:orientation val="minMax"/>
        </c:scaling>
        <c:delete val="0"/>
        <c:axPos val="b"/>
        <c:majorTickMark val="out"/>
        <c:minorTickMark val="none"/>
        <c:tickLblPos val="nextTo"/>
        <c:crossAx val="350735744"/>
        <c:crosses val="autoZero"/>
        <c:auto val="1"/>
        <c:lblAlgn val="ctr"/>
        <c:lblOffset val="100"/>
        <c:noMultiLvlLbl val="0"/>
      </c:catAx>
      <c:valAx>
        <c:axId val="350735744"/>
        <c:scaling>
          <c:orientation val="minMax"/>
        </c:scaling>
        <c:delete val="0"/>
        <c:axPos val="l"/>
        <c:majorGridlines/>
        <c:numFmt formatCode="General" sourceLinked="1"/>
        <c:majorTickMark val="out"/>
        <c:minorTickMark val="none"/>
        <c:tickLblPos val="nextTo"/>
        <c:crossAx val="222974976"/>
        <c:crosses val="autoZero"/>
        <c:crossBetween val="between"/>
      </c:valAx>
    </c:plotArea>
    <c:legend>
      <c:legendPos val="r"/>
      <c:layout>
        <c:manualLayout>
          <c:xMode val="edge"/>
          <c:yMode val="edge"/>
          <c:x val="0.69172717481298041"/>
          <c:y val="0.22149950700264778"/>
          <c:w val="0.30827282518701959"/>
          <c:h val="0.7059748151015548"/>
        </c:manualLayout>
      </c:layout>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42"/>
    </mc:Choice>
    <mc:Fallback>
      <c:style val="42"/>
    </mc:Fallback>
  </mc:AlternateContent>
  <c:chart>
    <c:autoTitleDeleted val="1"/>
    <c:plotArea>
      <c:layout/>
      <c:barChart>
        <c:barDir val="col"/>
        <c:grouping val="clustered"/>
        <c:varyColors val="0"/>
        <c:ser>
          <c:idx val="0"/>
          <c:order val="0"/>
          <c:tx>
            <c:strRef>
              <c:f>'5'!$C$4</c:f>
              <c:strCache>
                <c:ptCount val="1"/>
                <c:pt idx="0">
                  <c:v>1980</c:v>
                </c:pt>
              </c:strCache>
            </c:strRef>
          </c:tx>
          <c:invertIfNegative val="0"/>
          <c:cat>
            <c:strRef>
              <c:f>'5'!$B$5:$B$10</c:f>
              <c:strCache>
                <c:ptCount val="6"/>
                <c:pt idx="0">
                  <c:v>Spain</c:v>
                </c:pt>
                <c:pt idx="1">
                  <c:v>France</c:v>
                </c:pt>
                <c:pt idx="2">
                  <c:v>Italy</c:v>
                </c:pt>
                <c:pt idx="3">
                  <c:v>Germany</c:v>
                </c:pt>
                <c:pt idx="4">
                  <c:v>Portugal</c:v>
                </c:pt>
                <c:pt idx="5">
                  <c:v>Austria</c:v>
                </c:pt>
              </c:strCache>
            </c:strRef>
          </c:cat>
          <c:val>
            <c:numRef>
              <c:f>'5'!$C$5:$C$10</c:f>
              <c:numCache>
                <c:formatCode>General</c:formatCode>
                <c:ptCount val="6"/>
                <c:pt idx="0">
                  <c:v>22</c:v>
                </c:pt>
                <c:pt idx="1">
                  <c:v>24</c:v>
                </c:pt>
                <c:pt idx="2">
                  <c:v>23</c:v>
                </c:pt>
                <c:pt idx="3">
                  <c:v>26</c:v>
                </c:pt>
                <c:pt idx="4">
                  <c:v>24</c:v>
                </c:pt>
                <c:pt idx="5">
                  <c:v>25</c:v>
                </c:pt>
              </c:numCache>
            </c:numRef>
          </c:val>
        </c:ser>
        <c:ser>
          <c:idx val="1"/>
          <c:order val="1"/>
          <c:tx>
            <c:strRef>
              <c:f>'5'!$D$4</c:f>
              <c:strCache>
                <c:ptCount val="1"/>
                <c:pt idx="0">
                  <c:v>2020</c:v>
                </c:pt>
              </c:strCache>
            </c:strRef>
          </c:tx>
          <c:invertIfNegative val="0"/>
          <c:cat>
            <c:strRef>
              <c:f>'5'!$B$5:$B$10</c:f>
              <c:strCache>
                <c:ptCount val="6"/>
                <c:pt idx="0">
                  <c:v>Spain</c:v>
                </c:pt>
                <c:pt idx="1">
                  <c:v>France</c:v>
                </c:pt>
                <c:pt idx="2">
                  <c:v>Italy</c:v>
                </c:pt>
                <c:pt idx="3">
                  <c:v>Germany</c:v>
                </c:pt>
                <c:pt idx="4">
                  <c:v>Portugal</c:v>
                </c:pt>
                <c:pt idx="5">
                  <c:v>Austria</c:v>
                </c:pt>
              </c:strCache>
            </c:strRef>
          </c:cat>
          <c:val>
            <c:numRef>
              <c:f>'5'!$D$5:$D$10</c:f>
              <c:numCache>
                <c:formatCode>General</c:formatCode>
                <c:ptCount val="6"/>
                <c:pt idx="0">
                  <c:v>32</c:v>
                </c:pt>
                <c:pt idx="1">
                  <c:v>31</c:v>
                </c:pt>
                <c:pt idx="2">
                  <c:v>29</c:v>
                </c:pt>
                <c:pt idx="3">
                  <c:v>34</c:v>
                </c:pt>
                <c:pt idx="4">
                  <c:v>33</c:v>
                </c:pt>
                <c:pt idx="5">
                  <c:v>30</c:v>
                </c:pt>
              </c:numCache>
            </c:numRef>
          </c:val>
        </c:ser>
        <c:ser>
          <c:idx val="2"/>
          <c:order val="2"/>
          <c:tx>
            <c:strRef>
              <c:f>'5'!$E$4</c:f>
              <c:strCache>
                <c:ptCount val="1"/>
                <c:pt idx="0">
                  <c:v>Difference</c:v>
                </c:pt>
              </c:strCache>
            </c:strRef>
          </c:tx>
          <c:invertIfNegative val="0"/>
          <c:cat>
            <c:strRef>
              <c:f>'5'!$B$5:$B$10</c:f>
              <c:strCache>
                <c:ptCount val="6"/>
                <c:pt idx="0">
                  <c:v>Spain</c:v>
                </c:pt>
                <c:pt idx="1">
                  <c:v>France</c:v>
                </c:pt>
                <c:pt idx="2">
                  <c:v>Italy</c:v>
                </c:pt>
                <c:pt idx="3">
                  <c:v>Germany</c:v>
                </c:pt>
                <c:pt idx="4">
                  <c:v>Portugal</c:v>
                </c:pt>
                <c:pt idx="5">
                  <c:v>Austria</c:v>
                </c:pt>
              </c:strCache>
            </c:strRef>
          </c:cat>
          <c:val>
            <c:numRef>
              <c:f>'5'!$E$5:$E$10</c:f>
              <c:numCache>
                <c:formatCode>General</c:formatCode>
                <c:ptCount val="6"/>
                <c:pt idx="0">
                  <c:v>10</c:v>
                </c:pt>
                <c:pt idx="1">
                  <c:v>7</c:v>
                </c:pt>
                <c:pt idx="2">
                  <c:v>6</c:v>
                </c:pt>
                <c:pt idx="3">
                  <c:v>8</c:v>
                </c:pt>
                <c:pt idx="4">
                  <c:v>9</c:v>
                </c:pt>
                <c:pt idx="5">
                  <c:v>5</c:v>
                </c:pt>
              </c:numCache>
            </c:numRef>
          </c:val>
        </c:ser>
        <c:ser>
          <c:idx val="3"/>
          <c:order val="3"/>
          <c:tx>
            <c:strRef>
              <c:f>'5'!$F$4</c:f>
              <c:strCache>
                <c:ptCount val="1"/>
                <c:pt idx="0">
                  <c:v>Rank</c:v>
                </c:pt>
              </c:strCache>
            </c:strRef>
          </c:tx>
          <c:invertIfNegative val="0"/>
          <c:cat>
            <c:strRef>
              <c:f>'5'!$B$5:$B$10</c:f>
              <c:strCache>
                <c:ptCount val="6"/>
                <c:pt idx="0">
                  <c:v>Spain</c:v>
                </c:pt>
                <c:pt idx="1">
                  <c:v>France</c:v>
                </c:pt>
                <c:pt idx="2">
                  <c:v>Italy</c:v>
                </c:pt>
                <c:pt idx="3">
                  <c:v>Germany</c:v>
                </c:pt>
                <c:pt idx="4">
                  <c:v>Portugal</c:v>
                </c:pt>
                <c:pt idx="5">
                  <c:v>Austria</c:v>
                </c:pt>
              </c:strCache>
            </c:strRef>
          </c:cat>
          <c:val>
            <c:numRef>
              <c:f>'5'!$F$5:$F$10</c:f>
              <c:numCache>
                <c:formatCode>General</c:formatCode>
                <c:ptCount val="6"/>
                <c:pt idx="0">
                  <c:v>1</c:v>
                </c:pt>
                <c:pt idx="1">
                  <c:v>2</c:v>
                </c:pt>
                <c:pt idx="2">
                  <c:v>3</c:v>
                </c:pt>
                <c:pt idx="3">
                  <c:v>4</c:v>
                </c:pt>
                <c:pt idx="4">
                  <c:v>5</c:v>
                </c:pt>
                <c:pt idx="5">
                  <c:v>6</c:v>
                </c:pt>
              </c:numCache>
            </c:numRef>
          </c:val>
        </c:ser>
        <c:dLbls>
          <c:dLblPos val="outEnd"/>
          <c:showLegendKey val="0"/>
          <c:showVal val="0"/>
          <c:showCatName val="0"/>
          <c:showSerName val="0"/>
          <c:showPercent val="0"/>
          <c:showBubbleSize val="0"/>
        </c:dLbls>
        <c:gapWidth val="150"/>
        <c:axId val="142505984"/>
        <c:axId val="145175616"/>
      </c:barChart>
      <c:catAx>
        <c:axId val="142505984"/>
        <c:scaling>
          <c:orientation val="minMax"/>
        </c:scaling>
        <c:delete val="0"/>
        <c:axPos val="b"/>
        <c:majorTickMark val="out"/>
        <c:minorTickMark val="none"/>
        <c:tickLblPos val="nextTo"/>
        <c:crossAx val="145175616"/>
        <c:crosses val="autoZero"/>
        <c:auto val="1"/>
        <c:lblAlgn val="ctr"/>
        <c:lblOffset val="100"/>
        <c:noMultiLvlLbl val="0"/>
      </c:catAx>
      <c:valAx>
        <c:axId val="145175616"/>
        <c:scaling>
          <c:orientation val="minMax"/>
        </c:scaling>
        <c:delete val="0"/>
        <c:axPos val="l"/>
        <c:majorGridlines/>
        <c:title>
          <c:layout/>
          <c:overlay val="0"/>
          <c:txPr>
            <a:bodyPr rot="-5400000" vert="horz"/>
            <a:lstStyle/>
            <a:p>
              <a:pPr>
                <a:defRPr/>
              </a:pPr>
              <a:endParaRPr lang="en-US"/>
            </a:p>
          </c:txPr>
        </c:title>
        <c:numFmt formatCode="General" sourceLinked="1"/>
        <c:majorTickMark val="out"/>
        <c:minorTickMark val="none"/>
        <c:tickLblPos val="nextTo"/>
        <c:crossAx val="14250598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[Start File Visuals.xlsx]Sheet2!PivotTable1</c:name>
    <c:fmtId val="0"/>
  </c:pivotSource>
  <c:chart>
    <c:title>
      <c:layout/>
      <c:overlay val="0"/>
    </c:title>
    <c:autoTitleDeleted val="0"/>
    <c:pivotFmts>
      <c:pivotFmt>
        <c:idx val="0"/>
        <c:marker>
          <c:symbol val="none"/>
        </c:marker>
      </c:pivotFmt>
    </c:pivotFmts>
    <c:plotArea>
      <c:layout/>
      <c:barChart>
        <c:barDir val="col"/>
        <c:grouping val="clustered"/>
        <c:varyColors val="0"/>
        <c:ser>
          <c:idx val="0"/>
          <c:order val="0"/>
          <c:tx>
            <c:strRef>
              <c:f>Sheet2!$B$3</c:f>
              <c:strCache>
                <c:ptCount val="1"/>
                <c:pt idx="0">
                  <c:v>Total</c:v>
                </c:pt>
              </c:strCache>
            </c:strRef>
          </c:tx>
          <c:invertIfNegative val="0"/>
          <c:cat>
            <c:strRef>
              <c:f>Sheet2!$A$4:$A$17</c:f>
              <c:strCache>
                <c:ptCount val="13"/>
                <c:pt idx="0">
                  <c:v>3%</c:v>
                </c:pt>
                <c:pt idx="1">
                  <c:v>4%</c:v>
                </c:pt>
                <c:pt idx="2">
                  <c:v>7%</c:v>
                </c:pt>
                <c:pt idx="3">
                  <c:v>9%</c:v>
                </c:pt>
                <c:pt idx="4">
                  <c:v>10%</c:v>
                </c:pt>
                <c:pt idx="5">
                  <c:v>11%</c:v>
                </c:pt>
                <c:pt idx="6">
                  <c:v>14%</c:v>
                </c:pt>
                <c:pt idx="7">
                  <c:v>16%</c:v>
                </c:pt>
                <c:pt idx="8">
                  <c:v>27%</c:v>
                </c:pt>
                <c:pt idx="9">
                  <c:v>28%</c:v>
                </c:pt>
                <c:pt idx="10">
                  <c:v>30%</c:v>
                </c:pt>
                <c:pt idx="11">
                  <c:v>38%</c:v>
                </c:pt>
                <c:pt idx="12">
                  <c:v>49%</c:v>
                </c:pt>
              </c:strCache>
            </c:strRef>
          </c:cat>
          <c:val>
            <c:numRef>
              <c:f>Sheet2!$B$4:$B$17</c:f>
              <c:numCache>
                <c:formatCode>General</c:formatCode>
                <c:ptCount val="13"/>
                <c:pt idx="0">
                  <c:v>2015</c:v>
                </c:pt>
                <c:pt idx="1">
                  <c:v>2014</c:v>
                </c:pt>
                <c:pt idx="2">
                  <c:v>2013</c:v>
                </c:pt>
                <c:pt idx="3">
                  <c:v>2016</c:v>
                </c:pt>
                <c:pt idx="4">
                  <c:v>2012</c:v>
                </c:pt>
                <c:pt idx="5">
                  <c:v>2018</c:v>
                </c:pt>
                <c:pt idx="6">
                  <c:v>2017</c:v>
                </c:pt>
                <c:pt idx="7">
                  <c:v>2019</c:v>
                </c:pt>
                <c:pt idx="8">
                  <c:v>2021</c:v>
                </c:pt>
                <c:pt idx="9">
                  <c:v>2020</c:v>
                </c:pt>
                <c:pt idx="10">
                  <c:v>2022</c:v>
                </c:pt>
                <c:pt idx="11">
                  <c:v>2023</c:v>
                </c:pt>
                <c:pt idx="12">
                  <c:v>2024</c:v>
                </c:pt>
              </c:numCache>
            </c:numRef>
          </c:val>
        </c:ser>
        <c:dLbls>
          <c:showLegendKey val="0"/>
          <c:showVal val="0"/>
          <c:showCatName val="0"/>
          <c:showSerName val="0"/>
          <c:showPercent val="0"/>
          <c:showBubbleSize val="0"/>
        </c:dLbls>
        <c:gapWidth val="150"/>
        <c:axId val="37755392"/>
        <c:axId val="37142528"/>
      </c:barChart>
      <c:catAx>
        <c:axId val="37755392"/>
        <c:scaling>
          <c:orientation val="minMax"/>
        </c:scaling>
        <c:delete val="0"/>
        <c:axPos val="b"/>
        <c:majorTickMark val="out"/>
        <c:minorTickMark val="none"/>
        <c:tickLblPos val="nextTo"/>
        <c:crossAx val="37142528"/>
        <c:crosses val="autoZero"/>
        <c:auto val="1"/>
        <c:lblAlgn val="ctr"/>
        <c:lblOffset val="100"/>
        <c:noMultiLvlLbl val="0"/>
      </c:catAx>
      <c:valAx>
        <c:axId val="37142528"/>
        <c:scaling>
          <c:orientation val="minMax"/>
        </c:scaling>
        <c:delete val="0"/>
        <c:axPos val="l"/>
        <c:majorGridlines/>
        <c:numFmt formatCode="General" sourceLinked="1"/>
        <c:majorTickMark val="out"/>
        <c:minorTickMark val="none"/>
        <c:tickLblPos val="nextTo"/>
        <c:crossAx val="3775539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[Start File Visuals.xlsx]Sheet7!PivotTable4</c:name>
    <c:fmtId val="0"/>
  </c:pivotSource>
  <c:chart>
    <c:title>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s>
    <c:plotArea>
      <c:layout/>
      <c:barChart>
        <c:barDir val="col"/>
        <c:grouping val="clustered"/>
        <c:varyColors val="0"/>
        <c:ser>
          <c:idx val="0"/>
          <c:order val="0"/>
          <c:tx>
            <c:strRef>
              <c:f>Sheet7!$B$4:$B$5</c:f>
              <c:strCache>
                <c:ptCount val="1"/>
                <c:pt idx="0">
                  <c:v>2018</c:v>
                </c:pt>
              </c:strCache>
            </c:strRef>
          </c:tx>
          <c:invertIfNegative val="0"/>
          <c:cat>
            <c:strRef>
              <c:f>Sheet7!$A$6</c:f>
              <c:strCache>
                <c:ptCount val="1"/>
                <c:pt idx="0">
                  <c:v>Total</c:v>
                </c:pt>
              </c:strCache>
            </c:strRef>
          </c:cat>
          <c:val>
            <c:numRef>
              <c:f>Sheet7!$B$6</c:f>
              <c:numCache>
                <c:formatCode>General</c:formatCode>
                <c:ptCount val="1"/>
                <c:pt idx="0">
                  <c:v>0.11</c:v>
                </c:pt>
              </c:numCache>
            </c:numRef>
          </c:val>
        </c:ser>
        <c:dLbls>
          <c:showLegendKey val="0"/>
          <c:showVal val="0"/>
          <c:showCatName val="0"/>
          <c:showSerName val="0"/>
          <c:showPercent val="0"/>
          <c:showBubbleSize val="0"/>
        </c:dLbls>
        <c:gapWidth val="150"/>
        <c:axId val="38782976"/>
        <c:axId val="143335424"/>
      </c:barChart>
      <c:catAx>
        <c:axId val="38782976"/>
        <c:scaling>
          <c:orientation val="minMax"/>
        </c:scaling>
        <c:delete val="0"/>
        <c:axPos val="b"/>
        <c:majorTickMark val="out"/>
        <c:minorTickMark val="none"/>
        <c:tickLblPos val="nextTo"/>
        <c:crossAx val="143335424"/>
        <c:crosses val="autoZero"/>
        <c:auto val="1"/>
        <c:lblAlgn val="ctr"/>
        <c:lblOffset val="100"/>
        <c:noMultiLvlLbl val="0"/>
      </c:catAx>
      <c:valAx>
        <c:axId val="143335424"/>
        <c:scaling>
          <c:orientation val="minMax"/>
        </c:scaling>
        <c:delete val="0"/>
        <c:axPos val="l"/>
        <c:majorGridlines/>
        <c:numFmt formatCode="General" sourceLinked="1"/>
        <c:majorTickMark val="out"/>
        <c:minorTickMark val="none"/>
        <c:tickLblPos val="nextTo"/>
        <c:crossAx val="3878297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careerprinciples.com/" TargetMode="External"/></Relationships>
</file>

<file path=xl/drawings/_rels/drawing10.xml.rels><?xml version="1.0" encoding="UTF-8" standalone="yes"?>
<Relationships xmlns="http://schemas.openxmlformats.org/package/2006/relationships"><Relationship Id="rId1"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oneCellAnchor>
    <xdr:from>
      <xdr:col>2</xdr:col>
      <xdr:colOff>2354700</xdr:colOff>
      <xdr:row>3</xdr:row>
      <xdr:rowOff>100895</xdr:rowOff>
    </xdr:from>
    <xdr:ext cx="2913358" cy="1013555"/>
    <xdr:pic>
      <xdr:nvPicPr>
        <xdr:cNvPr id="2" name="Picture 1">
          <a:hlinkClick xmlns:r="http://schemas.openxmlformats.org/officeDocument/2006/relationships" r:id="rId1"/>
          <a:extLst>
            <a:ext uri="{FF2B5EF4-FFF2-40B4-BE49-F238E27FC236}">
              <a16:creationId xmlns:a16="http://schemas.microsoft.com/office/drawing/2014/main" xmlns="" id="{7C177640-509C-064E-BBFD-995FC9CE7FE2}"/>
            </a:ext>
          </a:extLst>
        </xdr:cNvPr>
        <xdr:cNvPicPr>
          <a:picLocks noChangeAspect="1"/>
        </xdr:cNvPicPr>
      </xdr:nvPicPr>
      <xdr:blipFill>
        <a:blip xmlns:r="http://schemas.openxmlformats.org/officeDocument/2006/relationships" r:embed="rId2"/>
        <a:stretch>
          <a:fillRect/>
        </a:stretch>
      </xdr:blipFill>
      <xdr:spPr>
        <a:xfrm>
          <a:off x="3827900" y="1408995"/>
          <a:ext cx="2913358" cy="1013555"/>
        </a:xfrm>
        <a:prstGeom prst="rect">
          <a:avLst/>
        </a:prstGeom>
      </xdr:spPr>
    </xdr:pic>
    <xdr:clientData/>
  </xdr:oneCellAnchor>
</xdr:wsDr>
</file>

<file path=xl/drawings/drawing10.xml><?xml version="1.0" encoding="utf-8"?>
<xdr:wsDr xmlns:xdr="http://schemas.openxmlformats.org/drawingml/2006/spreadsheetDrawing" xmlns:a="http://schemas.openxmlformats.org/drawingml/2006/main">
  <xdr:twoCellAnchor>
    <xdr:from>
      <xdr:col>2</xdr:col>
      <xdr:colOff>44450</xdr:colOff>
      <xdr:row>1</xdr:row>
      <xdr:rowOff>111125</xdr:rowOff>
    </xdr:from>
    <xdr:to>
      <xdr:col>12</xdr:col>
      <xdr:colOff>273050</xdr:colOff>
      <xdr:row>4</xdr:row>
      <xdr:rowOff>92075</xdr:rowOff>
    </xdr:to>
    <xdr:sp macro="" textlink="">
      <xdr:nvSpPr>
        <xdr:cNvPr id="4" name="Rectangle 3"/>
        <xdr:cNvSpPr/>
      </xdr:nvSpPr>
      <xdr:spPr>
        <a:xfrm>
          <a:off x="2628900" y="307975"/>
          <a:ext cx="7848600" cy="571500"/>
        </a:xfrm>
        <a:prstGeom prst="rect">
          <a:avLst/>
        </a:prstGeom>
        <a:solidFill>
          <a:srgbClr val="073673"/>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073673"/>
            </a:solidFill>
          </a:endParaRPr>
        </a:p>
      </xdr:txBody>
    </xdr:sp>
    <xdr:clientData/>
  </xdr:twoCellAnchor>
  <xdr:twoCellAnchor>
    <xdr:from>
      <xdr:col>2</xdr:col>
      <xdr:colOff>57150</xdr:colOff>
      <xdr:row>6</xdr:row>
      <xdr:rowOff>47625</xdr:rowOff>
    </xdr:from>
    <xdr:to>
      <xdr:col>4</xdr:col>
      <xdr:colOff>82550</xdr:colOff>
      <xdr:row>9</xdr:row>
      <xdr:rowOff>28575</xdr:rowOff>
    </xdr:to>
    <xdr:sp macro="" textlink="">
      <xdr:nvSpPr>
        <xdr:cNvPr id="5" name="Rectangle 4"/>
        <xdr:cNvSpPr/>
      </xdr:nvSpPr>
      <xdr:spPr>
        <a:xfrm>
          <a:off x="2641600" y="1228725"/>
          <a:ext cx="1549400" cy="571500"/>
        </a:xfrm>
        <a:prstGeom prst="rect">
          <a:avLst/>
        </a:prstGeom>
        <a:solidFill>
          <a:srgbClr val="073673"/>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073673"/>
            </a:solidFill>
          </a:endParaRPr>
        </a:p>
      </xdr:txBody>
    </xdr:sp>
    <xdr:clientData/>
  </xdr:twoCellAnchor>
  <xdr:twoCellAnchor>
    <xdr:from>
      <xdr:col>4</xdr:col>
      <xdr:colOff>609600</xdr:colOff>
      <xdr:row>6</xdr:row>
      <xdr:rowOff>47625</xdr:rowOff>
    </xdr:from>
    <xdr:to>
      <xdr:col>6</xdr:col>
      <xdr:colOff>635000</xdr:colOff>
      <xdr:row>9</xdr:row>
      <xdr:rowOff>28575</xdr:rowOff>
    </xdr:to>
    <xdr:sp macro="" textlink="">
      <xdr:nvSpPr>
        <xdr:cNvPr id="6" name="Rectangle 5"/>
        <xdr:cNvSpPr/>
      </xdr:nvSpPr>
      <xdr:spPr>
        <a:xfrm>
          <a:off x="4718050" y="1228725"/>
          <a:ext cx="1549400" cy="571500"/>
        </a:xfrm>
        <a:prstGeom prst="rect">
          <a:avLst/>
        </a:prstGeom>
        <a:solidFill>
          <a:srgbClr val="073673"/>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073673"/>
            </a:solidFill>
          </a:endParaRPr>
        </a:p>
      </xdr:txBody>
    </xdr:sp>
    <xdr:clientData/>
  </xdr:twoCellAnchor>
  <xdr:twoCellAnchor>
    <xdr:from>
      <xdr:col>7</xdr:col>
      <xdr:colOff>361950</xdr:colOff>
      <xdr:row>6</xdr:row>
      <xdr:rowOff>47625</xdr:rowOff>
    </xdr:from>
    <xdr:to>
      <xdr:col>9</xdr:col>
      <xdr:colOff>387350</xdr:colOff>
      <xdr:row>9</xdr:row>
      <xdr:rowOff>28575</xdr:rowOff>
    </xdr:to>
    <xdr:sp macro="" textlink="">
      <xdr:nvSpPr>
        <xdr:cNvPr id="7" name="Rectangle 6"/>
        <xdr:cNvSpPr/>
      </xdr:nvSpPr>
      <xdr:spPr>
        <a:xfrm>
          <a:off x="6756400" y="1228725"/>
          <a:ext cx="1549400" cy="571500"/>
        </a:xfrm>
        <a:prstGeom prst="rect">
          <a:avLst/>
        </a:prstGeom>
        <a:solidFill>
          <a:srgbClr val="073673"/>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073673"/>
            </a:solidFill>
          </a:endParaRPr>
        </a:p>
      </xdr:txBody>
    </xdr:sp>
    <xdr:clientData/>
  </xdr:twoCellAnchor>
  <xdr:twoCellAnchor>
    <xdr:from>
      <xdr:col>10</xdr:col>
      <xdr:colOff>196850</xdr:colOff>
      <xdr:row>6</xdr:row>
      <xdr:rowOff>34925</xdr:rowOff>
    </xdr:from>
    <xdr:to>
      <xdr:col>12</xdr:col>
      <xdr:colOff>222250</xdr:colOff>
      <xdr:row>9</xdr:row>
      <xdr:rowOff>15875</xdr:rowOff>
    </xdr:to>
    <xdr:sp macro="" textlink="">
      <xdr:nvSpPr>
        <xdr:cNvPr id="8" name="Rectangle 7"/>
        <xdr:cNvSpPr/>
      </xdr:nvSpPr>
      <xdr:spPr>
        <a:xfrm>
          <a:off x="8877300" y="1216025"/>
          <a:ext cx="1549400" cy="571500"/>
        </a:xfrm>
        <a:prstGeom prst="rect">
          <a:avLst/>
        </a:prstGeom>
        <a:solidFill>
          <a:srgbClr val="073673"/>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073673"/>
            </a:solidFill>
          </a:endParaRPr>
        </a:p>
      </xdr:txBody>
    </xdr:sp>
    <xdr:clientData/>
  </xdr:twoCellAnchor>
  <xdr:twoCellAnchor editAs="oneCell">
    <xdr:from>
      <xdr:col>0</xdr:col>
      <xdr:colOff>228600</xdr:colOff>
      <xdr:row>1</xdr:row>
      <xdr:rowOff>63500</xdr:rowOff>
    </xdr:from>
    <xdr:to>
      <xdr:col>0</xdr:col>
      <xdr:colOff>1625600</xdr:colOff>
      <xdr:row>4</xdr:row>
      <xdr:rowOff>156218</xdr:rowOff>
    </xdr:to>
    <xdr:pic>
      <xdr:nvPicPr>
        <xdr:cNvPr id="9" name="Picture 8"/>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28600" y="260350"/>
          <a:ext cx="1397000" cy="68326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297962</xdr:colOff>
      <xdr:row>1</xdr:row>
      <xdr:rowOff>13188</xdr:rowOff>
    </xdr:from>
    <xdr:to>
      <xdr:col>8</xdr:col>
      <xdr:colOff>222250</xdr:colOff>
      <xdr:row>10</xdr:row>
      <xdr:rowOff>117231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714375</xdr:colOff>
      <xdr:row>5</xdr:row>
      <xdr:rowOff>53975</xdr:rowOff>
    </xdr:from>
    <xdr:to>
      <xdr:col>9</xdr:col>
      <xdr:colOff>718625</xdr:colOff>
      <xdr:row>20</xdr:row>
      <xdr:rowOff>101152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57150</xdr:colOff>
      <xdr:row>2</xdr:row>
      <xdr:rowOff>171450</xdr:rowOff>
    </xdr:from>
    <xdr:to>
      <xdr:col>10</xdr:col>
      <xdr:colOff>361950</xdr:colOff>
      <xdr:row>15</xdr:row>
      <xdr:rowOff>157691</xdr:rowOff>
    </xdr:to>
    <mc:AlternateContent xmlns:mc="http://schemas.openxmlformats.org/markup-compatibility/2006">
      <mc:Choice xmlns:a14="http://schemas.microsoft.com/office/drawing/2010/main" Requires="a14">
        <xdr:graphicFrame macro="">
          <xdr:nvGraphicFramePr>
            <xdr:cNvPr id="2" name="Metric"/>
            <xdr:cNvGraphicFramePr/>
          </xdr:nvGraphicFramePr>
          <xdr:xfrm>
            <a:off x="0" y="0"/>
            <a:ext cx="0" cy="0"/>
          </xdr:xfrm>
          <a:graphic>
            <a:graphicData uri="http://schemas.microsoft.com/office/drawing/2010/slicer">
              <sle:slicer xmlns:sle="http://schemas.microsoft.com/office/drawing/2010/slicer" name="Metric"/>
            </a:graphicData>
          </a:graphic>
        </xdr:graphicFrame>
      </mc:Choice>
      <mc:Fallback>
        <xdr:sp macro="" textlink="">
          <xdr:nvSpPr>
            <xdr:cNvPr id="0" name=""/>
            <xdr:cNvSpPr>
              <a:spLocks noTextEdit="1"/>
            </xdr:cNvSpPr>
          </xdr:nvSpPr>
          <xdr:spPr>
            <a:xfrm>
              <a:off x="6813550" y="565150"/>
              <a:ext cx="1828800" cy="2545291"/>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246674</xdr:colOff>
      <xdr:row>1</xdr:row>
      <xdr:rowOff>115765</xdr:rowOff>
    </xdr:from>
    <xdr:to>
      <xdr:col>8</xdr:col>
      <xdr:colOff>202712</xdr:colOff>
      <xdr:row>16</xdr:row>
      <xdr:rowOff>16119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151847</xdr:colOff>
      <xdr:row>1</xdr:row>
      <xdr:rowOff>171173</xdr:rowOff>
    </xdr:from>
    <xdr:to>
      <xdr:col>11</xdr:col>
      <xdr:colOff>778564</xdr:colOff>
      <xdr:row>11</xdr:row>
      <xdr:rowOff>131969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527326</xdr:colOff>
      <xdr:row>12</xdr:row>
      <xdr:rowOff>27609</xdr:rowOff>
    </xdr:from>
    <xdr:to>
      <xdr:col>11</xdr:col>
      <xdr:colOff>38652</xdr:colOff>
      <xdr:row>19</xdr:row>
      <xdr:rowOff>170621</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451827</xdr:colOff>
      <xdr:row>1</xdr:row>
      <xdr:rowOff>22957</xdr:rowOff>
    </xdr:from>
    <xdr:to>
      <xdr:col>12</xdr:col>
      <xdr:colOff>627673</xdr:colOff>
      <xdr:row>15</xdr:row>
      <xdr:rowOff>99157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438150</xdr:colOff>
      <xdr:row>1</xdr:row>
      <xdr:rowOff>31750</xdr:rowOff>
    </xdr:from>
    <xdr:to>
      <xdr:col>8</xdr:col>
      <xdr:colOff>438150</xdr:colOff>
      <xdr:row>15</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977900</xdr:colOff>
      <xdr:row>6</xdr:row>
      <xdr:rowOff>165100</xdr:rowOff>
    </xdr:from>
    <xdr:to>
      <xdr:col>3</xdr:col>
      <xdr:colOff>44450</xdr:colOff>
      <xdr:row>20</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0</xdr:colOff>
      <xdr:row>7</xdr:row>
      <xdr:rowOff>6350</xdr:rowOff>
    </xdr:from>
    <xdr:to>
      <xdr:col>9</xdr:col>
      <xdr:colOff>228600</xdr:colOff>
      <xdr:row>19</xdr:row>
      <xdr:rowOff>189441</xdr:rowOff>
    </xdr:to>
    <mc:AlternateContent xmlns:mc="http://schemas.openxmlformats.org/markup-compatibility/2006">
      <mc:Choice xmlns:a14="http://schemas.microsoft.com/office/drawing/2010/main" Requires="a14">
        <xdr:graphicFrame macro="">
          <xdr:nvGraphicFramePr>
            <xdr:cNvPr id="3"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4667250" y="1384300"/>
              <a:ext cx="1828800" cy="2545291"/>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146050</xdr:colOff>
      <xdr:row>6</xdr:row>
      <xdr:rowOff>127000</xdr:rowOff>
    </xdr:from>
    <xdr:to>
      <xdr:col>15</xdr:col>
      <xdr:colOff>241300</xdr:colOff>
      <xdr:row>19</xdr:row>
      <xdr:rowOff>113241</xdr:rowOff>
    </xdr:to>
    <mc:AlternateContent xmlns:mc="http://schemas.openxmlformats.org/markup-compatibility/2006">
      <mc:Choice xmlns:a14="http://schemas.microsoft.com/office/drawing/2010/main" Requires="a14">
        <xdr:graphicFrame macro="">
          <xdr:nvGraphicFramePr>
            <xdr:cNvPr id="4" name="Market Share"/>
            <xdr:cNvGraphicFramePr/>
          </xdr:nvGraphicFramePr>
          <xdr:xfrm>
            <a:off x="0" y="0"/>
            <a:ext cx="0" cy="0"/>
          </xdr:xfrm>
          <a:graphic>
            <a:graphicData uri="http://schemas.microsoft.com/office/drawing/2010/slicer">
              <sle:slicer xmlns:sle="http://schemas.microsoft.com/office/drawing/2010/slicer" name="Market Share"/>
            </a:graphicData>
          </a:graphic>
        </xdr:graphicFrame>
      </mc:Choice>
      <mc:Fallback>
        <xdr:sp macro="" textlink="">
          <xdr:nvSpPr>
            <xdr:cNvPr id="0" name=""/>
            <xdr:cNvSpPr>
              <a:spLocks noTextEdit="1"/>
            </xdr:cNvSpPr>
          </xdr:nvSpPr>
          <xdr:spPr>
            <a:xfrm>
              <a:off x="7613650" y="1308100"/>
              <a:ext cx="1828800" cy="2545291"/>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Dell" refreshedDate="45581.537710300923" createdVersion="4" refreshedVersion="4" minRefreshableVersion="3" recordCount="13">
  <cacheSource type="worksheet">
    <worksheetSource ref="B3:C16" sheet="Sheet1"/>
  </cacheSource>
  <cacheFields count="2">
    <cacheField name="Year" numFmtId="0">
      <sharedItems containsSemiMixedTypes="0" containsString="0" containsNumber="1" containsInteger="1" minValue="2012" maxValue="2024" count="13">
        <n v="2012"/>
        <n v="2013"/>
        <n v="2014"/>
        <n v="2015"/>
        <n v="2016"/>
        <n v="2017"/>
        <n v="2018"/>
        <n v="2019"/>
        <n v="2020"/>
        <n v="2021"/>
        <n v="2022"/>
        <n v="2023"/>
        <n v="2024"/>
      </sharedItems>
    </cacheField>
    <cacheField name="Market Share" numFmtId="9">
      <sharedItems containsSemiMixedTypes="0" containsString="0" containsNumber="1" minValue="0.03" maxValue="0.49" count="13">
        <n v="0.1"/>
        <n v="7.0000000000000007E-2"/>
        <n v="0.04"/>
        <n v="0.03"/>
        <n v="0.09"/>
        <n v="0.14000000000000001"/>
        <n v="0.11"/>
        <n v="0.16"/>
        <n v="0.28000000000000003"/>
        <n v="0.27"/>
        <n v="0.3"/>
        <n v="0.38"/>
        <n v="0.49"/>
      </sharedItems>
    </cacheField>
  </cacheFields>
  <extLst>
    <ext xmlns:x14="http://schemas.microsoft.com/office/spreadsheetml/2009/9/main" uri="{725AE2AE-9491-48be-B2B4-4EB974FC3084}">
      <x14:pivotCacheDefinition pivotCacheId="2"/>
    </ext>
  </extLst>
</pivotCacheDefinition>
</file>

<file path=xl/pivotCache/pivotCacheDefinition2.xml><?xml version="1.0" encoding="utf-8"?>
<pivotCacheDefinition xmlns="http://schemas.openxmlformats.org/spreadsheetml/2006/main" xmlns:r="http://schemas.openxmlformats.org/officeDocument/2006/relationships" r:id="rId1" refreshedBy="Dell" refreshedDate="45581.601173495372" createdVersion="4" refreshedVersion="4" minRefreshableVersion="3" recordCount="13">
  <cacheSource type="worksheet">
    <worksheetSource ref="B4:C17" sheet="2"/>
  </cacheSource>
  <cacheFields count="2">
    <cacheField name="Year" numFmtId="0">
      <sharedItems containsSemiMixedTypes="0" containsString="0" containsNumber="1" containsInteger="1" minValue="2012" maxValue="2024" count="13">
        <n v="2012"/>
        <n v="2013"/>
        <n v="2014"/>
        <n v="2015"/>
        <n v="2016"/>
        <n v="2017"/>
        <n v="2018"/>
        <n v="2019"/>
        <n v="2020"/>
        <n v="2021"/>
        <n v="2022"/>
        <n v="2023"/>
        <n v="2024"/>
      </sharedItems>
    </cacheField>
    <cacheField name="Market Share" numFmtId="9">
      <sharedItems containsSemiMixedTypes="0" containsString="0" containsNumber="1" minValue="0.03" maxValue="0.49" count="13">
        <n v="0.1"/>
        <n v="7.0000000000000007E-2"/>
        <n v="0.04"/>
        <n v="0.03"/>
        <n v="0.09"/>
        <n v="0.14000000000000001"/>
        <n v="0.11"/>
        <n v="0.16"/>
        <n v="0.28000000000000003"/>
        <n v="0.27"/>
        <n v="0.3"/>
        <n v="0.38"/>
        <n v="0.49"/>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Dell" refreshedDate="45581.602029861111" createdVersion="4" refreshedVersion="4" minRefreshableVersion="3" recordCount="5">
  <cacheSource type="worksheet">
    <worksheetSource ref="B4:C9" sheet="3"/>
  </cacheSource>
  <cacheFields count="2">
    <cacheField name="Metric" numFmtId="0">
      <sharedItems count="5">
        <s v="Quality"/>
        <s v="Speed"/>
        <s v="Service"/>
        <s v="Hygene"/>
        <s v="Availability"/>
      </sharedItems>
    </cacheField>
    <cacheField name="Score" numFmtId="9">
      <sharedItems containsSemiMixedTypes="0" containsString="0" containsNumber="1" minValue="0.41" maxValue="0.95" count="5">
        <n v="0.56999999999999995"/>
        <n v="0.87"/>
        <n v="0.93"/>
        <n v="0.41"/>
        <n v="0.95"/>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3">
  <r>
    <x v="0"/>
    <x v="0"/>
  </r>
  <r>
    <x v="1"/>
    <x v="1"/>
  </r>
  <r>
    <x v="2"/>
    <x v="2"/>
  </r>
  <r>
    <x v="3"/>
    <x v="3"/>
  </r>
  <r>
    <x v="4"/>
    <x v="4"/>
  </r>
  <r>
    <x v="5"/>
    <x v="5"/>
  </r>
  <r>
    <x v="6"/>
    <x v="6"/>
  </r>
  <r>
    <x v="7"/>
    <x v="7"/>
  </r>
  <r>
    <x v="8"/>
    <x v="8"/>
  </r>
  <r>
    <x v="9"/>
    <x v="9"/>
  </r>
  <r>
    <x v="10"/>
    <x v="10"/>
  </r>
  <r>
    <x v="11"/>
    <x v="11"/>
  </r>
  <r>
    <x v="12"/>
    <x v="12"/>
  </r>
</pivotCacheRecords>
</file>

<file path=xl/pivotCache/pivotCacheRecords2.xml><?xml version="1.0" encoding="utf-8"?>
<pivotCacheRecords xmlns="http://schemas.openxmlformats.org/spreadsheetml/2006/main" xmlns:r="http://schemas.openxmlformats.org/officeDocument/2006/relationships" count="13">
  <r>
    <x v="0"/>
    <x v="0"/>
  </r>
  <r>
    <x v="1"/>
    <x v="1"/>
  </r>
  <r>
    <x v="2"/>
    <x v="2"/>
  </r>
  <r>
    <x v="3"/>
    <x v="3"/>
  </r>
  <r>
    <x v="4"/>
    <x v="4"/>
  </r>
  <r>
    <x v="5"/>
    <x v="5"/>
  </r>
  <r>
    <x v="6"/>
    <x v="6"/>
  </r>
  <r>
    <x v="7"/>
    <x v="7"/>
  </r>
  <r>
    <x v="8"/>
    <x v="8"/>
  </r>
  <r>
    <x v="9"/>
    <x v="9"/>
  </r>
  <r>
    <x v="10"/>
    <x v="10"/>
  </r>
  <r>
    <x v="11"/>
    <x v="11"/>
  </r>
  <r>
    <x v="12"/>
    <x v="12"/>
  </r>
</pivotCacheRecords>
</file>

<file path=xl/pivotCache/pivotCacheRecords3.xml><?xml version="1.0" encoding="utf-8"?>
<pivotCacheRecords xmlns="http://schemas.openxmlformats.org/spreadsheetml/2006/main" xmlns:r="http://schemas.openxmlformats.org/officeDocument/2006/relationships" count="5">
  <r>
    <x v="0"/>
    <x v="0"/>
  </r>
  <r>
    <x v="1"/>
    <x v="1"/>
  </r>
  <r>
    <x v="2"/>
    <x v="2"/>
  </r>
  <r>
    <x v="3"/>
    <x v="3"/>
  </r>
  <r>
    <x v="4"/>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O5" firstHeaderRow="1" firstDataRow="2" firstDataCol="1" rowPageCount="1" colPageCount="1"/>
  <pivotFields count="2">
    <pivotField axis="axisCol" showAll="0">
      <items count="14">
        <item x="0"/>
        <item x="1"/>
        <item x="2"/>
        <item x="3"/>
        <item x="4"/>
        <item x="5"/>
        <item x="6"/>
        <item x="7"/>
        <item x="8"/>
        <item x="9"/>
        <item x="10"/>
        <item x="11"/>
        <item x="12"/>
        <item t="default"/>
      </items>
    </pivotField>
    <pivotField axis="axisPage" dataField="1" numFmtId="9" showAll="0">
      <items count="14">
        <item x="3"/>
        <item x="2"/>
        <item x="1"/>
        <item x="4"/>
        <item x="0"/>
        <item x="6"/>
        <item x="5"/>
        <item x="7"/>
        <item x="9"/>
        <item x="8"/>
        <item x="10"/>
        <item x="11"/>
        <item x="12"/>
        <item t="default"/>
      </items>
    </pivotField>
  </pivotFields>
  <rowItems count="1">
    <i/>
  </rowItems>
  <colFields count="1">
    <field x="0"/>
  </colFields>
  <colItems count="14">
    <i>
      <x/>
    </i>
    <i>
      <x v="1"/>
    </i>
    <i>
      <x v="2"/>
    </i>
    <i>
      <x v="3"/>
    </i>
    <i>
      <x v="4"/>
    </i>
    <i>
      <x v="5"/>
    </i>
    <i>
      <x v="6"/>
    </i>
    <i>
      <x v="7"/>
    </i>
    <i>
      <x v="8"/>
    </i>
    <i>
      <x v="9"/>
    </i>
    <i>
      <x v="10"/>
    </i>
    <i>
      <x v="11"/>
    </i>
    <i>
      <x v="12"/>
    </i>
    <i t="grand">
      <x/>
    </i>
  </colItems>
  <pageFields count="1">
    <pageField fld="1" hier="-1"/>
  </pageFields>
  <dataFields count="1">
    <dataField name="Sum of Market Share"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C6" firstHeaderRow="1" firstDataRow="2" firstDataCol="1"/>
  <pivotFields count="2">
    <pivotField axis="axisCol" showAll="0">
      <items count="6">
        <item h="1" x="4"/>
        <item h="1" x="3"/>
        <item h="1" x="0"/>
        <item h="1" x="2"/>
        <item x="1"/>
        <item t="default"/>
      </items>
    </pivotField>
    <pivotField axis="axisRow" dataField="1" numFmtId="9" showAll="0">
      <items count="6">
        <item x="3"/>
        <item x="0"/>
        <item x="1"/>
        <item x="2"/>
        <item x="4"/>
        <item t="default"/>
      </items>
    </pivotField>
  </pivotFields>
  <rowFields count="1">
    <field x="1"/>
  </rowFields>
  <rowItems count="2">
    <i>
      <x v="2"/>
    </i>
    <i t="grand">
      <x/>
    </i>
  </rowItems>
  <colFields count="1">
    <field x="0"/>
  </colFields>
  <colItems count="2">
    <i>
      <x v="4"/>
    </i>
    <i t="grand">
      <x/>
    </i>
  </colItems>
  <dataFields count="1">
    <dataField name="Sum of Score"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3:B17" firstHeaderRow="1" firstDataRow="1" firstDataCol="1" rowPageCount="1" colPageCount="1"/>
  <pivotFields count="2">
    <pivotField axis="axisPage" dataField="1" showAll="0">
      <items count="14">
        <item x="0"/>
        <item x="1"/>
        <item x="2"/>
        <item x="3"/>
        <item x="4"/>
        <item x="5"/>
        <item x="6"/>
        <item x="7"/>
        <item x="8"/>
        <item x="9"/>
        <item x="10"/>
        <item x="11"/>
        <item x="12"/>
        <item t="default"/>
      </items>
    </pivotField>
    <pivotField axis="axisRow" numFmtId="9" showAll="0">
      <items count="14">
        <item x="3"/>
        <item x="2"/>
        <item x="1"/>
        <item x="4"/>
        <item x="0"/>
        <item x="6"/>
        <item x="5"/>
        <item x="7"/>
        <item x="9"/>
        <item x="8"/>
        <item x="10"/>
        <item x="11"/>
        <item x="12"/>
        <item t="default"/>
      </items>
    </pivotField>
  </pivotFields>
  <rowFields count="1">
    <field x="1"/>
  </rowFields>
  <rowItems count="14">
    <i>
      <x/>
    </i>
    <i>
      <x v="1"/>
    </i>
    <i>
      <x v="2"/>
    </i>
    <i>
      <x v="3"/>
    </i>
    <i>
      <x v="4"/>
    </i>
    <i>
      <x v="5"/>
    </i>
    <i>
      <x v="6"/>
    </i>
    <i>
      <x v="7"/>
    </i>
    <i>
      <x v="8"/>
    </i>
    <i>
      <x v="9"/>
    </i>
    <i>
      <x v="10"/>
    </i>
    <i>
      <x v="11"/>
    </i>
    <i>
      <x v="12"/>
    </i>
    <i t="grand">
      <x/>
    </i>
  </rowItems>
  <colItems count="1">
    <i/>
  </colItems>
  <pageFields count="1">
    <pageField fld="0" hier="-1"/>
  </pageFields>
  <dataFields count="1">
    <dataField name="Sum of Year" fld="0"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1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4:C6" firstHeaderRow="1" firstDataRow="2" firstDataCol="1"/>
  <pivotFields count="2">
    <pivotField axis="axisCol" showAll="0" sortType="descending">
      <items count="14">
        <item h="1" x="12"/>
        <item h="1" x="11"/>
        <item h="1" x="10"/>
        <item h="1" x="9"/>
        <item h="1" x="8"/>
        <item h="1" x="7"/>
        <item x="6"/>
        <item h="1" x="5"/>
        <item h="1" x="4"/>
        <item h="1" x="3"/>
        <item h="1" x="2"/>
        <item h="1" x="1"/>
        <item h="1" x="0"/>
        <item t="default"/>
      </items>
      <autoSortScope>
        <pivotArea dataOnly="0" outline="0" fieldPosition="0">
          <references count="1">
            <reference field="4294967294" count="1" selected="0">
              <x v="0"/>
            </reference>
          </references>
        </pivotArea>
      </autoSortScope>
    </pivotField>
    <pivotField dataField="1" numFmtId="9" showAll="0">
      <items count="14">
        <item x="3"/>
        <item x="2"/>
        <item x="1"/>
        <item x="4"/>
        <item x="0"/>
        <item x="6"/>
        <item x="5"/>
        <item x="7"/>
        <item x="9"/>
        <item x="8"/>
        <item x="10"/>
        <item x="11"/>
        <item x="12"/>
        <item t="default"/>
      </items>
    </pivotField>
  </pivotFields>
  <rowItems count="1">
    <i/>
  </rowItems>
  <colFields count="1">
    <field x="0"/>
  </colFields>
  <colItems count="2">
    <i>
      <x v="6"/>
    </i>
    <i t="grand">
      <x/>
    </i>
  </colItems>
  <dataFields count="1">
    <dataField name="Sum of Market Share" fld="1" baseField="0" baseItem="0"/>
  </dataFields>
  <chartFormats count="13">
    <chartFormat chart="0" format="0" series="1">
      <pivotArea type="data" outline="0" fieldPosition="0">
        <references count="1">
          <reference field="0" count="1" selected="0">
            <x v="12"/>
          </reference>
        </references>
      </pivotArea>
    </chartFormat>
    <chartFormat chart="0" format="1" series="1">
      <pivotArea type="data" outline="0" fieldPosition="0">
        <references count="1">
          <reference field="0" count="1" selected="0">
            <x v="11"/>
          </reference>
        </references>
      </pivotArea>
    </chartFormat>
    <chartFormat chart="0" format="2" series="1">
      <pivotArea type="data" outline="0" fieldPosition="0">
        <references count="1">
          <reference field="0" count="1" selected="0">
            <x v="10"/>
          </reference>
        </references>
      </pivotArea>
    </chartFormat>
    <chartFormat chart="0" format="3" series="1">
      <pivotArea type="data" outline="0" fieldPosition="0">
        <references count="1">
          <reference field="0" count="1" selected="0">
            <x v="9"/>
          </reference>
        </references>
      </pivotArea>
    </chartFormat>
    <chartFormat chart="0" format="4" series="1">
      <pivotArea type="data" outline="0" fieldPosition="0">
        <references count="1">
          <reference field="0" count="1" selected="0">
            <x v="8"/>
          </reference>
        </references>
      </pivotArea>
    </chartFormat>
    <chartFormat chart="0" format="5" series="1">
      <pivotArea type="data" outline="0" fieldPosition="0">
        <references count="1">
          <reference field="0" count="1" selected="0">
            <x v="7"/>
          </reference>
        </references>
      </pivotArea>
    </chartFormat>
    <chartFormat chart="0" format="6" series="1">
      <pivotArea type="data" outline="0" fieldPosition="0">
        <references count="1">
          <reference field="0" count="1" selected="0">
            <x v="6"/>
          </reference>
        </references>
      </pivotArea>
    </chartFormat>
    <chartFormat chart="0" format="7" series="1">
      <pivotArea type="data" outline="0" fieldPosition="0">
        <references count="1">
          <reference field="0" count="1" selected="0">
            <x v="5"/>
          </reference>
        </references>
      </pivotArea>
    </chartFormat>
    <chartFormat chart="0" format="8" series="1">
      <pivotArea type="data" outline="0" fieldPosition="0">
        <references count="1">
          <reference field="0" count="1" selected="0">
            <x v="4"/>
          </reference>
        </references>
      </pivotArea>
    </chartFormat>
    <chartFormat chart="0" format="9" series="1">
      <pivotArea type="data" outline="0" fieldPosition="0">
        <references count="1">
          <reference field="0" count="1" selected="0">
            <x v="3"/>
          </reference>
        </references>
      </pivotArea>
    </chartFormat>
    <chartFormat chart="0" format="10" series="1">
      <pivotArea type="data" outline="0" fieldPosition="0">
        <references count="1">
          <reference field="0" count="1" selected="0">
            <x v="2"/>
          </reference>
        </references>
      </pivotArea>
    </chartFormat>
    <chartFormat chart="0" format="11" series="1">
      <pivotArea type="data" outline="0" fieldPosition="0">
        <references count="1">
          <reference field="0" count="1" selected="0">
            <x v="1"/>
          </reference>
        </references>
      </pivotArea>
    </chartFormat>
    <chartFormat chart="0" format="12" series="1">
      <pivotArea type="data" outline="0" fieldPosition="0">
        <references count="1">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etric" sourceName="Metric">
  <pivotTables>
    <pivotTable tabId="12" name="PivotTable3"/>
  </pivotTables>
  <data>
    <tabular pivotCacheId="1">
      <items count="5">
        <i x="4"/>
        <i x="3"/>
        <i x="0"/>
        <i x="2"/>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13" name="PivotTable4"/>
  </pivotTables>
  <data>
    <tabular pivotCacheId="2">
      <items count="13">
        <i x="0"/>
        <i x="1"/>
        <i x="2"/>
        <i x="3"/>
        <i x="4"/>
        <i x="5"/>
        <i x="6" s="1"/>
        <i x="7"/>
        <i x="8"/>
        <i x="9"/>
        <i x="10"/>
        <i x="11"/>
        <i x="12"/>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arket_Share" sourceName="Market Share">
  <pivotTables>
    <pivotTable tabId="13" name="PivotTable4"/>
  </pivotTables>
  <data>
    <tabular pivotCacheId="2">
      <items count="13">
        <i x="6" s="1"/>
        <i x="3" s="1" nd="1"/>
        <i x="2" s="1" nd="1"/>
        <i x="1" s="1" nd="1"/>
        <i x="4" s="1" nd="1"/>
        <i x="0" s="1" nd="1"/>
        <i x="5" s="1" nd="1"/>
        <i x="7" s="1" nd="1"/>
        <i x="9" s="1" nd="1"/>
        <i x="8" s="1" nd="1"/>
        <i x="10" s="1" nd="1"/>
        <i x="11" s="1" nd="1"/>
        <i x="1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etric" cache="Slicer_Metric" caption="Metric"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Year" cache="Slicer_Year" caption="Year" rowHeight="241300"/>
  <slicer name="Market Share" cache="Slicer_Market_Share" caption="Market Shar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xmlns=""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careerprinciples.com/courses/excel-for-business-finance" TargetMode="External"/><Relationship Id="rId1" Type="http://schemas.openxmlformats.org/officeDocument/2006/relationships/hyperlink" Target="https://www.youtube.com/c/KenjiExplains/featured"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9.xml"/><Relationship Id="rId1" Type="http://schemas.openxmlformats.org/officeDocument/2006/relationships/pivotTable" Target="../pivotTables/pivotTable4.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3:D15"/>
  <sheetViews>
    <sheetView showGridLines="0" topLeftCell="A5" zoomScaleNormal="100" workbookViewId="0">
      <selection activeCell="C14" sqref="C14"/>
    </sheetView>
  </sheetViews>
  <sheetFormatPr defaultColWidth="10.84375" defaultRowHeight="15.5"/>
  <cols>
    <col min="1" max="1" width="10.84375" style="19"/>
    <col min="2" max="2" width="8.4609375" style="19" customWidth="1"/>
    <col min="3" max="3" width="95.69140625" style="19" customWidth="1"/>
    <col min="4" max="4" width="9.4609375" style="19" customWidth="1"/>
    <col min="5" max="16384" width="10.84375" style="19"/>
  </cols>
  <sheetData>
    <row r="3" spans="2:4" ht="68.5">
      <c r="B3" s="16"/>
      <c r="C3" s="17" t="s">
        <v>35</v>
      </c>
      <c r="D3" s="18"/>
    </row>
    <row r="4" spans="2:4" ht="54" customHeight="1">
      <c r="B4" s="20"/>
      <c r="C4" s="21"/>
      <c r="D4" s="22"/>
    </row>
    <row r="5" spans="2:4" ht="32" customHeight="1">
      <c r="B5" s="20"/>
      <c r="C5" s="21"/>
      <c r="D5" s="22"/>
    </row>
    <row r="6" spans="2:4" ht="20">
      <c r="B6" s="20"/>
      <c r="C6" s="23" t="s">
        <v>29</v>
      </c>
      <c r="D6" s="22"/>
    </row>
    <row r="7" spans="2:4">
      <c r="B7" s="20"/>
      <c r="C7" s="24"/>
      <c r="D7" s="22"/>
    </row>
    <row r="8" spans="2:4" s="28" customFormat="1" ht="25">
      <c r="B8" s="25"/>
      <c r="C8" s="26" t="s">
        <v>30</v>
      </c>
      <c r="D8" s="27"/>
    </row>
    <row r="9" spans="2:4">
      <c r="B9" s="20"/>
      <c r="C9" s="24"/>
      <c r="D9" s="22"/>
    </row>
    <row r="10" spans="2:4" ht="17.5">
      <c r="B10" s="20"/>
      <c r="C10" s="29" t="s">
        <v>31</v>
      </c>
      <c r="D10" s="22"/>
    </row>
    <row r="11" spans="2:4">
      <c r="B11" s="20"/>
      <c r="C11" s="24"/>
      <c r="D11" s="22"/>
    </row>
    <row r="12" spans="2:4">
      <c r="B12" s="20"/>
      <c r="C12" s="30" t="s">
        <v>32</v>
      </c>
      <c r="D12" s="22"/>
    </row>
    <row r="13" spans="2:4">
      <c r="B13" s="20"/>
      <c r="C13" s="24" t="s">
        <v>33</v>
      </c>
      <c r="D13" s="22"/>
    </row>
    <row r="14" spans="2:4" ht="31">
      <c r="B14" s="20"/>
      <c r="C14" s="31" t="s">
        <v>34</v>
      </c>
      <c r="D14" s="22"/>
    </row>
    <row r="15" spans="2:4">
      <c r="B15" s="32"/>
      <c r="C15" s="33"/>
      <c r="D15" s="34"/>
    </row>
  </sheetData>
  <sheetProtection algorithmName="SHA-512" hashValue="EukEYRWdrOhsKdeMUXek/1vfpijMY5qheX8EDHdYduWipVSj2hSz/iEd1Jaogui67wwwGxGzfdf4I+bKSNSQOg==" saltValue="lJgoHlNoUNiuGl4MD62o2A==" spinCount="100000" sheet="1" objects="1" scenarios="1"/>
  <hyperlinks>
    <hyperlink ref="C10" r:id="rId1" display="Made by Kenji Explains"/>
    <hyperlink ref="C8" r:id="rId2" display="Get our VBA &amp; Macros Course"/>
  </hyperlinks>
  <pageMargins left="0.7" right="0.7" top="0.75" bottom="0.75" header="0.3" footer="0.3"/>
  <pageSetup orientation="portrait" r:id="rId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C6"/>
  <sheetViews>
    <sheetView tabSelected="1" workbookViewId="0">
      <selection activeCell="J4" sqref="J4"/>
    </sheetView>
  </sheetViews>
  <sheetFormatPr defaultRowHeight="15.5"/>
  <cols>
    <col min="1" max="1" width="19.3828125" customWidth="1"/>
    <col min="2" max="2" width="16.15234375" customWidth="1"/>
    <col min="3" max="3" width="11.3046875" bestFit="1" customWidth="1"/>
    <col min="4" max="14" width="4.84375" customWidth="1"/>
    <col min="15" max="15" width="11.3046875" bestFit="1" customWidth="1"/>
  </cols>
  <sheetData>
    <row r="4" spans="1:3">
      <c r="B4" s="35" t="s">
        <v>38</v>
      </c>
    </row>
    <row r="5" spans="1:3">
      <c r="B5">
        <v>2018</v>
      </c>
      <c r="C5" t="s">
        <v>39</v>
      </c>
    </row>
    <row r="6" spans="1:3">
      <c r="A6" t="s">
        <v>43</v>
      </c>
      <c r="B6" s="37">
        <v>0.11</v>
      </c>
      <c r="C6" s="37">
        <v>0.11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16"/>
  <sheetViews>
    <sheetView workbookViewId="0">
      <selection activeCell="I14" sqref="I14"/>
    </sheetView>
  </sheetViews>
  <sheetFormatPr defaultRowHeight="15.5"/>
  <cols>
    <col min="3" max="3" width="12.3828125" bestFit="1" customWidth="1"/>
  </cols>
  <sheetData>
    <row r="3" spans="2:3">
      <c r="B3" s="3" t="s">
        <v>0</v>
      </c>
      <c r="C3" s="3" t="s">
        <v>1</v>
      </c>
    </row>
    <row r="4" spans="2:3">
      <c r="B4" s="1">
        <v>2012</v>
      </c>
      <c r="C4" s="2">
        <v>0.1</v>
      </c>
    </row>
    <row r="5" spans="2:3">
      <c r="B5" s="1">
        <f>B4+1</f>
        <v>2013</v>
      </c>
      <c r="C5" s="2">
        <v>7.0000000000000007E-2</v>
      </c>
    </row>
    <row r="6" spans="2:3">
      <c r="B6" s="1">
        <f t="shared" ref="B6:B16" si="0">B5+1</f>
        <v>2014</v>
      </c>
      <c r="C6" s="2">
        <v>0.04</v>
      </c>
    </row>
    <row r="7" spans="2:3">
      <c r="B7" s="1">
        <f t="shared" si="0"/>
        <v>2015</v>
      </c>
      <c r="C7" s="2">
        <v>0.03</v>
      </c>
    </row>
    <row r="8" spans="2:3">
      <c r="B8" s="1">
        <f t="shared" si="0"/>
        <v>2016</v>
      </c>
      <c r="C8" s="2">
        <v>0.09</v>
      </c>
    </row>
    <row r="9" spans="2:3">
      <c r="B9" s="1">
        <f t="shared" si="0"/>
        <v>2017</v>
      </c>
      <c r="C9" s="2">
        <v>0.14000000000000001</v>
      </c>
    </row>
    <row r="10" spans="2:3">
      <c r="B10" s="1">
        <f t="shared" si="0"/>
        <v>2018</v>
      </c>
      <c r="C10" s="2">
        <v>0.11</v>
      </c>
    </row>
    <row r="11" spans="2:3">
      <c r="B11" s="1">
        <f t="shared" si="0"/>
        <v>2019</v>
      </c>
      <c r="C11" s="2">
        <v>0.16</v>
      </c>
    </row>
    <row r="12" spans="2:3">
      <c r="B12" s="1">
        <f t="shared" si="0"/>
        <v>2020</v>
      </c>
      <c r="C12" s="2">
        <v>0.28000000000000003</v>
      </c>
    </row>
    <row r="13" spans="2:3">
      <c r="B13" s="1">
        <f t="shared" si="0"/>
        <v>2021</v>
      </c>
      <c r="C13" s="2">
        <v>0.27</v>
      </c>
    </row>
    <row r="14" spans="2:3">
      <c r="B14" s="1">
        <f t="shared" si="0"/>
        <v>2022</v>
      </c>
      <c r="C14" s="2">
        <v>0.3</v>
      </c>
    </row>
    <row r="15" spans="2:3">
      <c r="B15" s="1">
        <f>B14+1</f>
        <v>2023</v>
      </c>
      <c r="C15" s="2">
        <v>0.38</v>
      </c>
    </row>
    <row r="16" spans="2:3">
      <c r="B16" s="1">
        <f t="shared" si="0"/>
        <v>2024</v>
      </c>
      <c r="C16" s="2">
        <v>0.49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2:F12"/>
  <sheetViews>
    <sheetView showGridLines="0" workbookViewId="0">
      <selection activeCell="H16" sqref="H16"/>
    </sheetView>
  </sheetViews>
  <sheetFormatPr defaultRowHeight="15.5"/>
  <cols>
    <col min="1" max="1" width="22.07421875" style="38" customWidth="1"/>
  </cols>
  <sheetData>
    <row r="12" spans="3:6">
      <c r="C12" s="39" t="s">
        <v>42</v>
      </c>
      <c r="D12" s="39"/>
      <c r="E12" s="39"/>
      <c r="F12" s="39"/>
    </row>
  </sheetData>
  <mergeCells count="1">
    <mergeCell ref="C12:F12"/>
  </mergeCell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10" sqref="F10"/>
    </sheetView>
  </sheetViews>
  <sheetFormatPr defaultRowHeight="15.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2:C2"/>
  <sheetViews>
    <sheetView topLeftCell="A2" zoomScale="130" zoomScaleNormal="130" workbookViewId="0">
      <selection activeCell="F15" sqref="F15"/>
    </sheetView>
  </sheetViews>
  <sheetFormatPr defaultColWidth="11.15234375" defaultRowHeight="15.5"/>
  <cols>
    <col min="1" max="1" width="5.3046875" customWidth="1"/>
  </cols>
  <sheetData>
    <row r="2" spans="2:3">
      <c r="B2" s="10" t="s">
        <v>28</v>
      </c>
      <c r="C2" s="9">
        <v>25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workbookViewId="0">
      <selection activeCell="C13" sqref="C13"/>
    </sheetView>
  </sheetViews>
  <sheetFormatPr defaultRowHeight="15.5"/>
  <cols>
    <col min="1" max="1" width="19.3828125" customWidth="1"/>
    <col min="2" max="2" width="16.15234375" customWidth="1"/>
    <col min="3" max="14" width="4.84375" customWidth="1"/>
    <col min="15" max="15" width="11.3046875" bestFit="1" customWidth="1"/>
  </cols>
  <sheetData>
    <row r="1" spans="1:15">
      <c r="A1" s="35" t="s">
        <v>1</v>
      </c>
      <c r="B1" t="s">
        <v>37</v>
      </c>
    </row>
    <row r="3" spans="1:15">
      <c r="B3" s="35" t="s">
        <v>38</v>
      </c>
    </row>
    <row r="4" spans="1:15">
      <c r="B4">
        <v>2012</v>
      </c>
      <c r="C4">
        <v>2013</v>
      </c>
      <c r="D4">
        <v>2014</v>
      </c>
      <c r="E4">
        <v>2015</v>
      </c>
      <c r="F4">
        <v>2016</v>
      </c>
      <c r="G4">
        <v>2017</v>
      </c>
      <c r="H4">
        <v>2018</v>
      </c>
      <c r="I4">
        <v>2019</v>
      </c>
      <c r="J4">
        <v>2020</v>
      </c>
      <c r="K4">
        <v>2021</v>
      </c>
      <c r="L4">
        <v>2022</v>
      </c>
      <c r="M4">
        <v>2023</v>
      </c>
      <c r="N4">
        <v>2024</v>
      </c>
      <c r="O4" t="s">
        <v>39</v>
      </c>
    </row>
    <row r="5" spans="1:15">
      <c r="A5" t="s">
        <v>43</v>
      </c>
      <c r="B5" s="37">
        <v>0.1</v>
      </c>
      <c r="C5" s="37">
        <v>7.0000000000000007E-2</v>
      </c>
      <c r="D5" s="37">
        <v>0.04</v>
      </c>
      <c r="E5" s="37">
        <v>0.03</v>
      </c>
      <c r="F5" s="37">
        <v>0.09</v>
      </c>
      <c r="G5" s="37">
        <v>0.14000000000000001</v>
      </c>
      <c r="H5" s="37">
        <v>0.11</v>
      </c>
      <c r="I5" s="37">
        <v>0.16</v>
      </c>
      <c r="J5" s="37">
        <v>0.28000000000000003</v>
      </c>
      <c r="K5" s="37">
        <v>0.27</v>
      </c>
      <c r="L5" s="37">
        <v>0.3</v>
      </c>
      <c r="M5" s="37">
        <v>0.38</v>
      </c>
      <c r="N5" s="37">
        <v>0.49</v>
      </c>
      <c r="O5" s="37">
        <v>2.46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2:C17"/>
  <sheetViews>
    <sheetView showGridLines="0" zoomScaleNormal="100" workbookViewId="0">
      <selection activeCell="D19" sqref="D19"/>
    </sheetView>
  </sheetViews>
  <sheetFormatPr defaultColWidth="11.15234375" defaultRowHeight="15.5"/>
  <cols>
    <col min="1" max="1" width="4.3046875" customWidth="1"/>
    <col min="3" max="3" width="12" bestFit="1" customWidth="1"/>
  </cols>
  <sheetData>
    <row r="2" spans="2:3">
      <c r="B2" s="11" t="s">
        <v>16</v>
      </c>
      <c r="C2" s="11"/>
    </row>
    <row r="3" spans="2:3" ht="8.5" customHeight="1"/>
    <row r="4" spans="2:3">
      <c r="B4" s="3" t="s">
        <v>0</v>
      </c>
      <c r="C4" s="3" t="s">
        <v>1</v>
      </c>
    </row>
    <row r="5" spans="2:3">
      <c r="B5" s="1">
        <v>2012</v>
      </c>
      <c r="C5" s="2">
        <v>0.1</v>
      </c>
    </row>
    <row r="6" spans="2:3">
      <c r="B6" s="1">
        <f>B5+1</f>
        <v>2013</v>
      </c>
      <c r="C6" s="2">
        <v>7.0000000000000007E-2</v>
      </c>
    </row>
    <row r="7" spans="2:3">
      <c r="B7" s="1">
        <f t="shared" ref="B7:B17" si="0">B6+1</f>
        <v>2014</v>
      </c>
      <c r="C7" s="2">
        <v>0.04</v>
      </c>
    </row>
    <row r="8" spans="2:3">
      <c r="B8" s="1">
        <f t="shared" si="0"/>
        <v>2015</v>
      </c>
      <c r="C8" s="2">
        <v>0.03</v>
      </c>
    </row>
    <row r="9" spans="2:3">
      <c r="B9" s="1">
        <f t="shared" si="0"/>
        <v>2016</v>
      </c>
      <c r="C9" s="2">
        <v>0.09</v>
      </c>
    </row>
    <row r="10" spans="2:3">
      <c r="B10" s="1">
        <f t="shared" si="0"/>
        <v>2017</v>
      </c>
      <c r="C10" s="2">
        <v>0.14000000000000001</v>
      </c>
    </row>
    <row r="11" spans="2:3">
      <c r="B11" s="1">
        <f t="shared" si="0"/>
        <v>2018</v>
      </c>
      <c r="C11" s="2">
        <v>0.11</v>
      </c>
    </row>
    <row r="12" spans="2:3">
      <c r="B12" s="1">
        <f t="shared" si="0"/>
        <v>2019</v>
      </c>
      <c r="C12" s="2">
        <v>0.16</v>
      </c>
    </row>
    <row r="13" spans="2:3">
      <c r="B13" s="1">
        <f t="shared" si="0"/>
        <v>2020</v>
      </c>
      <c r="C13" s="2">
        <v>0.28000000000000003</v>
      </c>
    </row>
    <row r="14" spans="2:3">
      <c r="B14" s="1">
        <f t="shared" si="0"/>
        <v>2021</v>
      </c>
      <c r="C14" s="2">
        <v>0.27</v>
      </c>
    </row>
    <row r="15" spans="2:3">
      <c r="B15" s="1">
        <f t="shared" si="0"/>
        <v>2022</v>
      </c>
      <c r="C15" s="2">
        <v>0.3</v>
      </c>
    </row>
    <row r="16" spans="2:3">
      <c r="B16" s="1">
        <f>B15+1</f>
        <v>2023</v>
      </c>
      <c r="C16" s="2">
        <v>0.38</v>
      </c>
    </row>
    <row r="17" spans="2:3">
      <c r="B17" s="1">
        <f t="shared" si="0"/>
        <v>2024</v>
      </c>
      <c r="C17" s="2">
        <v>0.49</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6"/>
  <sheetViews>
    <sheetView workbookViewId="0">
      <selection activeCell="G11" sqref="G11"/>
    </sheetView>
  </sheetViews>
  <sheetFormatPr defaultRowHeight="15.5"/>
  <cols>
    <col min="1" max="1" width="13.07421875" customWidth="1"/>
    <col min="2" max="2" width="16.15234375" bestFit="1" customWidth="1"/>
    <col min="3" max="3" width="11.3046875" bestFit="1" customWidth="1"/>
    <col min="4" max="4" width="7.07421875" customWidth="1"/>
    <col min="5" max="5" width="7.3046875" customWidth="1"/>
    <col min="6" max="6" width="6.3828125" customWidth="1"/>
    <col min="7" max="7" width="11.3046875" bestFit="1" customWidth="1"/>
  </cols>
  <sheetData>
    <row r="3" spans="1:3">
      <c r="A3" s="35" t="s">
        <v>44</v>
      </c>
      <c r="B3" s="35" t="s">
        <v>38</v>
      </c>
    </row>
    <row r="4" spans="1:3">
      <c r="A4" s="35" t="s">
        <v>40</v>
      </c>
      <c r="B4" t="s">
        <v>11</v>
      </c>
      <c r="C4" t="s">
        <v>39</v>
      </c>
    </row>
    <row r="5" spans="1:3">
      <c r="A5" s="36">
        <v>0.87</v>
      </c>
      <c r="B5" s="37">
        <v>0.87</v>
      </c>
      <c r="C5" s="37">
        <v>0.87</v>
      </c>
    </row>
    <row r="6" spans="1:3">
      <c r="A6" s="36" t="s">
        <v>39</v>
      </c>
      <c r="B6" s="37">
        <v>0.87</v>
      </c>
      <c r="C6" s="37">
        <v>0.87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2:C9"/>
  <sheetViews>
    <sheetView zoomScale="130" zoomScaleNormal="130" workbookViewId="0">
      <selection activeCell="B5" sqref="B4:C9"/>
    </sheetView>
  </sheetViews>
  <sheetFormatPr defaultColWidth="11.15234375" defaultRowHeight="15.5"/>
  <cols>
    <col min="1" max="1" width="3.3046875" customWidth="1"/>
    <col min="2" max="2" width="20" bestFit="1" customWidth="1"/>
    <col min="3" max="3" width="12" bestFit="1" customWidth="1"/>
  </cols>
  <sheetData>
    <row r="2" spans="2:3">
      <c r="B2" s="8" t="s">
        <v>15</v>
      </c>
      <c r="C2" s="8"/>
    </row>
    <row r="3" spans="2:3" ht="8.5" customHeight="1"/>
    <row r="4" spans="2:3">
      <c r="B4" s="3" t="s">
        <v>9</v>
      </c>
      <c r="C4" s="3" t="s">
        <v>8</v>
      </c>
    </row>
    <row r="5" spans="2:3">
      <c r="B5" s="1" t="s">
        <v>10</v>
      </c>
      <c r="C5" s="2">
        <v>0.56999999999999995</v>
      </c>
    </row>
    <row r="6" spans="2:3">
      <c r="B6" s="1" t="s">
        <v>11</v>
      </c>
      <c r="C6" s="2">
        <v>0.87</v>
      </c>
    </row>
    <row r="7" spans="2:3">
      <c r="B7" s="1" t="s">
        <v>12</v>
      </c>
      <c r="C7" s="2">
        <v>0.93</v>
      </c>
    </row>
    <row r="8" spans="2:3">
      <c r="B8" s="1" t="s">
        <v>13</v>
      </c>
      <c r="C8" s="2">
        <v>0.41</v>
      </c>
    </row>
    <row r="9" spans="2:3">
      <c r="B9" s="1" t="s">
        <v>14</v>
      </c>
      <c r="C9" s="2">
        <v>0.95</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1:H17"/>
  <sheetViews>
    <sheetView zoomScale="115" zoomScaleNormal="115" workbookViewId="0">
      <selection activeCell="E18" sqref="E18"/>
    </sheetView>
  </sheetViews>
  <sheetFormatPr defaultColWidth="11.15234375" defaultRowHeight="15.5"/>
  <cols>
    <col min="1" max="1" width="3.69140625" customWidth="1"/>
    <col min="2" max="2" width="6.15234375" customWidth="1"/>
    <col min="3" max="3" width="9.3046875" bestFit="1" customWidth="1"/>
    <col min="4" max="5" width="14.15234375" bestFit="1" customWidth="1"/>
    <col min="6" max="6" width="10.921875" bestFit="1" customWidth="1"/>
    <col min="7" max="7" width="9" bestFit="1" customWidth="1"/>
    <col min="8" max="8" width="10.4609375" bestFit="1" customWidth="1"/>
  </cols>
  <sheetData>
    <row r="1" spans="2:8" ht="8.5" customHeight="1"/>
    <row r="2" spans="2:8">
      <c r="B2" s="11" t="s">
        <v>25</v>
      </c>
      <c r="C2" s="11"/>
      <c r="D2" s="11"/>
      <c r="E2" s="11"/>
      <c r="F2" s="11"/>
      <c r="G2" s="11"/>
      <c r="H2" s="11"/>
    </row>
    <row r="3" spans="2:8" ht="7.75" customHeight="1"/>
    <row r="4" spans="2:8">
      <c r="B4" s="3" t="s">
        <v>0</v>
      </c>
      <c r="C4" s="3" t="s">
        <v>2</v>
      </c>
      <c r="D4" s="3" t="s">
        <v>3</v>
      </c>
      <c r="E4" s="3" t="s">
        <v>4</v>
      </c>
      <c r="F4" s="3" t="s">
        <v>5</v>
      </c>
      <c r="G4" s="3" t="s">
        <v>6</v>
      </c>
      <c r="H4" s="3" t="s">
        <v>7</v>
      </c>
    </row>
    <row r="5" spans="2:8">
      <c r="B5" s="1">
        <v>2019</v>
      </c>
      <c r="C5" s="4">
        <v>125889</v>
      </c>
      <c r="D5" s="4">
        <f>C6</f>
        <v>110225</v>
      </c>
      <c r="E5" s="14">
        <f>D5/C5-1</f>
        <v>-0.12442707464512393</v>
      </c>
      <c r="F5" s="6">
        <f>D5-C5</f>
        <v>-15664</v>
      </c>
      <c r="G5" s="7" t="str">
        <f>IF(F5&gt;0,-F5,"")</f>
        <v/>
      </c>
      <c r="H5" s="7">
        <f>IF(F5&lt;0,F5,"")</f>
        <v>-15664</v>
      </c>
    </row>
    <row r="6" spans="2:8">
      <c r="B6" s="1">
        <v>2020</v>
      </c>
      <c r="C6" s="4">
        <v>110225</v>
      </c>
      <c r="D6" s="4">
        <f t="shared" ref="D6:D9" si="0">C7</f>
        <v>145889</v>
      </c>
      <c r="E6" s="14">
        <f t="shared" ref="E6:E9" si="1">D6/C6-1</f>
        <v>0.32355636198684512</v>
      </c>
      <c r="F6" s="6">
        <f t="shared" ref="F6:F9" si="2">D6-C6</f>
        <v>35664</v>
      </c>
      <c r="G6" s="7">
        <f t="shared" ref="G6:G9" si="3">IF(F6&gt;0,-F6,"")</f>
        <v>-35664</v>
      </c>
      <c r="H6" s="7" t="str">
        <f t="shared" ref="H6:H9" si="4">IF(F6&lt;0,F6,"")</f>
        <v/>
      </c>
    </row>
    <row r="7" spans="2:8">
      <c r="B7" s="1">
        <v>2021</v>
      </c>
      <c r="C7" s="4">
        <v>145889</v>
      </c>
      <c r="D7" s="4">
        <f t="shared" si="0"/>
        <v>164500</v>
      </c>
      <c r="E7" s="14">
        <f t="shared" si="1"/>
        <v>0.12756959057913897</v>
      </c>
      <c r="F7" s="6">
        <f t="shared" si="2"/>
        <v>18611</v>
      </c>
      <c r="G7" s="7">
        <f t="shared" si="3"/>
        <v>-18611</v>
      </c>
      <c r="H7" s="7" t="str">
        <f t="shared" si="4"/>
        <v/>
      </c>
    </row>
    <row r="8" spans="2:8">
      <c r="B8" s="1">
        <v>2022</v>
      </c>
      <c r="C8" s="4">
        <v>164500</v>
      </c>
      <c r="D8" s="4">
        <f t="shared" si="0"/>
        <v>125889</v>
      </c>
      <c r="E8" s="14">
        <f t="shared" si="1"/>
        <v>-0.23471732522796351</v>
      </c>
      <c r="F8" s="6">
        <f t="shared" si="2"/>
        <v>-38611</v>
      </c>
      <c r="G8" s="7" t="str">
        <f t="shared" si="3"/>
        <v/>
      </c>
      <c r="H8" s="7">
        <f>IF(F8&lt;0,F8,"")</f>
        <v>-38611</v>
      </c>
    </row>
    <row r="9" spans="2:8">
      <c r="B9" s="1">
        <v>2023</v>
      </c>
      <c r="C9" s="4">
        <v>125889</v>
      </c>
      <c r="D9" s="4">
        <f t="shared" si="0"/>
        <v>134558</v>
      </c>
      <c r="E9" s="14">
        <f t="shared" si="1"/>
        <v>6.8862251666150343E-2</v>
      </c>
      <c r="F9" s="6">
        <f t="shared" si="2"/>
        <v>8669</v>
      </c>
      <c r="G9" s="7">
        <f t="shared" si="3"/>
        <v>-8669</v>
      </c>
      <c r="H9" s="7" t="str">
        <f t="shared" si="4"/>
        <v/>
      </c>
    </row>
    <row r="10" spans="2:8">
      <c r="B10" s="1">
        <v>2024</v>
      </c>
      <c r="C10" s="4">
        <v>134558</v>
      </c>
      <c r="D10" s="4"/>
      <c r="E10" s="5"/>
      <c r="F10" s="6"/>
      <c r="G10" s="7"/>
      <c r="H10" s="7"/>
    </row>
    <row r="12" spans="2:8">
      <c r="C12" s="3" t="s">
        <v>0</v>
      </c>
      <c r="D12" s="3" t="s">
        <v>2</v>
      </c>
      <c r="E12" s="3" t="s">
        <v>3</v>
      </c>
      <c r="F12" s="3" t="s">
        <v>4</v>
      </c>
      <c r="G12" s="3" t="s">
        <v>36</v>
      </c>
    </row>
    <row r="13" spans="2:8">
      <c r="C13" s="1">
        <v>2019</v>
      </c>
      <c r="D13" s="4">
        <v>125889</v>
      </c>
      <c r="E13" s="4">
        <f>D14</f>
        <v>110225</v>
      </c>
      <c r="F13" s="14">
        <f>E13/D13-1</f>
        <v>-0.12442707464512393</v>
      </c>
    </row>
    <row r="14" spans="2:8">
      <c r="C14" s="1">
        <v>2020</v>
      </c>
      <c r="D14" s="4">
        <v>110225</v>
      </c>
      <c r="E14" s="4">
        <f t="shared" ref="E14:E17" si="5">D15</f>
        <v>145889</v>
      </c>
      <c r="F14" s="14">
        <f t="shared" ref="F14:F17" si="6">E14/D14-1</f>
        <v>0.32355636198684512</v>
      </c>
    </row>
    <row r="15" spans="2:8">
      <c r="C15" s="1">
        <v>2021</v>
      </c>
      <c r="D15" s="4">
        <v>145889</v>
      </c>
      <c r="E15" s="4">
        <f t="shared" si="5"/>
        <v>164500</v>
      </c>
      <c r="F15" s="14">
        <f t="shared" si="6"/>
        <v>0.12756959057913897</v>
      </c>
    </row>
    <row r="16" spans="2:8">
      <c r="C16" s="1">
        <v>2022</v>
      </c>
      <c r="D16" s="4">
        <v>164500</v>
      </c>
      <c r="E16" s="4">
        <f t="shared" si="5"/>
        <v>125889</v>
      </c>
      <c r="F16" s="14">
        <f t="shared" si="6"/>
        <v>-0.23471732522796351</v>
      </c>
    </row>
    <row r="17" spans="3:6">
      <c r="C17" s="1">
        <v>2023</v>
      </c>
      <c r="D17" s="4">
        <v>125889</v>
      </c>
      <c r="E17" s="4">
        <f t="shared" si="5"/>
        <v>0</v>
      </c>
      <c r="F17" s="14">
        <f t="shared" si="6"/>
        <v>-1</v>
      </c>
    </row>
  </sheetData>
  <conditionalFormatting sqref="F13:F17">
    <cfRule type="iconSet" priority="1">
      <iconSet iconSet="3Flags">
        <cfvo type="percent" val="0"/>
        <cfvo type="percent" val="33"/>
        <cfvo type="percent" val="67"/>
      </iconSet>
    </cfRule>
    <cfRule type="iconSet" priority="3">
      <iconSet iconSet="3Flags">
        <cfvo type="percent" val="0"/>
        <cfvo type="percent" val="33"/>
        <cfvo type="percent" val="67"/>
      </iconSet>
    </cfRule>
  </conditionalFormatting>
  <pageMargins left="0.7" right="0.7" top="0.75" bottom="0.75" header="0.3" footer="0.3"/>
  <drawing r:id="rId1"/>
  <extLst>
    <ext xmlns:x14="http://schemas.microsoft.com/office/spreadsheetml/2009/9/main" uri="{05C60535-1F16-4fd2-B633-F4F36F0B64E0}">
      <x14:sparklineGroups xmlns:xm="http://schemas.microsoft.com/office/excel/2006/main">
        <x14:sparklineGroup lineWeight="2.25" displayEmptyCellsAs="gap">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'4'!D13:F13</xm:f>
              <xm:sqref>G13</xm:sqref>
            </x14:sparkline>
            <x14:sparkline>
              <xm:f>'4'!D14:F14</xm:f>
              <xm:sqref>G14</xm:sqref>
            </x14:sparkline>
            <x14:sparkline>
              <xm:f>'4'!D15:F15</xm:f>
              <xm:sqref>G15</xm:sqref>
            </x14:sparkline>
            <x14:sparkline>
              <xm:f>'4'!D16:F16</xm:f>
              <xm:sqref>G16</xm:sqref>
            </x14:sparkline>
            <x14:sparkline>
              <xm:f>'4'!D17:F17</xm:f>
              <xm:sqref>G17</xm:sqref>
            </x14:sparkline>
          </x14:sparklines>
        </x14:sparklineGroup>
      </x14:sparklineGroup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B2:F10"/>
  <sheetViews>
    <sheetView zoomScale="130" zoomScaleNormal="130" workbookViewId="0">
      <selection activeCell="G12" sqref="G12"/>
    </sheetView>
  </sheetViews>
  <sheetFormatPr defaultColWidth="8.84375" defaultRowHeight="15.5"/>
  <cols>
    <col min="1" max="1" width="4.15234375" customWidth="1"/>
    <col min="3" max="4" width="4.84375" bestFit="1" customWidth="1"/>
    <col min="5" max="5" width="9.69140625" bestFit="1" customWidth="1"/>
    <col min="6" max="6" width="5.15234375" bestFit="1" customWidth="1"/>
  </cols>
  <sheetData>
    <row r="2" spans="2:6">
      <c r="B2" s="11" t="s">
        <v>23</v>
      </c>
      <c r="C2" s="12"/>
      <c r="D2" s="12"/>
      <c r="E2" s="12"/>
      <c r="F2" s="12"/>
    </row>
    <row r="3" spans="2:6" ht="10.25" customHeight="1"/>
    <row r="4" spans="2:6">
      <c r="B4" s="13" t="s">
        <v>24</v>
      </c>
      <c r="C4" s="15">
        <v>1980</v>
      </c>
      <c r="D4" s="15">
        <v>2020</v>
      </c>
      <c r="E4" s="15" t="s">
        <v>26</v>
      </c>
      <c r="F4" s="15" t="s">
        <v>27</v>
      </c>
    </row>
    <row r="5" spans="2:6">
      <c r="B5" t="s">
        <v>17</v>
      </c>
      <c r="C5" s="1">
        <v>22</v>
      </c>
      <c r="D5" s="1">
        <v>32</v>
      </c>
      <c r="E5" s="1">
        <f>D5-C5</f>
        <v>10</v>
      </c>
      <c r="F5" s="1">
        <v>1</v>
      </c>
    </row>
    <row r="6" spans="2:6">
      <c r="B6" t="s">
        <v>18</v>
      </c>
      <c r="C6" s="1">
        <v>24</v>
      </c>
      <c r="D6" s="1">
        <v>31</v>
      </c>
      <c r="E6" s="1">
        <f t="shared" ref="E6:E10" si="0">D6-C6</f>
        <v>7</v>
      </c>
      <c r="F6" s="1">
        <v>2</v>
      </c>
    </row>
    <row r="7" spans="2:6">
      <c r="B7" t="s">
        <v>19</v>
      </c>
      <c r="C7" s="1">
        <v>23</v>
      </c>
      <c r="D7" s="1">
        <v>29</v>
      </c>
      <c r="E7" s="1">
        <f t="shared" si="0"/>
        <v>6</v>
      </c>
      <c r="F7" s="1">
        <v>3</v>
      </c>
    </row>
    <row r="8" spans="2:6">
      <c r="B8" t="s">
        <v>20</v>
      </c>
      <c r="C8" s="1">
        <v>26</v>
      </c>
      <c r="D8" s="1">
        <v>34</v>
      </c>
      <c r="E8" s="1">
        <f t="shared" si="0"/>
        <v>8</v>
      </c>
      <c r="F8" s="1">
        <v>4</v>
      </c>
    </row>
    <row r="9" spans="2:6">
      <c r="B9" t="s">
        <v>21</v>
      </c>
      <c r="C9" s="1">
        <v>24</v>
      </c>
      <c r="D9" s="1">
        <v>33</v>
      </c>
      <c r="E9" s="1">
        <f t="shared" si="0"/>
        <v>9</v>
      </c>
      <c r="F9" s="1">
        <v>5</v>
      </c>
    </row>
    <row r="10" spans="2:6">
      <c r="B10" t="s">
        <v>22</v>
      </c>
      <c r="C10" s="1">
        <v>25</v>
      </c>
      <c r="D10" s="1">
        <v>30</v>
      </c>
      <c r="E10" s="1">
        <f t="shared" si="0"/>
        <v>5</v>
      </c>
      <c r="F10" s="1">
        <v>6</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workbookViewId="0">
      <selection activeCell="E20" sqref="E20"/>
    </sheetView>
  </sheetViews>
  <sheetFormatPr defaultRowHeight="15.5"/>
  <cols>
    <col min="1" max="1" width="13.07421875" customWidth="1"/>
    <col min="2" max="2" width="11.53515625" customWidth="1"/>
    <col min="3" max="13" width="16.15234375" bestFit="1" customWidth="1"/>
    <col min="14" max="14" width="11.3046875" bestFit="1" customWidth="1"/>
  </cols>
  <sheetData>
    <row r="1" spans="1:2">
      <c r="A1" s="35" t="s">
        <v>0</v>
      </c>
      <c r="B1" t="s">
        <v>37</v>
      </c>
    </row>
    <row r="3" spans="1:2">
      <c r="A3" s="35" t="s">
        <v>40</v>
      </c>
      <c r="B3" t="s">
        <v>41</v>
      </c>
    </row>
    <row r="4" spans="1:2">
      <c r="A4" s="36">
        <v>0.03</v>
      </c>
      <c r="B4" s="37">
        <v>2015</v>
      </c>
    </row>
    <row r="5" spans="1:2">
      <c r="A5" s="36">
        <v>0.04</v>
      </c>
      <c r="B5" s="37">
        <v>2014</v>
      </c>
    </row>
    <row r="6" spans="1:2">
      <c r="A6" s="36">
        <v>7.0000000000000007E-2</v>
      </c>
      <c r="B6" s="37">
        <v>2013</v>
      </c>
    </row>
    <row r="7" spans="1:2">
      <c r="A7" s="36">
        <v>0.09</v>
      </c>
      <c r="B7" s="37">
        <v>2016</v>
      </c>
    </row>
    <row r="8" spans="1:2">
      <c r="A8" s="36">
        <v>0.1</v>
      </c>
      <c r="B8" s="37">
        <v>2012</v>
      </c>
    </row>
    <row r="9" spans="1:2">
      <c r="A9" s="36">
        <v>0.11</v>
      </c>
      <c r="B9" s="37">
        <v>2018</v>
      </c>
    </row>
    <row r="10" spans="1:2">
      <c r="A10" s="36">
        <v>0.14000000000000001</v>
      </c>
      <c r="B10" s="37">
        <v>2017</v>
      </c>
    </row>
    <row r="11" spans="1:2">
      <c r="A11" s="36">
        <v>0.16</v>
      </c>
      <c r="B11" s="37">
        <v>2019</v>
      </c>
    </row>
    <row r="12" spans="1:2">
      <c r="A12" s="36">
        <v>0.27</v>
      </c>
      <c r="B12" s="37">
        <v>2021</v>
      </c>
    </row>
    <row r="13" spans="1:2">
      <c r="A13" s="36">
        <v>0.28000000000000003</v>
      </c>
      <c r="B13" s="37">
        <v>2020</v>
      </c>
    </row>
    <row r="14" spans="1:2">
      <c r="A14" s="36">
        <v>0.3</v>
      </c>
      <c r="B14" s="37">
        <v>2022</v>
      </c>
    </row>
    <row r="15" spans="1:2">
      <c r="A15" s="36">
        <v>0.38</v>
      </c>
      <c r="B15" s="37">
        <v>2023</v>
      </c>
    </row>
    <row r="16" spans="1:2">
      <c r="A16" s="36">
        <v>0.49</v>
      </c>
      <c r="B16" s="37">
        <v>2024</v>
      </c>
    </row>
    <row r="17" spans="1:2">
      <c r="A17" s="36" t="s">
        <v>39</v>
      </c>
      <c r="B17" s="37">
        <v>26234</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Cover Page</vt:lpstr>
      <vt:lpstr>1</vt:lpstr>
      <vt:lpstr>Market share sum</vt:lpstr>
      <vt:lpstr>2</vt:lpstr>
      <vt:lpstr>sum of score</vt:lpstr>
      <vt:lpstr>3</vt:lpstr>
      <vt:lpstr>4</vt:lpstr>
      <vt:lpstr>5</vt:lpstr>
      <vt:lpstr>Sheet2</vt:lpstr>
      <vt:lpstr>Sheet7</vt:lpstr>
      <vt:lpstr>Sheet1</vt:lpstr>
      <vt:lpstr>Dashboard</vt:lpstr>
      <vt:lpstr>Pivot Table</vt:lpstr>
      <vt:lpstr>Sheet8</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kenji farre</dc:creator>
  <cp:lastModifiedBy>Dell</cp:lastModifiedBy>
  <dcterms:created xsi:type="dcterms:W3CDTF">2024-07-01T06:35:18Z</dcterms:created>
  <dcterms:modified xsi:type="dcterms:W3CDTF">2024-10-16T22:54:16Z</dcterms:modified>
</cp:coreProperties>
</file>