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44D983E6-1247-45C0-801A-5412E04259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D3" i="1" s="1"/>
  <c r="C4" i="1" a="1"/>
  <c r="C4" i="1"/>
  <c r="C5" i="1" a="1"/>
  <c r="C5" i="1"/>
  <c r="C6" i="1" a="1"/>
  <c r="C6" i="1"/>
  <c r="C7" i="1" a="1"/>
  <c r="C7" i="1" s="1"/>
  <c r="D7" i="1" s="1"/>
  <c r="C8" i="1" a="1"/>
  <c r="C8" i="1"/>
  <c r="C9" i="1" a="1"/>
  <c r="C9" i="1"/>
  <c r="D9" i="1" s="1"/>
  <c r="C10" i="1" a="1"/>
  <c r="C10" i="1" s="1"/>
  <c r="D10" i="1" s="1"/>
  <c r="C11" i="1" a="1"/>
  <c r="C11" i="1"/>
  <c r="C12" i="1" a="1"/>
  <c r="C12" i="1"/>
  <c r="C13" i="1" a="1"/>
  <c r="C13" i="1"/>
  <c r="C14" i="1" a="1"/>
  <c r="C14" i="1"/>
  <c r="C15" i="1" a="1"/>
  <c r="C15" i="1"/>
  <c r="D15" i="1" s="1"/>
  <c r="C16" i="1" a="1"/>
  <c r="C16" i="1"/>
  <c r="C17" i="1" a="1"/>
  <c r="C17" i="1"/>
  <c r="D17" i="1" s="1"/>
  <c r="C18" i="1" a="1"/>
  <c r="C18" i="1" s="1"/>
  <c r="D18" i="1" s="1"/>
  <c r="C19" i="1" a="1"/>
  <c r="C19" i="1" s="1"/>
  <c r="D19" i="1" s="1"/>
  <c r="C20" i="1" a="1"/>
  <c r="C20" i="1"/>
  <c r="C21" i="1" a="1"/>
  <c r="C21" i="1"/>
  <c r="D21" i="1" s="1"/>
  <c r="C22" i="1" a="1"/>
  <c r="C22" i="1"/>
  <c r="C23" i="1" a="1"/>
  <c r="C23" i="1"/>
  <c r="C24" i="1" a="1"/>
  <c r="C24" i="1"/>
  <c r="C25" i="1" a="1"/>
  <c r="C25" i="1"/>
  <c r="D25" i="1" s="1"/>
  <c r="C26" i="1" a="1"/>
  <c r="C26" i="1" s="1"/>
  <c r="D26" i="1" s="1"/>
  <c r="C27" i="1" a="1"/>
  <c r="C27" i="1"/>
  <c r="C28" i="1" a="1"/>
  <c r="C28" i="1"/>
  <c r="D28" i="1" s="1"/>
  <c r="C29" i="1" a="1"/>
  <c r="C29" i="1"/>
  <c r="C30" i="1" a="1"/>
  <c r="C30" i="1"/>
  <c r="C31" i="1" a="1"/>
  <c r="C31" i="1"/>
  <c r="D31" i="1" s="1"/>
  <c r="C32" i="1" a="1"/>
  <c r="C32" i="1"/>
  <c r="D32" i="1" s="1"/>
  <c r="C33" i="1" a="1"/>
  <c r="C33" i="1"/>
  <c r="D33" i="1" s="1"/>
  <c r="C34" i="1" a="1"/>
  <c r="C34" i="1"/>
  <c r="D34" i="1" s="1"/>
  <c r="C35" i="1" a="1"/>
  <c r="C35" i="1" s="1"/>
  <c r="D35" i="1" s="1"/>
  <c r="C36" i="1" a="1"/>
  <c r="C36" i="1"/>
  <c r="C37" i="1" a="1"/>
  <c r="C37" i="1"/>
  <c r="C38" i="1" a="1"/>
  <c r="C38" i="1"/>
  <c r="C39" i="1" a="1"/>
  <c r="C39" i="1"/>
  <c r="C40" i="1" a="1"/>
  <c r="C40" i="1"/>
  <c r="D40" i="1" s="1"/>
  <c r="C41" i="1" a="1"/>
  <c r="C41" i="1"/>
  <c r="C42" i="1" a="1"/>
  <c r="C42" i="1" s="1"/>
  <c r="D42" i="1" s="1"/>
  <c r="C43" i="1" a="1"/>
  <c r="C43" i="1"/>
  <c r="C44" i="1" a="1"/>
  <c r="C44" i="1"/>
  <c r="C45" i="1" a="1"/>
  <c r="C45" i="1"/>
  <c r="D45" i="1" s="1"/>
  <c r="C46" i="1" a="1"/>
  <c r="C46" i="1"/>
  <c r="D46" i="1" s="1"/>
  <c r="C47" i="1" a="1"/>
  <c r="C47" i="1"/>
  <c r="C48" i="1" a="1"/>
  <c r="C48" i="1" s="1"/>
  <c r="D48" i="1" s="1"/>
  <c r="C49" i="1" a="1"/>
  <c r="C49" i="1"/>
  <c r="C50" i="1" a="1"/>
  <c r="C50" i="1"/>
  <c r="D50" i="1" s="1"/>
  <c r="C51" i="1" a="1"/>
  <c r="C51" i="1" s="1"/>
  <c r="D51" i="1" s="1"/>
  <c r="C52" i="1" a="1"/>
  <c r="C52" i="1"/>
  <c r="D52" i="1" s="1"/>
  <c r="C53" i="1" a="1"/>
  <c r="C53" i="1"/>
  <c r="C54" i="1" a="1"/>
  <c r="C54" i="1"/>
  <c r="D54" i="1" s="1"/>
  <c r="C55" i="1" a="1"/>
  <c r="C55" i="1"/>
  <c r="D55" i="1" s="1"/>
  <c r="C56" i="1" a="1"/>
  <c r="C56" i="1"/>
  <c r="D56" i="1" s="1"/>
  <c r="C57" i="1" a="1"/>
  <c r="C57" i="1"/>
  <c r="D57" i="1" s="1"/>
  <c r="C58" i="1" a="1"/>
  <c r="C58" i="1" s="1"/>
  <c r="D58" i="1" s="1"/>
  <c r="C59" i="1" a="1"/>
  <c r="C59" i="1"/>
  <c r="C60" i="1" a="1"/>
  <c r="C60" i="1"/>
  <c r="C61" i="1" a="1"/>
  <c r="C61" i="1"/>
  <c r="D61" i="1" s="1"/>
  <c r="C62" i="1" a="1"/>
  <c r="C62" i="1"/>
  <c r="D62" i="1" s="1"/>
  <c r="C63" i="1" a="1"/>
  <c r="C63" i="1" s="1"/>
  <c r="D63" i="1" s="1"/>
  <c r="C64" i="1" a="1"/>
  <c r="C64" i="1"/>
  <c r="D64" i="1" s="1"/>
  <c r="C65" i="1" a="1"/>
  <c r="C65" i="1" s="1"/>
  <c r="D65" i="1" s="1"/>
  <c r="C66" i="1" a="1"/>
  <c r="C66" i="1"/>
  <c r="D66" i="1" s="1"/>
  <c r="C67" i="1" a="1"/>
  <c r="C67" i="1" s="1"/>
  <c r="D67" i="1" s="1"/>
  <c r="C68" i="1" a="1"/>
  <c r="C68" i="1"/>
  <c r="D68" i="1" s="1"/>
  <c r="C69" i="1" a="1"/>
  <c r="C69" i="1"/>
  <c r="D69" i="1" s="1"/>
  <c r="C70" i="1" a="1"/>
  <c r="C70" i="1"/>
  <c r="D70" i="1" s="1"/>
  <c r="C71" i="1" a="1"/>
  <c r="C71" i="1"/>
  <c r="D71" i="1" s="1"/>
  <c r="C72" i="1" a="1"/>
  <c r="C72" i="1"/>
  <c r="D72" i="1" s="1"/>
  <c r="C73" i="1" a="1"/>
  <c r="C73" i="1"/>
  <c r="D73" i="1" s="1"/>
  <c r="C74" i="1" a="1"/>
  <c r="C74" i="1" s="1"/>
  <c r="D74" i="1" s="1"/>
  <c r="C75" i="1" a="1"/>
  <c r="C75" i="1"/>
  <c r="C76" i="1" a="1"/>
  <c r="C76" i="1"/>
  <c r="C77" i="1" a="1"/>
  <c r="C77" i="1"/>
  <c r="D77" i="1" s="1"/>
  <c r="C78" i="1" a="1"/>
  <c r="C78" i="1"/>
  <c r="D78" i="1" s="1"/>
  <c r="C79" i="1" a="1"/>
  <c r="C79" i="1"/>
  <c r="D79" i="1" s="1"/>
  <c r="C80" i="1" a="1"/>
  <c r="C80" i="1"/>
  <c r="D80" i="1" s="1"/>
  <c r="C81" i="1" a="1"/>
  <c r="C81" i="1"/>
  <c r="D81" i="1" s="1"/>
  <c r="C82" i="1" a="1"/>
  <c r="C82" i="1"/>
  <c r="D82" i="1" s="1"/>
  <c r="C83" i="1" a="1"/>
  <c r="C83" i="1" s="1"/>
  <c r="D83" i="1" s="1"/>
  <c r="C84" i="1" a="1"/>
  <c r="C84" i="1"/>
  <c r="C85" i="1" a="1"/>
  <c r="C85" i="1"/>
  <c r="C86" i="1" a="1"/>
  <c r="C86" i="1"/>
  <c r="D86" i="1" s="1"/>
  <c r="C87" i="1" a="1"/>
  <c r="C87" i="1"/>
  <c r="D87" i="1" s="1"/>
  <c r="C88" i="1" a="1"/>
  <c r="C88" i="1"/>
  <c r="C89" i="1" a="1"/>
  <c r="C89" i="1"/>
  <c r="D89" i="1" s="1"/>
  <c r="C90" i="1" a="1"/>
  <c r="C90" i="1" s="1"/>
  <c r="D90" i="1" s="1"/>
  <c r="C91" i="1" a="1"/>
  <c r="C91" i="1"/>
  <c r="C92" i="1" a="1"/>
  <c r="C92" i="1"/>
  <c r="C93" i="1" a="1"/>
  <c r="C93" i="1"/>
  <c r="D93" i="1" s="1"/>
  <c r="C94" i="1" a="1"/>
  <c r="C94" i="1"/>
  <c r="D94" i="1" s="1"/>
  <c r="C95" i="1" a="1"/>
  <c r="C95" i="1"/>
  <c r="D95" i="1" s="1"/>
  <c r="C96" i="1" a="1"/>
  <c r="C96" i="1"/>
  <c r="D96" i="1" s="1"/>
  <c r="C97" i="1" a="1"/>
  <c r="C97" i="1"/>
  <c r="D97" i="1" s="1"/>
  <c r="C98" i="1" a="1"/>
  <c r="C98" i="1"/>
  <c r="D98" i="1" s="1"/>
  <c r="C99" i="1" a="1"/>
  <c r="C99" i="1" s="1"/>
  <c r="D99" i="1" s="1"/>
  <c r="C100" i="1" a="1"/>
  <c r="C100" i="1"/>
  <c r="C101" i="1" a="1"/>
  <c r="C101" i="1"/>
  <c r="C2" i="1" a="1"/>
  <c r="C2" i="1" s="1"/>
  <c r="D2" i="1" s="1"/>
  <c r="D11" i="1"/>
  <c r="D12" i="1"/>
  <c r="D22" i="1"/>
  <c r="D24" i="1"/>
  <c r="D27" i="1"/>
  <c r="D38" i="1"/>
  <c r="D39" i="1"/>
  <c r="D41" i="1"/>
  <c r="D43" i="1"/>
  <c r="D44" i="1"/>
  <c r="D47" i="1"/>
  <c r="D49" i="1"/>
  <c r="D59" i="1"/>
  <c r="D60" i="1"/>
  <c r="D75" i="1"/>
  <c r="D76" i="1"/>
  <c r="D91" i="1"/>
  <c r="D92" i="1"/>
  <c r="D4" i="1"/>
  <c r="D8" i="1"/>
  <c r="D16" i="1"/>
  <c r="D20" i="1"/>
  <c r="D36" i="1"/>
  <c r="D53" i="1"/>
  <c r="D84" i="1"/>
  <c r="D85" i="1"/>
  <c r="D88" i="1"/>
  <c r="D100" i="1"/>
  <c r="D5" i="1"/>
  <c r="D6" i="1"/>
  <c r="D13" i="1"/>
  <c r="D14" i="1"/>
  <c r="D23" i="1"/>
  <c r="D29" i="1"/>
  <c r="D30" i="1"/>
  <c r="D37" i="1"/>
  <c r="D101" i="1"/>
  <c r="F3" i="2"/>
  <c r="F4" i="2"/>
  <c r="F5" i="2"/>
  <c r="F6" i="2"/>
  <c r="F2" i="2"/>
  <c r="E2" i="2" a="1"/>
  <c r="E2" i="2" s="1"/>
  <c r="F13" i="2"/>
  <c r="F14" i="2"/>
  <c r="F15" i="2"/>
  <c r="F16" i="2"/>
  <c r="F12" i="2"/>
  <c r="E13" i="2"/>
  <c r="E14" i="2"/>
  <c r="E15" i="2"/>
  <c r="E16" i="2"/>
  <c r="E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<sst xmlns="http://schemas.openxmlformats.org/spreadsheetml/2006/main" count="168" uniqueCount="119">
  <si>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</si>
  <si>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</si>
  <si>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</si>
  <si>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</si>
  <si>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</si>
  <si>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</si>
  <si>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</si>
  <si>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</si>
  <si>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</si>
  <si>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</si>
  <si>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</si>
  <si>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</si>
  <si>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</si>
  <si>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</si>
  <si>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</si>
  <si>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</si>
  <si>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</si>
  <si>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</si>
  <si>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</si>
  <si>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</si>
  <si>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</si>
  <si>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</si>
  <si>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</si>
  <si>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</si>
  <si>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</si>
  <si>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</si>
  <si>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</si>
  <si>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</si>
  <si>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</si>
  <si>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</si>
  <si>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</si>
  <si>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</si>
  <si>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</si>
  <si>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</si>
  <si>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</si>
  <si>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</si>
  <si>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</si>
  <si>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</si>
  <si>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</si>
  <si>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</si>
  <si>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</si>
  <si>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</si>
  <si>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</si>
  <si>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</si>
  <si>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</si>
  <si>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</si>
  <si>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</si>
  <si>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</si>
  <si>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</si>
  <si>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</si>
  <si>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</si>
  <si>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</si>
  <si>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</si>
  <si>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</si>
  <si>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</si>
  <si>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</si>
  <si>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</si>
  <si>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</si>
  <si>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</si>
  <si>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</si>
  <si>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</si>
  <si>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</si>
  <si>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</si>
  <si>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</si>
  <si>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</si>
  <si>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</si>
  <si>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</si>
  <si>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</si>
  <si>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</si>
  <si>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</si>
  <si>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</si>
  <si>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</si>
  <si>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</si>
  <si>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</si>
  <si>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</si>
  <si>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</si>
  <si>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</si>
  <si>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</si>
  <si>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</si>
  <si>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</si>
  <si>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</si>
  <si>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</si>
  <si>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</si>
  <si>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</si>
  <si>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</si>
  <si>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</si>
  <si>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</si>
  <si>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</si>
  <si>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</si>
  <si>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</si>
  <si>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</si>
  <si>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</si>
  <si>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</si>
  <si>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</si>
  <si>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</si>
  <si>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</si>
  <si>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</si>
  <si>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</si>
  <si>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</si>
  <si>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</si>
  <si>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</si>
  <si>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</si>
  <si>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</si>
  <si>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</si>
  <si>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</si>
  <si>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</si>
  <si>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</si>
  <si>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</si>
  <si>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</si>
  <si>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</si>
  <si>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TOT_FRUTTA</t>
  </si>
  <si>
    <t>PESO TOTALE</t>
  </si>
  <si>
    <t xml:space="preserve">    MELE</t>
  </si>
  <si>
    <t>BANANA</t>
  </si>
  <si>
    <t>ARANCIA</t>
  </si>
  <si>
    <t>PERA</t>
  </si>
  <si>
    <t>UVA</t>
  </si>
  <si>
    <t>N_FRUTTA CON PESO&gt;80</t>
  </si>
  <si>
    <t>COSTO_TOT FRUTTA CON PESO&gt;80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</si>
</sst>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2" fontId="3" fillId="0" borderId="0" xfId="0" applyNumberFormat="1" applyFont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42" fontId="0" fillId="0" borderId="0" xfId="0" applyNumberFormat="1" applyAlignment="1">
      <alignment horizontal="left" vertical="center"/>
    </xf>
    <xf numFmtId="0" fontId="1" fillId="4" borderId="1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2</xdr:row>
      <xdr:rowOff>99060</xdr:rowOff>
    </xdr:from>
    <xdr:to>
      <xdr:col>6</xdr:col>
      <xdr:colOff>1955070</xdr:colOff>
      <xdr:row>6</xdr:row>
      <xdr:rowOff>97265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C3DA45F-A3E8-A18D-43BA-51E2FD2B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495300"/>
          <a:ext cx="3867690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25.33203125" style="5" customWidth="1"/>
    <col min="3" max="3" width="22" style="5" bestFit="1" customWidth="1"/>
    <col min="4" max="4" width="15.88671875" style="24" customWidth="1"/>
    <col min="6" max="6" width="22" bestFit="1" customWidth="1"/>
    <col min="7" max="7" width="29.88671875" bestFit="1" customWidth="1"/>
  </cols>
  <sheetData>
    <row r="1" spans="1:24" x14ac:dyDescent="0.25">
      <c r="A1" s="1" t="s">
        <v>0</v>
      </c>
      <c r="B1" s="22" t="s">
        <v>1</v>
      </c>
      <c r="C1" s="3" t="s">
        <v>2</v>
      </c>
      <c r="D1" s="2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4</v>
      </c>
      <c r="B2" s="4">
        <v>1.5</v>
      </c>
      <c r="C2" s="5" cm="1">
        <f t="array" ref="C2">(_xlfn.IFS(LEFT(A2)&lt;="F",0,AND(LEFT(A2)&gt;"F",LEFT(A2)&lt;"N"),1,LEFT(A2)&gt;"M",2))</f>
        <v>0</v>
      </c>
      <c r="D2" s="24">
        <f>IF(C2=0,2*(B2*60)/30,IF(C2=1,1.5*(B2*60)/30,IF(C2=2,2*(B2*60)/60)))</f>
        <v>6</v>
      </c>
    </row>
    <row r="3" spans="1:24" x14ac:dyDescent="0.25">
      <c r="A3" s="2" t="s">
        <v>5</v>
      </c>
      <c r="B3" s="4">
        <v>2.5</v>
      </c>
      <c r="C3" s="5" cm="1">
        <f t="array" ref="C3">(_xlfn.IFS(LEFT(A3)&lt;="F",0,AND(LEFT(A3)&gt;"F",LEFT(A3)&lt;"N"),1,LEFT(A3)&gt;"M",2))</f>
        <v>1</v>
      </c>
      <c r="D3" s="25">
        <f t="shared" ref="D3:D66" si="0">IF(C3=0,2*(B3*60)/30,IF(C3=1,1.5*(B3*60)/30,IF(C3=2,2*(B3*60)/60)))</f>
        <v>7.5</v>
      </c>
    </row>
    <row r="4" spans="1:24" x14ac:dyDescent="0.25">
      <c r="A4" s="2" t="s">
        <v>6</v>
      </c>
      <c r="B4" s="4">
        <v>3.5</v>
      </c>
      <c r="C4" s="5" cm="1">
        <f t="array" ref="C4">(_xlfn.IFS(LEFT(A4)&lt;="F",0,AND(LEFT(A4)&gt;"F",LEFT(A4)&lt;"N"),1,LEFT(A4)&gt;"M",2))</f>
        <v>2</v>
      </c>
      <c r="D4" s="24">
        <f t="shared" si="0"/>
        <v>7</v>
      </c>
    </row>
    <row r="5" spans="1:24" x14ac:dyDescent="0.25">
      <c r="A5" s="2" t="s">
        <v>7</v>
      </c>
      <c r="B5" s="4">
        <v>4.5</v>
      </c>
      <c r="C5" s="5" cm="1">
        <f t="array" ref="C5">(_xlfn.IFS(LEFT(A5)&lt;="F",0,AND(LEFT(A5)&gt;"F",LEFT(A5)&lt;"N"),1,LEFT(A5)&gt;"M",2))</f>
        <v>2</v>
      </c>
      <c r="D5" s="24">
        <f t="shared" si="0"/>
        <v>9</v>
      </c>
    </row>
    <row r="6" spans="1:24" x14ac:dyDescent="0.25">
      <c r="A6" s="2" t="s">
        <v>8</v>
      </c>
      <c r="B6" s="4">
        <v>5.5</v>
      </c>
      <c r="C6" s="5" cm="1">
        <f t="array" ref="C6">(_xlfn.IFS(LEFT(A6)&lt;="F",0,AND(LEFT(A6)&gt;"F",LEFT(A6)&lt;"N"),1,LEFT(A6)&gt;"M",2))</f>
        <v>2</v>
      </c>
      <c r="D6" s="24">
        <f t="shared" si="0"/>
        <v>11</v>
      </c>
    </row>
    <row r="7" spans="1:24" x14ac:dyDescent="0.25">
      <c r="A7" s="2" t="s">
        <v>9</v>
      </c>
      <c r="B7" s="4">
        <v>6.5</v>
      </c>
      <c r="C7" s="5" cm="1">
        <f t="array" ref="C7">(_xlfn.IFS(LEFT(A7)&lt;="F",0,AND(LEFT(A7)&gt;"F",LEFT(A7)&lt;"N"),1,LEFT(A7)&gt;"M",2))</f>
        <v>2</v>
      </c>
      <c r="D7" s="24">
        <f t="shared" si="0"/>
        <v>13</v>
      </c>
    </row>
    <row r="8" spans="1:24" x14ac:dyDescent="0.25">
      <c r="A8" s="2" t="s">
        <v>10</v>
      </c>
      <c r="B8" s="4">
        <v>7.5</v>
      </c>
      <c r="C8" s="5" cm="1">
        <f t="array" ref="C8">(_xlfn.IFS(LEFT(A8)&lt;="F",0,AND(LEFT(A8)&gt;"F",LEFT(A8)&lt;"N"),1,LEFT(A8)&gt;"M",2))</f>
        <v>0</v>
      </c>
      <c r="D8" s="24">
        <f t="shared" si="0"/>
        <v>30</v>
      </c>
    </row>
    <row r="9" spans="1:24" x14ac:dyDescent="0.25">
      <c r="A9" s="2" t="s">
        <v>11</v>
      </c>
      <c r="B9" s="4">
        <v>8.5</v>
      </c>
      <c r="C9" s="5" cm="1">
        <f t="array" ref="C9">(_xlfn.IFS(LEFT(A9)&lt;="F",0,AND(LEFT(A9)&gt;"F",LEFT(A9)&lt;"N"),1,LEFT(A9)&gt;"M",2))</f>
        <v>0</v>
      </c>
      <c r="D9" s="24">
        <f t="shared" si="0"/>
        <v>34</v>
      </c>
    </row>
    <row r="10" spans="1:24" x14ac:dyDescent="0.25">
      <c r="A10" s="2" t="s">
        <v>12</v>
      </c>
      <c r="B10" s="4">
        <v>9.5</v>
      </c>
      <c r="C10" s="5" cm="1">
        <f t="array" ref="C10">(_xlfn.IFS(LEFT(A10)&lt;="F",0,AND(LEFT(A10)&gt;"F",LEFT(A10)&lt;"N"),1,LEFT(A10)&gt;"M",2))</f>
        <v>0</v>
      </c>
      <c r="D10" s="24">
        <f t="shared" si="0"/>
        <v>38</v>
      </c>
    </row>
    <row r="11" spans="1:24" x14ac:dyDescent="0.25">
      <c r="A11" s="2" t="s">
        <v>13</v>
      </c>
      <c r="B11" s="4">
        <v>10</v>
      </c>
      <c r="C11" s="5" cm="1">
        <f t="array" ref="C11">(_xlfn.IFS(LEFT(A11)&lt;="F",0,AND(LEFT(A11)&gt;"F",LEFT(A11)&lt;"N"),1,LEFT(A11)&gt;"M",2))</f>
        <v>1</v>
      </c>
      <c r="D11" s="24">
        <f t="shared" si="0"/>
        <v>30</v>
      </c>
    </row>
    <row r="12" spans="1:24" x14ac:dyDescent="0.25">
      <c r="A12" s="2" t="s">
        <v>14</v>
      </c>
      <c r="B12" s="4">
        <v>0.5</v>
      </c>
      <c r="C12" s="5" cm="1">
        <f t="array" ref="C12">(_xlfn.IFS(LEFT(A12)&lt;="F",0,AND(LEFT(A12)&gt;"F",LEFT(A12)&lt;"N"),1,LEFT(A12)&gt;"M",2))</f>
        <v>1</v>
      </c>
      <c r="D12" s="24">
        <f t="shared" si="0"/>
        <v>1.5</v>
      </c>
    </row>
    <row r="13" spans="1:24" x14ac:dyDescent="0.25">
      <c r="A13" s="2" t="s">
        <v>15</v>
      </c>
      <c r="B13" s="4">
        <v>1</v>
      </c>
      <c r="C13" s="5" cm="1">
        <f t="array" ref="C13">(_xlfn.IFS(LEFT(A13)&lt;="F",0,AND(LEFT(A13)&gt;"F",LEFT(A13)&lt;"N"),1,LEFT(A13)&gt;"M",2))</f>
        <v>1</v>
      </c>
      <c r="D13" s="24">
        <f t="shared" si="0"/>
        <v>3</v>
      </c>
    </row>
    <row r="14" spans="1:24" x14ac:dyDescent="0.25">
      <c r="A14" s="2" t="s">
        <v>16</v>
      </c>
      <c r="B14" s="4">
        <v>2</v>
      </c>
      <c r="C14" s="5" cm="1">
        <f t="array" ref="C14">(_xlfn.IFS(LEFT(A14)&lt;="F",0,AND(LEFT(A14)&gt;"F",LEFT(A14)&lt;"N"),1,LEFT(A14)&gt;"M",2))</f>
        <v>1</v>
      </c>
      <c r="D14" s="24">
        <f t="shared" si="0"/>
        <v>6</v>
      </c>
    </row>
    <row r="15" spans="1:24" x14ac:dyDescent="0.25">
      <c r="A15" s="2" t="s">
        <v>17</v>
      </c>
      <c r="B15" s="4">
        <v>3</v>
      </c>
      <c r="C15" s="5" cm="1">
        <f t="array" ref="C15">(_xlfn.IFS(LEFT(A15)&lt;="F",0,AND(LEFT(A15)&gt;"F",LEFT(A15)&lt;"N"),1,LEFT(A15)&gt;"M",2))</f>
        <v>2</v>
      </c>
      <c r="D15" s="24">
        <f t="shared" si="0"/>
        <v>6</v>
      </c>
    </row>
    <row r="16" spans="1:24" x14ac:dyDescent="0.25">
      <c r="A16" s="2" t="s">
        <v>18</v>
      </c>
      <c r="B16" s="4">
        <v>4</v>
      </c>
      <c r="C16" s="5" cm="1">
        <f t="array" ref="C16">(_xlfn.IFS(LEFT(A16)&lt;="F",0,AND(LEFT(A16)&gt;"F",LEFT(A16)&lt;"N"),1,LEFT(A16)&gt;"M",2))</f>
        <v>2</v>
      </c>
      <c r="D16" s="24">
        <f t="shared" si="0"/>
        <v>8</v>
      </c>
    </row>
    <row r="17" spans="1:4" x14ac:dyDescent="0.25">
      <c r="A17" s="2" t="s">
        <v>19</v>
      </c>
      <c r="B17" s="4">
        <v>5</v>
      </c>
      <c r="C17" s="5" cm="1">
        <f t="array" ref="C17">(_xlfn.IFS(LEFT(A17)&lt;="F",0,AND(LEFT(A17)&gt;"F",LEFT(A17)&lt;"N"),1,LEFT(A17)&gt;"M",2))</f>
        <v>2</v>
      </c>
      <c r="D17" s="24">
        <f t="shared" si="0"/>
        <v>10</v>
      </c>
    </row>
    <row r="18" spans="1:4" x14ac:dyDescent="0.25">
      <c r="A18" s="2" t="s">
        <v>20</v>
      </c>
      <c r="B18" s="4">
        <v>6</v>
      </c>
      <c r="C18" s="5" cm="1">
        <f t="array" ref="C18">(_xlfn.IFS(LEFT(A18)&lt;="F",0,AND(LEFT(A18)&gt;"F",LEFT(A18)&lt;"N"),1,LEFT(A18)&gt;"M",2))</f>
        <v>2</v>
      </c>
      <c r="D18" s="24">
        <f t="shared" si="0"/>
        <v>12</v>
      </c>
    </row>
    <row r="19" spans="1:4" x14ac:dyDescent="0.25">
      <c r="A19" s="2" t="s">
        <v>21</v>
      </c>
      <c r="B19" s="4">
        <v>7</v>
      </c>
      <c r="C19" s="5" cm="1">
        <f t="array" ref="C19">(_xlfn.IFS(LEFT(A19)&lt;="F",0,AND(LEFT(A19)&gt;"F",LEFT(A19)&lt;"N"),1,LEFT(A19)&gt;"M",2))</f>
        <v>2</v>
      </c>
      <c r="D19" s="24">
        <f t="shared" si="0"/>
        <v>14</v>
      </c>
    </row>
    <row r="20" spans="1:4" x14ac:dyDescent="0.25">
      <c r="A20" s="2" t="s">
        <v>22</v>
      </c>
      <c r="B20" s="4">
        <v>8</v>
      </c>
      <c r="C20" s="5" cm="1">
        <f t="array" ref="C20">(_xlfn.IFS(LEFT(A20)&lt;="F",0,AND(LEFT(A20)&gt;"F",LEFT(A20)&lt;"N"),1,LEFT(A20)&gt;"M",2))</f>
        <v>2</v>
      </c>
      <c r="D20" s="24">
        <f t="shared" si="0"/>
        <v>16</v>
      </c>
    </row>
    <row r="21" spans="1:4" x14ac:dyDescent="0.25">
      <c r="A21" s="2" t="s">
        <v>23</v>
      </c>
      <c r="B21" s="4">
        <v>9</v>
      </c>
      <c r="C21" s="5" cm="1">
        <f t="array" ref="C21">(_xlfn.IFS(LEFT(A21)&lt;="F",0,AND(LEFT(A21)&gt;"F",LEFT(A21)&lt;"N"),1,LEFT(A21)&gt;"M",2))</f>
        <v>0</v>
      </c>
      <c r="D21" s="24">
        <f t="shared" si="0"/>
        <v>36</v>
      </c>
    </row>
    <row r="22" spans="1:4" x14ac:dyDescent="0.25">
      <c r="A22" s="2" t="s">
        <v>24</v>
      </c>
      <c r="B22" s="4">
        <v>10</v>
      </c>
      <c r="C22" s="5" cm="1">
        <f t="array" ref="C22">(_xlfn.IFS(LEFT(A22)&lt;="F",0,AND(LEFT(A22)&gt;"F",LEFT(A22)&lt;"N"),1,LEFT(A22)&gt;"M",2))</f>
        <v>0</v>
      </c>
      <c r="D22" s="24">
        <f t="shared" si="0"/>
        <v>40</v>
      </c>
    </row>
    <row r="23" spans="1:4" x14ac:dyDescent="0.25">
      <c r="A23" s="2" t="s">
        <v>25</v>
      </c>
      <c r="B23" s="4">
        <v>0.5</v>
      </c>
      <c r="C23" s="5" cm="1">
        <f t="array" ref="C23">(_xlfn.IFS(LEFT(A23)&lt;="F",0,AND(LEFT(A23)&gt;"F",LEFT(A23)&lt;"N"),1,LEFT(A23)&gt;"M",2))</f>
        <v>0</v>
      </c>
      <c r="D23" s="24">
        <f t="shared" si="0"/>
        <v>2</v>
      </c>
    </row>
    <row r="24" spans="1:4" x14ac:dyDescent="0.25">
      <c r="A24" s="2" t="s">
        <v>26</v>
      </c>
      <c r="B24" s="4">
        <v>1</v>
      </c>
      <c r="C24" s="5" cm="1">
        <f t="array" ref="C24">(_xlfn.IFS(LEFT(A24)&lt;="F",0,AND(LEFT(A24)&gt;"F",LEFT(A24)&lt;"N"),1,LEFT(A24)&gt;"M",2))</f>
        <v>1</v>
      </c>
      <c r="D24" s="24">
        <f t="shared" si="0"/>
        <v>3</v>
      </c>
    </row>
    <row r="25" spans="1:4" x14ac:dyDescent="0.25">
      <c r="A25" s="2" t="s">
        <v>27</v>
      </c>
      <c r="B25" s="4">
        <v>2</v>
      </c>
      <c r="C25" s="5" cm="1">
        <f t="array" ref="C25">(_xlfn.IFS(LEFT(A25)&lt;="F",0,AND(LEFT(A25)&gt;"F",LEFT(A25)&lt;"N"),1,LEFT(A25)&gt;"M",2))</f>
        <v>1</v>
      </c>
      <c r="D25" s="24">
        <f t="shared" si="0"/>
        <v>6</v>
      </c>
    </row>
    <row r="26" spans="1:4" x14ac:dyDescent="0.25">
      <c r="A26" s="2" t="s">
        <v>28</v>
      </c>
      <c r="B26" s="4">
        <v>3</v>
      </c>
      <c r="C26" s="5" cm="1">
        <f t="array" ref="C26">(_xlfn.IFS(LEFT(A26)&lt;="F",0,AND(LEFT(A26)&gt;"F",LEFT(A26)&lt;"N"),1,LEFT(A26)&gt;"M",2))</f>
        <v>1</v>
      </c>
      <c r="D26" s="24">
        <f t="shared" si="0"/>
        <v>9</v>
      </c>
    </row>
    <row r="27" spans="1:4" x14ac:dyDescent="0.25">
      <c r="A27" s="2" t="s">
        <v>29</v>
      </c>
      <c r="B27" s="4">
        <v>4</v>
      </c>
      <c r="C27" s="5" cm="1">
        <f t="array" ref="C27">(_xlfn.IFS(LEFT(A27)&lt;="F",0,AND(LEFT(A27)&gt;"F",LEFT(A27)&lt;"N"),1,LEFT(A27)&gt;"M",2))</f>
        <v>1</v>
      </c>
      <c r="D27" s="24">
        <f t="shared" si="0"/>
        <v>12</v>
      </c>
    </row>
    <row r="28" spans="1:4" x14ac:dyDescent="0.25">
      <c r="A28" s="2" t="s">
        <v>30</v>
      </c>
      <c r="B28" s="4">
        <v>5</v>
      </c>
      <c r="C28" s="5" cm="1">
        <f t="array" ref="C28">(_xlfn.IFS(LEFT(A28)&lt;="F",0,AND(LEFT(A28)&gt;"F",LEFT(A28)&lt;"N"),1,LEFT(A28)&gt;"M",2))</f>
        <v>2</v>
      </c>
      <c r="D28" s="24">
        <f t="shared" si="0"/>
        <v>10</v>
      </c>
    </row>
    <row r="29" spans="1:4" x14ac:dyDescent="0.25">
      <c r="A29" s="2" t="s">
        <v>31</v>
      </c>
      <c r="B29" s="4">
        <v>6</v>
      </c>
      <c r="C29" s="5" cm="1">
        <f t="array" ref="C29">(_xlfn.IFS(LEFT(A29)&lt;="F",0,AND(LEFT(A29)&gt;"F",LEFT(A29)&lt;"N"),1,LEFT(A29)&gt;"M",2))</f>
        <v>2</v>
      </c>
      <c r="D29" s="24">
        <f t="shared" si="0"/>
        <v>12</v>
      </c>
    </row>
    <row r="30" spans="1:4" x14ac:dyDescent="0.25">
      <c r="A30" s="2" t="s">
        <v>32</v>
      </c>
      <c r="B30" s="4">
        <v>7</v>
      </c>
      <c r="C30" s="5" cm="1">
        <f t="array" ref="C30">(_xlfn.IFS(LEFT(A30)&lt;="F",0,AND(LEFT(A30)&gt;"F",LEFT(A30)&lt;"N"),1,LEFT(A30)&gt;"M",2))</f>
        <v>2</v>
      </c>
      <c r="D30" s="24">
        <f t="shared" si="0"/>
        <v>14</v>
      </c>
    </row>
    <row r="31" spans="1:4" x14ac:dyDescent="0.25">
      <c r="A31" s="2" t="s">
        <v>33</v>
      </c>
      <c r="B31" s="4">
        <v>8</v>
      </c>
      <c r="C31" s="5" cm="1">
        <f t="array" ref="C31">(_xlfn.IFS(LEFT(A31)&lt;="F",0,AND(LEFT(A31)&gt;"F",LEFT(A31)&lt;"N"),1,LEFT(A31)&gt;"M",2))</f>
        <v>2</v>
      </c>
      <c r="D31" s="24">
        <f t="shared" si="0"/>
        <v>16</v>
      </c>
    </row>
    <row r="32" spans="1:4" x14ac:dyDescent="0.25">
      <c r="A32" s="2" t="s">
        <v>34</v>
      </c>
      <c r="B32" s="4">
        <v>9</v>
      </c>
      <c r="C32" s="5" cm="1">
        <f t="array" ref="C32">(_xlfn.IFS(LEFT(A32)&lt;="F",0,AND(LEFT(A32)&gt;"F",LEFT(A32)&lt;"N"),1,LEFT(A32)&gt;"M",2))</f>
        <v>2</v>
      </c>
      <c r="D32" s="24">
        <f t="shared" si="0"/>
        <v>18</v>
      </c>
    </row>
    <row r="33" spans="1:4" x14ac:dyDescent="0.25">
      <c r="A33" s="2" t="s">
        <v>35</v>
      </c>
      <c r="B33" s="4">
        <v>10</v>
      </c>
      <c r="C33" s="5" cm="1">
        <f t="array" ref="C33">(_xlfn.IFS(LEFT(A33)&lt;="F",0,AND(LEFT(A33)&gt;"F",LEFT(A33)&lt;"N"),1,LEFT(A33)&gt;"M",2))</f>
        <v>2</v>
      </c>
      <c r="D33" s="24">
        <f t="shared" si="0"/>
        <v>20</v>
      </c>
    </row>
    <row r="34" spans="1:4" x14ac:dyDescent="0.25">
      <c r="A34" s="2" t="s">
        <v>36</v>
      </c>
      <c r="B34" s="4">
        <v>0.5</v>
      </c>
      <c r="C34" s="5" cm="1">
        <f t="array" ref="C34">(_xlfn.IFS(LEFT(A34)&lt;="F",0,AND(LEFT(A34)&gt;"F",LEFT(A34)&lt;"N"),1,LEFT(A34)&gt;"M",2))</f>
        <v>0</v>
      </c>
      <c r="D34" s="24">
        <f t="shared" si="0"/>
        <v>2</v>
      </c>
    </row>
    <row r="35" spans="1:4" x14ac:dyDescent="0.25">
      <c r="A35" s="2" t="s">
        <v>37</v>
      </c>
      <c r="B35" s="4">
        <v>1</v>
      </c>
      <c r="C35" s="5" cm="1">
        <f t="array" ref="C35">(_xlfn.IFS(LEFT(A35)&lt;="F",0,AND(LEFT(A35)&gt;"F",LEFT(A35)&lt;"N"),1,LEFT(A35)&gt;"M",2))</f>
        <v>0</v>
      </c>
      <c r="D35" s="24">
        <f t="shared" si="0"/>
        <v>4</v>
      </c>
    </row>
    <row r="36" spans="1:4" x14ac:dyDescent="0.25">
      <c r="A36" s="2" t="s">
        <v>38</v>
      </c>
      <c r="B36" s="4">
        <v>2</v>
      </c>
      <c r="C36" s="5" cm="1">
        <f t="array" ref="C36">(_xlfn.IFS(LEFT(A36)&lt;="F",0,AND(LEFT(A36)&gt;"F",LEFT(A36)&lt;"N"),1,LEFT(A36)&gt;"M",2))</f>
        <v>0</v>
      </c>
      <c r="D36" s="24">
        <f t="shared" si="0"/>
        <v>8</v>
      </c>
    </row>
    <row r="37" spans="1:4" x14ac:dyDescent="0.25">
      <c r="A37" s="2" t="s">
        <v>39</v>
      </c>
      <c r="B37" s="4">
        <v>3</v>
      </c>
      <c r="C37" s="5" cm="1">
        <f t="array" ref="C37">(_xlfn.IFS(LEFT(A37)&lt;="F",0,AND(LEFT(A37)&gt;"F",LEFT(A37)&lt;"N"),1,LEFT(A37)&gt;"M",2))</f>
        <v>1</v>
      </c>
      <c r="D37" s="24">
        <f t="shared" si="0"/>
        <v>9</v>
      </c>
    </row>
    <row r="38" spans="1:4" x14ac:dyDescent="0.25">
      <c r="A38" s="2" t="s">
        <v>40</v>
      </c>
      <c r="B38" s="4">
        <v>4</v>
      </c>
      <c r="C38" s="5" cm="1">
        <f t="array" ref="C38">(_xlfn.IFS(LEFT(A38)&lt;="F",0,AND(LEFT(A38)&gt;"F",LEFT(A38)&lt;"N"),1,LEFT(A38)&gt;"M",2))</f>
        <v>1</v>
      </c>
      <c r="D38" s="24">
        <f t="shared" si="0"/>
        <v>12</v>
      </c>
    </row>
    <row r="39" spans="1:4" x14ac:dyDescent="0.25">
      <c r="A39" s="2" t="s">
        <v>41</v>
      </c>
      <c r="B39" s="4">
        <v>5</v>
      </c>
      <c r="C39" s="5" cm="1">
        <f t="array" ref="C39">(_xlfn.IFS(LEFT(A39)&lt;="F",0,AND(LEFT(A39)&gt;"F",LEFT(A39)&lt;"N"),1,LEFT(A39)&gt;"M",2))</f>
        <v>1</v>
      </c>
      <c r="D39" s="24">
        <f t="shared" si="0"/>
        <v>15</v>
      </c>
    </row>
    <row r="40" spans="1:4" x14ac:dyDescent="0.25">
      <c r="A40" s="2" t="s">
        <v>42</v>
      </c>
      <c r="B40" s="4">
        <v>6</v>
      </c>
      <c r="C40" s="5" cm="1">
        <f t="array" ref="C40">(_xlfn.IFS(LEFT(A40)&lt;="F",0,AND(LEFT(A40)&gt;"F",LEFT(A40)&lt;"N"),1,LEFT(A40)&gt;"M",2))</f>
        <v>1</v>
      </c>
      <c r="D40" s="24">
        <f t="shared" si="0"/>
        <v>18</v>
      </c>
    </row>
    <row r="41" spans="1:4" x14ac:dyDescent="0.25">
      <c r="A41" s="2" t="s">
        <v>43</v>
      </c>
      <c r="B41" s="4">
        <v>7</v>
      </c>
      <c r="C41" s="5" cm="1">
        <f t="array" ref="C41">(_xlfn.IFS(LEFT(A41)&lt;="F",0,AND(LEFT(A41)&gt;"F",LEFT(A41)&lt;"N"),1,LEFT(A41)&gt;"M",2))</f>
        <v>2</v>
      </c>
      <c r="D41" s="24">
        <f t="shared" si="0"/>
        <v>14</v>
      </c>
    </row>
    <row r="42" spans="1:4" x14ac:dyDescent="0.25">
      <c r="A42" s="2" t="s">
        <v>44</v>
      </c>
      <c r="B42" s="4">
        <v>8</v>
      </c>
      <c r="C42" s="5" cm="1">
        <f t="array" ref="C42">(_xlfn.IFS(LEFT(A42)&lt;="F",0,AND(LEFT(A42)&gt;"F",LEFT(A42)&lt;"N"),1,LEFT(A42)&gt;"M",2))</f>
        <v>2</v>
      </c>
      <c r="D42" s="24">
        <f t="shared" si="0"/>
        <v>16</v>
      </c>
    </row>
    <row r="43" spans="1:4" x14ac:dyDescent="0.25">
      <c r="A43" s="2" t="s">
        <v>45</v>
      </c>
      <c r="B43" s="4">
        <v>9</v>
      </c>
      <c r="C43" s="5" cm="1">
        <f t="array" ref="C43">(_xlfn.IFS(LEFT(A43)&lt;="F",0,AND(LEFT(A43)&gt;"F",LEFT(A43)&lt;"N"),1,LEFT(A43)&gt;"M",2))</f>
        <v>2</v>
      </c>
      <c r="D43" s="24">
        <f t="shared" si="0"/>
        <v>18</v>
      </c>
    </row>
    <row r="44" spans="1:4" x14ac:dyDescent="0.25">
      <c r="A44" s="2" t="s">
        <v>7</v>
      </c>
      <c r="B44" s="4">
        <v>10</v>
      </c>
      <c r="C44" s="5" cm="1">
        <f t="array" ref="C44">(_xlfn.IFS(LEFT(A44)&lt;="F",0,AND(LEFT(A44)&gt;"F",LEFT(A44)&lt;"N"),1,LEFT(A44)&gt;"M",2))</f>
        <v>2</v>
      </c>
      <c r="D44" s="24">
        <f t="shared" si="0"/>
        <v>20</v>
      </c>
    </row>
    <row r="45" spans="1:4" x14ac:dyDescent="0.25">
      <c r="A45" s="2" t="s">
        <v>46</v>
      </c>
      <c r="B45" s="4">
        <v>0.5</v>
      </c>
      <c r="C45" s="5" cm="1">
        <f t="array" ref="C45">(_xlfn.IFS(LEFT(A45)&lt;="F",0,AND(LEFT(A45)&gt;"F",LEFT(A45)&lt;"N"),1,LEFT(A45)&gt;"M",2))</f>
        <v>2</v>
      </c>
      <c r="D45" s="24">
        <f t="shared" si="0"/>
        <v>1</v>
      </c>
    </row>
    <row r="46" spans="1:4" x14ac:dyDescent="0.25">
      <c r="A46" s="2" t="s">
        <v>47</v>
      </c>
      <c r="B46" s="4">
        <v>1</v>
      </c>
      <c r="C46" s="5" cm="1">
        <f t="array" ref="C46">(_xlfn.IFS(LEFT(A46)&lt;="F",0,AND(LEFT(A46)&gt;"F",LEFT(A46)&lt;"N"),1,LEFT(A46)&gt;"M",2))</f>
        <v>2</v>
      </c>
      <c r="D46" s="24">
        <f t="shared" si="0"/>
        <v>2</v>
      </c>
    </row>
    <row r="47" spans="1:4" x14ac:dyDescent="0.25">
      <c r="A47" s="2" t="s">
        <v>48</v>
      </c>
      <c r="B47" s="4">
        <v>2</v>
      </c>
      <c r="C47" s="5" cm="1">
        <f t="array" ref="C47">(_xlfn.IFS(LEFT(A47)&lt;="F",0,AND(LEFT(A47)&gt;"F",LEFT(A47)&lt;"N"),1,LEFT(A47)&gt;"M",2))</f>
        <v>0</v>
      </c>
      <c r="D47" s="24">
        <f t="shared" si="0"/>
        <v>8</v>
      </c>
    </row>
    <row r="48" spans="1:4" x14ac:dyDescent="0.25">
      <c r="A48" s="2" t="s">
        <v>49</v>
      </c>
      <c r="B48" s="4">
        <v>3</v>
      </c>
      <c r="C48" s="5" cm="1">
        <f t="array" ref="C48">(_xlfn.IFS(LEFT(A48)&lt;="F",0,AND(LEFT(A48)&gt;"F",LEFT(A48)&lt;"N"),1,LEFT(A48)&gt;"M",2))</f>
        <v>0</v>
      </c>
      <c r="D48" s="24">
        <f t="shared" si="0"/>
        <v>12</v>
      </c>
    </row>
    <row r="49" spans="1:4" x14ac:dyDescent="0.25">
      <c r="A49" s="2" t="s">
        <v>50</v>
      </c>
      <c r="B49" s="4">
        <v>4</v>
      </c>
      <c r="C49" s="5" cm="1">
        <f t="array" ref="C49">(_xlfn.IFS(LEFT(A49)&lt;="F",0,AND(LEFT(A49)&gt;"F",LEFT(A49)&lt;"N"),1,LEFT(A49)&gt;"M",2))</f>
        <v>0</v>
      </c>
      <c r="D49" s="24">
        <f t="shared" si="0"/>
        <v>16</v>
      </c>
    </row>
    <row r="50" spans="1:4" x14ac:dyDescent="0.25">
      <c r="A50" s="2" t="s">
        <v>51</v>
      </c>
      <c r="B50" s="4">
        <v>5</v>
      </c>
      <c r="C50" s="5" cm="1">
        <f t="array" ref="C50">(_xlfn.IFS(LEFT(A50)&lt;="F",0,AND(LEFT(A50)&gt;"F",LEFT(A50)&lt;"N"),1,LEFT(A50)&gt;"M",2))</f>
        <v>1</v>
      </c>
      <c r="D50" s="24">
        <f t="shared" si="0"/>
        <v>15</v>
      </c>
    </row>
    <row r="51" spans="1:4" x14ac:dyDescent="0.25">
      <c r="A51" s="2" t="s">
        <v>52</v>
      </c>
      <c r="B51" s="4">
        <v>6</v>
      </c>
      <c r="C51" s="5" cm="1">
        <f t="array" ref="C51">(_xlfn.IFS(LEFT(A51)&lt;="F",0,AND(LEFT(A51)&gt;"F",LEFT(A51)&lt;"N"),1,LEFT(A51)&gt;"M",2))</f>
        <v>1</v>
      </c>
      <c r="D51" s="24">
        <f t="shared" si="0"/>
        <v>18</v>
      </c>
    </row>
    <row r="52" spans="1:4" x14ac:dyDescent="0.25">
      <c r="A52" s="2" t="s">
        <v>53</v>
      </c>
      <c r="B52" s="4">
        <v>7</v>
      </c>
      <c r="C52" s="5" cm="1">
        <f t="array" ref="C52">(_xlfn.IFS(LEFT(A52)&lt;="F",0,AND(LEFT(A52)&gt;"F",LEFT(A52)&lt;"N"),1,LEFT(A52)&gt;"M",2))</f>
        <v>1</v>
      </c>
      <c r="D52" s="24">
        <f t="shared" si="0"/>
        <v>21</v>
      </c>
    </row>
    <row r="53" spans="1:4" x14ac:dyDescent="0.25">
      <c r="A53" s="2" t="s">
        <v>54</v>
      </c>
      <c r="B53" s="4">
        <v>8</v>
      </c>
      <c r="C53" s="5" cm="1">
        <f t="array" ref="C53">(_xlfn.IFS(LEFT(A53)&lt;="F",0,AND(LEFT(A53)&gt;"F",LEFT(A53)&lt;"N"),1,LEFT(A53)&gt;"M",2))</f>
        <v>1</v>
      </c>
      <c r="D53" s="24">
        <f t="shared" si="0"/>
        <v>24</v>
      </c>
    </row>
    <row r="54" spans="1:4" x14ac:dyDescent="0.25">
      <c r="A54" s="2" t="s">
        <v>55</v>
      </c>
      <c r="B54" s="4">
        <v>9</v>
      </c>
      <c r="C54" s="5" cm="1">
        <f t="array" ref="C54">(_xlfn.IFS(LEFT(A54)&lt;="F",0,AND(LEFT(A54)&gt;"F",LEFT(A54)&lt;"N"),1,LEFT(A54)&gt;"M",2))</f>
        <v>2</v>
      </c>
      <c r="D54" s="24">
        <f t="shared" si="0"/>
        <v>18</v>
      </c>
    </row>
    <row r="55" spans="1:4" x14ac:dyDescent="0.25">
      <c r="A55" s="2" t="s">
        <v>56</v>
      </c>
      <c r="B55" s="4">
        <v>10</v>
      </c>
      <c r="C55" s="5" cm="1">
        <f t="array" ref="C55">(_xlfn.IFS(LEFT(A55)&lt;="F",0,AND(LEFT(A55)&gt;"F",LEFT(A55)&lt;"N"),1,LEFT(A55)&gt;"M",2))</f>
        <v>2</v>
      </c>
      <c r="D55" s="24">
        <f t="shared" si="0"/>
        <v>20</v>
      </c>
    </row>
    <row r="56" spans="1:4" x14ac:dyDescent="0.25">
      <c r="A56" s="2" t="s">
        <v>57</v>
      </c>
      <c r="B56" s="4">
        <v>0.5</v>
      </c>
      <c r="C56" s="5" cm="1">
        <f t="array" ref="C56">(_xlfn.IFS(LEFT(A56)&lt;="F",0,AND(LEFT(A56)&gt;"F",LEFT(A56)&lt;"N"),1,LEFT(A56)&gt;"M",2))</f>
        <v>2</v>
      </c>
      <c r="D56" s="24">
        <f t="shared" si="0"/>
        <v>1</v>
      </c>
    </row>
    <row r="57" spans="1:4" x14ac:dyDescent="0.25">
      <c r="A57" s="2" t="s">
        <v>58</v>
      </c>
      <c r="B57" s="4">
        <v>1</v>
      </c>
      <c r="C57" s="5" cm="1">
        <f t="array" ref="C57">(_xlfn.IFS(LEFT(A57)&lt;="F",0,AND(LEFT(A57)&gt;"F",LEFT(A57)&lt;"N"),1,LEFT(A57)&gt;"M",2))</f>
        <v>2</v>
      </c>
      <c r="D57" s="24">
        <f t="shared" si="0"/>
        <v>2</v>
      </c>
    </row>
    <row r="58" spans="1:4" x14ac:dyDescent="0.25">
      <c r="A58" s="2" t="s">
        <v>59</v>
      </c>
      <c r="B58" s="4">
        <v>2</v>
      </c>
      <c r="C58" s="5" cm="1">
        <f t="array" ref="C58">(_xlfn.IFS(LEFT(A58)&lt;="F",0,AND(LEFT(A58)&gt;"F",LEFT(A58)&lt;"N"),1,LEFT(A58)&gt;"M",2))</f>
        <v>2</v>
      </c>
      <c r="D58" s="24">
        <f t="shared" si="0"/>
        <v>4</v>
      </c>
    </row>
    <row r="59" spans="1:4" x14ac:dyDescent="0.25">
      <c r="A59" s="2" t="s">
        <v>60</v>
      </c>
      <c r="B59" s="4">
        <v>3</v>
      </c>
      <c r="C59" s="5" cm="1">
        <f t="array" ref="C59">(_xlfn.IFS(LEFT(A59)&lt;="F",0,AND(LEFT(A59)&gt;"F",LEFT(A59)&lt;"N"),1,LEFT(A59)&gt;"M",2))</f>
        <v>2</v>
      </c>
      <c r="D59" s="24">
        <f t="shared" si="0"/>
        <v>6</v>
      </c>
    </row>
    <row r="60" spans="1:4" x14ac:dyDescent="0.25">
      <c r="A60" s="2" t="s">
        <v>61</v>
      </c>
      <c r="B60" s="4">
        <v>4</v>
      </c>
      <c r="C60" s="5" cm="1">
        <f t="array" ref="C60">(_xlfn.IFS(LEFT(A60)&lt;="F",0,AND(LEFT(A60)&gt;"F",LEFT(A60)&lt;"N"),1,LEFT(A60)&gt;"M",2))</f>
        <v>0</v>
      </c>
      <c r="D60" s="24">
        <f t="shared" si="0"/>
        <v>16</v>
      </c>
    </row>
    <row r="61" spans="1:4" x14ac:dyDescent="0.25">
      <c r="A61" s="2" t="s">
        <v>62</v>
      </c>
      <c r="B61" s="4">
        <v>5</v>
      </c>
      <c r="C61" s="5" cm="1">
        <f t="array" ref="C61">(_xlfn.IFS(LEFT(A61)&lt;="F",0,AND(LEFT(A61)&gt;"F",LEFT(A61)&lt;"N"),1,LEFT(A61)&gt;"M",2))</f>
        <v>0</v>
      </c>
      <c r="D61" s="24">
        <f t="shared" si="0"/>
        <v>20</v>
      </c>
    </row>
    <row r="62" spans="1:4" x14ac:dyDescent="0.25">
      <c r="A62" s="2" t="s">
        <v>63</v>
      </c>
      <c r="B62" s="4">
        <v>6</v>
      </c>
      <c r="C62" s="5" cm="1">
        <f t="array" ref="C62">(_xlfn.IFS(LEFT(A62)&lt;="F",0,AND(LEFT(A62)&gt;"F",LEFT(A62)&lt;"N"),1,LEFT(A62)&gt;"M",2))</f>
        <v>0</v>
      </c>
      <c r="D62" s="24">
        <f t="shared" si="0"/>
        <v>24</v>
      </c>
    </row>
    <row r="63" spans="1:4" x14ac:dyDescent="0.25">
      <c r="A63" s="2" t="s">
        <v>64</v>
      </c>
      <c r="B63" s="4">
        <v>7</v>
      </c>
      <c r="C63" s="5" cm="1">
        <f t="array" ref="C63">(_xlfn.IFS(LEFT(A63)&lt;="F",0,AND(LEFT(A63)&gt;"F",LEFT(A63)&lt;"N"),1,LEFT(A63)&gt;"M",2))</f>
        <v>1</v>
      </c>
      <c r="D63" s="24">
        <f t="shared" si="0"/>
        <v>21</v>
      </c>
    </row>
    <row r="64" spans="1:4" x14ac:dyDescent="0.25">
      <c r="A64" s="2" t="s">
        <v>65</v>
      </c>
      <c r="B64" s="4">
        <v>8</v>
      </c>
      <c r="C64" s="5" cm="1">
        <f t="array" ref="C64">(_xlfn.IFS(LEFT(A64)&lt;="F",0,AND(LEFT(A64)&gt;"F",LEFT(A64)&lt;"N"),1,LEFT(A64)&gt;"M",2))</f>
        <v>1</v>
      </c>
      <c r="D64" s="24">
        <f t="shared" si="0"/>
        <v>24</v>
      </c>
    </row>
    <row r="65" spans="1:4" x14ac:dyDescent="0.25">
      <c r="A65" s="2" t="s">
        <v>66</v>
      </c>
      <c r="B65" s="4">
        <v>9</v>
      </c>
      <c r="C65" s="5" cm="1">
        <f t="array" ref="C65">(_xlfn.IFS(LEFT(A65)&lt;="F",0,AND(LEFT(A65)&gt;"F",LEFT(A65)&lt;"N"),1,LEFT(A65)&gt;"M",2))</f>
        <v>1</v>
      </c>
      <c r="D65" s="24">
        <f t="shared" si="0"/>
        <v>27</v>
      </c>
    </row>
    <row r="66" spans="1:4" x14ac:dyDescent="0.25">
      <c r="A66" s="2" t="s">
        <v>67</v>
      </c>
      <c r="B66" s="4">
        <v>10</v>
      </c>
      <c r="C66" s="5" cm="1">
        <f t="array" ref="C66">(_xlfn.IFS(LEFT(A66)&lt;="F",0,AND(LEFT(A66)&gt;"F",LEFT(A66)&lt;"N"),1,LEFT(A66)&gt;"M",2))</f>
        <v>1</v>
      </c>
      <c r="D66" s="24">
        <f t="shared" si="0"/>
        <v>30</v>
      </c>
    </row>
    <row r="67" spans="1:4" x14ac:dyDescent="0.25">
      <c r="A67" s="2" t="s">
        <v>68</v>
      </c>
      <c r="B67" s="4">
        <v>0.5</v>
      </c>
      <c r="C67" s="5" cm="1">
        <f t="array" ref="C67">(_xlfn.IFS(LEFT(A67)&lt;="F",0,AND(LEFT(A67)&gt;"F",LEFT(A67)&lt;"N"),1,LEFT(A67)&gt;"M",2))</f>
        <v>2</v>
      </c>
      <c r="D67" s="24">
        <f t="shared" ref="D67:D101" si="1">IF(C67=0,2*(B67*60)/30,IF(C67=1,1.5*(B67*60)/30,IF(C67=2,2*(B67*60)/60)))</f>
        <v>1</v>
      </c>
    </row>
    <row r="68" spans="1:4" x14ac:dyDescent="0.25">
      <c r="A68" s="2" t="s">
        <v>69</v>
      </c>
      <c r="B68" s="4">
        <v>1</v>
      </c>
      <c r="C68" s="5" cm="1">
        <f t="array" ref="C68">(_xlfn.IFS(LEFT(A68)&lt;="F",0,AND(LEFT(A68)&gt;"F",LEFT(A68)&lt;"N"),1,LEFT(A68)&gt;"M",2))</f>
        <v>2</v>
      </c>
      <c r="D68" s="24">
        <f t="shared" si="1"/>
        <v>2</v>
      </c>
    </row>
    <row r="69" spans="1:4" x14ac:dyDescent="0.25">
      <c r="A69" s="2" t="s">
        <v>70</v>
      </c>
      <c r="B69" s="4">
        <v>2</v>
      </c>
      <c r="C69" s="5" cm="1">
        <f t="array" ref="C69">(_xlfn.IFS(LEFT(A69)&lt;="F",0,AND(LEFT(A69)&gt;"F",LEFT(A69)&lt;"N"),1,LEFT(A69)&gt;"M",2))</f>
        <v>2</v>
      </c>
      <c r="D69" s="24">
        <f t="shared" si="1"/>
        <v>4</v>
      </c>
    </row>
    <row r="70" spans="1:4" x14ac:dyDescent="0.25">
      <c r="A70" s="2" t="s">
        <v>71</v>
      </c>
      <c r="B70" s="4">
        <v>3</v>
      </c>
      <c r="C70" s="5" cm="1">
        <f t="array" ref="C70">(_xlfn.IFS(LEFT(A70)&lt;="F",0,AND(LEFT(A70)&gt;"F",LEFT(A70)&lt;"N"),1,LEFT(A70)&gt;"M",2))</f>
        <v>2</v>
      </c>
      <c r="D70" s="24">
        <f t="shared" si="1"/>
        <v>6</v>
      </c>
    </row>
    <row r="71" spans="1:4" x14ac:dyDescent="0.25">
      <c r="A71" s="2" t="s">
        <v>72</v>
      </c>
      <c r="B71" s="4">
        <v>4</v>
      </c>
      <c r="C71" s="5" cm="1">
        <f t="array" ref="C71">(_xlfn.IFS(LEFT(A71)&lt;="F",0,AND(LEFT(A71)&gt;"F",LEFT(A71)&lt;"N"),1,LEFT(A71)&gt;"M",2))</f>
        <v>2</v>
      </c>
      <c r="D71" s="24">
        <f t="shared" si="1"/>
        <v>8</v>
      </c>
    </row>
    <row r="72" spans="1:4" x14ac:dyDescent="0.25">
      <c r="A72" s="2" t="s">
        <v>73</v>
      </c>
      <c r="B72" s="4">
        <v>5</v>
      </c>
      <c r="C72" s="5" cm="1">
        <f t="array" ref="C72">(_xlfn.IFS(LEFT(A72)&lt;="F",0,AND(LEFT(A72)&gt;"F",LEFT(A72)&lt;"N"),1,LEFT(A72)&gt;"M",2))</f>
        <v>2</v>
      </c>
      <c r="D72" s="24">
        <f t="shared" si="1"/>
        <v>10</v>
      </c>
    </row>
    <row r="73" spans="1:4" x14ac:dyDescent="0.25">
      <c r="A73" s="2" t="s">
        <v>74</v>
      </c>
      <c r="B73" s="4">
        <v>6</v>
      </c>
      <c r="C73" s="5" cm="1">
        <f t="array" ref="C73">(_xlfn.IFS(LEFT(A73)&lt;="F",0,AND(LEFT(A73)&gt;"F",LEFT(A73)&lt;"N"),1,LEFT(A73)&gt;"M",2))</f>
        <v>0</v>
      </c>
      <c r="D73" s="24">
        <f t="shared" si="1"/>
        <v>24</v>
      </c>
    </row>
    <row r="74" spans="1:4" x14ac:dyDescent="0.25">
      <c r="A74" s="2" t="s">
        <v>75</v>
      </c>
      <c r="B74" s="4">
        <v>7</v>
      </c>
      <c r="C74" s="5" cm="1">
        <f t="array" ref="C74">(_xlfn.IFS(LEFT(A74)&lt;="F",0,AND(LEFT(A74)&gt;"F",LEFT(A74)&lt;"N"),1,LEFT(A74)&gt;"M",2))</f>
        <v>0</v>
      </c>
      <c r="D74" s="24">
        <f t="shared" si="1"/>
        <v>28</v>
      </c>
    </row>
    <row r="75" spans="1:4" x14ac:dyDescent="0.25">
      <c r="A75" s="2" t="s">
        <v>76</v>
      </c>
      <c r="B75" s="4">
        <v>8</v>
      </c>
      <c r="C75" s="5" cm="1">
        <f t="array" ref="C75">(_xlfn.IFS(LEFT(A75)&lt;="F",0,AND(LEFT(A75)&gt;"F",LEFT(A75)&lt;"N"),1,LEFT(A75)&gt;"M",2))</f>
        <v>0</v>
      </c>
      <c r="D75" s="24">
        <f t="shared" si="1"/>
        <v>32</v>
      </c>
    </row>
    <row r="76" spans="1:4" x14ac:dyDescent="0.25">
      <c r="A76" s="2" t="s">
        <v>77</v>
      </c>
      <c r="B76" s="4">
        <v>9</v>
      </c>
      <c r="C76" s="5" cm="1">
        <f t="array" ref="C76">(_xlfn.IFS(LEFT(A76)&lt;="F",0,AND(LEFT(A76)&gt;"F",LEFT(A76)&lt;"N"),1,LEFT(A76)&gt;"M",2))</f>
        <v>1</v>
      </c>
      <c r="D76" s="24">
        <f t="shared" si="1"/>
        <v>27</v>
      </c>
    </row>
    <row r="77" spans="1:4" x14ac:dyDescent="0.25">
      <c r="A77" s="2" t="s">
        <v>78</v>
      </c>
      <c r="B77" s="4">
        <v>10</v>
      </c>
      <c r="C77" s="5" cm="1">
        <f t="array" ref="C77">(_xlfn.IFS(LEFT(A77)&lt;="F",0,AND(LEFT(A77)&gt;"F",LEFT(A77)&lt;"N"),1,LEFT(A77)&gt;"M",2))</f>
        <v>1</v>
      </c>
      <c r="D77" s="24">
        <f t="shared" si="1"/>
        <v>30</v>
      </c>
    </row>
    <row r="78" spans="1:4" x14ac:dyDescent="0.25">
      <c r="A78" s="2" t="s">
        <v>79</v>
      </c>
      <c r="B78" s="4">
        <v>0.5</v>
      </c>
      <c r="C78" s="5" cm="1">
        <f t="array" ref="C78">(_xlfn.IFS(LEFT(A78)&lt;="F",0,AND(LEFT(A78)&gt;"F",LEFT(A78)&lt;"N"),1,LEFT(A78)&gt;"M",2))</f>
        <v>1</v>
      </c>
      <c r="D78" s="24">
        <f t="shared" si="1"/>
        <v>1.5</v>
      </c>
    </row>
    <row r="79" spans="1:4" x14ac:dyDescent="0.25">
      <c r="A79" s="2" t="s">
        <v>80</v>
      </c>
      <c r="B79" s="4">
        <v>1</v>
      </c>
      <c r="C79" s="5" cm="1">
        <f t="array" ref="C79">(_xlfn.IFS(LEFT(A79)&lt;="F",0,AND(LEFT(A79)&gt;"F",LEFT(A79)&lt;"N"),1,LEFT(A79)&gt;"M",2))</f>
        <v>1</v>
      </c>
      <c r="D79" s="24">
        <f t="shared" si="1"/>
        <v>3</v>
      </c>
    </row>
    <row r="80" spans="1:4" x14ac:dyDescent="0.25">
      <c r="A80" s="2" t="s">
        <v>81</v>
      </c>
      <c r="B80" s="4">
        <v>2</v>
      </c>
      <c r="C80" s="5" cm="1">
        <f t="array" ref="C80">(_xlfn.IFS(LEFT(A80)&lt;="F",0,AND(LEFT(A80)&gt;"F",LEFT(A80)&lt;"N"),1,LEFT(A80)&gt;"M",2))</f>
        <v>2</v>
      </c>
      <c r="D80" s="24">
        <f t="shared" si="1"/>
        <v>4</v>
      </c>
    </row>
    <row r="81" spans="1:4" x14ac:dyDescent="0.25">
      <c r="A81" s="2" t="s">
        <v>82</v>
      </c>
      <c r="B81" s="4">
        <v>3</v>
      </c>
      <c r="C81" s="5" cm="1">
        <f t="array" ref="C81">(_xlfn.IFS(LEFT(A81)&lt;="F",0,AND(LEFT(A81)&gt;"F",LEFT(A81)&lt;"N"),1,LEFT(A81)&gt;"M",2))</f>
        <v>2</v>
      </c>
      <c r="D81" s="24">
        <f t="shared" si="1"/>
        <v>6</v>
      </c>
    </row>
    <row r="82" spans="1:4" x14ac:dyDescent="0.25">
      <c r="A82" s="2" t="s">
        <v>83</v>
      </c>
      <c r="B82" s="4">
        <v>4</v>
      </c>
      <c r="C82" s="5" cm="1">
        <f t="array" ref="C82">(_xlfn.IFS(LEFT(A82)&lt;="F",0,AND(LEFT(A82)&gt;"F",LEFT(A82)&lt;"N"),1,LEFT(A82)&gt;"M",2))</f>
        <v>2</v>
      </c>
      <c r="D82" s="24">
        <f t="shared" si="1"/>
        <v>8</v>
      </c>
    </row>
    <row r="83" spans="1:4" x14ac:dyDescent="0.25">
      <c r="A83" s="2" t="s">
        <v>84</v>
      </c>
      <c r="B83" s="4">
        <v>5</v>
      </c>
      <c r="C83" s="5" cm="1">
        <f t="array" ref="C83">(_xlfn.IFS(LEFT(A83)&lt;="F",0,AND(LEFT(A83)&gt;"F",LEFT(A83)&lt;"N"),1,LEFT(A83)&gt;"M",2))</f>
        <v>2</v>
      </c>
      <c r="D83" s="24">
        <f t="shared" si="1"/>
        <v>10</v>
      </c>
    </row>
    <row r="84" spans="1:4" x14ac:dyDescent="0.25">
      <c r="A84" s="2" t="s">
        <v>85</v>
      </c>
      <c r="B84" s="4">
        <v>6</v>
      </c>
      <c r="C84" s="5" cm="1">
        <f t="array" ref="C84">(_xlfn.IFS(LEFT(A84)&lt;="F",0,AND(LEFT(A84)&gt;"F",LEFT(A84)&lt;"N"),1,LEFT(A84)&gt;"M",2))</f>
        <v>2</v>
      </c>
      <c r="D84" s="24">
        <f t="shared" si="1"/>
        <v>12</v>
      </c>
    </row>
    <row r="85" spans="1:4" x14ac:dyDescent="0.25">
      <c r="A85" s="2" t="s">
        <v>86</v>
      </c>
      <c r="B85" s="4">
        <v>7</v>
      </c>
      <c r="C85" s="5" cm="1">
        <f t="array" ref="C85">(_xlfn.IFS(LEFT(A85)&lt;="F",0,AND(LEFT(A85)&gt;"F",LEFT(A85)&lt;"N"),1,LEFT(A85)&gt;"M",2))</f>
        <v>2</v>
      </c>
      <c r="D85" s="24">
        <f t="shared" si="1"/>
        <v>14</v>
      </c>
    </row>
    <row r="86" spans="1:4" x14ac:dyDescent="0.25">
      <c r="A86" s="2" t="s">
        <v>87</v>
      </c>
      <c r="B86" s="4">
        <v>8</v>
      </c>
      <c r="C86" s="5" cm="1">
        <f t="array" ref="C86">(_xlfn.IFS(LEFT(A86)&lt;="F",0,AND(LEFT(A86)&gt;"F",LEFT(A86)&lt;"N"),1,LEFT(A86)&gt;"M",2))</f>
        <v>0</v>
      </c>
      <c r="D86" s="24">
        <f t="shared" si="1"/>
        <v>32</v>
      </c>
    </row>
    <row r="87" spans="1:4" x14ac:dyDescent="0.25">
      <c r="A87" s="2" t="s">
        <v>88</v>
      </c>
      <c r="B87" s="4">
        <v>9</v>
      </c>
      <c r="C87" s="5" cm="1">
        <f t="array" ref="C87">(_xlfn.IFS(LEFT(A87)&lt;="F",0,AND(LEFT(A87)&gt;"F",LEFT(A87)&lt;"N"),1,LEFT(A87)&gt;"M",2))</f>
        <v>0</v>
      </c>
      <c r="D87" s="24">
        <f t="shared" si="1"/>
        <v>36</v>
      </c>
    </row>
    <row r="88" spans="1:4" x14ac:dyDescent="0.25">
      <c r="A88" s="2" t="s">
        <v>89</v>
      </c>
      <c r="B88" s="4">
        <v>10</v>
      </c>
      <c r="C88" s="5" cm="1">
        <f t="array" ref="C88">(_xlfn.IFS(LEFT(A88)&lt;="F",0,AND(LEFT(A88)&gt;"F",LEFT(A88)&lt;"N"),1,LEFT(A88)&gt;"M",2))</f>
        <v>0</v>
      </c>
      <c r="D88" s="24">
        <f t="shared" si="1"/>
        <v>40</v>
      </c>
    </row>
    <row r="89" spans="1:4" x14ac:dyDescent="0.25">
      <c r="A89" s="2" t="s">
        <v>90</v>
      </c>
      <c r="B89" s="4">
        <v>0.5</v>
      </c>
      <c r="C89" s="5" cm="1">
        <f t="array" ref="C89">(_xlfn.IFS(LEFT(A89)&lt;="F",0,AND(LEFT(A89)&gt;"F",LEFT(A89)&lt;"N"),1,LEFT(A89)&gt;"M",2))</f>
        <v>1</v>
      </c>
      <c r="D89" s="24">
        <f t="shared" si="1"/>
        <v>1.5</v>
      </c>
    </row>
    <row r="90" spans="1:4" x14ac:dyDescent="0.25">
      <c r="A90" s="2" t="s">
        <v>91</v>
      </c>
      <c r="B90" s="4">
        <v>1</v>
      </c>
      <c r="C90" s="5" cm="1">
        <f t="array" ref="C90">(_xlfn.IFS(LEFT(A90)&lt;="F",0,AND(LEFT(A90)&gt;"F",LEFT(A90)&lt;"N"),1,LEFT(A90)&gt;"M",2))</f>
        <v>1</v>
      </c>
      <c r="D90" s="24">
        <f t="shared" si="1"/>
        <v>3</v>
      </c>
    </row>
    <row r="91" spans="1:4" x14ac:dyDescent="0.25">
      <c r="A91" s="2" t="s">
        <v>92</v>
      </c>
      <c r="B91" s="4">
        <v>2</v>
      </c>
      <c r="C91" s="5" cm="1">
        <f t="array" ref="C91">(_xlfn.IFS(LEFT(A91)&lt;="F",0,AND(LEFT(A91)&gt;"F",LEFT(A91)&lt;"N"),1,LEFT(A91)&gt;"M",2))</f>
        <v>1</v>
      </c>
      <c r="D91" s="24">
        <f t="shared" si="1"/>
        <v>6</v>
      </c>
    </row>
    <row r="92" spans="1:4" x14ac:dyDescent="0.25">
      <c r="A92" s="2" t="s">
        <v>93</v>
      </c>
      <c r="B92" s="4">
        <v>3</v>
      </c>
      <c r="C92" s="5" cm="1">
        <f t="array" ref="C92">(_xlfn.IFS(LEFT(A92)&lt;="F",0,AND(LEFT(A92)&gt;"F",LEFT(A92)&lt;"N"),1,LEFT(A92)&gt;"M",2))</f>
        <v>1</v>
      </c>
      <c r="D92" s="24">
        <f t="shared" si="1"/>
        <v>9</v>
      </c>
    </row>
    <row r="93" spans="1:4" x14ac:dyDescent="0.25">
      <c r="A93" s="2" t="s">
        <v>94</v>
      </c>
      <c r="B93" s="4">
        <v>4</v>
      </c>
      <c r="C93" s="5" cm="1">
        <f t="array" ref="C93">(_xlfn.IFS(LEFT(A93)&lt;="F",0,AND(LEFT(A93)&gt;"F",LEFT(A93)&lt;"N"),1,LEFT(A93)&gt;"M",2))</f>
        <v>2</v>
      </c>
      <c r="D93" s="24">
        <f t="shared" si="1"/>
        <v>8</v>
      </c>
    </row>
    <row r="94" spans="1:4" x14ac:dyDescent="0.25">
      <c r="A94" s="2" t="s">
        <v>95</v>
      </c>
      <c r="B94" s="4">
        <v>5</v>
      </c>
      <c r="C94" s="5" cm="1">
        <f t="array" ref="C94">(_xlfn.IFS(LEFT(A94)&lt;="F",0,AND(LEFT(A94)&gt;"F",LEFT(A94)&lt;"N"),1,LEFT(A94)&gt;"M",2))</f>
        <v>2</v>
      </c>
      <c r="D94" s="24">
        <f t="shared" si="1"/>
        <v>10</v>
      </c>
    </row>
    <row r="95" spans="1:4" x14ac:dyDescent="0.25">
      <c r="A95" s="2" t="s">
        <v>96</v>
      </c>
      <c r="B95" s="4">
        <v>6</v>
      </c>
      <c r="C95" s="5" cm="1">
        <f t="array" ref="C95">(_xlfn.IFS(LEFT(A95)&lt;="F",0,AND(LEFT(A95)&gt;"F",LEFT(A95)&lt;"N"),1,LEFT(A95)&gt;"M",2))</f>
        <v>2</v>
      </c>
      <c r="D95" s="24">
        <f t="shared" si="1"/>
        <v>12</v>
      </c>
    </row>
    <row r="96" spans="1:4" x14ac:dyDescent="0.25">
      <c r="A96" s="2" t="s">
        <v>97</v>
      </c>
      <c r="B96" s="4">
        <v>7</v>
      </c>
      <c r="C96" s="5" cm="1">
        <f t="array" ref="C96">(_xlfn.IFS(LEFT(A96)&lt;="F",0,AND(LEFT(A96)&gt;"F",LEFT(A96)&lt;"N"),1,LEFT(A96)&gt;"M",2))</f>
        <v>2</v>
      </c>
      <c r="D96" s="24">
        <f t="shared" si="1"/>
        <v>14</v>
      </c>
    </row>
    <row r="97" spans="1:4" x14ac:dyDescent="0.25">
      <c r="A97" s="2" t="s">
        <v>98</v>
      </c>
      <c r="B97" s="4">
        <v>8</v>
      </c>
      <c r="C97" s="5" cm="1">
        <f t="array" ref="C97">(_xlfn.IFS(LEFT(A97)&lt;="F",0,AND(LEFT(A97)&gt;"F",LEFT(A97)&lt;"N"),1,LEFT(A97)&gt;"M",2))</f>
        <v>2</v>
      </c>
      <c r="D97" s="24">
        <f t="shared" si="1"/>
        <v>16</v>
      </c>
    </row>
    <row r="98" spans="1:4" x14ac:dyDescent="0.25">
      <c r="A98" s="2" t="s">
        <v>99</v>
      </c>
      <c r="B98" s="4">
        <v>9</v>
      </c>
      <c r="C98" s="5" cm="1">
        <f t="array" ref="C98">(_xlfn.IFS(LEFT(A98)&lt;="F",0,AND(LEFT(A98)&gt;"F",LEFT(A98)&lt;"N"),1,LEFT(A98)&gt;"M",2))</f>
        <v>2</v>
      </c>
      <c r="D98" s="24">
        <f t="shared" si="1"/>
        <v>18</v>
      </c>
    </row>
    <row r="99" spans="1:4" x14ac:dyDescent="0.25">
      <c r="A99" s="2" t="s">
        <v>100</v>
      </c>
      <c r="B99" s="4">
        <v>10</v>
      </c>
      <c r="C99" s="5" cm="1">
        <f t="array" ref="C99">(_xlfn.IFS(LEFT(A99)&lt;="F",0,AND(LEFT(A99)&gt;"F",LEFT(A99)&lt;"N"),1,LEFT(A99)&gt;"M",2))</f>
        <v>0</v>
      </c>
      <c r="D99" s="24">
        <f t="shared" si="1"/>
        <v>40</v>
      </c>
    </row>
    <row r="100" spans="1:4" x14ac:dyDescent="0.25">
      <c r="A100" s="2" t="s">
        <v>101</v>
      </c>
      <c r="B100" s="4">
        <v>0.5</v>
      </c>
      <c r="C100" s="5" cm="1">
        <f t="array" ref="C100">(_xlfn.IFS(LEFT(A100)&lt;="F",0,AND(LEFT(A100)&gt;"F",LEFT(A100)&lt;"N"),1,LEFT(A100)&gt;"M",2))</f>
        <v>0</v>
      </c>
      <c r="D100" s="24">
        <f t="shared" si="1"/>
        <v>2</v>
      </c>
    </row>
    <row r="101" spans="1:4" x14ac:dyDescent="0.25">
      <c r="A101" s="2" t="s">
        <v>102</v>
      </c>
      <c r="B101" s="4">
        <v>1</v>
      </c>
      <c r="C101" s="5" cm="1">
        <f t="array" ref="C101">(_xlfn.IFS(LEFT(A101)&lt;="F",0,AND(LEFT(A101)&gt;"F",LEFT(A101)&lt;"N"),1,LEFT(A101)&gt;"M",2))</f>
        <v>0</v>
      </c>
      <c r="D101" s="24">
        <f t="shared" si="1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8"/>
  <sheetViews>
    <sheetView zoomScaleNormal="100" workbookViewId="0">
      <selection activeCell="F23" sqref="F23"/>
    </sheetView>
  </sheetViews>
  <sheetFormatPr defaultColWidth="12.6640625" defaultRowHeight="15.75" customHeight="1" x14ac:dyDescent="0.25"/>
  <cols>
    <col min="1" max="1" width="12.6640625" style="5"/>
    <col min="2" max="2" width="25.33203125" style="5" customWidth="1"/>
    <col min="3" max="3" width="20.109375" style="5" customWidth="1"/>
    <col min="4" max="4" width="33.77734375" bestFit="1" customWidth="1"/>
    <col min="5" max="5" width="26.5546875" bestFit="1" customWidth="1"/>
    <col min="6" max="6" width="34.109375" bestFit="1" customWidth="1"/>
  </cols>
  <sheetData>
    <row r="1" spans="1:26" ht="13.8" x14ac:dyDescent="0.25">
      <c r="A1" s="3" t="s">
        <v>103</v>
      </c>
      <c r="B1" s="3" t="s">
        <v>104</v>
      </c>
      <c r="C1" s="3" t="s">
        <v>3</v>
      </c>
      <c r="D1" s="26" t="s">
        <v>110</v>
      </c>
      <c r="E1" s="26"/>
      <c r="F1" s="12" t="s">
        <v>111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4" t="s">
        <v>105</v>
      </c>
      <c r="B2" s="4">
        <v>55</v>
      </c>
      <c r="D2" s="10" t="s">
        <v>105</v>
      </c>
      <c r="E2" s="11" cm="1">
        <f t="array" ref="E2:E6">COUNTIF(A2:A47,D2:D6)</f>
        <v>11</v>
      </c>
      <c r="F2" s="13">
        <f>SUMIF(A2:A47,D2,B2:B47)</f>
        <v>525</v>
      </c>
    </row>
    <row r="3" spans="1:26" ht="13.2" x14ac:dyDescent="0.25">
      <c r="A3" s="4" t="s">
        <v>106</v>
      </c>
      <c r="B3" s="4">
        <v>70</v>
      </c>
      <c r="C3" s="4">
        <v>80</v>
      </c>
      <c r="D3" s="6" t="s">
        <v>106</v>
      </c>
      <c r="E3" s="11">
        <v>14</v>
      </c>
      <c r="F3" s="13">
        <f t="shared" ref="F3:F6" si="0">SUMIF(A3:A48,D3,B3:B48)</f>
        <v>855</v>
      </c>
    </row>
    <row r="4" spans="1:26" ht="13.2" x14ac:dyDescent="0.25">
      <c r="A4" s="4" t="s">
        <v>107</v>
      </c>
      <c r="B4" s="4">
        <v>40</v>
      </c>
      <c r="C4" s="4">
        <v>60</v>
      </c>
      <c r="D4" s="7" t="s">
        <v>107</v>
      </c>
      <c r="E4" s="11">
        <v>11</v>
      </c>
      <c r="F4" s="13">
        <f t="shared" si="0"/>
        <v>555</v>
      </c>
    </row>
    <row r="5" spans="1:26" ht="13.2" x14ac:dyDescent="0.25">
      <c r="A5" s="4" t="s">
        <v>105</v>
      </c>
      <c r="B5" s="4">
        <v>20</v>
      </c>
      <c r="C5" s="4">
        <v>100</v>
      </c>
      <c r="D5" s="8" t="s">
        <v>108</v>
      </c>
      <c r="E5" s="11">
        <v>7</v>
      </c>
      <c r="F5" s="13">
        <f t="shared" si="0"/>
        <v>380</v>
      </c>
    </row>
    <row r="6" spans="1:26" ht="13.2" x14ac:dyDescent="0.25">
      <c r="A6" s="4" t="s">
        <v>108</v>
      </c>
      <c r="B6" s="4">
        <v>90</v>
      </c>
      <c r="C6" s="4">
        <v>30</v>
      </c>
      <c r="D6" s="9" t="s">
        <v>109</v>
      </c>
      <c r="E6" s="11">
        <v>3</v>
      </c>
      <c r="F6" s="13">
        <f t="shared" si="0"/>
        <v>160</v>
      </c>
    </row>
    <row r="7" spans="1:26" ht="13.2" x14ac:dyDescent="0.25">
      <c r="A7" s="4" t="s">
        <v>106</v>
      </c>
      <c r="B7" s="4">
        <v>50</v>
      </c>
      <c r="C7" s="4">
        <v>40</v>
      </c>
    </row>
    <row r="8" spans="1:26" ht="15.75" customHeight="1" x14ac:dyDescent="0.25">
      <c r="A8" s="4" t="s">
        <v>107</v>
      </c>
      <c r="B8" s="4">
        <v>60</v>
      </c>
      <c r="C8" s="4">
        <v>55</v>
      </c>
    </row>
    <row r="9" spans="1:26" ht="13.2" x14ac:dyDescent="0.25">
      <c r="A9" s="4" t="s">
        <v>105</v>
      </c>
      <c r="B9" s="4">
        <v>45</v>
      </c>
    </row>
    <row r="10" spans="1:26" ht="13.2" x14ac:dyDescent="0.25">
      <c r="A10" s="4" t="s">
        <v>106</v>
      </c>
      <c r="B10" s="4">
        <v>25</v>
      </c>
      <c r="C10" s="4">
        <v>85</v>
      </c>
    </row>
    <row r="11" spans="1:26" ht="13.8" x14ac:dyDescent="0.25">
      <c r="A11" s="4" t="s">
        <v>108</v>
      </c>
      <c r="B11" s="4">
        <v>35</v>
      </c>
      <c r="C11" s="4">
        <v>50</v>
      </c>
      <c r="E11" s="19" t="s">
        <v>117</v>
      </c>
      <c r="F11" s="20" t="s">
        <v>118</v>
      </c>
    </row>
    <row r="12" spans="1:26" ht="17.399999999999999" x14ac:dyDescent="0.3">
      <c r="A12" s="4" t="s">
        <v>109</v>
      </c>
      <c r="B12" s="4">
        <v>60</v>
      </c>
      <c r="C12" s="4">
        <v>95</v>
      </c>
      <c r="D12" s="14" t="s">
        <v>112</v>
      </c>
      <c r="E12" s="13">
        <f>COUNTIFS(B2:B47,"&gt;80",A2:A47,D2)</f>
        <v>0</v>
      </c>
      <c r="F12" s="13">
        <f>SUMIFS(C2:C47,B2:B47,"&gt;80",A2:A47,D2)</f>
        <v>0</v>
      </c>
    </row>
    <row r="13" spans="1:26" ht="13.2" x14ac:dyDescent="0.25">
      <c r="A13" s="4" t="s">
        <v>107</v>
      </c>
      <c r="B13" s="4">
        <v>80</v>
      </c>
      <c r="D13" s="15" t="s">
        <v>113</v>
      </c>
      <c r="E13" s="13">
        <f t="shared" ref="E13:E16" si="1">COUNTIFS(B3:B48,"&gt;80",A3:A48,D3)</f>
        <v>2</v>
      </c>
      <c r="F13" s="13">
        <f t="shared" ref="F13:F16" si="2">SUMIFS(C3:C48,B3:B48,"&gt;80",A3:A48,D3)</f>
        <v>218</v>
      </c>
    </row>
    <row r="14" spans="1:26" ht="13.2" x14ac:dyDescent="0.25">
      <c r="A14" s="4" t="s">
        <v>106</v>
      </c>
      <c r="B14" s="4">
        <v>40</v>
      </c>
      <c r="C14" s="4">
        <v>45</v>
      </c>
      <c r="D14" s="16" t="s">
        <v>114</v>
      </c>
      <c r="E14" s="13">
        <f t="shared" si="1"/>
        <v>0</v>
      </c>
      <c r="F14" s="13">
        <f t="shared" si="2"/>
        <v>0</v>
      </c>
    </row>
    <row r="15" spans="1:26" ht="13.2" x14ac:dyDescent="0.25">
      <c r="A15" s="4" t="s">
        <v>105</v>
      </c>
      <c r="B15" s="4">
        <v>65</v>
      </c>
      <c r="C15" s="4">
        <v>65</v>
      </c>
      <c r="D15" s="17" t="s">
        <v>115</v>
      </c>
      <c r="E15" s="13">
        <f t="shared" si="1"/>
        <v>1</v>
      </c>
      <c r="F15" s="13">
        <f t="shared" si="2"/>
        <v>30</v>
      </c>
    </row>
    <row r="16" spans="1:26" ht="13.2" x14ac:dyDescent="0.25">
      <c r="A16" s="4" t="s">
        <v>107</v>
      </c>
      <c r="B16" s="4">
        <v>55</v>
      </c>
      <c r="C16" s="4">
        <v>30</v>
      </c>
      <c r="D16" s="18" t="s">
        <v>116</v>
      </c>
      <c r="E16" s="13">
        <f t="shared" si="1"/>
        <v>0</v>
      </c>
      <c r="F16" s="13">
        <f t="shared" si="2"/>
        <v>0</v>
      </c>
    </row>
    <row r="17" spans="1:3" ht="13.2" x14ac:dyDescent="0.25">
      <c r="A17" s="4" t="s">
        <v>108</v>
      </c>
      <c r="B17" s="4">
        <v>70</v>
      </c>
    </row>
    <row r="18" spans="1:3" ht="13.2" x14ac:dyDescent="0.25">
      <c r="A18" s="4" t="s">
        <v>106</v>
      </c>
      <c r="B18" s="4">
        <v>45</v>
      </c>
      <c r="C18" s="4">
        <v>80</v>
      </c>
    </row>
    <row r="19" spans="1:3" ht="13.2" x14ac:dyDescent="0.25">
      <c r="A19" s="4" t="s">
        <v>105</v>
      </c>
      <c r="B19" s="4">
        <v>25</v>
      </c>
      <c r="C19" s="4">
        <v>60</v>
      </c>
    </row>
    <row r="20" spans="1:3" ht="13.2" x14ac:dyDescent="0.25">
      <c r="A20" s="4" t="s">
        <v>106</v>
      </c>
      <c r="B20" s="4">
        <v>35</v>
      </c>
    </row>
    <row r="21" spans="1:3" ht="13.2" x14ac:dyDescent="0.25">
      <c r="A21" s="4" t="s">
        <v>107</v>
      </c>
      <c r="B21" s="4">
        <v>60</v>
      </c>
      <c r="C21" s="4">
        <v>30</v>
      </c>
    </row>
    <row r="22" spans="1:3" ht="13.2" x14ac:dyDescent="0.25">
      <c r="A22" s="4" t="s">
        <v>105</v>
      </c>
      <c r="B22" s="4">
        <v>70</v>
      </c>
      <c r="C22" s="4">
        <v>40</v>
      </c>
    </row>
    <row r="23" spans="1:3" ht="13.2" x14ac:dyDescent="0.25">
      <c r="A23" s="4" t="s">
        <v>106</v>
      </c>
      <c r="B23" s="4">
        <v>45</v>
      </c>
      <c r="C23" s="4">
        <v>55</v>
      </c>
    </row>
    <row r="24" spans="1:3" ht="13.2" x14ac:dyDescent="0.25">
      <c r="A24" s="4" t="s">
        <v>108</v>
      </c>
      <c r="B24" s="4">
        <v>25</v>
      </c>
      <c r="C24" s="4">
        <v>70</v>
      </c>
    </row>
    <row r="25" spans="1:3" ht="13.2" x14ac:dyDescent="0.25">
      <c r="A25" s="4" t="s">
        <v>109</v>
      </c>
      <c r="B25" s="4">
        <v>35</v>
      </c>
    </row>
    <row r="26" spans="1:3" ht="13.2" x14ac:dyDescent="0.25">
      <c r="A26" s="4" t="s">
        <v>107</v>
      </c>
      <c r="B26" s="4">
        <v>60</v>
      </c>
      <c r="C26" s="4">
        <v>50</v>
      </c>
    </row>
    <row r="27" spans="1:3" ht="13.2" x14ac:dyDescent="0.25">
      <c r="A27" s="4" t="s">
        <v>106</v>
      </c>
      <c r="B27" s="4">
        <v>80</v>
      </c>
      <c r="C27" s="4">
        <v>95</v>
      </c>
    </row>
    <row r="28" spans="1:3" ht="13.2" x14ac:dyDescent="0.25">
      <c r="A28" s="4" t="s">
        <v>105</v>
      </c>
      <c r="B28" s="4">
        <v>40</v>
      </c>
      <c r="C28" s="4">
        <v>75</v>
      </c>
    </row>
    <row r="29" spans="1:3" ht="13.2" x14ac:dyDescent="0.25">
      <c r="A29" s="4" t="s">
        <v>107</v>
      </c>
      <c r="B29" s="4">
        <v>65</v>
      </c>
      <c r="C29" s="4">
        <v>45</v>
      </c>
    </row>
    <row r="30" spans="1:3" ht="13.2" x14ac:dyDescent="0.25">
      <c r="A30" s="4" t="s">
        <v>106</v>
      </c>
      <c r="B30" s="4">
        <v>55</v>
      </c>
      <c r="C30" s="4">
        <v>65</v>
      </c>
    </row>
    <row r="31" spans="1:3" ht="13.2" x14ac:dyDescent="0.25">
      <c r="A31" s="4" t="s">
        <v>108</v>
      </c>
      <c r="B31" s="4">
        <v>70</v>
      </c>
      <c r="C31" s="4">
        <v>30</v>
      </c>
    </row>
    <row r="32" spans="1:3" ht="13.2" x14ac:dyDescent="0.25">
      <c r="A32" s="4" t="s">
        <v>105</v>
      </c>
      <c r="B32" s="4">
        <v>45</v>
      </c>
    </row>
    <row r="33" spans="1:3" ht="13.2" x14ac:dyDescent="0.25">
      <c r="A33" s="4" t="s">
        <v>106</v>
      </c>
      <c r="B33" s="4">
        <v>25</v>
      </c>
      <c r="C33" s="4">
        <v>80</v>
      </c>
    </row>
    <row r="34" spans="1:3" ht="13.2" x14ac:dyDescent="0.25">
      <c r="A34" s="4" t="s">
        <v>107</v>
      </c>
      <c r="B34" s="4">
        <v>35</v>
      </c>
      <c r="C34" s="4">
        <v>60</v>
      </c>
    </row>
    <row r="35" spans="1:3" ht="13.2" x14ac:dyDescent="0.25">
      <c r="A35" s="4" t="s">
        <v>105</v>
      </c>
      <c r="B35" s="4">
        <v>60</v>
      </c>
      <c r="C35" s="4">
        <v>100</v>
      </c>
    </row>
    <row r="36" spans="1:3" ht="13.2" x14ac:dyDescent="0.25">
      <c r="A36" s="4" t="s">
        <v>106</v>
      </c>
      <c r="B36" s="4">
        <v>80</v>
      </c>
      <c r="C36" s="4">
        <v>30</v>
      </c>
    </row>
    <row r="37" spans="1:3" ht="13.2" x14ac:dyDescent="0.25">
      <c r="A37" s="4" t="s">
        <v>108</v>
      </c>
      <c r="B37" s="4">
        <v>40</v>
      </c>
    </row>
    <row r="38" spans="1:3" ht="13.2" x14ac:dyDescent="0.25">
      <c r="A38" s="4" t="s">
        <v>109</v>
      </c>
      <c r="B38" s="4">
        <v>65</v>
      </c>
      <c r="C38" s="4">
        <v>55</v>
      </c>
    </row>
    <row r="39" spans="1:3" ht="13.2" x14ac:dyDescent="0.25">
      <c r="A39" s="4" t="s">
        <v>107</v>
      </c>
      <c r="B39" s="4">
        <v>55</v>
      </c>
      <c r="C39" s="4">
        <v>70</v>
      </c>
    </row>
    <row r="40" spans="1:3" ht="13.2" x14ac:dyDescent="0.25">
      <c r="A40" s="4" t="s">
        <v>106</v>
      </c>
      <c r="B40" s="4">
        <v>70</v>
      </c>
      <c r="C40" s="4">
        <v>85</v>
      </c>
    </row>
    <row r="41" spans="1:3" ht="13.2" x14ac:dyDescent="0.25">
      <c r="A41" s="4" t="s">
        <v>105</v>
      </c>
      <c r="B41" s="4">
        <v>40</v>
      </c>
      <c r="C41" s="4">
        <v>50</v>
      </c>
    </row>
    <row r="42" spans="1:3" ht="13.2" x14ac:dyDescent="0.25">
      <c r="A42" s="4" t="s">
        <v>107</v>
      </c>
      <c r="B42" s="4">
        <v>20</v>
      </c>
      <c r="C42" s="4">
        <v>95</v>
      </c>
    </row>
    <row r="43" spans="1:3" ht="13.2" x14ac:dyDescent="0.25">
      <c r="A43" s="4" t="s">
        <v>106</v>
      </c>
      <c r="B43" s="4">
        <v>90</v>
      </c>
      <c r="C43" s="4">
        <v>75</v>
      </c>
    </row>
    <row r="44" spans="1:3" ht="13.2" x14ac:dyDescent="0.25">
      <c r="A44" s="4" t="s">
        <v>108</v>
      </c>
      <c r="B44" s="4">
        <v>50</v>
      </c>
      <c r="C44" s="4">
        <v>45</v>
      </c>
    </row>
    <row r="45" spans="1:3" ht="13.2" x14ac:dyDescent="0.25">
      <c r="A45" s="4" t="s">
        <v>105</v>
      </c>
      <c r="B45" s="4">
        <v>60</v>
      </c>
      <c r="C45" s="4">
        <v>65</v>
      </c>
    </row>
    <row r="46" spans="1:3" ht="13.2" x14ac:dyDescent="0.25">
      <c r="A46" s="4" t="s">
        <v>106</v>
      </c>
      <c r="B46" s="4">
        <v>45</v>
      </c>
    </row>
    <row r="47" spans="1:3" ht="13.2" x14ac:dyDescent="0.25">
      <c r="A47" s="4" t="s">
        <v>107</v>
      </c>
      <c r="B47" s="4">
        <v>25</v>
      </c>
    </row>
    <row r="48" spans="1:3" ht="15.75" customHeight="1" x14ac:dyDescent="0.25">
      <c r="A48" s="21" t="s">
        <v>106</v>
      </c>
      <c r="B48" s="5">
        <v>100</v>
      </c>
      <c r="C48" s="5">
        <v>143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SAMUELE TAMOUH</cp:lastModifiedBy>
  <dcterms:created xsi:type="dcterms:W3CDTF">2025-02-12T23:44:08Z</dcterms:created>
  <dcterms:modified xsi:type="dcterms:W3CDTF">2025-02-14T18:47:25Z</dcterms:modified>
</cp:coreProperties>
</file>