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OneDrive\Documentos\Ciência de dados\Ciência de dados\"/>
    </mc:Choice>
  </mc:AlternateContent>
  <xr:revisionPtr revIDLastSave="0" documentId="13_ncr:1_{B303413D-7D0D-43C6-9A42-6F55DB840FF9}" xr6:coauthVersionLast="47" xr6:coauthVersionMax="47" xr10:uidLastSave="{00000000-0000-0000-0000-000000000000}"/>
  <bookViews>
    <workbookView xWindow="-108" yWindow="-108" windowWidth="23256" windowHeight="12456" xr2:uid="{A4099C64-891E-418F-A1D0-20A2675BBC8D}"/>
  </bookViews>
  <sheets>
    <sheet name="Perceptron" sheetId="1" r:id="rId1"/>
    <sheet name="Treinamento" sheetId="2" r:id="rId2"/>
    <sheet name="Anotaçõ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I2" i="2"/>
  <c r="J2" i="2"/>
  <c r="K2" i="2"/>
  <c r="L2" i="2"/>
  <c r="M2" i="2"/>
  <c r="N2" i="2"/>
  <c r="H2" i="2"/>
  <c r="O2" i="2" s="1"/>
  <c r="C109" i="2"/>
  <c r="D109" i="2"/>
  <c r="E109" i="2"/>
  <c r="F109" i="2"/>
  <c r="G109" i="2"/>
  <c r="B109" i="2"/>
  <c r="A109" i="2"/>
  <c r="P109" i="2" l="1"/>
  <c r="Q109" i="2" s="1"/>
  <c r="Q7" i="2"/>
  <c r="R7" i="2" s="1"/>
  <c r="S7" i="2" s="1"/>
  <c r="W7" i="2" l="1"/>
  <c r="AD7" i="2" s="1"/>
  <c r="L8" i="2" s="1"/>
  <c r="T7" i="2"/>
  <c r="V7" i="2"/>
  <c r="AC7" i="2" s="1"/>
  <c r="K8" i="2" s="1"/>
  <c r="U7" i="2"/>
  <c r="AB7" i="2" s="1"/>
  <c r="J8" i="2" s="1"/>
  <c r="X7" i="2"/>
  <c r="AE7" i="2" s="1"/>
  <c r="M8" i="2" s="1"/>
  <c r="Y7" i="2"/>
  <c r="AF7" i="2" s="1"/>
  <c r="N8" i="2" s="1"/>
  <c r="Z7" i="2"/>
  <c r="AG7" i="2" s="1"/>
  <c r="O8" i="2" s="1"/>
  <c r="R109" i="2" l="1"/>
  <c r="H4" i="1" s="1"/>
  <c r="AA7" i="2"/>
  <c r="I8" i="2" s="1"/>
  <c r="P8" i="2" l="1"/>
  <c r="Q8" i="2" s="1"/>
  <c r="R8" i="2" s="1"/>
  <c r="S8" i="2" s="1"/>
  <c r="S109" i="2"/>
  <c r="U109" i="2" s="1"/>
  <c r="AB109" i="2" s="1"/>
  <c r="X109" i="2" l="1"/>
  <c r="AE109" i="2" s="1"/>
  <c r="T109" i="2"/>
  <c r="AA109" i="2" s="1"/>
  <c r="Z109" i="2"/>
  <c r="AG109" i="2" s="1"/>
  <c r="V109" i="2"/>
  <c r="AC109" i="2" s="1"/>
  <c r="W109" i="2"/>
  <c r="AD109" i="2" s="1"/>
  <c r="U8" i="2"/>
  <c r="AB8" i="2" s="1"/>
  <c r="J9" i="2" s="1"/>
  <c r="I3" i="2" s="1"/>
  <c r="V8" i="2"/>
  <c r="AC8" i="2" s="1"/>
  <c r="K9" i="2" s="1"/>
  <c r="J3" i="2" s="1"/>
  <c r="W8" i="2"/>
  <c r="AD8" i="2" s="1"/>
  <c r="L9" i="2" s="1"/>
  <c r="K3" i="2" s="1"/>
  <c r="X8" i="2"/>
  <c r="AE8" i="2" s="1"/>
  <c r="M9" i="2" s="1"/>
  <c r="L3" i="2" s="1"/>
  <c r="Y8" i="2"/>
  <c r="AF8" i="2" s="1"/>
  <c r="N9" i="2" s="1"/>
  <c r="M3" i="2" s="1"/>
  <c r="Z8" i="2"/>
  <c r="AG8" i="2" s="1"/>
  <c r="O9" i="2" s="1"/>
  <c r="N3" i="2" s="1"/>
  <c r="T8" i="2"/>
  <c r="AA8" i="2" s="1"/>
  <c r="I9" i="2" s="1"/>
  <c r="Y109" i="2"/>
  <c r="AF109" i="2" s="1"/>
  <c r="H3" i="2"/>
  <c r="P9" i="2"/>
  <c r="Q9" i="2" s="1"/>
  <c r="R9" i="2" s="1"/>
  <c r="S9" i="2" s="1"/>
  <c r="U9" i="2" s="1"/>
  <c r="AB9" i="2" s="1"/>
  <c r="O3" i="2" l="1"/>
  <c r="V9" i="2"/>
  <c r="AC9" i="2" s="1"/>
  <c r="K10" i="2" s="1"/>
  <c r="T9" i="2"/>
  <c r="AA9" i="2" s="1"/>
  <c r="Z9" i="2"/>
  <c r="AG9" i="2" s="1"/>
  <c r="O10" i="2" s="1"/>
  <c r="Y9" i="2"/>
  <c r="AF9" i="2" s="1"/>
  <c r="X9" i="2"/>
  <c r="AE9" i="2" s="1"/>
  <c r="W9" i="2"/>
  <c r="AD9" i="2" s="1"/>
  <c r="I10" i="2"/>
  <c r="N10" i="2"/>
  <c r="M10" i="2"/>
  <c r="L10" i="2"/>
  <c r="J10" i="2"/>
  <c r="P10" i="2" l="1"/>
  <c r="Q10" i="2"/>
  <c r="R10" i="2" s="1"/>
  <c r="S10" i="2" s="1"/>
  <c r="W10" i="2" l="1"/>
  <c r="AD10" i="2" s="1"/>
  <c r="L11" i="2" s="1"/>
  <c r="X10" i="2"/>
  <c r="AE10" i="2" s="1"/>
  <c r="M11" i="2" s="1"/>
  <c r="Y10" i="2"/>
  <c r="AF10" i="2" s="1"/>
  <c r="N11" i="2" s="1"/>
  <c r="Z10" i="2"/>
  <c r="AG10" i="2" s="1"/>
  <c r="O11" i="2" s="1"/>
  <c r="T10" i="2"/>
  <c r="AA10" i="2" s="1"/>
  <c r="I11" i="2" s="1"/>
  <c r="U10" i="2"/>
  <c r="AB10" i="2" s="1"/>
  <c r="J11" i="2" s="1"/>
  <c r="V10" i="2"/>
  <c r="AC10" i="2" s="1"/>
  <c r="K11" i="2" s="1"/>
  <c r="P11" i="2" l="1"/>
  <c r="Q11" i="2" s="1"/>
  <c r="R11" i="2" s="1"/>
  <c r="S11" i="2" s="1"/>
  <c r="U11" i="2" l="1"/>
  <c r="AB11" i="2" s="1"/>
  <c r="J12" i="2" s="1"/>
  <c r="T11" i="2"/>
  <c r="AA11" i="2" s="1"/>
  <c r="I12" i="2" s="1"/>
  <c r="Y11" i="2"/>
  <c r="AF11" i="2" s="1"/>
  <c r="N12" i="2" s="1"/>
  <c r="Z11" i="2"/>
  <c r="AG11" i="2" s="1"/>
  <c r="O12" i="2" s="1"/>
  <c r="X11" i="2"/>
  <c r="AE11" i="2" s="1"/>
  <c r="M12" i="2" s="1"/>
  <c r="W11" i="2"/>
  <c r="AD11" i="2" s="1"/>
  <c r="L12" i="2" s="1"/>
  <c r="V11" i="2"/>
  <c r="AC11" i="2" s="1"/>
  <c r="K12" i="2" s="1"/>
  <c r="P12" i="2" l="1"/>
  <c r="Q12" i="2" s="1"/>
  <c r="R12" i="2" s="1"/>
  <c r="S12" i="2" s="1"/>
  <c r="U12" i="2" s="1"/>
  <c r="AB12" i="2" s="1"/>
  <c r="J13" i="2" s="1"/>
  <c r="V12" i="2" l="1"/>
  <c r="AC12" i="2" s="1"/>
  <c r="K13" i="2" s="1"/>
  <c r="T12" i="2"/>
  <c r="AA12" i="2" s="1"/>
  <c r="I13" i="2" s="1"/>
  <c r="W12" i="2"/>
  <c r="AD12" i="2" s="1"/>
  <c r="L13" i="2" s="1"/>
  <c r="X12" i="2"/>
  <c r="AE12" i="2" s="1"/>
  <c r="M13" i="2" s="1"/>
  <c r="Y12" i="2"/>
  <c r="AF12" i="2" s="1"/>
  <c r="N13" i="2" s="1"/>
  <c r="Z12" i="2"/>
  <c r="AG12" i="2" s="1"/>
  <c r="O13" i="2" s="1"/>
  <c r="P13" i="2" l="1"/>
  <c r="Q13" i="2" s="1"/>
  <c r="R13" i="2" s="1"/>
  <c r="S13" i="2" s="1"/>
  <c r="U13" i="2" l="1"/>
  <c r="AB13" i="2" s="1"/>
  <c r="J14" i="2" s="1"/>
  <c r="W13" i="2"/>
  <c r="AD13" i="2" s="1"/>
  <c r="L14" i="2" s="1"/>
  <c r="T13" i="2"/>
  <c r="AA13" i="2" s="1"/>
  <c r="I14" i="2" s="1"/>
  <c r="V13" i="2"/>
  <c r="AC13" i="2" s="1"/>
  <c r="K14" i="2" s="1"/>
  <c r="Y13" i="2"/>
  <c r="AF13" i="2" s="1"/>
  <c r="N14" i="2" s="1"/>
  <c r="X13" i="2"/>
  <c r="AE13" i="2" s="1"/>
  <c r="M14" i="2" s="1"/>
  <c r="Z13" i="2"/>
  <c r="AG13" i="2" s="1"/>
  <c r="O14" i="2" s="1"/>
  <c r="P14" i="2" l="1"/>
  <c r="Q14" i="2" s="1"/>
  <c r="R14" i="2" s="1"/>
  <c r="S14" i="2" s="1"/>
  <c r="U14" i="2" s="1"/>
  <c r="AB14" i="2" s="1"/>
  <c r="J15" i="2" s="1"/>
  <c r="Y14" i="2" l="1"/>
  <c r="AF14" i="2" s="1"/>
  <c r="N15" i="2" s="1"/>
  <c r="Z14" i="2"/>
  <c r="AG14" i="2" s="1"/>
  <c r="O15" i="2" s="1"/>
  <c r="T14" i="2"/>
  <c r="AA14" i="2" s="1"/>
  <c r="I15" i="2" s="1"/>
  <c r="V14" i="2"/>
  <c r="AC14" i="2" s="1"/>
  <c r="K15" i="2" s="1"/>
  <c r="W14" i="2"/>
  <c r="AD14" i="2" s="1"/>
  <c r="L15" i="2" s="1"/>
  <c r="X14" i="2"/>
  <c r="AE14" i="2" s="1"/>
  <c r="M15" i="2" s="1"/>
  <c r="P15" i="2" l="1"/>
  <c r="Q15" i="2" s="1"/>
  <c r="R15" i="2" s="1"/>
  <c r="S15" i="2" s="1"/>
  <c r="Z15" i="2" l="1"/>
  <c r="AG15" i="2" s="1"/>
  <c r="O16" i="2" s="1"/>
  <c r="Y15" i="2"/>
  <c r="AF15" i="2" s="1"/>
  <c r="N16" i="2" s="1"/>
  <c r="X15" i="2"/>
  <c r="AE15" i="2" s="1"/>
  <c r="M16" i="2" s="1"/>
  <c r="W15" i="2"/>
  <c r="AD15" i="2" s="1"/>
  <c r="L16" i="2" s="1"/>
  <c r="V15" i="2"/>
  <c r="AC15" i="2" s="1"/>
  <c r="K16" i="2" s="1"/>
  <c r="U15" i="2"/>
  <c r="AB15" i="2" s="1"/>
  <c r="J16" i="2" s="1"/>
  <c r="T15" i="2"/>
  <c r="AA15" i="2" s="1"/>
  <c r="I16" i="2" s="1"/>
  <c r="P16" i="2" l="1"/>
  <c r="Q16" i="2" s="1"/>
  <c r="R16" i="2" s="1"/>
  <c r="S16" i="2" s="1"/>
  <c r="Z16" i="2" l="1"/>
  <c r="AG16" i="2" s="1"/>
  <c r="O17" i="2" s="1"/>
  <c r="Y16" i="2"/>
  <c r="AF16" i="2" s="1"/>
  <c r="N17" i="2" s="1"/>
  <c r="X16" i="2"/>
  <c r="AE16" i="2" s="1"/>
  <c r="M17" i="2" s="1"/>
  <c r="W16" i="2"/>
  <c r="AD16" i="2" s="1"/>
  <c r="L17" i="2" s="1"/>
  <c r="V16" i="2"/>
  <c r="AC16" i="2" s="1"/>
  <c r="K17" i="2" s="1"/>
  <c r="U16" i="2"/>
  <c r="AB16" i="2" s="1"/>
  <c r="J17" i="2" s="1"/>
  <c r="T16" i="2"/>
  <c r="AA16" i="2" s="1"/>
  <c r="I17" i="2" s="1"/>
  <c r="P17" i="2" l="1"/>
  <c r="Q17" i="2" s="1"/>
  <c r="R17" i="2" s="1"/>
  <c r="S17" i="2" s="1"/>
  <c r="Y17" i="2" s="1"/>
  <c r="AF17" i="2" s="1"/>
  <c r="N18" i="2" s="1"/>
  <c r="X17" i="2" l="1"/>
  <c r="AE17" i="2" s="1"/>
  <c r="M18" i="2" s="1"/>
  <c r="P18" i="2" s="1"/>
  <c r="Q18" i="2" s="1"/>
  <c r="R18" i="2" s="1"/>
  <c r="S18" i="2" s="1"/>
  <c r="Z17" i="2"/>
  <c r="AG17" i="2" s="1"/>
  <c r="O18" i="2" s="1"/>
  <c r="U17" i="2"/>
  <c r="AB17" i="2" s="1"/>
  <c r="J18" i="2" s="1"/>
  <c r="T17" i="2"/>
  <c r="AA17" i="2" s="1"/>
  <c r="I18" i="2" s="1"/>
  <c r="V17" i="2"/>
  <c r="AC17" i="2" s="1"/>
  <c r="K18" i="2" s="1"/>
  <c r="W17" i="2"/>
  <c r="AD17" i="2" s="1"/>
  <c r="L18" i="2" s="1"/>
  <c r="X18" i="2" l="1"/>
  <c r="AE18" i="2" s="1"/>
  <c r="M19" i="2" s="1"/>
  <c r="W18" i="2"/>
  <c r="AD18" i="2" s="1"/>
  <c r="L19" i="2" s="1"/>
  <c r="V18" i="2"/>
  <c r="AC18" i="2" s="1"/>
  <c r="K19" i="2" s="1"/>
  <c r="U18" i="2"/>
  <c r="AB18" i="2" s="1"/>
  <c r="J19" i="2" s="1"/>
  <c r="T18" i="2"/>
  <c r="AA18" i="2" s="1"/>
  <c r="I19" i="2" s="1"/>
  <c r="Z18" i="2"/>
  <c r="AG18" i="2" s="1"/>
  <c r="O19" i="2" s="1"/>
  <c r="Y18" i="2"/>
  <c r="AF18" i="2" s="1"/>
  <c r="N19" i="2" s="1"/>
  <c r="P19" i="2" l="1"/>
  <c r="Q19" i="2" s="1"/>
  <c r="R19" i="2" s="1"/>
  <c r="S19" i="2" s="1"/>
  <c r="W19" i="2" l="1"/>
  <c r="AD19" i="2" s="1"/>
  <c r="L20" i="2" s="1"/>
  <c r="V19" i="2"/>
  <c r="AC19" i="2" s="1"/>
  <c r="K20" i="2" s="1"/>
  <c r="U19" i="2"/>
  <c r="AB19" i="2" s="1"/>
  <c r="J20" i="2" s="1"/>
  <c r="Z19" i="2"/>
  <c r="AG19" i="2" s="1"/>
  <c r="O20" i="2" s="1"/>
  <c r="Y19" i="2"/>
  <c r="AF19" i="2" s="1"/>
  <c r="N20" i="2" s="1"/>
  <c r="X19" i="2"/>
  <c r="AE19" i="2" s="1"/>
  <c r="M20" i="2" s="1"/>
  <c r="T19" i="2"/>
  <c r="AA19" i="2" s="1"/>
  <c r="I20" i="2" s="1"/>
  <c r="P20" i="2" s="1"/>
  <c r="Q20" i="2" s="1"/>
  <c r="R20" i="2" s="1"/>
  <c r="S20" i="2" s="1"/>
  <c r="V20" i="2" l="1"/>
  <c r="AC20" i="2" s="1"/>
  <c r="K21" i="2" s="1"/>
  <c r="U20" i="2"/>
  <c r="AB20" i="2" s="1"/>
  <c r="J21" i="2" s="1"/>
  <c r="T20" i="2"/>
  <c r="AA20" i="2" s="1"/>
  <c r="I21" i="2" s="1"/>
  <c r="X20" i="2"/>
  <c r="AE20" i="2" s="1"/>
  <c r="M21" i="2" s="1"/>
  <c r="Z20" i="2"/>
  <c r="AG20" i="2" s="1"/>
  <c r="O21" i="2" s="1"/>
  <c r="Y20" i="2"/>
  <c r="AF20" i="2" s="1"/>
  <c r="N21" i="2" s="1"/>
  <c r="W20" i="2"/>
  <c r="AD20" i="2" s="1"/>
  <c r="L21" i="2" s="1"/>
  <c r="P21" i="2" l="1"/>
  <c r="Q21" i="2" s="1"/>
  <c r="R21" i="2" s="1"/>
  <c r="S21" i="2" s="1"/>
  <c r="U21" i="2" l="1"/>
  <c r="AB21" i="2" s="1"/>
  <c r="J22" i="2" s="1"/>
  <c r="T21" i="2"/>
  <c r="AA21" i="2" s="1"/>
  <c r="I22" i="2" s="1"/>
  <c r="Y21" i="2"/>
  <c r="AF21" i="2" s="1"/>
  <c r="N22" i="2" s="1"/>
  <c r="W21" i="2"/>
  <c r="AD21" i="2" s="1"/>
  <c r="L22" i="2" s="1"/>
  <c r="V21" i="2"/>
  <c r="AC21" i="2" s="1"/>
  <c r="K22" i="2" s="1"/>
  <c r="Z21" i="2"/>
  <c r="AG21" i="2" s="1"/>
  <c r="O22" i="2" s="1"/>
  <c r="X21" i="2"/>
  <c r="AE21" i="2" s="1"/>
  <c r="M22" i="2" s="1"/>
  <c r="P22" i="2" l="1"/>
  <c r="Q22" i="2" s="1"/>
  <c r="R22" i="2" s="1"/>
  <c r="S22" i="2" s="1"/>
  <c r="U22" i="2" l="1"/>
  <c r="AB22" i="2" s="1"/>
  <c r="J23" i="2" s="1"/>
  <c r="T22" i="2"/>
  <c r="AA22" i="2" s="1"/>
  <c r="I23" i="2" s="1"/>
  <c r="Z22" i="2"/>
  <c r="AG22" i="2" s="1"/>
  <c r="O23" i="2" s="1"/>
  <c r="Y22" i="2"/>
  <c r="AF22" i="2" s="1"/>
  <c r="N23" i="2" s="1"/>
  <c r="X22" i="2"/>
  <c r="AE22" i="2" s="1"/>
  <c r="M23" i="2" s="1"/>
  <c r="W22" i="2"/>
  <c r="AD22" i="2" s="1"/>
  <c r="L23" i="2" s="1"/>
  <c r="V22" i="2"/>
  <c r="AC22" i="2" s="1"/>
  <c r="K23" i="2" s="1"/>
  <c r="P23" i="2" l="1"/>
  <c r="Q23" i="2" s="1"/>
  <c r="R23" i="2" s="1"/>
  <c r="S23" i="2" s="1"/>
  <c r="X23" i="2" l="1"/>
  <c r="AE23" i="2" s="1"/>
  <c r="M24" i="2" s="1"/>
  <c r="W23" i="2"/>
  <c r="AD23" i="2" s="1"/>
  <c r="L24" i="2" s="1"/>
  <c r="V23" i="2"/>
  <c r="AC23" i="2" s="1"/>
  <c r="K24" i="2" s="1"/>
  <c r="U23" i="2"/>
  <c r="AB23" i="2" s="1"/>
  <c r="J24" i="2" s="1"/>
  <c r="T23" i="2"/>
  <c r="AA23" i="2" s="1"/>
  <c r="I24" i="2" s="1"/>
  <c r="Z23" i="2"/>
  <c r="AG23" i="2" s="1"/>
  <c r="O24" i="2" s="1"/>
  <c r="Y23" i="2"/>
  <c r="AF23" i="2" s="1"/>
  <c r="N24" i="2" s="1"/>
  <c r="P24" i="2" l="1"/>
  <c r="Q24" i="2" s="1"/>
  <c r="R24" i="2" s="1"/>
  <c r="S24" i="2" s="1"/>
  <c r="W24" i="2" l="1"/>
  <c r="AD24" i="2" s="1"/>
  <c r="L25" i="2" s="1"/>
  <c r="V24" i="2"/>
  <c r="AC24" i="2" s="1"/>
  <c r="K25" i="2" s="1"/>
  <c r="U24" i="2"/>
  <c r="AB24" i="2" s="1"/>
  <c r="J25" i="2" s="1"/>
  <c r="T24" i="2"/>
  <c r="AA24" i="2" s="1"/>
  <c r="I25" i="2" s="1"/>
  <c r="Z24" i="2"/>
  <c r="AG24" i="2" s="1"/>
  <c r="O25" i="2" s="1"/>
  <c r="Y24" i="2"/>
  <c r="AF24" i="2" s="1"/>
  <c r="N25" i="2" s="1"/>
  <c r="X24" i="2"/>
  <c r="AE24" i="2" s="1"/>
  <c r="M25" i="2" s="1"/>
  <c r="P25" i="2" l="1"/>
  <c r="Q25" i="2" s="1"/>
  <c r="R25" i="2" s="1"/>
  <c r="S25" i="2" s="1"/>
  <c r="V25" i="2" l="1"/>
  <c r="AC25" i="2" s="1"/>
  <c r="K26" i="2" s="1"/>
  <c r="U25" i="2"/>
  <c r="AB25" i="2" s="1"/>
  <c r="J26" i="2" s="1"/>
  <c r="T25" i="2"/>
  <c r="AA25" i="2" s="1"/>
  <c r="I26" i="2" s="1"/>
  <c r="Z25" i="2"/>
  <c r="AG25" i="2" s="1"/>
  <c r="O26" i="2" s="1"/>
  <c r="Y25" i="2"/>
  <c r="AF25" i="2" s="1"/>
  <c r="N26" i="2" s="1"/>
  <c r="X25" i="2"/>
  <c r="AE25" i="2" s="1"/>
  <c r="M26" i="2" s="1"/>
  <c r="W25" i="2"/>
  <c r="AD25" i="2" s="1"/>
  <c r="L26" i="2" s="1"/>
  <c r="P26" i="2" l="1"/>
  <c r="Q26" i="2" s="1"/>
  <c r="R26" i="2" s="1"/>
  <c r="S26" i="2" s="1"/>
  <c r="U26" i="2" l="1"/>
  <c r="AB26" i="2" s="1"/>
  <c r="J27" i="2" s="1"/>
  <c r="V26" i="2"/>
  <c r="AC26" i="2" s="1"/>
  <c r="K27" i="2" s="1"/>
  <c r="T26" i="2"/>
  <c r="AA26" i="2" s="1"/>
  <c r="I27" i="2" s="1"/>
  <c r="Z26" i="2"/>
  <c r="AG26" i="2" s="1"/>
  <c r="O27" i="2" s="1"/>
  <c r="Y26" i="2"/>
  <c r="AF26" i="2" s="1"/>
  <c r="N27" i="2" s="1"/>
  <c r="X26" i="2"/>
  <c r="AE26" i="2" s="1"/>
  <c r="M27" i="2" s="1"/>
  <c r="W26" i="2"/>
  <c r="AD26" i="2" s="1"/>
  <c r="L27" i="2" s="1"/>
  <c r="P27" i="2" l="1"/>
  <c r="Q27" i="2" s="1"/>
  <c r="R27" i="2" s="1"/>
  <c r="S27" i="2" s="1"/>
  <c r="T27" i="2" l="1"/>
  <c r="AA27" i="2" s="1"/>
  <c r="I28" i="2" s="1"/>
  <c r="Z27" i="2"/>
  <c r="AG27" i="2" s="1"/>
  <c r="O28" i="2" s="1"/>
  <c r="Y27" i="2"/>
  <c r="AF27" i="2" s="1"/>
  <c r="N28" i="2" s="1"/>
  <c r="X27" i="2"/>
  <c r="AE27" i="2" s="1"/>
  <c r="M28" i="2" s="1"/>
  <c r="W27" i="2"/>
  <c r="AD27" i="2" s="1"/>
  <c r="L28" i="2" s="1"/>
  <c r="U27" i="2"/>
  <c r="AB27" i="2" s="1"/>
  <c r="J28" i="2" s="1"/>
  <c r="V27" i="2"/>
  <c r="AC27" i="2" s="1"/>
  <c r="K28" i="2" s="1"/>
  <c r="P28" i="2" l="1"/>
  <c r="Q28" i="2" s="1"/>
  <c r="R28" i="2" s="1"/>
  <c r="S28" i="2" s="1"/>
  <c r="Z28" i="2" s="1"/>
  <c r="AG28" i="2" s="1"/>
  <c r="O29" i="2" s="1"/>
  <c r="U28" i="2" l="1"/>
  <c r="AB28" i="2" s="1"/>
  <c r="J29" i="2" s="1"/>
  <c r="Y28" i="2"/>
  <c r="AF28" i="2" s="1"/>
  <c r="N29" i="2" s="1"/>
  <c r="T28" i="2"/>
  <c r="AA28" i="2" s="1"/>
  <c r="I29" i="2" s="1"/>
  <c r="V28" i="2"/>
  <c r="AC28" i="2" s="1"/>
  <c r="K29" i="2" s="1"/>
  <c r="W28" i="2"/>
  <c r="AD28" i="2" s="1"/>
  <c r="L29" i="2" s="1"/>
  <c r="X28" i="2"/>
  <c r="AE28" i="2" s="1"/>
  <c r="M29" i="2" s="1"/>
  <c r="P29" i="2"/>
  <c r="Q29" i="2" s="1"/>
  <c r="R29" i="2" s="1"/>
  <c r="S29" i="2" s="1"/>
  <c r="W29" i="2" l="1"/>
  <c r="AD29" i="2" s="1"/>
  <c r="L30" i="2" s="1"/>
  <c r="V29" i="2"/>
  <c r="AC29" i="2" s="1"/>
  <c r="K30" i="2" s="1"/>
  <c r="U29" i="2"/>
  <c r="AB29" i="2" s="1"/>
  <c r="J30" i="2" s="1"/>
  <c r="T29" i="2"/>
  <c r="AA29" i="2" s="1"/>
  <c r="I30" i="2" s="1"/>
  <c r="Y29" i="2"/>
  <c r="AF29" i="2" s="1"/>
  <c r="N30" i="2" s="1"/>
  <c r="X29" i="2"/>
  <c r="AE29" i="2" s="1"/>
  <c r="M30" i="2" s="1"/>
  <c r="Z29" i="2"/>
  <c r="AG29" i="2" s="1"/>
  <c r="O30" i="2" s="1"/>
  <c r="P30" i="2" l="1"/>
  <c r="Q30" i="2" s="1"/>
  <c r="R30" i="2" s="1"/>
  <c r="S30" i="2" s="1"/>
  <c r="Z30" i="2" l="1"/>
  <c r="AG30" i="2" s="1"/>
  <c r="O31" i="2" s="1"/>
  <c r="Y30" i="2"/>
  <c r="AF30" i="2" s="1"/>
  <c r="N31" i="2" s="1"/>
  <c r="U30" i="2"/>
  <c r="AB30" i="2" s="1"/>
  <c r="J31" i="2" s="1"/>
  <c r="T30" i="2"/>
  <c r="AA30" i="2" s="1"/>
  <c r="I31" i="2" s="1"/>
  <c r="X30" i="2"/>
  <c r="AE30" i="2" s="1"/>
  <c r="M31" i="2" s="1"/>
  <c r="W30" i="2"/>
  <c r="AD30" i="2" s="1"/>
  <c r="L31" i="2" s="1"/>
  <c r="V30" i="2"/>
  <c r="AC30" i="2" s="1"/>
  <c r="K31" i="2" s="1"/>
  <c r="P31" i="2" l="1"/>
  <c r="Q31" i="2" s="1"/>
  <c r="R31" i="2" s="1"/>
  <c r="S31" i="2" s="1"/>
  <c r="Y31" i="2" l="1"/>
  <c r="AF31" i="2" s="1"/>
  <c r="N32" i="2" s="1"/>
  <c r="X31" i="2"/>
  <c r="AE31" i="2" s="1"/>
  <c r="M32" i="2" s="1"/>
  <c r="W31" i="2"/>
  <c r="AD31" i="2" s="1"/>
  <c r="L32" i="2" s="1"/>
  <c r="V31" i="2"/>
  <c r="AC31" i="2" s="1"/>
  <c r="K32" i="2" s="1"/>
  <c r="U31" i="2"/>
  <c r="AB31" i="2" s="1"/>
  <c r="J32" i="2" s="1"/>
  <c r="T31" i="2"/>
  <c r="AA31" i="2" s="1"/>
  <c r="I32" i="2" s="1"/>
  <c r="Z31" i="2"/>
  <c r="AG31" i="2" s="1"/>
  <c r="O32" i="2" s="1"/>
  <c r="P32" i="2" l="1"/>
  <c r="Q32" i="2" s="1"/>
  <c r="R32" i="2" s="1"/>
  <c r="S32" i="2" s="1"/>
  <c r="X32" i="2" l="1"/>
  <c r="AE32" i="2" s="1"/>
  <c r="M33" i="2" s="1"/>
  <c r="W32" i="2"/>
  <c r="AD32" i="2" s="1"/>
  <c r="L33" i="2" s="1"/>
  <c r="V32" i="2"/>
  <c r="AC32" i="2" s="1"/>
  <c r="K33" i="2" s="1"/>
  <c r="U32" i="2"/>
  <c r="AB32" i="2" s="1"/>
  <c r="J33" i="2" s="1"/>
  <c r="T32" i="2"/>
  <c r="AA32" i="2" s="1"/>
  <c r="I33" i="2" s="1"/>
  <c r="Z32" i="2"/>
  <c r="AG32" i="2" s="1"/>
  <c r="O33" i="2" s="1"/>
  <c r="Y32" i="2"/>
  <c r="AF32" i="2" s="1"/>
  <c r="N33" i="2" s="1"/>
  <c r="P33" i="2" l="1"/>
  <c r="Q33" i="2" s="1"/>
  <c r="R33" i="2" s="1"/>
  <c r="S33" i="2" s="1"/>
  <c r="Y33" i="2" l="1"/>
  <c r="AF33" i="2" s="1"/>
  <c r="N34" i="2" s="1"/>
  <c r="W33" i="2"/>
  <c r="AD33" i="2" s="1"/>
  <c r="L34" i="2" s="1"/>
  <c r="V33" i="2"/>
  <c r="AC33" i="2" s="1"/>
  <c r="K34" i="2" s="1"/>
  <c r="U33" i="2"/>
  <c r="AB33" i="2" s="1"/>
  <c r="J34" i="2" s="1"/>
  <c r="T33" i="2"/>
  <c r="AA33" i="2" s="1"/>
  <c r="I34" i="2" s="1"/>
  <c r="Z33" i="2"/>
  <c r="AG33" i="2" s="1"/>
  <c r="O34" i="2" s="1"/>
  <c r="X33" i="2"/>
  <c r="AE33" i="2" s="1"/>
  <c r="M34" i="2" s="1"/>
  <c r="P34" i="2" l="1"/>
  <c r="Q34" i="2" s="1"/>
  <c r="R34" i="2" s="1"/>
  <c r="S34" i="2" s="1"/>
  <c r="V34" i="2" l="1"/>
  <c r="AC34" i="2" s="1"/>
  <c r="K35" i="2" s="1"/>
  <c r="U34" i="2"/>
  <c r="AB34" i="2" s="1"/>
  <c r="J35" i="2" s="1"/>
  <c r="W34" i="2"/>
  <c r="AD34" i="2" s="1"/>
  <c r="L35" i="2" s="1"/>
  <c r="Z34" i="2"/>
  <c r="AG34" i="2" s="1"/>
  <c r="O35" i="2" s="1"/>
  <c r="X34" i="2"/>
  <c r="AE34" i="2" s="1"/>
  <c r="M35" i="2" s="1"/>
  <c r="Y34" i="2"/>
  <c r="AF34" i="2" s="1"/>
  <c r="N35" i="2" s="1"/>
  <c r="T34" i="2"/>
  <c r="AA34" i="2" s="1"/>
  <c r="I35" i="2" s="1"/>
  <c r="P35" i="2" l="1"/>
  <c r="Q35" i="2" s="1"/>
  <c r="R35" i="2" s="1"/>
  <c r="S35" i="2" s="1"/>
  <c r="T35" i="2" s="1"/>
  <c r="AA35" i="2" s="1"/>
  <c r="I36" i="2" s="1"/>
  <c r="U35" i="2"/>
  <c r="AB35" i="2" s="1"/>
  <c r="J36" i="2" s="1"/>
  <c r="W35" i="2"/>
  <c r="AD35" i="2" s="1"/>
  <c r="L36" i="2" s="1"/>
  <c r="V35" i="2"/>
  <c r="AC35" i="2" s="1"/>
  <c r="K36" i="2" s="1"/>
  <c r="X35" i="2" l="1"/>
  <c r="AE35" i="2" s="1"/>
  <c r="M36" i="2" s="1"/>
  <c r="Z35" i="2"/>
  <c r="AG35" i="2" s="1"/>
  <c r="O36" i="2" s="1"/>
  <c r="Y35" i="2"/>
  <c r="AF35" i="2" s="1"/>
  <c r="N36" i="2" s="1"/>
  <c r="P36" i="2"/>
  <c r="Q36" i="2" s="1"/>
  <c r="R36" i="2" s="1"/>
  <c r="S36" i="2" s="1"/>
  <c r="Z36" i="2" l="1"/>
  <c r="AG36" i="2" s="1"/>
  <c r="O37" i="2" s="1"/>
  <c r="Y36" i="2"/>
  <c r="AF36" i="2" s="1"/>
  <c r="N37" i="2" s="1"/>
  <c r="X36" i="2"/>
  <c r="AE36" i="2" s="1"/>
  <c r="M37" i="2" s="1"/>
  <c r="W36" i="2"/>
  <c r="AD36" i="2" s="1"/>
  <c r="L37" i="2" s="1"/>
  <c r="V36" i="2"/>
  <c r="AC36" i="2" s="1"/>
  <c r="K37" i="2" s="1"/>
  <c r="U36" i="2"/>
  <c r="AB36" i="2" s="1"/>
  <c r="J37" i="2" s="1"/>
  <c r="T36" i="2"/>
  <c r="AA36" i="2" s="1"/>
  <c r="I37" i="2" s="1"/>
  <c r="P37" i="2" l="1"/>
  <c r="Q37" i="2" s="1"/>
  <c r="R37" i="2" s="1"/>
  <c r="S37" i="2" s="1"/>
  <c r="V37" i="2" s="1"/>
  <c r="AC37" i="2" s="1"/>
  <c r="K38" i="2" s="1"/>
  <c r="W37" i="2" l="1"/>
  <c r="AD37" i="2" s="1"/>
  <c r="L38" i="2" s="1"/>
  <c r="X37" i="2"/>
  <c r="AE37" i="2" s="1"/>
  <c r="M38" i="2" s="1"/>
  <c r="Y37" i="2"/>
  <c r="AF37" i="2" s="1"/>
  <c r="N38" i="2" s="1"/>
  <c r="Z37" i="2"/>
  <c r="AG37" i="2" s="1"/>
  <c r="O38" i="2" s="1"/>
  <c r="T37" i="2"/>
  <c r="AA37" i="2" s="1"/>
  <c r="I38" i="2" s="1"/>
  <c r="U37" i="2"/>
  <c r="AB37" i="2" s="1"/>
  <c r="J38" i="2" s="1"/>
  <c r="P38" i="2" l="1"/>
  <c r="Q38" i="2" s="1"/>
  <c r="R38" i="2" s="1"/>
  <c r="S38" i="2" s="1"/>
  <c r="U38" i="2"/>
  <c r="AB38" i="2" s="1"/>
  <c r="J39" i="2" s="1"/>
  <c r="T38" i="2"/>
  <c r="AA38" i="2" s="1"/>
  <c r="I39" i="2" s="1"/>
  <c r="Z38" i="2"/>
  <c r="AG38" i="2" s="1"/>
  <c r="O39" i="2" s="1"/>
  <c r="Y38" i="2"/>
  <c r="AF38" i="2" s="1"/>
  <c r="N39" i="2" s="1"/>
  <c r="X38" i="2"/>
  <c r="AE38" i="2" s="1"/>
  <c r="M39" i="2" s="1"/>
  <c r="W38" i="2"/>
  <c r="AD38" i="2" s="1"/>
  <c r="L39" i="2" s="1"/>
  <c r="V38" i="2"/>
  <c r="AC38" i="2" s="1"/>
  <c r="K39" i="2" s="1"/>
  <c r="P39" i="2" l="1"/>
  <c r="Q39" i="2" s="1"/>
  <c r="R39" i="2" s="1"/>
  <c r="S39" i="2" s="1"/>
  <c r="T39" i="2" l="1"/>
  <c r="AA39" i="2" s="1"/>
  <c r="I40" i="2" s="1"/>
  <c r="Z39" i="2"/>
  <c r="AG39" i="2" s="1"/>
  <c r="O40" i="2" s="1"/>
  <c r="Y39" i="2"/>
  <c r="AF39" i="2" s="1"/>
  <c r="N40" i="2" s="1"/>
  <c r="X39" i="2"/>
  <c r="AE39" i="2" s="1"/>
  <c r="M40" i="2" s="1"/>
  <c r="W39" i="2"/>
  <c r="AD39" i="2" s="1"/>
  <c r="L40" i="2" s="1"/>
  <c r="V39" i="2"/>
  <c r="AC39" i="2" s="1"/>
  <c r="K40" i="2" s="1"/>
  <c r="U39" i="2"/>
  <c r="AB39" i="2" s="1"/>
  <c r="J40" i="2" s="1"/>
  <c r="P40" i="2" l="1"/>
  <c r="Q40" i="2" s="1"/>
  <c r="R40" i="2" s="1"/>
  <c r="S40" i="2" s="1"/>
  <c r="Z40" i="2" l="1"/>
  <c r="AG40" i="2" s="1"/>
  <c r="O41" i="2" s="1"/>
  <c r="V40" i="2"/>
  <c r="AC40" i="2" s="1"/>
  <c r="K41" i="2" s="1"/>
  <c r="U40" i="2"/>
  <c r="AB40" i="2" s="1"/>
  <c r="J41" i="2" s="1"/>
  <c r="Y40" i="2"/>
  <c r="AF40" i="2" s="1"/>
  <c r="N41" i="2" s="1"/>
  <c r="X40" i="2"/>
  <c r="AE40" i="2" s="1"/>
  <c r="M41" i="2" s="1"/>
  <c r="W40" i="2"/>
  <c r="AD40" i="2" s="1"/>
  <c r="L41" i="2" s="1"/>
  <c r="T40" i="2"/>
  <c r="AA40" i="2" s="1"/>
  <c r="I41" i="2" s="1"/>
  <c r="P41" i="2" s="1"/>
  <c r="Q41" i="2" s="1"/>
  <c r="R41" i="2" s="1"/>
  <c r="S41" i="2" s="1"/>
  <c r="Y41" i="2" l="1"/>
  <c r="AF41" i="2" s="1"/>
  <c r="N42" i="2" s="1"/>
  <c r="X41" i="2"/>
  <c r="AE41" i="2" s="1"/>
  <c r="M42" i="2" s="1"/>
  <c r="W41" i="2"/>
  <c r="AD41" i="2" s="1"/>
  <c r="L42" i="2" s="1"/>
  <c r="T41" i="2"/>
  <c r="AA41" i="2" s="1"/>
  <c r="I42" i="2" s="1"/>
  <c r="V41" i="2"/>
  <c r="AC41" i="2" s="1"/>
  <c r="K42" i="2" s="1"/>
  <c r="U41" i="2"/>
  <c r="AB41" i="2" s="1"/>
  <c r="J42" i="2" s="1"/>
  <c r="Z41" i="2"/>
  <c r="AG41" i="2" s="1"/>
  <c r="O42" i="2" s="1"/>
  <c r="P42" i="2" l="1"/>
  <c r="Q42" i="2" s="1"/>
  <c r="R42" i="2" s="1"/>
  <c r="S42" i="2" s="1"/>
  <c r="X42" i="2" l="1"/>
  <c r="AE42" i="2" s="1"/>
  <c r="M43" i="2" s="1"/>
  <c r="W42" i="2"/>
  <c r="AD42" i="2" s="1"/>
  <c r="L43" i="2" s="1"/>
  <c r="V42" i="2"/>
  <c r="AC42" i="2" s="1"/>
  <c r="K43" i="2" s="1"/>
  <c r="Z42" i="2"/>
  <c r="AG42" i="2" s="1"/>
  <c r="O43" i="2" s="1"/>
  <c r="U42" i="2"/>
  <c r="AB42" i="2" s="1"/>
  <c r="J43" i="2" s="1"/>
  <c r="T42" i="2"/>
  <c r="AA42" i="2" s="1"/>
  <c r="I43" i="2" s="1"/>
  <c r="Y42" i="2"/>
  <c r="AF42" i="2" s="1"/>
  <c r="N43" i="2" s="1"/>
  <c r="P43" i="2" l="1"/>
  <c r="Q43" i="2" s="1"/>
  <c r="R43" i="2" s="1"/>
  <c r="S43" i="2" s="1"/>
  <c r="U43" i="2" l="1"/>
  <c r="AB43" i="2" s="1"/>
  <c r="J44" i="2" s="1"/>
  <c r="T43" i="2"/>
  <c r="AA43" i="2" s="1"/>
  <c r="I44" i="2" s="1"/>
  <c r="Z43" i="2"/>
  <c r="AG43" i="2" s="1"/>
  <c r="O44" i="2" s="1"/>
  <c r="Y43" i="2"/>
  <c r="AF43" i="2" s="1"/>
  <c r="N44" i="2" s="1"/>
  <c r="X43" i="2"/>
  <c r="AE43" i="2" s="1"/>
  <c r="M44" i="2" s="1"/>
  <c r="W43" i="2"/>
  <c r="AD43" i="2" s="1"/>
  <c r="L44" i="2" s="1"/>
  <c r="V43" i="2"/>
  <c r="AC43" i="2" s="1"/>
  <c r="K44" i="2" s="1"/>
  <c r="P44" i="2" l="1"/>
  <c r="Q44" i="2" s="1"/>
  <c r="R44" i="2" s="1"/>
  <c r="S44" i="2" s="1"/>
  <c r="Z44" i="2" l="1"/>
  <c r="AG44" i="2" s="1"/>
  <c r="O45" i="2" s="1"/>
  <c r="Y44" i="2"/>
  <c r="AF44" i="2" s="1"/>
  <c r="N45" i="2" s="1"/>
  <c r="X44" i="2"/>
  <c r="AE44" i="2" s="1"/>
  <c r="M45" i="2" s="1"/>
  <c r="W44" i="2"/>
  <c r="AD44" i="2" s="1"/>
  <c r="L45" i="2" s="1"/>
  <c r="V44" i="2"/>
  <c r="AC44" i="2" s="1"/>
  <c r="K45" i="2" s="1"/>
  <c r="U44" i="2"/>
  <c r="AB44" i="2" s="1"/>
  <c r="J45" i="2" s="1"/>
  <c r="T44" i="2"/>
  <c r="AA44" i="2" s="1"/>
  <c r="I45" i="2" s="1"/>
  <c r="P45" i="2" s="1"/>
  <c r="Q45" i="2" s="1"/>
  <c r="R45" i="2" s="1"/>
  <c r="S45" i="2" s="1"/>
  <c r="Y45" i="2" l="1"/>
  <c r="AF45" i="2" s="1"/>
  <c r="N46" i="2" s="1"/>
  <c r="X45" i="2"/>
  <c r="AE45" i="2" s="1"/>
  <c r="M46" i="2" s="1"/>
  <c r="W45" i="2"/>
  <c r="AD45" i="2" s="1"/>
  <c r="L46" i="2" s="1"/>
  <c r="V45" i="2"/>
  <c r="AC45" i="2" s="1"/>
  <c r="K46" i="2" s="1"/>
  <c r="U45" i="2"/>
  <c r="AB45" i="2" s="1"/>
  <c r="J46" i="2" s="1"/>
  <c r="T45" i="2"/>
  <c r="AA45" i="2" s="1"/>
  <c r="I46" i="2" s="1"/>
  <c r="Z45" i="2"/>
  <c r="AG45" i="2" s="1"/>
  <c r="O46" i="2" s="1"/>
  <c r="P46" i="2" l="1"/>
  <c r="Q46" i="2" s="1"/>
  <c r="R46" i="2" s="1"/>
  <c r="S46" i="2" s="1"/>
  <c r="X46" i="2" l="1"/>
  <c r="AE46" i="2" s="1"/>
  <c r="M47" i="2" s="1"/>
  <c r="W46" i="2"/>
  <c r="AD46" i="2" s="1"/>
  <c r="L47" i="2" s="1"/>
  <c r="V46" i="2"/>
  <c r="AC46" i="2" s="1"/>
  <c r="K47" i="2" s="1"/>
  <c r="U46" i="2"/>
  <c r="AB46" i="2" s="1"/>
  <c r="J47" i="2" s="1"/>
  <c r="T46" i="2"/>
  <c r="AA46" i="2" s="1"/>
  <c r="I47" i="2" s="1"/>
  <c r="Z46" i="2"/>
  <c r="AG46" i="2" s="1"/>
  <c r="O47" i="2" s="1"/>
  <c r="Y46" i="2"/>
  <c r="AF46" i="2" s="1"/>
  <c r="N47" i="2" s="1"/>
  <c r="P47" i="2" l="1"/>
  <c r="Q47" i="2" s="1"/>
  <c r="R47" i="2" s="1"/>
  <c r="S47" i="2" s="1"/>
  <c r="Y47" i="2" l="1"/>
  <c r="AF47" i="2" s="1"/>
  <c r="N48" i="2" s="1"/>
  <c r="W47" i="2"/>
  <c r="AD47" i="2" s="1"/>
  <c r="L48" i="2" s="1"/>
  <c r="V47" i="2"/>
  <c r="AC47" i="2" s="1"/>
  <c r="K48" i="2" s="1"/>
  <c r="U47" i="2"/>
  <c r="AB47" i="2" s="1"/>
  <c r="J48" i="2" s="1"/>
  <c r="T47" i="2"/>
  <c r="AA47" i="2" s="1"/>
  <c r="I48" i="2" s="1"/>
  <c r="Z47" i="2"/>
  <c r="AG47" i="2" s="1"/>
  <c r="O48" i="2" s="1"/>
  <c r="X47" i="2"/>
  <c r="AE47" i="2" s="1"/>
  <c r="M48" i="2" s="1"/>
  <c r="P48" i="2" l="1"/>
  <c r="Q48" i="2" s="1"/>
  <c r="R48" i="2" s="1"/>
  <c r="S48" i="2" s="1"/>
  <c r="V48" i="2" l="1"/>
  <c r="AC48" i="2" s="1"/>
  <c r="K49" i="2" s="1"/>
  <c r="U48" i="2"/>
  <c r="AB48" i="2" s="1"/>
  <c r="J49" i="2" s="1"/>
  <c r="T48" i="2"/>
  <c r="AA48" i="2" s="1"/>
  <c r="I49" i="2" s="1"/>
  <c r="X48" i="2"/>
  <c r="AE48" i="2" s="1"/>
  <c r="M49" i="2" s="1"/>
  <c r="Z48" i="2"/>
  <c r="AG48" i="2" s="1"/>
  <c r="O49" i="2" s="1"/>
  <c r="Y48" i="2"/>
  <c r="AF48" i="2" s="1"/>
  <c r="N49" i="2" s="1"/>
  <c r="W48" i="2"/>
  <c r="AD48" i="2" s="1"/>
  <c r="L49" i="2" s="1"/>
  <c r="P49" i="2" l="1"/>
  <c r="Q49" i="2" s="1"/>
  <c r="R49" i="2" s="1"/>
  <c r="S49" i="2" s="1"/>
  <c r="U49" i="2" l="1"/>
  <c r="AB49" i="2" s="1"/>
  <c r="J50" i="2" s="1"/>
  <c r="T49" i="2"/>
  <c r="AA49" i="2" s="1"/>
  <c r="I50" i="2" s="1"/>
  <c r="Z49" i="2"/>
  <c r="AG49" i="2" s="1"/>
  <c r="O50" i="2" s="1"/>
  <c r="Y49" i="2"/>
  <c r="AF49" i="2" s="1"/>
  <c r="N50" i="2" s="1"/>
  <c r="X49" i="2"/>
  <c r="AE49" i="2" s="1"/>
  <c r="M50" i="2" s="1"/>
  <c r="W49" i="2"/>
  <c r="AD49" i="2" s="1"/>
  <c r="L50" i="2" s="1"/>
  <c r="V49" i="2"/>
  <c r="AC49" i="2" s="1"/>
  <c r="K50" i="2" s="1"/>
  <c r="P50" i="2" l="1"/>
  <c r="Q50" i="2" s="1"/>
  <c r="R50" i="2" s="1"/>
  <c r="S50" i="2" s="1"/>
  <c r="Y50" i="2" l="1"/>
  <c r="AF50" i="2" s="1"/>
  <c r="N51" i="2" s="1"/>
  <c r="X50" i="2"/>
  <c r="AE50" i="2" s="1"/>
  <c r="M51" i="2" s="1"/>
  <c r="W50" i="2"/>
  <c r="AD50" i="2" s="1"/>
  <c r="L51" i="2" s="1"/>
  <c r="V50" i="2"/>
  <c r="AC50" i="2" s="1"/>
  <c r="K51" i="2" s="1"/>
  <c r="U50" i="2"/>
  <c r="AB50" i="2" s="1"/>
  <c r="J51" i="2" s="1"/>
  <c r="T50" i="2"/>
  <c r="AA50" i="2" s="1"/>
  <c r="I51" i="2" s="1"/>
  <c r="Z50" i="2"/>
  <c r="AG50" i="2" s="1"/>
  <c r="O51" i="2" s="1"/>
  <c r="P51" i="2" l="1"/>
  <c r="Q51" i="2" s="1"/>
  <c r="R51" i="2" s="1"/>
  <c r="S51" i="2" s="1"/>
  <c r="T51" i="2" l="1"/>
  <c r="AA51" i="2" s="1"/>
  <c r="I52" i="2" s="1"/>
  <c r="Z51" i="2"/>
  <c r="AG51" i="2" s="1"/>
  <c r="O52" i="2" s="1"/>
  <c r="Y51" i="2"/>
  <c r="AF51" i="2" s="1"/>
  <c r="N52" i="2" s="1"/>
  <c r="X51" i="2"/>
  <c r="AE51" i="2" s="1"/>
  <c r="M52" i="2" s="1"/>
  <c r="W51" i="2"/>
  <c r="AD51" i="2" s="1"/>
  <c r="L52" i="2" s="1"/>
  <c r="V51" i="2"/>
  <c r="AC51" i="2" s="1"/>
  <c r="K52" i="2" s="1"/>
  <c r="U51" i="2"/>
  <c r="AB51" i="2" s="1"/>
  <c r="J52" i="2" s="1"/>
  <c r="P52" i="2" l="1"/>
  <c r="Q52" i="2" s="1"/>
  <c r="R52" i="2" s="1"/>
  <c r="S52" i="2" s="1"/>
  <c r="Z52" i="2" l="1"/>
  <c r="AG52" i="2" s="1"/>
  <c r="O53" i="2" s="1"/>
  <c r="Y52" i="2"/>
  <c r="AF52" i="2" s="1"/>
  <c r="N53" i="2" s="1"/>
  <c r="X52" i="2"/>
  <c r="AE52" i="2" s="1"/>
  <c r="M53" i="2" s="1"/>
  <c r="W52" i="2"/>
  <c r="AD52" i="2" s="1"/>
  <c r="L53" i="2" s="1"/>
  <c r="V52" i="2"/>
  <c r="AC52" i="2" s="1"/>
  <c r="K53" i="2" s="1"/>
  <c r="T52" i="2"/>
  <c r="AA52" i="2" s="1"/>
  <c r="I53" i="2" s="1"/>
  <c r="U52" i="2"/>
  <c r="AB52" i="2" s="1"/>
  <c r="J53" i="2" s="1"/>
  <c r="P53" i="2" l="1"/>
  <c r="Q53" i="2" s="1"/>
  <c r="R53" i="2" s="1"/>
  <c r="S53" i="2" s="1"/>
  <c r="Y53" i="2" l="1"/>
  <c r="AF53" i="2" s="1"/>
  <c r="N54" i="2" s="1"/>
  <c r="X53" i="2"/>
  <c r="AE53" i="2" s="1"/>
  <c r="M54" i="2" s="1"/>
  <c r="W53" i="2"/>
  <c r="AD53" i="2" s="1"/>
  <c r="L54" i="2" s="1"/>
  <c r="V53" i="2"/>
  <c r="AC53" i="2" s="1"/>
  <c r="K54" i="2" s="1"/>
  <c r="U53" i="2"/>
  <c r="AB53" i="2" s="1"/>
  <c r="J54" i="2" s="1"/>
  <c r="T53" i="2"/>
  <c r="AA53" i="2" s="1"/>
  <c r="I54" i="2" s="1"/>
  <c r="Z53" i="2"/>
  <c r="AG53" i="2" s="1"/>
  <c r="O54" i="2" s="1"/>
  <c r="P54" i="2" l="1"/>
  <c r="Q54" i="2" s="1"/>
  <c r="R54" i="2" s="1"/>
  <c r="S54" i="2" s="1"/>
  <c r="X54" i="2" l="1"/>
  <c r="AE54" i="2" s="1"/>
  <c r="M55" i="2" s="1"/>
  <c r="W54" i="2"/>
  <c r="AD54" i="2" s="1"/>
  <c r="L55" i="2" s="1"/>
  <c r="V54" i="2"/>
  <c r="AC54" i="2" s="1"/>
  <c r="K55" i="2" s="1"/>
  <c r="U54" i="2"/>
  <c r="AB54" i="2" s="1"/>
  <c r="J55" i="2" s="1"/>
  <c r="Y54" i="2"/>
  <c r="AF54" i="2" s="1"/>
  <c r="N55" i="2" s="1"/>
  <c r="T54" i="2"/>
  <c r="AA54" i="2" s="1"/>
  <c r="I55" i="2" s="1"/>
  <c r="Z54" i="2"/>
  <c r="AG54" i="2" s="1"/>
  <c r="O55" i="2" s="1"/>
  <c r="P55" i="2" l="1"/>
  <c r="Q55" i="2" s="1"/>
  <c r="R55" i="2" s="1"/>
  <c r="S55" i="2" s="1"/>
  <c r="W55" i="2" l="1"/>
  <c r="AD55" i="2" s="1"/>
  <c r="L56" i="2" s="1"/>
  <c r="V55" i="2"/>
  <c r="AC55" i="2" s="1"/>
  <c r="K56" i="2" s="1"/>
  <c r="T55" i="2"/>
  <c r="AA55" i="2" s="1"/>
  <c r="I56" i="2" s="1"/>
  <c r="Z55" i="2"/>
  <c r="AG55" i="2" s="1"/>
  <c r="O56" i="2" s="1"/>
  <c r="X55" i="2"/>
  <c r="AE55" i="2" s="1"/>
  <c r="M56" i="2" s="1"/>
  <c r="U55" i="2"/>
  <c r="AB55" i="2" s="1"/>
  <c r="J56" i="2" s="1"/>
  <c r="Y55" i="2"/>
  <c r="AF55" i="2" s="1"/>
  <c r="N56" i="2" s="1"/>
  <c r="P56" i="2" l="1"/>
  <c r="Q56" i="2" s="1"/>
  <c r="R56" i="2" s="1"/>
  <c r="S56" i="2" s="1"/>
  <c r="V56" i="2" l="1"/>
  <c r="AC56" i="2" s="1"/>
  <c r="K57" i="2" s="1"/>
  <c r="T56" i="2"/>
  <c r="AA56" i="2" s="1"/>
  <c r="I57" i="2" s="1"/>
  <c r="Z56" i="2"/>
  <c r="AG56" i="2" s="1"/>
  <c r="O57" i="2" s="1"/>
  <c r="Y56" i="2"/>
  <c r="AF56" i="2" s="1"/>
  <c r="N57" i="2" s="1"/>
  <c r="W56" i="2"/>
  <c r="AD56" i="2" s="1"/>
  <c r="L57" i="2" s="1"/>
  <c r="U56" i="2"/>
  <c r="AB56" i="2" s="1"/>
  <c r="J57" i="2" s="1"/>
  <c r="X56" i="2"/>
  <c r="AE56" i="2" s="1"/>
  <c r="M57" i="2" s="1"/>
  <c r="P57" i="2" l="1"/>
  <c r="Q57" i="2" s="1"/>
  <c r="R57" i="2" s="1"/>
  <c r="S57" i="2" s="1"/>
  <c r="Z57" i="2" l="1"/>
  <c r="AG57" i="2" s="1"/>
  <c r="O58" i="2" s="1"/>
  <c r="Y57" i="2"/>
  <c r="AF57" i="2" s="1"/>
  <c r="N58" i="2" s="1"/>
  <c r="X57" i="2"/>
  <c r="AE57" i="2" s="1"/>
  <c r="M58" i="2" s="1"/>
  <c r="U57" i="2"/>
  <c r="AB57" i="2" s="1"/>
  <c r="J58" i="2" s="1"/>
  <c r="W57" i="2"/>
  <c r="AD57" i="2" s="1"/>
  <c r="L58" i="2" s="1"/>
  <c r="V57" i="2"/>
  <c r="AC57" i="2" s="1"/>
  <c r="K58" i="2" s="1"/>
  <c r="T57" i="2"/>
  <c r="AA57" i="2" s="1"/>
  <c r="I58" i="2" s="1"/>
  <c r="P58" i="2" l="1"/>
  <c r="Q58" i="2" s="1"/>
  <c r="R58" i="2" s="1"/>
  <c r="S58" i="2" s="1"/>
  <c r="X58" i="2" s="1"/>
  <c r="AE58" i="2" s="1"/>
  <c r="M59" i="2" s="1"/>
  <c r="Y58" i="2" l="1"/>
  <c r="AF58" i="2" s="1"/>
  <c r="N59" i="2" s="1"/>
  <c r="Z58" i="2"/>
  <c r="AG58" i="2" s="1"/>
  <c r="O59" i="2" s="1"/>
  <c r="T58" i="2"/>
  <c r="AA58" i="2" s="1"/>
  <c r="I59" i="2" s="1"/>
  <c r="U58" i="2"/>
  <c r="AB58" i="2" s="1"/>
  <c r="J59" i="2" s="1"/>
  <c r="V58" i="2"/>
  <c r="AC58" i="2" s="1"/>
  <c r="K59" i="2" s="1"/>
  <c r="W58" i="2"/>
  <c r="AD58" i="2" s="1"/>
  <c r="L59" i="2" s="1"/>
  <c r="P59" i="2"/>
  <c r="Q59" i="2" s="1"/>
  <c r="R59" i="2" s="1"/>
  <c r="S59" i="2" s="1"/>
  <c r="W59" i="2" l="1"/>
  <c r="AD59" i="2" s="1"/>
  <c r="L60" i="2" s="1"/>
  <c r="V59" i="2"/>
  <c r="AC59" i="2" s="1"/>
  <c r="K60" i="2" s="1"/>
  <c r="T59" i="2"/>
  <c r="AA59" i="2" s="1"/>
  <c r="I60" i="2" s="1"/>
  <c r="Z59" i="2"/>
  <c r="AG59" i="2" s="1"/>
  <c r="O60" i="2" s="1"/>
  <c r="U59" i="2"/>
  <c r="AB59" i="2" s="1"/>
  <c r="J60" i="2" s="1"/>
  <c r="Y59" i="2"/>
  <c r="AF59" i="2" s="1"/>
  <c r="N60" i="2" s="1"/>
  <c r="X59" i="2"/>
  <c r="AE59" i="2" s="1"/>
  <c r="M60" i="2" s="1"/>
  <c r="P60" i="2" l="1"/>
  <c r="Q60" i="2" s="1"/>
  <c r="R60" i="2" s="1"/>
  <c r="S60" i="2" s="1"/>
  <c r="V60" i="2" l="1"/>
  <c r="AC60" i="2" s="1"/>
  <c r="K61" i="2" s="1"/>
  <c r="U60" i="2"/>
  <c r="AB60" i="2" s="1"/>
  <c r="J61" i="2" s="1"/>
  <c r="T60" i="2"/>
  <c r="AA60" i="2" s="1"/>
  <c r="I61" i="2" s="1"/>
  <c r="Z60" i="2"/>
  <c r="AG60" i="2" s="1"/>
  <c r="O61" i="2" s="1"/>
  <c r="Y60" i="2"/>
  <c r="AF60" i="2" s="1"/>
  <c r="N61" i="2" s="1"/>
  <c r="X60" i="2"/>
  <c r="AE60" i="2" s="1"/>
  <c r="M61" i="2" s="1"/>
  <c r="W60" i="2"/>
  <c r="AD60" i="2" s="1"/>
  <c r="L61" i="2" s="1"/>
  <c r="P61" i="2" l="1"/>
  <c r="Q61" i="2" s="1"/>
  <c r="R61" i="2" s="1"/>
  <c r="S61" i="2" s="1"/>
  <c r="V61" i="2" l="1"/>
  <c r="AC61" i="2" s="1"/>
  <c r="K62" i="2" s="1"/>
  <c r="U61" i="2"/>
  <c r="AB61" i="2" s="1"/>
  <c r="J62" i="2" s="1"/>
  <c r="T61" i="2"/>
  <c r="AA61" i="2" s="1"/>
  <c r="I62" i="2" s="1"/>
  <c r="Z61" i="2"/>
  <c r="AG61" i="2" s="1"/>
  <c r="O62" i="2" s="1"/>
  <c r="X61" i="2"/>
  <c r="AE61" i="2" s="1"/>
  <c r="M62" i="2" s="1"/>
  <c r="Y61" i="2"/>
  <c r="AF61" i="2" s="1"/>
  <c r="N62" i="2" s="1"/>
  <c r="W61" i="2"/>
  <c r="AD61" i="2" s="1"/>
  <c r="L62" i="2" s="1"/>
  <c r="P62" i="2" l="1"/>
  <c r="Q62" i="2" s="1"/>
  <c r="R62" i="2" s="1"/>
  <c r="S62" i="2" s="1"/>
  <c r="U62" i="2" l="1"/>
  <c r="AB62" i="2" s="1"/>
  <c r="J63" i="2" s="1"/>
  <c r="T62" i="2"/>
  <c r="AA62" i="2" s="1"/>
  <c r="I63" i="2" s="1"/>
  <c r="Y62" i="2"/>
  <c r="AF62" i="2" s="1"/>
  <c r="N63" i="2" s="1"/>
  <c r="Z62" i="2"/>
  <c r="AG62" i="2" s="1"/>
  <c r="O63" i="2" s="1"/>
  <c r="X62" i="2"/>
  <c r="AE62" i="2" s="1"/>
  <c r="M63" i="2" s="1"/>
  <c r="W62" i="2"/>
  <c r="AD62" i="2" s="1"/>
  <c r="L63" i="2" s="1"/>
  <c r="V62" i="2"/>
  <c r="AC62" i="2" s="1"/>
  <c r="K63" i="2" s="1"/>
  <c r="P63" i="2" l="1"/>
  <c r="Q63" i="2" s="1"/>
  <c r="R63" i="2" s="1"/>
  <c r="S63" i="2" s="1"/>
  <c r="T63" i="2" l="1"/>
  <c r="AA63" i="2" s="1"/>
  <c r="I64" i="2" s="1"/>
  <c r="Z63" i="2"/>
  <c r="AG63" i="2" s="1"/>
  <c r="O64" i="2" s="1"/>
  <c r="Y63" i="2"/>
  <c r="AF63" i="2" s="1"/>
  <c r="N64" i="2" s="1"/>
  <c r="W63" i="2"/>
  <c r="AD63" i="2" s="1"/>
  <c r="L64" i="2" s="1"/>
  <c r="V63" i="2"/>
  <c r="AC63" i="2" s="1"/>
  <c r="K64" i="2" s="1"/>
  <c r="X63" i="2"/>
  <c r="AE63" i="2" s="1"/>
  <c r="M64" i="2" s="1"/>
  <c r="U63" i="2"/>
  <c r="AB63" i="2" s="1"/>
  <c r="J64" i="2" s="1"/>
  <c r="P64" i="2" l="1"/>
  <c r="Q64" i="2" s="1"/>
  <c r="R64" i="2" s="1"/>
  <c r="S64" i="2" s="1"/>
  <c r="V64" i="2" l="1"/>
  <c r="AC64" i="2" s="1"/>
  <c r="K65" i="2" s="1"/>
  <c r="U64" i="2"/>
  <c r="AB64" i="2" s="1"/>
  <c r="J65" i="2" s="1"/>
  <c r="T64" i="2"/>
  <c r="AA64" i="2" s="1"/>
  <c r="I65" i="2" s="1"/>
  <c r="Z64" i="2"/>
  <c r="AG64" i="2" s="1"/>
  <c r="O65" i="2" s="1"/>
  <c r="Y64" i="2"/>
  <c r="AF64" i="2" s="1"/>
  <c r="N65" i="2" s="1"/>
  <c r="X64" i="2"/>
  <c r="AE64" i="2" s="1"/>
  <c r="M65" i="2" s="1"/>
  <c r="W64" i="2"/>
  <c r="AD64" i="2" s="1"/>
  <c r="L65" i="2" s="1"/>
  <c r="P65" i="2" l="1"/>
  <c r="Q65" i="2" s="1"/>
  <c r="R65" i="2" s="1"/>
  <c r="S65" i="2" s="1"/>
  <c r="Z65" i="2" l="1"/>
  <c r="AG65" i="2" s="1"/>
  <c r="O66" i="2" s="1"/>
  <c r="Y65" i="2"/>
  <c r="AF65" i="2" s="1"/>
  <c r="N66" i="2" s="1"/>
  <c r="X65" i="2"/>
  <c r="AE65" i="2" s="1"/>
  <c r="M66" i="2" s="1"/>
  <c r="W65" i="2"/>
  <c r="AD65" i="2" s="1"/>
  <c r="L66" i="2" s="1"/>
  <c r="V65" i="2"/>
  <c r="AC65" i="2" s="1"/>
  <c r="K66" i="2" s="1"/>
  <c r="U65" i="2"/>
  <c r="AB65" i="2" s="1"/>
  <c r="J66" i="2" s="1"/>
  <c r="T65" i="2"/>
  <c r="AA65" i="2" s="1"/>
  <c r="I66" i="2" s="1"/>
  <c r="P66" i="2" s="1"/>
  <c r="Q66" i="2" s="1"/>
  <c r="R66" i="2" s="1"/>
  <c r="S66" i="2" s="1"/>
  <c r="Y66" i="2" l="1"/>
  <c r="AF66" i="2" s="1"/>
  <c r="N67" i="2" s="1"/>
  <c r="X66" i="2"/>
  <c r="AE66" i="2" s="1"/>
  <c r="M67" i="2" s="1"/>
  <c r="W66" i="2"/>
  <c r="AD66" i="2" s="1"/>
  <c r="L67" i="2" s="1"/>
  <c r="V66" i="2"/>
  <c r="AC66" i="2" s="1"/>
  <c r="K67" i="2" s="1"/>
  <c r="U66" i="2"/>
  <c r="AB66" i="2" s="1"/>
  <c r="J67" i="2" s="1"/>
  <c r="T66" i="2"/>
  <c r="AA66" i="2" s="1"/>
  <c r="I67" i="2" s="1"/>
  <c r="Z66" i="2"/>
  <c r="AG66" i="2" s="1"/>
  <c r="O67" i="2" s="1"/>
  <c r="P67" i="2" l="1"/>
  <c r="Q67" i="2" s="1"/>
  <c r="R67" i="2" s="1"/>
  <c r="S67" i="2" s="1"/>
  <c r="X67" i="2" l="1"/>
  <c r="AE67" i="2" s="1"/>
  <c r="M68" i="2" s="1"/>
  <c r="W67" i="2"/>
  <c r="AD67" i="2" s="1"/>
  <c r="L68" i="2" s="1"/>
  <c r="V67" i="2"/>
  <c r="AC67" i="2" s="1"/>
  <c r="K68" i="2" s="1"/>
  <c r="U67" i="2"/>
  <c r="AB67" i="2" s="1"/>
  <c r="J68" i="2" s="1"/>
  <c r="T67" i="2"/>
  <c r="AA67" i="2" s="1"/>
  <c r="I68" i="2" s="1"/>
  <c r="Y67" i="2"/>
  <c r="AF67" i="2" s="1"/>
  <c r="N68" i="2" s="1"/>
  <c r="Z67" i="2"/>
  <c r="AG67" i="2" s="1"/>
  <c r="O68" i="2" s="1"/>
  <c r="P68" i="2" l="1"/>
  <c r="Q68" i="2" s="1"/>
  <c r="R68" i="2" s="1"/>
  <c r="S68" i="2" s="1"/>
  <c r="U68" i="2" l="1"/>
  <c r="AB68" i="2" s="1"/>
  <c r="J69" i="2" s="1"/>
  <c r="Z68" i="2"/>
  <c r="AG68" i="2" s="1"/>
  <c r="O69" i="2" s="1"/>
  <c r="W68" i="2"/>
  <c r="AD68" i="2" s="1"/>
  <c r="L69" i="2" s="1"/>
  <c r="V68" i="2"/>
  <c r="AC68" i="2" s="1"/>
  <c r="K69" i="2" s="1"/>
  <c r="T68" i="2"/>
  <c r="AA68" i="2" s="1"/>
  <c r="I69" i="2" s="1"/>
  <c r="Y68" i="2"/>
  <c r="AF68" i="2" s="1"/>
  <c r="N69" i="2" s="1"/>
  <c r="X68" i="2"/>
  <c r="AE68" i="2" s="1"/>
  <c r="M69" i="2" s="1"/>
  <c r="P69" i="2" l="1"/>
  <c r="Q69" i="2" s="1"/>
  <c r="R69" i="2" s="1"/>
  <c r="S69" i="2" s="1"/>
  <c r="V69" i="2" l="1"/>
  <c r="AC69" i="2" s="1"/>
  <c r="K70" i="2" s="1"/>
  <c r="U69" i="2"/>
  <c r="AB69" i="2" s="1"/>
  <c r="J70" i="2" s="1"/>
  <c r="Z69" i="2"/>
  <c r="AG69" i="2" s="1"/>
  <c r="O70" i="2" s="1"/>
  <c r="Y69" i="2"/>
  <c r="AF69" i="2" s="1"/>
  <c r="N70" i="2" s="1"/>
  <c r="W69" i="2"/>
  <c r="AD69" i="2" s="1"/>
  <c r="L70" i="2" s="1"/>
  <c r="T69" i="2"/>
  <c r="AA69" i="2" s="1"/>
  <c r="I70" i="2" s="1"/>
  <c r="X69" i="2"/>
  <c r="AE69" i="2" s="1"/>
  <c r="M70" i="2" s="1"/>
  <c r="P70" i="2" l="1"/>
  <c r="Q70" i="2" s="1"/>
  <c r="R70" i="2" s="1"/>
  <c r="S70" i="2" s="1"/>
  <c r="U70" i="2" l="1"/>
  <c r="AB70" i="2" s="1"/>
  <c r="J71" i="2" s="1"/>
  <c r="T70" i="2"/>
  <c r="AA70" i="2" s="1"/>
  <c r="I71" i="2" s="1"/>
  <c r="Z70" i="2"/>
  <c r="AG70" i="2" s="1"/>
  <c r="O71" i="2" s="1"/>
  <c r="X70" i="2"/>
  <c r="AE70" i="2" s="1"/>
  <c r="M71" i="2" s="1"/>
  <c r="V70" i="2"/>
  <c r="AC70" i="2" s="1"/>
  <c r="K71" i="2" s="1"/>
  <c r="Y70" i="2"/>
  <c r="AF70" i="2" s="1"/>
  <c r="N71" i="2" s="1"/>
  <c r="W70" i="2"/>
  <c r="AD70" i="2" s="1"/>
  <c r="L71" i="2" s="1"/>
  <c r="P71" i="2" l="1"/>
  <c r="Q71" i="2" s="1"/>
  <c r="R71" i="2" s="1"/>
  <c r="S71" i="2" s="1"/>
  <c r="Z71" i="2" l="1"/>
  <c r="AG71" i="2" s="1"/>
  <c r="O72" i="2" s="1"/>
  <c r="Y71" i="2"/>
  <c r="AF71" i="2" s="1"/>
  <c r="N72" i="2" s="1"/>
  <c r="X71" i="2"/>
  <c r="AE71" i="2" s="1"/>
  <c r="M72" i="2" s="1"/>
  <c r="W71" i="2"/>
  <c r="AD71" i="2" s="1"/>
  <c r="L72" i="2" s="1"/>
  <c r="V71" i="2"/>
  <c r="AC71" i="2" s="1"/>
  <c r="K72" i="2" s="1"/>
  <c r="U71" i="2"/>
  <c r="AB71" i="2" s="1"/>
  <c r="J72" i="2" s="1"/>
  <c r="T71" i="2"/>
  <c r="AA71" i="2" s="1"/>
  <c r="I72" i="2" s="1"/>
  <c r="P72" i="2" s="1"/>
  <c r="Q72" i="2" s="1"/>
  <c r="R72" i="2" s="1"/>
  <c r="S72" i="2" s="1"/>
  <c r="W72" i="2" l="1"/>
  <c r="AD72" i="2" s="1"/>
  <c r="L73" i="2" s="1"/>
  <c r="V72" i="2"/>
  <c r="AC72" i="2" s="1"/>
  <c r="K73" i="2" s="1"/>
  <c r="U72" i="2"/>
  <c r="AB72" i="2" s="1"/>
  <c r="J73" i="2" s="1"/>
  <c r="T72" i="2"/>
  <c r="AA72" i="2" s="1"/>
  <c r="I73" i="2" s="1"/>
  <c r="Z72" i="2"/>
  <c r="AG72" i="2" s="1"/>
  <c r="O73" i="2" s="1"/>
  <c r="Y72" i="2"/>
  <c r="AF72" i="2" s="1"/>
  <c r="N73" i="2" s="1"/>
  <c r="X72" i="2"/>
  <c r="AE72" i="2" s="1"/>
  <c r="M73" i="2" s="1"/>
  <c r="P73" i="2" l="1"/>
  <c r="Q73" i="2" s="1"/>
  <c r="R73" i="2" s="1"/>
  <c r="S73" i="2" s="1"/>
  <c r="V73" i="2" l="1"/>
  <c r="AC73" i="2" s="1"/>
  <c r="K74" i="2" s="1"/>
  <c r="U73" i="2"/>
  <c r="AB73" i="2" s="1"/>
  <c r="J74" i="2" s="1"/>
  <c r="T73" i="2"/>
  <c r="AA73" i="2" s="1"/>
  <c r="I74" i="2" s="1"/>
  <c r="Z73" i="2"/>
  <c r="AG73" i="2" s="1"/>
  <c r="O74" i="2" s="1"/>
  <c r="Y73" i="2"/>
  <c r="AF73" i="2" s="1"/>
  <c r="N74" i="2" s="1"/>
  <c r="X73" i="2"/>
  <c r="AE73" i="2" s="1"/>
  <c r="M74" i="2" s="1"/>
  <c r="W73" i="2"/>
  <c r="AD73" i="2" s="1"/>
  <c r="L74" i="2" s="1"/>
  <c r="P74" i="2" l="1"/>
  <c r="Q74" i="2" s="1"/>
  <c r="R74" i="2" s="1"/>
  <c r="S74" i="2" s="1"/>
  <c r="U74" i="2" l="1"/>
  <c r="AB74" i="2" s="1"/>
  <c r="J75" i="2" s="1"/>
  <c r="T74" i="2"/>
  <c r="AA74" i="2" s="1"/>
  <c r="I75" i="2" s="1"/>
  <c r="Z74" i="2"/>
  <c r="AG74" i="2" s="1"/>
  <c r="O75" i="2" s="1"/>
  <c r="Y74" i="2"/>
  <c r="AF74" i="2" s="1"/>
  <c r="N75" i="2" s="1"/>
  <c r="X74" i="2"/>
  <c r="AE74" i="2" s="1"/>
  <c r="M75" i="2" s="1"/>
  <c r="W74" i="2"/>
  <c r="AD74" i="2" s="1"/>
  <c r="L75" i="2" s="1"/>
  <c r="V74" i="2"/>
  <c r="AC74" i="2" s="1"/>
  <c r="K75" i="2" s="1"/>
  <c r="P75" i="2" l="1"/>
  <c r="Q75" i="2" s="1"/>
  <c r="R75" i="2" s="1"/>
  <c r="S75" i="2" s="1"/>
  <c r="T75" i="2" l="1"/>
  <c r="AA75" i="2" s="1"/>
  <c r="I76" i="2" s="1"/>
  <c r="V75" i="2"/>
  <c r="AC75" i="2" s="1"/>
  <c r="K76" i="2" s="1"/>
  <c r="U75" i="2"/>
  <c r="AB75" i="2" s="1"/>
  <c r="J76" i="2" s="1"/>
  <c r="Z75" i="2"/>
  <c r="AG75" i="2" s="1"/>
  <c r="O76" i="2" s="1"/>
  <c r="Y75" i="2"/>
  <c r="AF75" i="2" s="1"/>
  <c r="N76" i="2" s="1"/>
  <c r="X75" i="2"/>
  <c r="AE75" i="2" s="1"/>
  <c r="M76" i="2" s="1"/>
  <c r="W75" i="2"/>
  <c r="AD75" i="2" s="1"/>
  <c r="L76" i="2" s="1"/>
  <c r="P76" i="2" l="1"/>
  <c r="Q76" i="2" s="1"/>
  <c r="R76" i="2" s="1"/>
  <c r="S76" i="2" s="1"/>
  <c r="Z76" i="2" l="1"/>
  <c r="AG76" i="2" s="1"/>
  <c r="O77" i="2" s="1"/>
  <c r="Y76" i="2"/>
  <c r="AF76" i="2" s="1"/>
  <c r="N77" i="2" s="1"/>
  <c r="X76" i="2"/>
  <c r="AE76" i="2" s="1"/>
  <c r="M77" i="2" s="1"/>
  <c r="W76" i="2"/>
  <c r="AD76" i="2" s="1"/>
  <c r="L77" i="2" s="1"/>
  <c r="V76" i="2"/>
  <c r="AC76" i="2" s="1"/>
  <c r="K77" i="2" s="1"/>
  <c r="U76" i="2"/>
  <c r="AB76" i="2" s="1"/>
  <c r="J77" i="2" s="1"/>
  <c r="T76" i="2"/>
  <c r="AA76" i="2" s="1"/>
  <c r="I77" i="2" s="1"/>
  <c r="P77" i="2" s="1"/>
  <c r="Q77" i="2" s="1"/>
  <c r="R77" i="2" s="1"/>
  <c r="S77" i="2" s="1"/>
  <c r="Y77" i="2" l="1"/>
  <c r="AF77" i="2" s="1"/>
  <c r="N78" i="2" s="1"/>
  <c r="X77" i="2"/>
  <c r="AE77" i="2" s="1"/>
  <c r="M78" i="2" s="1"/>
  <c r="W77" i="2"/>
  <c r="AD77" i="2" s="1"/>
  <c r="L78" i="2" s="1"/>
  <c r="V77" i="2"/>
  <c r="AC77" i="2" s="1"/>
  <c r="K78" i="2" s="1"/>
  <c r="U77" i="2"/>
  <c r="AB77" i="2" s="1"/>
  <c r="J78" i="2" s="1"/>
  <c r="Z77" i="2"/>
  <c r="AG77" i="2" s="1"/>
  <c r="O78" i="2" s="1"/>
  <c r="T77" i="2"/>
  <c r="AA77" i="2" s="1"/>
  <c r="I78" i="2" s="1"/>
  <c r="P78" i="2" l="1"/>
  <c r="Q78" i="2" s="1"/>
  <c r="R78" i="2" s="1"/>
  <c r="S78" i="2" s="1"/>
  <c r="Z78" i="2" l="1"/>
  <c r="AG78" i="2" s="1"/>
  <c r="O79" i="2" s="1"/>
  <c r="Y78" i="2"/>
  <c r="AF78" i="2" s="1"/>
  <c r="N79" i="2" s="1"/>
  <c r="X78" i="2"/>
  <c r="AE78" i="2" s="1"/>
  <c r="M79" i="2" s="1"/>
  <c r="W78" i="2"/>
  <c r="AD78" i="2" s="1"/>
  <c r="L79" i="2" s="1"/>
  <c r="V78" i="2"/>
  <c r="AC78" i="2" s="1"/>
  <c r="K79" i="2" s="1"/>
  <c r="U78" i="2"/>
  <c r="AB78" i="2" s="1"/>
  <c r="J79" i="2" s="1"/>
  <c r="T78" i="2"/>
  <c r="AA78" i="2" s="1"/>
  <c r="I79" i="2" s="1"/>
  <c r="P79" i="2" l="1"/>
  <c r="Q79" i="2" s="1"/>
  <c r="R79" i="2" s="1"/>
  <c r="S79" i="2" s="1"/>
  <c r="Z79" i="2"/>
  <c r="AG79" i="2" s="1"/>
  <c r="O80" i="2" s="1"/>
  <c r="Y79" i="2"/>
  <c r="AF79" i="2" s="1"/>
  <c r="N80" i="2" s="1"/>
  <c r="X79" i="2"/>
  <c r="AE79" i="2" s="1"/>
  <c r="M80" i="2" s="1"/>
  <c r="W79" i="2"/>
  <c r="AD79" i="2" s="1"/>
  <c r="L80" i="2" s="1"/>
  <c r="V79" i="2"/>
  <c r="AC79" i="2" s="1"/>
  <c r="K80" i="2" s="1"/>
  <c r="U79" i="2"/>
  <c r="AB79" i="2" s="1"/>
  <c r="J80" i="2" s="1"/>
  <c r="T79" i="2"/>
  <c r="AA79" i="2" s="1"/>
  <c r="I80" i="2" s="1"/>
  <c r="P80" i="2" l="1"/>
  <c r="Q80" i="2" s="1"/>
  <c r="R80" i="2" s="1"/>
  <c r="S80" i="2" s="1"/>
  <c r="Y80" i="2" s="1"/>
  <c r="AF80" i="2" s="1"/>
  <c r="N81" i="2" s="1"/>
  <c r="Z80" i="2" l="1"/>
  <c r="AG80" i="2" s="1"/>
  <c r="O81" i="2" s="1"/>
  <c r="T80" i="2"/>
  <c r="AA80" i="2" s="1"/>
  <c r="I81" i="2" s="1"/>
  <c r="U80" i="2"/>
  <c r="AB80" i="2" s="1"/>
  <c r="J81" i="2" s="1"/>
  <c r="V80" i="2"/>
  <c r="AC80" i="2" s="1"/>
  <c r="K81" i="2" s="1"/>
  <c r="W80" i="2"/>
  <c r="AD80" i="2" s="1"/>
  <c r="L81" i="2" s="1"/>
  <c r="X80" i="2"/>
  <c r="AE80" i="2" s="1"/>
  <c r="M81" i="2" s="1"/>
  <c r="P81" i="2"/>
  <c r="Q81" i="2" s="1"/>
  <c r="R81" i="2" s="1"/>
  <c r="S81" i="2" s="1"/>
  <c r="X81" i="2" l="1"/>
  <c r="AE81" i="2" s="1"/>
  <c r="M82" i="2" s="1"/>
  <c r="W81" i="2"/>
  <c r="AD81" i="2" s="1"/>
  <c r="L82" i="2" s="1"/>
  <c r="V81" i="2"/>
  <c r="AC81" i="2" s="1"/>
  <c r="K82" i="2" s="1"/>
  <c r="U81" i="2"/>
  <c r="AB81" i="2" s="1"/>
  <c r="J82" i="2" s="1"/>
  <c r="T81" i="2"/>
  <c r="AA81" i="2" s="1"/>
  <c r="I82" i="2" s="1"/>
  <c r="Z81" i="2"/>
  <c r="AG81" i="2" s="1"/>
  <c r="O82" i="2" s="1"/>
  <c r="Y81" i="2"/>
  <c r="AF81" i="2" s="1"/>
  <c r="N82" i="2" s="1"/>
  <c r="P82" i="2" l="1"/>
  <c r="Q82" i="2" s="1"/>
  <c r="R82" i="2" s="1"/>
  <c r="S82" i="2" s="1"/>
  <c r="T82" i="2" l="1"/>
  <c r="AA82" i="2" s="1"/>
  <c r="I83" i="2" s="1"/>
  <c r="Z82" i="2"/>
  <c r="AG82" i="2" s="1"/>
  <c r="O83" i="2" s="1"/>
  <c r="X82" i="2"/>
  <c r="AE82" i="2" s="1"/>
  <c r="M83" i="2" s="1"/>
  <c r="W82" i="2"/>
  <c r="AD82" i="2" s="1"/>
  <c r="L83" i="2" s="1"/>
  <c r="V82" i="2"/>
  <c r="AC82" i="2" s="1"/>
  <c r="K83" i="2" s="1"/>
  <c r="U82" i="2"/>
  <c r="AB82" i="2" s="1"/>
  <c r="J83" i="2" s="1"/>
  <c r="Y82" i="2"/>
  <c r="AF82" i="2" s="1"/>
  <c r="N83" i="2" s="1"/>
  <c r="P83" i="2" l="1"/>
  <c r="Q83" i="2" s="1"/>
  <c r="R83" i="2" s="1"/>
  <c r="S83" i="2" s="1"/>
  <c r="V83" i="2"/>
  <c r="AC83" i="2" s="1"/>
  <c r="K84" i="2" s="1"/>
  <c r="U83" i="2"/>
  <c r="AB83" i="2" s="1"/>
  <c r="J84" i="2" s="1"/>
  <c r="T83" i="2"/>
  <c r="AA83" i="2" s="1"/>
  <c r="I84" i="2" s="1"/>
  <c r="X83" i="2"/>
  <c r="AE83" i="2" s="1"/>
  <c r="M84" i="2" s="1"/>
  <c r="Z83" i="2"/>
  <c r="AG83" i="2" s="1"/>
  <c r="O84" i="2" s="1"/>
  <c r="Y83" i="2"/>
  <c r="AF83" i="2" s="1"/>
  <c r="N84" i="2" s="1"/>
  <c r="W83" i="2"/>
  <c r="AD83" i="2" s="1"/>
  <c r="L84" i="2" s="1"/>
  <c r="P84" i="2" l="1"/>
  <c r="Q84" i="2" s="1"/>
  <c r="R84" i="2" s="1"/>
  <c r="S84" i="2" s="1"/>
  <c r="U84" i="2" l="1"/>
  <c r="AB84" i="2" s="1"/>
  <c r="J85" i="2" s="1"/>
  <c r="T84" i="2"/>
  <c r="AA84" i="2" s="1"/>
  <c r="I85" i="2" s="1"/>
  <c r="Z84" i="2"/>
  <c r="AG84" i="2" s="1"/>
  <c r="O85" i="2" s="1"/>
  <c r="Y84" i="2"/>
  <c r="AF84" i="2" s="1"/>
  <c r="N85" i="2" s="1"/>
  <c r="X84" i="2"/>
  <c r="AE84" i="2" s="1"/>
  <c r="M85" i="2" s="1"/>
  <c r="W84" i="2"/>
  <c r="AD84" i="2" s="1"/>
  <c r="L85" i="2" s="1"/>
  <c r="V84" i="2"/>
  <c r="AC84" i="2" s="1"/>
  <c r="K85" i="2" s="1"/>
  <c r="P85" i="2" l="1"/>
  <c r="Q85" i="2" s="1"/>
  <c r="R85" i="2" s="1"/>
  <c r="S85" i="2" s="1"/>
  <c r="V85" i="2" l="1"/>
  <c r="AC85" i="2" s="1"/>
  <c r="K86" i="2" s="1"/>
  <c r="U85" i="2"/>
  <c r="AB85" i="2" s="1"/>
  <c r="J86" i="2" s="1"/>
  <c r="T85" i="2"/>
  <c r="AA85" i="2" s="1"/>
  <c r="I86" i="2" s="1"/>
  <c r="Z85" i="2"/>
  <c r="AG85" i="2" s="1"/>
  <c r="O86" i="2" s="1"/>
  <c r="Y85" i="2"/>
  <c r="AF85" i="2" s="1"/>
  <c r="N86" i="2" s="1"/>
  <c r="X85" i="2"/>
  <c r="AE85" i="2" s="1"/>
  <c r="M86" i="2" s="1"/>
  <c r="W85" i="2"/>
  <c r="AD85" i="2" s="1"/>
  <c r="L86" i="2" s="1"/>
  <c r="P86" i="2" l="1"/>
  <c r="Q86" i="2" s="1"/>
  <c r="R86" i="2" s="1"/>
  <c r="S86" i="2" s="1"/>
  <c r="U86" i="2" l="1"/>
  <c r="AB86" i="2" s="1"/>
  <c r="J87" i="2" s="1"/>
  <c r="T86" i="2"/>
  <c r="AA86" i="2" s="1"/>
  <c r="I87" i="2" s="1"/>
  <c r="Z86" i="2"/>
  <c r="AG86" i="2" s="1"/>
  <c r="O87" i="2" s="1"/>
  <c r="Y86" i="2"/>
  <c r="AF86" i="2" s="1"/>
  <c r="N87" i="2" s="1"/>
  <c r="X86" i="2"/>
  <c r="AE86" i="2" s="1"/>
  <c r="M87" i="2" s="1"/>
  <c r="W86" i="2"/>
  <c r="AD86" i="2" s="1"/>
  <c r="L87" i="2" s="1"/>
  <c r="V86" i="2"/>
  <c r="AC86" i="2" s="1"/>
  <c r="K87" i="2" s="1"/>
  <c r="P87" i="2" l="1"/>
  <c r="Q87" i="2" s="1"/>
  <c r="R87" i="2" s="1"/>
  <c r="S87" i="2" s="1"/>
  <c r="T87" i="2" l="1"/>
  <c r="AA87" i="2" s="1"/>
  <c r="I88" i="2" s="1"/>
  <c r="Z87" i="2"/>
  <c r="AG87" i="2" s="1"/>
  <c r="O88" i="2" s="1"/>
  <c r="Y87" i="2"/>
  <c r="AF87" i="2" s="1"/>
  <c r="N88" i="2" s="1"/>
  <c r="X87" i="2"/>
  <c r="AE87" i="2" s="1"/>
  <c r="M88" i="2" s="1"/>
  <c r="W87" i="2"/>
  <c r="AD87" i="2" s="1"/>
  <c r="L88" i="2" s="1"/>
  <c r="V87" i="2"/>
  <c r="AC87" i="2" s="1"/>
  <c r="K88" i="2" s="1"/>
  <c r="U87" i="2"/>
  <c r="AB87" i="2" s="1"/>
  <c r="J88" i="2" s="1"/>
  <c r="P88" i="2" l="1"/>
  <c r="Q88" i="2" s="1"/>
  <c r="R88" i="2" s="1"/>
  <c r="S88" i="2" s="1"/>
  <c r="Z88" i="2" l="1"/>
  <c r="AG88" i="2" s="1"/>
  <c r="O89" i="2" s="1"/>
  <c r="Y88" i="2"/>
  <c r="AF88" i="2" s="1"/>
  <c r="N89" i="2" s="1"/>
  <c r="X88" i="2"/>
  <c r="AE88" i="2" s="1"/>
  <c r="M89" i="2" s="1"/>
  <c r="W88" i="2"/>
  <c r="AD88" i="2" s="1"/>
  <c r="L89" i="2" s="1"/>
  <c r="V88" i="2"/>
  <c r="AC88" i="2" s="1"/>
  <c r="K89" i="2" s="1"/>
  <c r="U88" i="2"/>
  <c r="AB88" i="2" s="1"/>
  <c r="J89" i="2" s="1"/>
  <c r="T88" i="2"/>
  <c r="AA88" i="2" s="1"/>
  <c r="I89" i="2" s="1"/>
  <c r="P89" i="2" s="1"/>
  <c r="Q89" i="2" s="1"/>
  <c r="R89" i="2" s="1"/>
  <c r="S89" i="2" s="1"/>
  <c r="Y89" i="2" l="1"/>
  <c r="AF89" i="2" s="1"/>
  <c r="N90" i="2" s="1"/>
  <c r="W89" i="2"/>
  <c r="AD89" i="2" s="1"/>
  <c r="L90" i="2" s="1"/>
  <c r="U89" i="2"/>
  <c r="AB89" i="2" s="1"/>
  <c r="J90" i="2" s="1"/>
  <c r="X89" i="2"/>
  <c r="AE89" i="2" s="1"/>
  <c r="M90" i="2" s="1"/>
  <c r="V89" i="2"/>
  <c r="AC89" i="2" s="1"/>
  <c r="K90" i="2" s="1"/>
  <c r="T89" i="2"/>
  <c r="AA89" i="2" s="1"/>
  <c r="I90" i="2" s="1"/>
  <c r="Z89" i="2"/>
  <c r="AG89" i="2" s="1"/>
  <c r="O90" i="2" s="1"/>
  <c r="P90" i="2" l="1"/>
  <c r="Q90" i="2" s="1"/>
  <c r="R90" i="2" s="1"/>
  <c r="S90" i="2" s="1"/>
  <c r="X90" i="2" l="1"/>
  <c r="AE90" i="2" s="1"/>
  <c r="M91" i="2" s="1"/>
  <c r="W90" i="2"/>
  <c r="AD90" i="2" s="1"/>
  <c r="L91" i="2" s="1"/>
  <c r="U90" i="2"/>
  <c r="AB90" i="2" s="1"/>
  <c r="J91" i="2" s="1"/>
  <c r="T90" i="2"/>
  <c r="AA90" i="2" s="1"/>
  <c r="I91" i="2" s="1"/>
  <c r="Z90" i="2"/>
  <c r="AG90" i="2" s="1"/>
  <c r="O91" i="2" s="1"/>
  <c r="Y90" i="2"/>
  <c r="AF90" i="2" s="1"/>
  <c r="N91" i="2" s="1"/>
  <c r="V90" i="2"/>
  <c r="AC90" i="2" s="1"/>
  <c r="K91" i="2" s="1"/>
  <c r="P91" i="2" l="1"/>
  <c r="Q91" i="2" s="1"/>
  <c r="R91" i="2" s="1"/>
  <c r="S91" i="2" s="1"/>
  <c r="W91" i="2" l="1"/>
  <c r="AD91" i="2" s="1"/>
  <c r="L92" i="2" s="1"/>
  <c r="V91" i="2"/>
  <c r="AC91" i="2" s="1"/>
  <c r="K92" i="2" s="1"/>
  <c r="U91" i="2"/>
  <c r="AB91" i="2" s="1"/>
  <c r="J92" i="2" s="1"/>
  <c r="T91" i="2"/>
  <c r="AA91" i="2" s="1"/>
  <c r="I92" i="2" s="1"/>
  <c r="Y91" i="2"/>
  <c r="AF91" i="2" s="1"/>
  <c r="N92" i="2" s="1"/>
  <c r="Z91" i="2"/>
  <c r="AG91" i="2" s="1"/>
  <c r="O92" i="2" s="1"/>
  <c r="X91" i="2"/>
  <c r="AE91" i="2" s="1"/>
  <c r="M92" i="2" s="1"/>
  <c r="P92" i="2" l="1"/>
  <c r="Q92" i="2" s="1"/>
  <c r="R92" i="2" s="1"/>
  <c r="S92" i="2" s="1"/>
  <c r="Z92" i="2" l="1"/>
  <c r="AG92" i="2" s="1"/>
  <c r="O93" i="2" s="1"/>
  <c r="Y92" i="2"/>
  <c r="AF92" i="2" s="1"/>
  <c r="N93" i="2" s="1"/>
  <c r="X92" i="2"/>
  <c r="AE92" i="2" s="1"/>
  <c r="M93" i="2" s="1"/>
  <c r="V92" i="2"/>
  <c r="AC92" i="2" s="1"/>
  <c r="K93" i="2" s="1"/>
  <c r="W92" i="2"/>
  <c r="AD92" i="2" s="1"/>
  <c r="L93" i="2" s="1"/>
  <c r="U92" i="2"/>
  <c r="AB92" i="2" s="1"/>
  <c r="J93" i="2" s="1"/>
  <c r="T92" i="2"/>
  <c r="AA92" i="2" s="1"/>
  <c r="I93" i="2" s="1"/>
  <c r="P93" i="2" s="1"/>
  <c r="Q93" i="2" s="1"/>
  <c r="R93" i="2" s="1"/>
  <c r="S93" i="2" s="1"/>
  <c r="Z93" i="2" l="1"/>
  <c r="AG93" i="2" s="1"/>
  <c r="O94" i="2" s="1"/>
  <c r="Y93" i="2"/>
  <c r="AF93" i="2" s="1"/>
  <c r="N94" i="2" s="1"/>
  <c r="X93" i="2"/>
  <c r="AE93" i="2" s="1"/>
  <c r="M94" i="2" s="1"/>
  <c r="W93" i="2"/>
  <c r="AD93" i="2" s="1"/>
  <c r="L94" i="2" s="1"/>
  <c r="V93" i="2"/>
  <c r="AC93" i="2" s="1"/>
  <c r="K94" i="2" s="1"/>
  <c r="U93" i="2"/>
  <c r="AB93" i="2" s="1"/>
  <c r="J94" i="2" s="1"/>
  <c r="T93" i="2"/>
  <c r="AA93" i="2" s="1"/>
  <c r="I94" i="2" s="1"/>
  <c r="P94" i="2" s="1"/>
  <c r="Q94" i="2" s="1"/>
  <c r="R94" i="2" s="1"/>
  <c r="S94" i="2" s="1"/>
  <c r="Y94" i="2" l="1"/>
  <c r="AF94" i="2" s="1"/>
  <c r="N95" i="2" s="1"/>
  <c r="X94" i="2"/>
  <c r="AE94" i="2" s="1"/>
  <c r="M95" i="2" s="1"/>
  <c r="W94" i="2"/>
  <c r="AD94" i="2" s="1"/>
  <c r="L95" i="2" s="1"/>
  <c r="V94" i="2"/>
  <c r="AC94" i="2" s="1"/>
  <c r="K95" i="2" s="1"/>
  <c r="U94" i="2"/>
  <c r="AB94" i="2" s="1"/>
  <c r="J95" i="2" s="1"/>
  <c r="T94" i="2"/>
  <c r="AA94" i="2" s="1"/>
  <c r="I95" i="2" s="1"/>
  <c r="Z94" i="2"/>
  <c r="AG94" i="2" s="1"/>
  <c r="O95" i="2" s="1"/>
  <c r="P95" i="2" l="1"/>
  <c r="Q95" i="2" s="1"/>
  <c r="R95" i="2" s="1"/>
  <c r="S95" i="2" s="1"/>
  <c r="X95" i="2" l="1"/>
  <c r="AE95" i="2" s="1"/>
  <c r="M96" i="2" s="1"/>
  <c r="W95" i="2"/>
  <c r="AD95" i="2" s="1"/>
  <c r="L96" i="2" s="1"/>
  <c r="V95" i="2"/>
  <c r="AC95" i="2" s="1"/>
  <c r="K96" i="2" s="1"/>
  <c r="U95" i="2"/>
  <c r="AB95" i="2" s="1"/>
  <c r="J96" i="2" s="1"/>
  <c r="T95" i="2"/>
  <c r="AA95" i="2" s="1"/>
  <c r="I96" i="2" s="1"/>
  <c r="Z95" i="2"/>
  <c r="AG95" i="2" s="1"/>
  <c r="O96" i="2" s="1"/>
  <c r="Y95" i="2"/>
  <c r="AF95" i="2" s="1"/>
  <c r="N96" i="2" s="1"/>
  <c r="P96" i="2" l="1"/>
  <c r="Q96" i="2" s="1"/>
  <c r="R96" i="2" s="1"/>
  <c r="S96" i="2" s="1"/>
  <c r="W96" i="2" l="1"/>
  <c r="AD96" i="2" s="1"/>
  <c r="L97" i="2" s="1"/>
  <c r="V96" i="2"/>
  <c r="AC96" i="2" s="1"/>
  <c r="K97" i="2" s="1"/>
  <c r="U96" i="2"/>
  <c r="AB96" i="2" s="1"/>
  <c r="J97" i="2" s="1"/>
  <c r="T96" i="2"/>
  <c r="AA96" i="2" s="1"/>
  <c r="I97" i="2" s="1"/>
  <c r="Z96" i="2"/>
  <c r="AG96" i="2" s="1"/>
  <c r="O97" i="2" s="1"/>
  <c r="Y96" i="2"/>
  <c r="AF96" i="2" s="1"/>
  <c r="N97" i="2" s="1"/>
  <c r="X96" i="2"/>
  <c r="AE96" i="2" s="1"/>
  <c r="M97" i="2" s="1"/>
  <c r="P97" i="2" l="1"/>
  <c r="Q97" i="2" s="1"/>
  <c r="R97" i="2" s="1"/>
  <c r="S97" i="2" s="1"/>
  <c r="V97" i="2" l="1"/>
  <c r="AC97" i="2" s="1"/>
  <c r="K98" i="2" s="1"/>
  <c r="U97" i="2"/>
  <c r="AB97" i="2" s="1"/>
  <c r="J98" i="2" s="1"/>
  <c r="T97" i="2"/>
  <c r="AA97" i="2" s="1"/>
  <c r="I98" i="2" s="1"/>
  <c r="W97" i="2"/>
  <c r="AD97" i="2" s="1"/>
  <c r="L98" i="2" s="1"/>
  <c r="Z97" i="2"/>
  <c r="AG97" i="2" s="1"/>
  <c r="O98" i="2" s="1"/>
  <c r="Y97" i="2"/>
  <c r="AF97" i="2" s="1"/>
  <c r="N98" i="2" s="1"/>
  <c r="X97" i="2"/>
  <c r="AE97" i="2" s="1"/>
  <c r="M98" i="2" s="1"/>
  <c r="P98" i="2" l="1"/>
  <c r="Q98" i="2" s="1"/>
  <c r="R98" i="2" s="1"/>
  <c r="S98" i="2" s="1"/>
  <c r="U98" i="2" l="1"/>
  <c r="AB98" i="2" s="1"/>
  <c r="J99" i="2" s="1"/>
  <c r="T98" i="2"/>
  <c r="AA98" i="2" s="1"/>
  <c r="I99" i="2" s="1"/>
  <c r="Z98" i="2"/>
  <c r="AG98" i="2" s="1"/>
  <c r="O99" i="2" s="1"/>
  <c r="X98" i="2"/>
  <c r="AE98" i="2" s="1"/>
  <c r="M99" i="2" s="1"/>
  <c r="Y98" i="2"/>
  <c r="AF98" i="2" s="1"/>
  <c r="N99" i="2" s="1"/>
  <c r="W98" i="2"/>
  <c r="AD98" i="2" s="1"/>
  <c r="L99" i="2" s="1"/>
  <c r="V98" i="2"/>
  <c r="AC98" i="2" s="1"/>
  <c r="K99" i="2" s="1"/>
  <c r="P99" i="2" l="1"/>
  <c r="Q99" i="2" s="1"/>
  <c r="R99" i="2" s="1"/>
  <c r="S99" i="2" s="1"/>
  <c r="X99" i="2" l="1"/>
  <c r="AE99" i="2" s="1"/>
  <c r="M100" i="2" s="1"/>
  <c r="W99" i="2"/>
  <c r="AD99" i="2" s="1"/>
  <c r="L100" i="2" s="1"/>
  <c r="V99" i="2"/>
  <c r="AC99" i="2" s="1"/>
  <c r="K100" i="2" s="1"/>
  <c r="Z99" i="2"/>
  <c r="AG99" i="2" s="1"/>
  <c r="O100" i="2" s="1"/>
  <c r="Y99" i="2"/>
  <c r="AF99" i="2" s="1"/>
  <c r="N100" i="2" s="1"/>
  <c r="T99" i="2"/>
  <c r="AA99" i="2" s="1"/>
  <c r="I100" i="2" s="1"/>
  <c r="U99" i="2"/>
  <c r="AB99" i="2" s="1"/>
  <c r="J100" i="2" s="1"/>
  <c r="P100" i="2" l="1"/>
  <c r="Q100" i="2" s="1"/>
  <c r="R100" i="2" s="1"/>
  <c r="S100" i="2" s="1"/>
  <c r="Z100" i="2" l="1"/>
  <c r="AG100" i="2" s="1"/>
  <c r="O101" i="2" s="1"/>
  <c r="X100" i="2"/>
  <c r="AE100" i="2" s="1"/>
  <c r="M101" i="2" s="1"/>
  <c r="V100" i="2"/>
  <c r="AC100" i="2" s="1"/>
  <c r="K101" i="2" s="1"/>
  <c r="U100" i="2"/>
  <c r="AB100" i="2" s="1"/>
  <c r="J101" i="2" s="1"/>
  <c r="Y100" i="2"/>
  <c r="AF100" i="2" s="1"/>
  <c r="N101" i="2" s="1"/>
  <c r="W100" i="2"/>
  <c r="AD100" i="2" s="1"/>
  <c r="L101" i="2" s="1"/>
  <c r="T100" i="2"/>
  <c r="AA100" i="2" s="1"/>
  <c r="I101" i="2" s="1"/>
  <c r="P101" i="2" l="1"/>
  <c r="Q101" i="2" s="1"/>
  <c r="R101" i="2" s="1"/>
  <c r="S101" i="2" s="1"/>
  <c r="Y101" i="2" l="1"/>
  <c r="AF101" i="2" s="1"/>
  <c r="N102" i="2" s="1"/>
  <c r="W101" i="2"/>
  <c r="AD101" i="2" s="1"/>
  <c r="L102" i="2" s="1"/>
  <c r="U101" i="2"/>
  <c r="AB101" i="2" s="1"/>
  <c r="J102" i="2" s="1"/>
  <c r="T101" i="2"/>
  <c r="AA101" i="2" s="1"/>
  <c r="I102" i="2" s="1"/>
  <c r="X101" i="2"/>
  <c r="AE101" i="2" s="1"/>
  <c r="M102" i="2" s="1"/>
  <c r="V101" i="2"/>
  <c r="AC101" i="2" s="1"/>
  <c r="K102" i="2" s="1"/>
  <c r="Z101" i="2"/>
  <c r="AG101" i="2" s="1"/>
  <c r="O102" i="2" s="1"/>
  <c r="P102" i="2" l="1"/>
  <c r="Q102" i="2" s="1"/>
  <c r="R102" i="2" s="1"/>
  <c r="S102" i="2" s="1"/>
  <c r="X102" i="2" l="1"/>
  <c r="AE102" i="2" s="1"/>
  <c r="M103" i="2" s="1"/>
  <c r="V102" i="2"/>
  <c r="AC102" i="2" s="1"/>
  <c r="K103" i="2" s="1"/>
  <c r="T102" i="2"/>
  <c r="AA102" i="2" s="1"/>
  <c r="I103" i="2" s="1"/>
  <c r="W102" i="2"/>
  <c r="AD102" i="2" s="1"/>
  <c r="L103" i="2" s="1"/>
  <c r="U102" i="2"/>
  <c r="AB102" i="2" s="1"/>
  <c r="J103" i="2" s="1"/>
  <c r="Z102" i="2"/>
  <c r="AG102" i="2" s="1"/>
  <c r="O103" i="2" s="1"/>
  <c r="Y102" i="2"/>
  <c r="AF102" i="2" s="1"/>
  <c r="N103" i="2" s="1"/>
  <c r="P103" i="2" l="1"/>
  <c r="Q103" i="2"/>
  <c r="R103" i="2" s="1"/>
  <c r="S103" i="2" s="1"/>
  <c r="W103" i="2" l="1"/>
  <c r="AD103" i="2" s="1"/>
  <c r="L104" i="2" s="1"/>
  <c r="U103" i="2"/>
  <c r="AB103" i="2" s="1"/>
  <c r="J104" i="2" s="1"/>
  <c r="V103" i="2"/>
  <c r="AC103" i="2" s="1"/>
  <c r="K104" i="2" s="1"/>
  <c r="T103" i="2"/>
  <c r="AA103" i="2" s="1"/>
  <c r="I104" i="2" s="1"/>
  <c r="Y103" i="2"/>
  <c r="AF103" i="2" s="1"/>
  <c r="N104" i="2" s="1"/>
  <c r="Z103" i="2"/>
  <c r="AG103" i="2" s="1"/>
  <c r="O104" i="2" s="1"/>
  <c r="X103" i="2"/>
  <c r="AE103" i="2" s="1"/>
  <c r="M104" i="2" s="1"/>
  <c r="P104" i="2" l="1"/>
  <c r="Q104" i="2" s="1"/>
  <c r="R104" i="2" s="1"/>
  <c r="S104" i="2" s="1"/>
  <c r="V104" i="2" l="1"/>
  <c r="AC104" i="2" s="1"/>
  <c r="K105" i="2" s="1"/>
  <c r="T104" i="2"/>
  <c r="AA104" i="2" s="1"/>
  <c r="I105" i="2" s="1"/>
  <c r="U104" i="2"/>
  <c r="AB104" i="2" s="1"/>
  <c r="J105" i="2" s="1"/>
  <c r="X104" i="2"/>
  <c r="AE104" i="2" s="1"/>
  <c r="M105" i="2" s="1"/>
  <c r="Z104" i="2"/>
  <c r="AG104" i="2" s="1"/>
  <c r="O105" i="2" s="1"/>
  <c r="Y104" i="2"/>
  <c r="AF104" i="2" s="1"/>
  <c r="N105" i="2" s="1"/>
  <c r="W104" i="2"/>
  <c r="AD104" i="2" s="1"/>
  <c r="L105" i="2" s="1"/>
  <c r="P105" i="2" l="1"/>
  <c r="Q105" i="2"/>
  <c r="R105" i="2" s="1"/>
  <c r="S105" i="2" s="1"/>
  <c r="U105" i="2" l="1"/>
  <c r="AB105" i="2" s="1"/>
  <c r="T105" i="2"/>
  <c r="AA105" i="2" s="1"/>
  <c r="Z105" i="2"/>
  <c r="AG105" i="2" s="1"/>
  <c r="Y105" i="2"/>
  <c r="AF105" i="2" s="1"/>
  <c r="X105" i="2"/>
  <c r="AE105" i="2" s="1"/>
  <c r="W105" i="2"/>
  <c r="AD105" i="2" s="1"/>
  <c r="V105" i="2"/>
  <c r="AC105" i="2" s="1"/>
</calcChain>
</file>

<file path=xl/sharedStrings.xml><?xml version="1.0" encoding="utf-8"?>
<sst xmlns="http://schemas.openxmlformats.org/spreadsheetml/2006/main" count="104" uniqueCount="66">
  <si>
    <t>Bias</t>
  </si>
  <si>
    <t>Entradas</t>
  </si>
  <si>
    <t>T.A</t>
  </si>
  <si>
    <t>X1</t>
  </si>
  <si>
    <t>X2</t>
  </si>
  <si>
    <t>X3</t>
  </si>
  <si>
    <t>X4</t>
  </si>
  <si>
    <t>X5</t>
  </si>
  <si>
    <t>X6</t>
  </si>
  <si>
    <t>X7</t>
  </si>
  <si>
    <t>PESOS</t>
  </si>
  <si>
    <t>ENTRADAS</t>
  </si>
  <si>
    <t>W1</t>
  </si>
  <si>
    <t>W2</t>
  </si>
  <si>
    <t>W3</t>
  </si>
  <si>
    <t>W4</t>
  </si>
  <si>
    <t>W5</t>
  </si>
  <si>
    <t>W6</t>
  </si>
  <si>
    <t>W7</t>
  </si>
  <si>
    <t>Saída intermediária</t>
  </si>
  <si>
    <t>D</t>
  </si>
  <si>
    <t>A</t>
  </si>
  <si>
    <t>P</t>
  </si>
  <si>
    <t>E</t>
  </si>
  <si>
    <t>DELTAS</t>
  </si>
  <si>
    <t>D1</t>
  </si>
  <si>
    <t>D2</t>
  </si>
  <si>
    <t>D3</t>
  </si>
  <si>
    <t>D4</t>
  </si>
  <si>
    <t>D5</t>
  </si>
  <si>
    <t>D6</t>
  </si>
  <si>
    <t>D7</t>
  </si>
  <si>
    <t>NOVOS PESOS</t>
  </si>
  <si>
    <t>nW1</t>
  </si>
  <si>
    <t>nW2</t>
  </si>
  <si>
    <t>nW3</t>
  </si>
  <si>
    <t>nW4</t>
  </si>
  <si>
    <t>nW5</t>
  </si>
  <si>
    <t>nW6</t>
  </si>
  <si>
    <t>nW7</t>
  </si>
  <si>
    <t>S</t>
  </si>
  <si>
    <t>Dígito 1</t>
  </si>
  <si>
    <t>Dígito 2</t>
  </si>
  <si>
    <t>Dígito 3</t>
  </si>
  <si>
    <t>Dígito 4</t>
  </si>
  <si>
    <t>Dígito 5</t>
  </si>
  <si>
    <t>Dígito 6</t>
  </si>
  <si>
    <t>Dígito 7</t>
  </si>
  <si>
    <t>RU DO ALUNO</t>
  </si>
  <si>
    <t>SAÍDA</t>
  </si>
  <si>
    <t>ENTRADA</t>
  </si>
  <si>
    <t>T.A.</t>
  </si>
  <si>
    <t>Taxa de Aprendizagem</t>
  </si>
  <si>
    <t>X1 ao X7</t>
  </si>
  <si>
    <t>Saída desejada</t>
  </si>
  <si>
    <t>W1 ao W7</t>
  </si>
  <si>
    <t>Pesos associados a cada X</t>
  </si>
  <si>
    <t>Função de ativação</t>
  </si>
  <si>
    <t>Predição</t>
  </si>
  <si>
    <t>Erro</t>
  </si>
  <si>
    <t>D1 ao D7</t>
  </si>
  <si>
    <t>Delta asscociados a cada X</t>
  </si>
  <si>
    <t>nW1 ao nW7</t>
  </si>
  <si>
    <t>Novos pesos</t>
  </si>
  <si>
    <t>Sigla</t>
  </si>
  <si>
    <t>Significado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</si>
</sst>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2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4" xfId="0" applyFont="1" applyFill="1" applyBorder="1"/>
    <xf numFmtId="0" fontId="1" fillId="2" borderId="3" xfId="0" applyFont="1" applyFill="1" applyBorder="1"/>
    <xf numFmtId="164" fontId="0" fillId="0" borderId="0" xfId="0" applyNumberFormat="1"/>
    <xf numFmtId="164" fontId="1" fillId="2" borderId="2" xfId="0" applyNumberFormat="1" applyFont="1" applyFill="1" applyBorder="1"/>
    <xf numFmtId="164" fontId="0" fillId="3" borderId="2" xfId="0" applyNumberFormat="1" applyFill="1" applyBorder="1"/>
    <xf numFmtId="0" fontId="0" fillId="5" borderId="1" xfId="0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8C271-D1A4-43F2-93AA-3768A0DC35D4}" name="Tabela2" displayName="Tabela2" ref="A6:AG105" totalsRowShown="0">
  <autoFilter ref="A6:AG105" xr:uid="{C558C271-D1A4-43F2-93AA-3768A0DC35D4}"/>
  <tableColumns count="33">
    <tableColumn id="1" xr3:uid="{B2FDC315-091C-4F46-908A-A6C6E1416C21}" name="X1"/>
    <tableColumn id="2" xr3:uid="{661908BA-3FCC-4747-9D28-8D461CC69E71}" name="X2"/>
    <tableColumn id="3" xr3:uid="{952F0A5C-E350-4E88-9062-2F117F32B728}" name="X3"/>
    <tableColumn id="4" xr3:uid="{3547709D-D227-4F64-BC57-F50FA0D24F26}" name="X4"/>
    <tableColumn id="5" xr3:uid="{4C742279-196A-4B95-9B27-2220165B5CF5}" name="X5"/>
    <tableColumn id="6" xr3:uid="{EA54EC0E-1648-4DF9-A580-31A3AA6462EF}" name="X6"/>
    <tableColumn id="7" xr3:uid="{F20F8D33-0E45-40B4-ACD1-87E03E069C74}" name="X7"/>
    <tableColumn id="8" xr3:uid="{C31781B8-1DA2-4440-B305-735B7C657B9B}" name="S"/>
    <tableColumn id="9" xr3:uid="{BDB8694A-5DBB-4DED-A506-27DB677F9EA8}" name="W1" dataDxfId="8">
      <calculatedColumnFormula>AA6</calculatedColumnFormula>
    </tableColumn>
    <tableColumn id="10" xr3:uid="{8E65D178-A2DC-4BA1-ADEC-46FDA43BD2CB}" name="W2" dataDxfId="7">
      <calculatedColumnFormula>AB6</calculatedColumnFormula>
    </tableColumn>
    <tableColumn id="11" xr3:uid="{F4987BD1-8238-49BE-99D6-C2A2222A72B7}" name="W3" dataDxfId="6">
      <calculatedColumnFormula>AC6</calculatedColumnFormula>
    </tableColumn>
    <tableColumn id="12" xr3:uid="{E97556C0-031E-44E3-B8B8-91F6CF95A88E}" name="W4" dataDxfId="5">
      <calculatedColumnFormula>AD6</calculatedColumnFormula>
    </tableColumn>
    <tableColumn id="13" xr3:uid="{74459948-D7BD-4624-8AE0-67F99C2DB1DD}" name="W5" dataDxfId="4">
      <calculatedColumnFormula>AE6</calculatedColumnFormula>
    </tableColumn>
    <tableColumn id="14" xr3:uid="{D5F76985-2BA0-4D60-97FC-4800E53CCD2A}" name="W6" dataDxfId="3">
      <calculatedColumnFormula>AF6</calculatedColumnFormula>
    </tableColumn>
    <tableColumn id="15" xr3:uid="{41EEB769-0C5F-44F2-9F33-1FD629EF27E5}" name="W7" dataDxfId="2">
      <calculatedColumnFormula>AG6</calculatedColumnFormula>
    </tableColumn>
    <tableColumn id="16" xr3:uid="{1CE30673-7E7E-48B5-B445-0D645544FCC5}" name="D" dataDxfId="1">
      <calculatedColumnFormula>SUMPRODUCT(Tabela2[[#This Row],[X1]:[X7]],Tabela2[[#This Row],[W1]:[W7]])+$B$2</calculatedColumnFormula>
    </tableColumn>
    <tableColumn id="17" xr3:uid="{9BE48374-0687-40BF-95BF-21A540651D28}" name="A" dataDxfId="0">
      <calculatedColumnFormula>IF(P7&gt;=0,1,0)</calculatedColumnFormula>
    </tableColumn>
    <tableColumn id="18" xr3:uid="{289500A5-08B9-4E8F-BEB7-E131C0181158}" name="P">
      <calculatedColumnFormula>IF(Q7=1,1,0)</calculatedColumnFormula>
    </tableColumn>
    <tableColumn id="19" xr3:uid="{246CDE09-2C14-47F5-8B00-6761F463C04A}" name="E">
      <calculatedColumnFormula>H7-R7</calculatedColumnFormula>
    </tableColumn>
    <tableColumn id="20" xr3:uid="{1832B95E-8430-4AAF-9CEA-56234A393CFD}" name="D1">
      <calculatedColumnFormula>$B$3*A7*S7</calculatedColumnFormula>
    </tableColumn>
    <tableColumn id="21" xr3:uid="{E364C016-442E-4602-B56E-D332988E25C3}" name="D2">
      <calculatedColumnFormula>$B$3*B7*S7</calculatedColumnFormula>
    </tableColumn>
    <tableColumn id="22" xr3:uid="{0059FDB2-5C67-4064-8813-BCE3921D718F}" name="D3">
      <calculatedColumnFormula>$B$3*C7*S7</calculatedColumnFormula>
    </tableColumn>
    <tableColumn id="23" xr3:uid="{4408CE2A-D805-4984-95F1-10302D2D41EA}" name="D4">
      <calculatedColumnFormula>$B$3*D7*S7</calculatedColumnFormula>
    </tableColumn>
    <tableColumn id="24" xr3:uid="{6146F07C-DF2B-4D35-9291-83B2113D4F17}" name="D5">
      <calculatedColumnFormula>$B$3*E7*S7</calculatedColumnFormula>
    </tableColumn>
    <tableColumn id="25" xr3:uid="{FC5258C2-8A0C-4898-ADF8-783E6CC8206B}" name="D6">
      <calculatedColumnFormula>$B$3*F7*S7</calculatedColumnFormula>
    </tableColumn>
    <tableColumn id="26" xr3:uid="{6191CA40-3D7F-47FD-89D9-3875414A2263}" name="D7">
      <calculatedColumnFormula>$B$3*G7*S7</calculatedColumnFormula>
    </tableColumn>
    <tableColumn id="27" xr3:uid="{647D24B0-9722-4C95-968D-E3774C4F9320}" name="nW1">
      <calculatedColumnFormula>I7+T7</calculatedColumnFormula>
    </tableColumn>
    <tableColumn id="28" xr3:uid="{C4BFED56-FB29-413F-8FF5-411DAF18059C}" name="nW2">
      <calculatedColumnFormula>J7+U7</calculatedColumnFormula>
    </tableColumn>
    <tableColumn id="29" xr3:uid="{2A48CE67-4EB5-44D2-A904-45AA32CC4BB9}" name="nW3">
      <calculatedColumnFormula>K7+V7</calculatedColumnFormula>
    </tableColumn>
    <tableColumn id="30" xr3:uid="{19728765-EE81-470A-B881-902ADF5556D4}" name="nW4">
      <calculatedColumnFormula>L7+W7</calculatedColumnFormula>
    </tableColumn>
    <tableColumn id="31" xr3:uid="{419FA5F9-4F1A-4493-A386-84FE4425BA84}" name="nW5">
      <calculatedColumnFormula>M7+X7</calculatedColumnFormula>
    </tableColumn>
    <tableColumn id="32" xr3:uid="{85CB0761-FC77-44F2-82C9-7C7BFF274C30}" name="nW6">
      <calculatedColumnFormula>N7+Y7</calculatedColumnFormula>
    </tableColumn>
    <tableColumn id="33" xr3:uid="{89F7A2F6-2134-483E-BDE9-06A972D60512}" name="nW7">
      <calculatedColumnFormula>O7+Z7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538E1F-368F-4532-A523-3B03538C104C}" name="Tabela5" displayName="Tabela5" ref="A1:B11" totalsRowShown="0">
  <autoFilter ref="A1:B11" xr:uid="{09538E1F-368F-4532-A523-3B03538C104C}"/>
  <tableColumns count="2">
    <tableColumn id="1" xr3:uid="{B134CE1C-CA82-48A4-A140-68AB8569D5CD}" name="Sigla"/>
    <tableColumn id="2" xr3:uid="{9B62BFD4-9F72-42AE-A035-85AB75662B55}" name="Signific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524F-1C63-4D8E-8217-E37B38ADD5FB}">
  <dimension ref="A1:H4"/>
  <sheetViews>
    <sheetView tabSelected="1" workbookViewId="0">
      <selection activeCell="F8" sqref="F8"/>
    </sheetView>
  </sheetViews>
  <sheetFormatPr defaultRowHeight="14.4" x14ac:dyDescent="0.3"/>
  <sheetData>
    <row r="1" spans="1:8" x14ac:dyDescent="0.3">
      <c r="A1" s="13" t="s">
        <v>48</v>
      </c>
      <c r="B1" s="14"/>
      <c r="C1" s="14"/>
      <c r="D1" s="14"/>
      <c r="E1" s="14"/>
      <c r="F1" s="14"/>
      <c r="G1" s="14"/>
      <c r="H1" s="15"/>
    </row>
    <row r="2" spans="1:8" x14ac:dyDescent="0.3">
      <c r="A2" s="13" t="s">
        <v>50</v>
      </c>
      <c r="B2" s="14"/>
      <c r="C2" s="14"/>
      <c r="D2" s="14"/>
      <c r="E2" s="14"/>
      <c r="F2" s="14"/>
      <c r="G2" s="15"/>
      <c r="H2" s="16" t="s">
        <v>49</v>
      </c>
    </row>
    <row r="3" spans="1:8" x14ac:dyDescent="0.3">
      <c r="A3" s="12" t="s">
        <v>41</v>
      </c>
      <c r="B3" s="12" t="s">
        <v>42</v>
      </c>
      <c r="C3" s="12" t="s">
        <v>43</v>
      </c>
      <c r="D3" s="12" t="s">
        <v>44</v>
      </c>
      <c r="E3" s="12" t="s">
        <v>45</v>
      </c>
      <c r="F3" s="12" t="s">
        <v>46</v>
      </c>
      <c r="G3" s="12" t="s">
        <v>47</v>
      </c>
      <c r="H3" s="17"/>
    </row>
    <row r="4" spans="1:8" x14ac:dyDescent="0.3">
      <c r="A4" s="1"/>
      <c r="B4" s="1"/>
      <c r="C4" s="1"/>
      <c r="D4" s="1"/>
      <c r="E4" s="1"/>
      <c r="F4" s="1"/>
      <c r="G4" s="1"/>
      <c r="H4" s="1">
        <f>IF(Treinamento!R109=Treinamento!H109,1,-1)</f>
        <v>1</v>
      </c>
    </row>
  </sheetData>
  <mergeCells count="3">
    <mergeCell ref="A1:H1"/>
    <mergeCell ref="A2:G2"/>
    <mergeCell ref="H2:H3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4CD0-105F-44E5-B4F4-62EDF2EFBCA8}">
  <dimension ref="A2:AG109"/>
  <sheetViews>
    <sheetView topLeftCell="A94" workbookViewId="0">
      <selection activeCell="D14" sqref="D14"/>
    </sheetView>
  </sheetViews>
  <sheetFormatPr defaultRowHeight="14.4" x14ac:dyDescent="0.3"/>
  <cols>
    <col min="1" max="1" width="6.88671875" customWidth="1"/>
    <col min="2" max="2" width="7" customWidth="1"/>
    <col min="9" max="16" width="8.88671875" style="9"/>
    <col min="30" max="30" width="12.6640625" bestFit="1" customWidth="1"/>
  </cols>
  <sheetData>
    <row r="2" spans="1:33" x14ac:dyDescent="0.3">
      <c r="A2" s="1" t="s">
        <v>0</v>
      </c>
      <c r="B2" s="1">
        <v>1</v>
      </c>
      <c r="H2">
        <f>A7*I7</f>
        <v>-0.25</v>
      </c>
      <c r="I2">
        <f t="shared" ref="I2:N2" si="0">B7*J7</f>
        <v>0</v>
      </c>
      <c r="J2">
        <f t="shared" si="0"/>
        <v>-0.18</v>
      </c>
      <c r="K2">
        <f t="shared" si="0"/>
        <v>0.2</v>
      </c>
      <c r="L2">
        <f t="shared" si="0"/>
        <v>0</v>
      </c>
      <c r="M2">
        <f t="shared" si="0"/>
        <v>0.9</v>
      </c>
      <c r="N2">
        <f t="shared" si="0"/>
        <v>-0.1</v>
      </c>
      <c r="O2" s="9">
        <f>SUM(H2:N2)+B2</f>
        <v>1.57</v>
      </c>
    </row>
    <row r="3" spans="1:33" x14ac:dyDescent="0.3">
      <c r="A3" s="2" t="s">
        <v>51</v>
      </c>
      <c r="B3" s="1">
        <v>0.01</v>
      </c>
      <c r="H3">
        <f>A9*I9</f>
        <v>-0.30000000000000004</v>
      </c>
      <c r="I3">
        <f t="shared" ref="I3" si="1">B9*J9</f>
        <v>0.2</v>
      </c>
      <c r="J3">
        <f t="shared" ref="J3" si="2">C9*K9</f>
        <v>-0.27</v>
      </c>
      <c r="K3">
        <f>D9*L9</f>
        <v>0.2</v>
      </c>
      <c r="L3">
        <f t="shared" ref="L3" si="3">E9*M9</f>
        <v>0.1</v>
      </c>
      <c r="M3">
        <f t="shared" ref="M3" si="4">F9*N9</f>
        <v>0.70000000000000007</v>
      </c>
      <c r="N3">
        <f t="shared" ref="N3" si="5">G9*O9</f>
        <v>-0.1</v>
      </c>
      <c r="O3" s="9">
        <f>SUM(H3:N3)+$B$2</f>
        <v>1.53</v>
      </c>
    </row>
    <row r="5" spans="1:33" x14ac:dyDescent="0.3">
      <c r="A5" s="18" t="s">
        <v>11</v>
      </c>
      <c r="B5" s="19"/>
      <c r="C5" s="19"/>
      <c r="D5" s="19"/>
      <c r="E5" s="19"/>
      <c r="F5" s="19"/>
      <c r="G5" s="19"/>
      <c r="I5" s="20" t="s">
        <v>10</v>
      </c>
      <c r="J5" s="21"/>
      <c r="K5" s="21"/>
      <c r="L5" s="21"/>
      <c r="M5" s="21"/>
      <c r="N5" s="21"/>
      <c r="O5" s="21"/>
      <c r="T5" s="22" t="s">
        <v>24</v>
      </c>
      <c r="U5" s="23"/>
      <c r="V5" s="23"/>
      <c r="W5" s="23"/>
      <c r="X5" s="23"/>
      <c r="Y5" s="23"/>
      <c r="Z5" s="24"/>
      <c r="AA5" s="22" t="s">
        <v>32</v>
      </c>
      <c r="AB5" s="23"/>
      <c r="AC5" s="23"/>
      <c r="AD5" s="23"/>
      <c r="AE5" s="23"/>
      <c r="AF5" s="23"/>
      <c r="AG5" s="24"/>
    </row>
    <row r="6" spans="1:33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40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  <c r="O6" s="9" t="s">
        <v>18</v>
      </c>
      <c r="P6" s="9" t="s">
        <v>20</v>
      </c>
      <c r="Q6" t="s">
        <v>21</v>
      </c>
      <c r="R6" t="s">
        <v>22</v>
      </c>
      <c r="S6" t="s">
        <v>23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  <c r="Y6" t="s">
        <v>30</v>
      </c>
      <c r="Z6" t="s">
        <v>31</v>
      </c>
      <c r="AA6" t="s">
        <v>33</v>
      </c>
      <c r="AB6" t="s">
        <v>34</v>
      </c>
      <c r="AC6" t="s">
        <v>35</v>
      </c>
      <c r="AD6" t="s">
        <v>36</v>
      </c>
      <c r="AE6" t="s">
        <v>37</v>
      </c>
      <c r="AF6" t="s">
        <v>38</v>
      </c>
      <c r="AG6" t="s">
        <v>39</v>
      </c>
    </row>
    <row r="7" spans="1:33" x14ac:dyDescent="0.3">
      <c r="A7">
        <v>5</v>
      </c>
      <c r="B7">
        <v>0</v>
      </c>
      <c r="C7">
        <v>2</v>
      </c>
      <c r="D7">
        <v>2</v>
      </c>
      <c r="E7">
        <v>0</v>
      </c>
      <c r="F7">
        <v>9</v>
      </c>
      <c r="G7">
        <v>1</v>
      </c>
      <c r="H7">
        <v>1</v>
      </c>
      <c r="I7" s="9">
        <v>-0.05</v>
      </c>
      <c r="J7" s="9">
        <v>0.1</v>
      </c>
      <c r="K7" s="9">
        <v>-0.09</v>
      </c>
      <c r="L7" s="9">
        <v>0.1</v>
      </c>
      <c r="M7" s="9">
        <v>0.1</v>
      </c>
      <c r="N7" s="9">
        <v>0.1</v>
      </c>
      <c r="O7" s="9">
        <v>-0.1</v>
      </c>
      <c r="P7" s="9">
        <f>((A7*I7)+(B7*J7)+(C7*K7)+(D7*L7)+(E7*M7)+(F7*N7)+(G7*O7))+$B$2</f>
        <v>1.57</v>
      </c>
      <c r="Q7">
        <f t="shared" ref="Q7:Q38" si="6">IF(P7&gt;=0,1,0)</f>
        <v>1</v>
      </c>
      <c r="R7">
        <f t="shared" ref="R7:R38" si="7">IF(Q7=1,1,0)</f>
        <v>1</v>
      </c>
      <c r="S7">
        <f t="shared" ref="S7:S38" si="8">H7-R7</f>
        <v>0</v>
      </c>
      <c r="T7">
        <f t="shared" ref="T7:T38" si="9">$B$3*A7*S7</f>
        <v>0</v>
      </c>
      <c r="U7">
        <f t="shared" ref="U7:U38" si="10">$B$3*B7*S7</f>
        <v>0</v>
      </c>
      <c r="V7">
        <f t="shared" ref="V7:V38" si="11">$B$3*C7*S7</f>
        <v>0</v>
      </c>
      <c r="W7">
        <f t="shared" ref="W7:W38" si="12">$B$3*D7*S7</f>
        <v>0</v>
      </c>
      <c r="X7">
        <f t="shared" ref="X7:X38" si="13">$B$3*E7*S7</f>
        <v>0</v>
      </c>
      <c r="Y7">
        <f t="shared" ref="Y7:Y38" si="14">$B$3*F7*S7</f>
        <v>0</v>
      </c>
      <c r="Z7">
        <f t="shared" ref="Z7:Z38" si="15">$B$3*G7*S7</f>
        <v>0</v>
      </c>
      <c r="AA7" s="9">
        <f t="shared" ref="AA7:AA38" si="16">I7+T7</f>
        <v>-0.05</v>
      </c>
      <c r="AB7">
        <f t="shared" ref="AB7:AG7" si="17">J7+U7</f>
        <v>0.1</v>
      </c>
      <c r="AC7">
        <f t="shared" si="17"/>
        <v>-0.09</v>
      </c>
      <c r="AD7">
        <f t="shared" si="17"/>
        <v>0.1</v>
      </c>
      <c r="AE7">
        <f t="shared" si="17"/>
        <v>0.1</v>
      </c>
      <c r="AF7">
        <f t="shared" si="17"/>
        <v>0.1</v>
      </c>
      <c r="AG7">
        <f t="shared" si="17"/>
        <v>-0.1</v>
      </c>
    </row>
    <row r="8" spans="1:33" x14ac:dyDescent="0.3">
      <c r="A8">
        <v>5</v>
      </c>
      <c r="B8">
        <v>0</v>
      </c>
      <c r="C8">
        <v>2</v>
      </c>
      <c r="D8">
        <v>2</v>
      </c>
      <c r="E8">
        <v>0</v>
      </c>
      <c r="F8">
        <v>9</v>
      </c>
      <c r="G8">
        <v>1</v>
      </c>
      <c r="H8">
        <v>1</v>
      </c>
      <c r="I8" s="9">
        <f t="shared" ref="I8:O8" si="18">AA7</f>
        <v>-0.05</v>
      </c>
      <c r="J8" s="9">
        <f t="shared" si="18"/>
        <v>0.1</v>
      </c>
      <c r="K8" s="9">
        <f t="shared" si="18"/>
        <v>-0.09</v>
      </c>
      <c r="L8" s="9">
        <f t="shared" si="18"/>
        <v>0.1</v>
      </c>
      <c r="M8" s="9">
        <f t="shared" si="18"/>
        <v>0.1</v>
      </c>
      <c r="N8" s="9">
        <f t="shared" si="18"/>
        <v>0.1</v>
      </c>
      <c r="O8" s="9">
        <f t="shared" si="18"/>
        <v>-0.1</v>
      </c>
      <c r="P8" s="9">
        <f>SUMPRODUCT(Tabela2[[#This Row],[X1]:[X7]],Tabela2[[#This Row],[W1]:[W7]])+$B$2</f>
        <v>1.57</v>
      </c>
      <c r="Q8">
        <f t="shared" si="6"/>
        <v>1</v>
      </c>
      <c r="R8">
        <f t="shared" si="7"/>
        <v>1</v>
      </c>
      <c r="S8">
        <f t="shared" si="8"/>
        <v>0</v>
      </c>
      <c r="T8">
        <f t="shared" si="9"/>
        <v>0</v>
      </c>
      <c r="U8">
        <f t="shared" si="10"/>
        <v>0</v>
      </c>
      <c r="V8">
        <f t="shared" si="11"/>
        <v>0</v>
      </c>
      <c r="W8">
        <f t="shared" si="12"/>
        <v>0</v>
      </c>
      <c r="X8">
        <f t="shared" si="13"/>
        <v>0</v>
      </c>
      <c r="Y8">
        <f t="shared" si="14"/>
        <v>0</v>
      </c>
      <c r="Z8">
        <f t="shared" si="15"/>
        <v>0</v>
      </c>
      <c r="AA8" s="9">
        <f t="shared" si="16"/>
        <v>-0.05</v>
      </c>
      <c r="AB8" s="9">
        <f t="shared" ref="AB8:AB39" si="19">J8+U8</f>
        <v>0.1</v>
      </c>
      <c r="AC8" s="9">
        <f t="shared" ref="AC8:AC39" si="20">K8+V8</f>
        <v>-0.09</v>
      </c>
      <c r="AD8" s="9">
        <f t="shared" ref="AD8:AD39" si="21">L8+W8</f>
        <v>0.1</v>
      </c>
      <c r="AE8" s="9">
        <f t="shared" ref="AE8:AE39" si="22">M8+X8</f>
        <v>0.1</v>
      </c>
      <c r="AF8" s="9">
        <f t="shared" ref="AF8:AF39" si="23">N8+Y8</f>
        <v>0.1</v>
      </c>
      <c r="AG8" s="9">
        <f t="shared" ref="AG8:AG39" si="24">O8+Z8</f>
        <v>-0.1</v>
      </c>
    </row>
    <row r="9" spans="1:33" x14ac:dyDescent="0.3">
      <c r="A9">
        <v>6</v>
      </c>
      <c r="B9">
        <v>2</v>
      </c>
      <c r="C9">
        <v>3</v>
      </c>
      <c r="D9">
        <v>2</v>
      </c>
      <c r="E9">
        <v>1</v>
      </c>
      <c r="F9">
        <v>7</v>
      </c>
      <c r="G9">
        <v>1</v>
      </c>
      <c r="H9">
        <v>0</v>
      </c>
      <c r="I9" s="9">
        <f t="shared" ref="I9:I40" si="25">AA8</f>
        <v>-0.05</v>
      </c>
      <c r="J9" s="9">
        <f t="shared" ref="J9:O9" si="26">AB8</f>
        <v>0.1</v>
      </c>
      <c r="K9" s="9">
        <f t="shared" si="26"/>
        <v>-0.09</v>
      </c>
      <c r="L9" s="9">
        <f t="shared" si="26"/>
        <v>0.1</v>
      </c>
      <c r="M9" s="9">
        <f t="shared" si="26"/>
        <v>0.1</v>
      </c>
      <c r="N9" s="9">
        <f t="shared" si="26"/>
        <v>0.1</v>
      </c>
      <c r="O9" s="9">
        <f t="shared" si="26"/>
        <v>-0.1</v>
      </c>
      <c r="P9" s="9">
        <f>((A9*I9)+(B9*J9)+(C9*K9)+(D9*L9)+(E9*M9)+(F9*N9)+(G9*O9))+$B$2</f>
        <v>1.53</v>
      </c>
      <c r="Q9">
        <f t="shared" si="6"/>
        <v>1</v>
      </c>
      <c r="R9">
        <f t="shared" si="7"/>
        <v>1</v>
      </c>
      <c r="S9">
        <f t="shared" si="8"/>
        <v>-1</v>
      </c>
      <c r="T9">
        <f t="shared" si="9"/>
        <v>-0.06</v>
      </c>
      <c r="U9">
        <f t="shared" si="10"/>
        <v>-0.02</v>
      </c>
      <c r="V9">
        <f t="shared" si="11"/>
        <v>-0.03</v>
      </c>
      <c r="W9">
        <f t="shared" si="12"/>
        <v>-0.02</v>
      </c>
      <c r="X9">
        <f t="shared" si="13"/>
        <v>-0.01</v>
      </c>
      <c r="Y9">
        <f t="shared" si="14"/>
        <v>-7.0000000000000007E-2</v>
      </c>
      <c r="Z9">
        <f t="shared" si="15"/>
        <v>-0.01</v>
      </c>
      <c r="AA9" s="9">
        <f t="shared" si="16"/>
        <v>-0.11</v>
      </c>
      <c r="AB9" s="9">
        <f t="shared" si="19"/>
        <v>0.08</v>
      </c>
      <c r="AC9" s="9">
        <f t="shared" si="20"/>
        <v>-0.12</v>
      </c>
      <c r="AD9" s="9">
        <f t="shared" si="21"/>
        <v>0.08</v>
      </c>
      <c r="AE9" s="9">
        <f t="shared" si="22"/>
        <v>9.0000000000000011E-2</v>
      </c>
      <c r="AF9" s="9">
        <f t="shared" si="23"/>
        <v>0.03</v>
      </c>
      <c r="AG9" s="9">
        <f t="shared" si="24"/>
        <v>-0.11</v>
      </c>
    </row>
    <row r="10" spans="1:33" x14ac:dyDescent="0.3">
      <c r="A10">
        <v>5</v>
      </c>
      <c r="B10">
        <v>0</v>
      </c>
      <c r="C10">
        <v>1</v>
      </c>
      <c r="D10">
        <v>1</v>
      </c>
      <c r="E10">
        <v>9</v>
      </c>
      <c r="F10">
        <v>8</v>
      </c>
      <c r="G10">
        <v>4</v>
      </c>
      <c r="H10">
        <v>1</v>
      </c>
      <c r="I10" s="9">
        <f t="shared" si="25"/>
        <v>-0.11</v>
      </c>
      <c r="J10" s="9">
        <f t="shared" ref="J10:O10" si="27">AB9</f>
        <v>0.08</v>
      </c>
      <c r="K10" s="9">
        <f t="shared" si="27"/>
        <v>-0.12</v>
      </c>
      <c r="L10" s="9">
        <f t="shared" si="27"/>
        <v>0.08</v>
      </c>
      <c r="M10" s="9">
        <f t="shared" si="27"/>
        <v>9.0000000000000011E-2</v>
      </c>
      <c r="N10" s="9">
        <f t="shared" si="27"/>
        <v>0.03</v>
      </c>
      <c r="O10" s="9">
        <f t="shared" si="27"/>
        <v>-0.11</v>
      </c>
      <c r="P10" s="9">
        <f t="shared" ref="P10:P14" si="28">((A10*I10)+(B10*J10)+(C10*K10)+(D10*L10)+(E10*M10)+(F10*N10)+(G10*O10))+$B$2</f>
        <v>1.02</v>
      </c>
      <c r="Q10">
        <f t="shared" si="6"/>
        <v>1</v>
      </c>
      <c r="R10">
        <f t="shared" si="7"/>
        <v>1</v>
      </c>
      <c r="S10">
        <f t="shared" si="8"/>
        <v>0</v>
      </c>
      <c r="T10">
        <f t="shared" si="9"/>
        <v>0</v>
      </c>
      <c r="U10">
        <f t="shared" si="10"/>
        <v>0</v>
      </c>
      <c r="V10">
        <f t="shared" si="11"/>
        <v>0</v>
      </c>
      <c r="W10">
        <f t="shared" si="12"/>
        <v>0</v>
      </c>
      <c r="X10">
        <f t="shared" si="13"/>
        <v>0</v>
      </c>
      <c r="Y10">
        <f t="shared" si="14"/>
        <v>0</v>
      </c>
      <c r="Z10">
        <f t="shared" si="15"/>
        <v>0</v>
      </c>
      <c r="AA10" s="9">
        <f t="shared" si="16"/>
        <v>-0.11</v>
      </c>
      <c r="AB10" s="9">
        <f t="shared" si="19"/>
        <v>0.08</v>
      </c>
      <c r="AC10" s="9">
        <f t="shared" si="20"/>
        <v>-0.12</v>
      </c>
      <c r="AD10" s="9">
        <f t="shared" si="21"/>
        <v>0.08</v>
      </c>
      <c r="AE10" s="9">
        <f t="shared" si="22"/>
        <v>9.0000000000000011E-2</v>
      </c>
      <c r="AF10" s="9">
        <f t="shared" si="23"/>
        <v>0.03</v>
      </c>
      <c r="AG10" s="9">
        <f t="shared" si="24"/>
        <v>-0.11</v>
      </c>
    </row>
    <row r="11" spans="1:33" x14ac:dyDescent="0.3">
      <c r="A11">
        <v>9</v>
      </c>
      <c r="B11">
        <v>4</v>
      </c>
      <c r="C11">
        <v>5</v>
      </c>
      <c r="D11">
        <v>1</v>
      </c>
      <c r="E11">
        <v>3</v>
      </c>
      <c r="F11">
        <v>5</v>
      </c>
      <c r="G11">
        <v>0</v>
      </c>
      <c r="H11">
        <v>0</v>
      </c>
      <c r="I11" s="9">
        <f t="shared" si="25"/>
        <v>-0.11</v>
      </c>
      <c r="J11" s="9">
        <f t="shared" ref="J11:O11" si="29">AB10</f>
        <v>0.08</v>
      </c>
      <c r="K11" s="9">
        <f t="shared" si="29"/>
        <v>-0.12</v>
      </c>
      <c r="L11" s="9">
        <f t="shared" si="29"/>
        <v>0.08</v>
      </c>
      <c r="M11" s="9">
        <f t="shared" si="29"/>
        <v>9.0000000000000011E-2</v>
      </c>
      <c r="N11" s="9">
        <f t="shared" si="29"/>
        <v>0.03</v>
      </c>
      <c r="O11" s="9">
        <f t="shared" si="29"/>
        <v>-0.11</v>
      </c>
      <c r="P11" s="9">
        <f t="shared" si="28"/>
        <v>0.23000000000000009</v>
      </c>
      <c r="Q11">
        <f t="shared" si="6"/>
        <v>1</v>
      </c>
      <c r="R11">
        <f t="shared" si="7"/>
        <v>1</v>
      </c>
      <c r="S11">
        <f t="shared" si="8"/>
        <v>-1</v>
      </c>
      <c r="T11">
        <f t="shared" si="9"/>
        <v>-0.09</v>
      </c>
      <c r="U11">
        <f t="shared" si="10"/>
        <v>-0.04</v>
      </c>
      <c r="V11">
        <f t="shared" si="11"/>
        <v>-0.05</v>
      </c>
      <c r="W11">
        <f t="shared" si="12"/>
        <v>-0.01</v>
      </c>
      <c r="X11">
        <f t="shared" si="13"/>
        <v>-0.03</v>
      </c>
      <c r="Y11">
        <f t="shared" si="14"/>
        <v>-0.05</v>
      </c>
      <c r="Z11">
        <f t="shared" si="15"/>
        <v>0</v>
      </c>
      <c r="AA11" s="9">
        <f t="shared" si="16"/>
        <v>-0.2</v>
      </c>
      <c r="AB11" s="9">
        <f t="shared" si="19"/>
        <v>0.04</v>
      </c>
      <c r="AC11" s="9">
        <f t="shared" si="20"/>
        <v>-0.16999999999999998</v>
      </c>
      <c r="AD11" s="9">
        <f t="shared" si="21"/>
        <v>7.0000000000000007E-2</v>
      </c>
      <c r="AE11" s="9">
        <f t="shared" si="22"/>
        <v>6.0000000000000012E-2</v>
      </c>
      <c r="AF11" s="9">
        <f t="shared" si="23"/>
        <v>-2.0000000000000004E-2</v>
      </c>
      <c r="AG11" s="9">
        <f t="shared" si="24"/>
        <v>-0.11</v>
      </c>
    </row>
    <row r="12" spans="1:33" x14ac:dyDescent="0.3">
      <c r="A12">
        <v>2</v>
      </c>
      <c r="B12">
        <v>1</v>
      </c>
      <c r="C12">
        <v>5</v>
      </c>
      <c r="D12">
        <v>9</v>
      </c>
      <c r="E12">
        <v>8</v>
      </c>
      <c r="F12">
        <v>4</v>
      </c>
      <c r="G12">
        <v>6</v>
      </c>
      <c r="H12">
        <v>1</v>
      </c>
      <c r="I12" s="9">
        <f t="shared" si="25"/>
        <v>-0.2</v>
      </c>
      <c r="J12" s="9">
        <f t="shared" ref="J12:O12" si="30">AB11</f>
        <v>0.04</v>
      </c>
      <c r="K12" s="9">
        <f t="shared" si="30"/>
        <v>-0.16999999999999998</v>
      </c>
      <c r="L12" s="9">
        <f t="shared" si="30"/>
        <v>7.0000000000000007E-2</v>
      </c>
      <c r="M12" s="9">
        <f t="shared" si="30"/>
        <v>6.0000000000000012E-2</v>
      </c>
      <c r="N12" s="9">
        <f t="shared" si="30"/>
        <v>-2.0000000000000004E-2</v>
      </c>
      <c r="O12" s="9">
        <f t="shared" si="30"/>
        <v>-0.11</v>
      </c>
      <c r="P12" s="9">
        <f t="shared" si="28"/>
        <v>0.16000000000000014</v>
      </c>
      <c r="Q12">
        <f t="shared" si="6"/>
        <v>1</v>
      </c>
      <c r="R12">
        <f t="shared" si="7"/>
        <v>1</v>
      </c>
      <c r="S12">
        <f t="shared" si="8"/>
        <v>0</v>
      </c>
      <c r="T12">
        <f t="shared" si="9"/>
        <v>0</v>
      </c>
      <c r="U12">
        <f t="shared" si="10"/>
        <v>0</v>
      </c>
      <c r="V12">
        <f t="shared" si="11"/>
        <v>0</v>
      </c>
      <c r="W12">
        <f t="shared" si="12"/>
        <v>0</v>
      </c>
      <c r="X12">
        <f t="shared" si="13"/>
        <v>0</v>
      </c>
      <c r="Y12">
        <f t="shared" si="14"/>
        <v>0</v>
      </c>
      <c r="Z12">
        <f t="shared" si="15"/>
        <v>0</v>
      </c>
      <c r="AA12" s="9">
        <f t="shared" si="16"/>
        <v>-0.2</v>
      </c>
      <c r="AB12" s="9">
        <f t="shared" si="19"/>
        <v>0.04</v>
      </c>
      <c r="AC12" s="9">
        <f t="shared" si="20"/>
        <v>-0.16999999999999998</v>
      </c>
      <c r="AD12" s="9">
        <f t="shared" si="21"/>
        <v>7.0000000000000007E-2</v>
      </c>
      <c r="AE12" s="9">
        <f t="shared" si="22"/>
        <v>6.0000000000000012E-2</v>
      </c>
      <c r="AF12" s="9">
        <f t="shared" si="23"/>
        <v>-2.0000000000000004E-2</v>
      </c>
      <c r="AG12" s="9">
        <f t="shared" si="24"/>
        <v>-0.11</v>
      </c>
    </row>
    <row r="13" spans="1:33" x14ac:dyDescent="0.3">
      <c r="A13">
        <v>7</v>
      </c>
      <c r="B13">
        <v>5</v>
      </c>
      <c r="C13">
        <v>1</v>
      </c>
      <c r="D13">
        <v>4</v>
      </c>
      <c r="E13">
        <v>8</v>
      </c>
      <c r="F13">
        <v>2</v>
      </c>
      <c r="G13">
        <v>9</v>
      </c>
      <c r="H13">
        <v>0</v>
      </c>
      <c r="I13" s="9">
        <f t="shared" si="25"/>
        <v>-0.2</v>
      </c>
      <c r="J13" s="9">
        <f t="shared" ref="J13:O13" si="31">AB12</f>
        <v>0.04</v>
      </c>
      <c r="K13" s="9">
        <f t="shared" si="31"/>
        <v>-0.16999999999999998</v>
      </c>
      <c r="L13" s="9">
        <f t="shared" si="31"/>
        <v>7.0000000000000007E-2</v>
      </c>
      <c r="M13" s="9">
        <f t="shared" si="31"/>
        <v>6.0000000000000012E-2</v>
      </c>
      <c r="N13" s="9">
        <f t="shared" si="31"/>
        <v>-2.0000000000000004E-2</v>
      </c>
      <c r="O13" s="9">
        <f t="shared" si="31"/>
        <v>-0.11</v>
      </c>
      <c r="P13" s="9">
        <f t="shared" si="28"/>
        <v>-0.64000000000000012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U13">
        <f t="shared" si="10"/>
        <v>0</v>
      </c>
      <c r="V13">
        <f t="shared" si="11"/>
        <v>0</v>
      </c>
      <c r="W13">
        <f t="shared" si="12"/>
        <v>0</v>
      </c>
      <c r="X13">
        <f t="shared" si="13"/>
        <v>0</v>
      </c>
      <c r="Y13">
        <f t="shared" si="14"/>
        <v>0</v>
      </c>
      <c r="Z13">
        <f t="shared" si="15"/>
        <v>0</v>
      </c>
      <c r="AA13" s="9">
        <f t="shared" si="16"/>
        <v>-0.2</v>
      </c>
      <c r="AB13" s="9">
        <f t="shared" si="19"/>
        <v>0.04</v>
      </c>
      <c r="AC13" s="9">
        <f t="shared" si="20"/>
        <v>-0.16999999999999998</v>
      </c>
      <c r="AD13" s="9">
        <f t="shared" si="21"/>
        <v>7.0000000000000007E-2</v>
      </c>
      <c r="AE13" s="9">
        <f t="shared" si="22"/>
        <v>6.0000000000000012E-2</v>
      </c>
      <c r="AF13" s="9">
        <f t="shared" si="23"/>
        <v>-2.0000000000000004E-2</v>
      </c>
      <c r="AG13" s="9">
        <f t="shared" si="24"/>
        <v>-0.11</v>
      </c>
    </row>
    <row r="14" spans="1:33" x14ac:dyDescent="0.3">
      <c r="A14">
        <v>4</v>
      </c>
      <c r="B14">
        <v>7</v>
      </c>
      <c r="C14">
        <v>9</v>
      </c>
      <c r="D14">
        <v>0</v>
      </c>
      <c r="E14">
        <v>6</v>
      </c>
      <c r="F14">
        <v>5</v>
      </c>
      <c r="G14">
        <v>1</v>
      </c>
      <c r="H14">
        <v>1</v>
      </c>
      <c r="I14" s="9">
        <f t="shared" si="25"/>
        <v>-0.2</v>
      </c>
      <c r="J14" s="9">
        <f t="shared" ref="J14:O15" si="32">AB13</f>
        <v>0.04</v>
      </c>
      <c r="K14" s="9">
        <f t="shared" si="32"/>
        <v>-0.16999999999999998</v>
      </c>
      <c r="L14" s="9">
        <f t="shared" si="32"/>
        <v>7.0000000000000007E-2</v>
      </c>
      <c r="M14" s="9">
        <f t="shared" si="32"/>
        <v>6.0000000000000012E-2</v>
      </c>
      <c r="N14" s="9">
        <f t="shared" si="32"/>
        <v>-2.0000000000000004E-2</v>
      </c>
      <c r="O14" s="9">
        <f t="shared" si="32"/>
        <v>-0.11</v>
      </c>
      <c r="P14" s="9">
        <f t="shared" si="28"/>
        <v>-0.89999999999999991</v>
      </c>
      <c r="Q14">
        <f t="shared" si="6"/>
        <v>0</v>
      </c>
      <c r="R14">
        <f t="shared" si="7"/>
        <v>0</v>
      </c>
      <c r="S14">
        <f t="shared" si="8"/>
        <v>1</v>
      </c>
      <c r="T14">
        <f t="shared" si="9"/>
        <v>0.04</v>
      </c>
      <c r="U14">
        <f t="shared" si="10"/>
        <v>7.0000000000000007E-2</v>
      </c>
      <c r="V14">
        <f t="shared" si="11"/>
        <v>0.09</v>
      </c>
      <c r="W14">
        <f t="shared" si="12"/>
        <v>0</v>
      </c>
      <c r="X14">
        <f t="shared" si="13"/>
        <v>0.06</v>
      </c>
      <c r="Y14">
        <f t="shared" si="14"/>
        <v>0.05</v>
      </c>
      <c r="Z14">
        <f t="shared" si="15"/>
        <v>0.01</v>
      </c>
      <c r="AA14" s="9">
        <f t="shared" si="16"/>
        <v>-0.16</v>
      </c>
      <c r="AB14" s="9">
        <f t="shared" si="19"/>
        <v>0.11000000000000001</v>
      </c>
      <c r="AC14" s="9">
        <f t="shared" si="20"/>
        <v>-7.9999999999999988E-2</v>
      </c>
      <c r="AD14" s="9">
        <f t="shared" si="21"/>
        <v>7.0000000000000007E-2</v>
      </c>
      <c r="AE14" s="9">
        <f t="shared" si="22"/>
        <v>0.12000000000000001</v>
      </c>
      <c r="AF14" s="9">
        <f t="shared" si="23"/>
        <v>0.03</v>
      </c>
      <c r="AG14" s="9">
        <f t="shared" si="24"/>
        <v>-0.1</v>
      </c>
    </row>
    <row r="15" spans="1:33" x14ac:dyDescent="0.3">
      <c r="A15">
        <v>5</v>
      </c>
      <c r="B15">
        <v>0</v>
      </c>
      <c r="C15">
        <v>2</v>
      </c>
      <c r="D15">
        <v>2</v>
      </c>
      <c r="E15">
        <v>0</v>
      </c>
      <c r="F15">
        <v>9</v>
      </c>
      <c r="G15">
        <v>1</v>
      </c>
      <c r="H15">
        <v>1</v>
      </c>
      <c r="I15" s="9">
        <f t="shared" si="25"/>
        <v>-0.16</v>
      </c>
      <c r="J15" s="9">
        <f t="shared" si="32"/>
        <v>0.11000000000000001</v>
      </c>
      <c r="K15" s="9">
        <f t="shared" si="32"/>
        <v>-7.9999999999999988E-2</v>
      </c>
      <c r="L15" s="9">
        <f t="shared" si="32"/>
        <v>7.0000000000000007E-2</v>
      </c>
      <c r="M15" s="9">
        <f t="shared" si="32"/>
        <v>0.12000000000000001</v>
      </c>
      <c r="N15" s="9">
        <f t="shared" si="32"/>
        <v>0.03</v>
      </c>
      <c r="O15" s="9">
        <f t="shared" si="32"/>
        <v>-0.1</v>
      </c>
      <c r="P15" s="9">
        <f>SUMPRODUCT(Tabela2[[#This Row],[X1]:[X7]],Tabela2[[#This Row],[W1]:[W7]])+$B$2</f>
        <v>0.35000000000000009</v>
      </c>
      <c r="Q15">
        <f t="shared" si="6"/>
        <v>1</v>
      </c>
      <c r="R15">
        <f t="shared" si="7"/>
        <v>1</v>
      </c>
      <c r="S15">
        <f t="shared" si="8"/>
        <v>0</v>
      </c>
      <c r="T15">
        <f t="shared" si="9"/>
        <v>0</v>
      </c>
      <c r="U15">
        <f t="shared" si="10"/>
        <v>0</v>
      </c>
      <c r="V15">
        <f t="shared" si="11"/>
        <v>0</v>
      </c>
      <c r="W15">
        <f t="shared" si="12"/>
        <v>0</v>
      </c>
      <c r="X15">
        <f t="shared" si="13"/>
        <v>0</v>
      </c>
      <c r="Y15">
        <f t="shared" si="14"/>
        <v>0</v>
      </c>
      <c r="Z15">
        <f t="shared" si="15"/>
        <v>0</v>
      </c>
      <c r="AA15" s="9">
        <f t="shared" si="16"/>
        <v>-0.16</v>
      </c>
      <c r="AB15" s="9">
        <f t="shared" si="19"/>
        <v>0.11000000000000001</v>
      </c>
      <c r="AC15" s="9">
        <f t="shared" si="20"/>
        <v>-7.9999999999999988E-2</v>
      </c>
      <c r="AD15" s="9">
        <f t="shared" si="21"/>
        <v>7.0000000000000007E-2</v>
      </c>
      <c r="AE15" s="9">
        <f t="shared" si="22"/>
        <v>0.12000000000000001</v>
      </c>
      <c r="AF15" s="9">
        <f t="shared" si="23"/>
        <v>0.03</v>
      </c>
      <c r="AG15" s="9">
        <f t="shared" si="24"/>
        <v>-0.1</v>
      </c>
    </row>
    <row r="16" spans="1:33" x14ac:dyDescent="0.3">
      <c r="A16">
        <v>6</v>
      </c>
      <c r="B16">
        <v>2</v>
      </c>
      <c r="C16">
        <v>3</v>
      </c>
      <c r="D16">
        <v>2</v>
      </c>
      <c r="E16">
        <v>1</v>
      </c>
      <c r="F16">
        <v>7</v>
      </c>
      <c r="G16">
        <v>1</v>
      </c>
      <c r="H16">
        <v>0</v>
      </c>
      <c r="I16" s="9">
        <f t="shared" si="25"/>
        <v>-0.16</v>
      </c>
      <c r="J16" s="9">
        <f t="shared" ref="J16" si="33">AB15</f>
        <v>0.11000000000000001</v>
      </c>
      <c r="K16" s="9">
        <f t="shared" ref="K16" si="34">AC15</f>
        <v>-7.9999999999999988E-2</v>
      </c>
      <c r="L16" s="9">
        <f t="shared" ref="L16" si="35">AD15</f>
        <v>7.0000000000000007E-2</v>
      </c>
      <c r="M16" s="9">
        <f t="shared" ref="M16" si="36">AE15</f>
        <v>0.12000000000000001</v>
      </c>
      <c r="N16" s="9">
        <f t="shared" ref="N16" si="37">AF15</f>
        <v>0.03</v>
      </c>
      <c r="O16" s="9">
        <f t="shared" ref="O16" si="38">AG15</f>
        <v>-0.1</v>
      </c>
      <c r="P16" s="9">
        <f>((A16*I16)+(B16*J16)+(C16*K16)+(D16*L16)+(E16*M16)+(F16*N16)+(G16*O16))+$B$2</f>
        <v>0.39</v>
      </c>
      <c r="Q16">
        <f t="shared" si="6"/>
        <v>1</v>
      </c>
      <c r="R16">
        <f t="shared" si="7"/>
        <v>1</v>
      </c>
      <c r="S16">
        <f t="shared" si="8"/>
        <v>-1</v>
      </c>
      <c r="T16">
        <f t="shared" si="9"/>
        <v>-0.06</v>
      </c>
      <c r="U16">
        <f t="shared" si="10"/>
        <v>-0.02</v>
      </c>
      <c r="V16">
        <f t="shared" si="11"/>
        <v>-0.03</v>
      </c>
      <c r="W16">
        <f t="shared" si="12"/>
        <v>-0.02</v>
      </c>
      <c r="X16">
        <f t="shared" si="13"/>
        <v>-0.01</v>
      </c>
      <c r="Y16">
        <f t="shared" si="14"/>
        <v>-7.0000000000000007E-2</v>
      </c>
      <c r="Z16">
        <f t="shared" si="15"/>
        <v>-0.01</v>
      </c>
      <c r="AA16" s="9">
        <f t="shared" si="16"/>
        <v>-0.22</v>
      </c>
      <c r="AB16" s="9">
        <f t="shared" si="19"/>
        <v>9.0000000000000011E-2</v>
      </c>
      <c r="AC16" s="9">
        <f t="shared" si="20"/>
        <v>-0.10999999999999999</v>
      </c>
      <c r="AD16" s="9">
        <f t="shared" si="21"/>
        <v>0.05</v>
      </c>
      <c r="AE16" s="9">
        <f t="shared" si="22"/>
        <v>0.11000000000000001</v>
      </c>
      <c r="AF16" s="9">
        <f t="shared" si="23"/>
        <v>-4.0000000000000008E-2</v>
      </c>
      <c r="AG16" s="9">
        <f t="shared" si="24"/>
        <v>-0.11</v>
      </c>
    </row>
    <row r="17" spans="1:33" x14ac:dyDescent="0.3">
      <c r="A17">
        <v>5</v>
      </c>
      <c r="B17">
        <v>0</v>
      </c>
      <c r="C17">
        <v>1</v>
      </c>
      <c r="D17">
        <v>1</v>
      </c>
      <c r="E17">
        <v>9</v>
      </c>
      <c r="F17">
        <v>8</v>
      </c>
      <c r="G17">
        <v>4</v>
      </c>
      <c r="H17">
        <v>1</v>
      </c>
      <c r="I17" s="9">
        <f t="shared" si="25"/>
        <v>-0.22</v>
      </c>
      <c r="J17" s="9">
        <f t="shared" ref="J17:O17" si="39">AB16</f>
        <v>9.0000000000000011E-2</v>
      </c>
      <c r="K17" s="9">
        <f t="shared" si="39"/>
        <v>-0.10999999999999999</v>
      </c>
      <c r="L17" s="9">
        <f t="shared" si="39"/>
        <v>0.05</v>
      </c>
      <c r="M17" s="9">
        <f t="shared" si="39"/>
        <v>0.11000000000000001</v>
      </c>
      <c r="N17" s="9">
        <f t="shared" si="39"/>
        <v>-4.0000000000000008E-2</v>
      </c>
      <c r="O17" s="9">
        <f t="shared" si="39"/>
        <v>-0.11</v>
      </c>
      <c r="P17" s="9">
        <f t="shared" ref="P17:P21" si="40">((A17*I17)+(B17*J17)+(C17*K17)+(D17*L17)+(E17*M17)+(F17*N17)+(G17*O17))+$B$2</f>
        <v>7.0000000000000062E-2</v>
      </c>
      <c r="Q17">
        <f t="shared" si="6"/>
        <v>1</v>
      </c>
      <c r="R17">
        <f t="shared" si="7"/>
        <v>1</v>
      </c>
      <c r="S17">
        <f t="shared" si="8"/>
        <v>0</v>
      </c>
      <c r="T17">
        <f t="shared" si="9"/>
        <v>0</v>
      </c>
      <c r="U17">
        <f t="shared" si="10"/>
        <v>0</v>
      </c>
      <c r="V17">
        <f t="shared" si="11"/>
        <v>0</v>
      </c>
      <c r="W17">
        <f t="shared" si="12"/>
        <v>0</v>
      </c>
      <c r="X17">
        <f t="shared" si="13"/>
        <v>0</v>
      </c>
      <c r="Y17">
        <f t="shared" si="14"/>
        <v>0</v>
      </c>
      <c r="Z17">
        <f t="shared" si="15"/>
        <v>0</v>
      </c>
      <c r="AA17" s="9">
        <f t="shared" si="16"/>
        <v>-0.22</v>
      </c>
      <c r="AB17" s="9">
        <f t="shared" si="19"/>
        <v>9.0000000000000011E-2</v>
      </c>
      <c r="AC17" s="9">
        <f t="shared" si="20"/>
        <v>-0.10999999999999999</v>
      </c>
      <c r="AD17" s="9">
        <f t="shared" si="21"/>
        <v>0.05</v>
      </c>
      <c r="AE17" s="9">
        <f t="shared" si="22"/>
        <v>0.11000000000000001</v>
      </c>
      <c r="AF17" s="9">
        <f t="shared" si="23"/>
        <v>-4.0000000000000008E-2</v>
      </c>
      <c r="AG17" s="9">
        <f t="shared" si="24"/>
        <v>-0.11</v>
      </c>
    </row>
    <row r="18" spans="1:33" x14ac:dyDescent="0.3">
      <c r="A18">
        <v>9</v>
      </c>
      <c r="B18">
        <v>4</v>
      </c>
      <c r="C18">
        <v>5</v>
      </c>
      <c r="D18">
        <v>1</v>
      </c>
      <c r="E18">
        <v>3</v>
      </c>
      <c r="F18">
        <v>5</v>
      </c>
      <c r="G18">
        <v>0</v>
      </c>
      <c r="H18">
        <v>0</v>
      </c>
      <c r="I18" s="9">
        <f t="shared" si="25"/>
        <v>-0.22</v>
      </c>
      <c r="J18" s="9">
        <f t="shared" ref="J18" si="41">AB17</f>
        <v>9.0000000000000011E-2</v>
      </c>
      <c r="K18" s="9">
        <f t="shared" ref="K18" si="42">AC17</f>
        <v>-0.10999999999999999</v>
      </c>
      <c r="L18" s="9">
        <f t="shared" ref="L18" si="43">AD17</f>
        <v>0.05</v>
      </c>
      <c r="M18" s="9">
        <f t="shared" ref="M18" si="44">AE17</f>
        <v>0.11000000000000001</v>
      </c>
      <c r="N18" s="9">
        <f t="shared" ref="N18" si="45">AF17</f>
        <v>-4.0000000000000008E-2</v>
      </c>
      <c r="O18" s="9">
        <f t="shared" ref="O18" si="46">AG17</f>
        <v>-0.11</v>
      </c>
      <c r="P18" s="9">
        <f t="shared" si="40"/>
        <v>-0.99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U18">
        <f t="shared" si="10"/>
        <v>0</v>
      </c>
      <c r="V18">
        <f t="shared" si="11"/>
        <v>0</v>
      </c>
      <c r="W18">
        <f t="shared" si="12"/>
        <v>0</v>
      </c>
      <c r="X18">
        <f t="shared" si="13"/>
        <v>0</v>
      </c>
      <c r="Y18">
        <f t="shared" si="14"/>
        <v>0</v>
      </c>
      <c r="Z18">
        <f t="shared" si="15"/>
        <v>0</v>
      </c>
      <c r="AA18" s="9">
        <f t="shared" si="16"/>
        <v>-0.22</v>
      </c>
      <c r="AB18" s="9">
        <f t="shared" si="19"/>
        <v>9.0000000000000011E-2</v>
      </c>
      <c r="AC18" s="9">
        <f t="shared" si="20"/>
        <v>-0.10999999999999999</v>
      </c>
      <c r="AD18" s="9">
        <f t="shared" si="21"/>
        <v>0.05</v>
      </c>
      <c r="AE18" s="9">
        <f t="shared" si="22"/>
        <v>0.11000000000000001</v>
      </c>
      <c r="AF18" s="9">
        <f t="shared" si="23"/>
        <v>-4.0000000000000008E-2</v>
      </c>
      <c r="AG18" s="9">
        <f t="shared" si="24"/>
        <v>-0.11</v>
      </c>
    </row>
    <row r="19" spans="1:33" x14ac:dyDescent="0.3">
      <c r="A19">
        <v>2</v>
      </c>
      <c r="B19">
        <v>1</v>
      </c>
      <c r="C19">
        <v>5</v>
      </c>
      <c r="D19">
        <v>9</v>
      </c>
      <c r="E19">
        <v>8</v>
      </c>
      <c r="F19">
        <v>4</v>
      </c>
      <c r="G19">
        <v>6</v>
      </c>
      <c r="H19">
        <v>1</v>
      </c>
      <c r="I19" s="9">
        <f t="shared" si="25"/>
        <v>-0.22</v>
      </c>
      <c r="J19" s="9">
        <f t="shared" ref="J19:O19" si="47">AB18</f>
        <v>9.0000000000000011E-2</v>
      </c>
      <c r="K19" s="9">
        <f t="shared" si="47"/>
        <v>-0.10999999999999999</v>
      </c>
      <c r="L19" s="9">
        <f t="shared" si="47"/>
        <v>0.05</v>
      </c>
      <c r="M19" s="9">
        <f t="shared" si="47"/>
        <v>0.11000000000000001</v>
      </c>
      <c r="N19" s="9">
        <f t="shared" si="47"/>
        <v>-4.0000000000000008E-2</v>
      </c>
      <c r="O19" s="9">
        <f t="shared" si="47"/>
        <v>-0.11</v>
      </c>
      <c r="P19" s="9">
        <f t="shared" si="40"/>
        <v>0.6100000000000001</v>
      </c>
      <c r="Q19">
        <f t="shared" si="6"/>
        <v>1</v>
      </c>
      <c r="R19">
        <f t="shared" si="7"/>
        <v>1</v>
      </c>
      <c r="S19">
        <f t="shared" si="8"/>
        <v>0</v>
      </c>
      <c r="T19">
        <f t="shared" si="9"/>
        <v>0</v>
      </c>
      <c r="U19">
        <f t="shared" si="10"/>
        <v>0</v>
      </c>
      <c r="V19">
        <f t="shared" si="11"/>
        <v>0</v>
      </c>
      <c r="W19">
        <f t="shared" si="12"/>
        <v>0</v>
      </c>
      <c r="X19">
        <f t="shared" si="13"/>
        <v>0</v>
      </c>
      <c r="Y19">
        <f t="shared" si="14"/>
        <v>0</v>
      </c>
      <c r="Z19">
        <f t="shared" si="15"/>
        <v>0</v>
      </c>
      <c r="AA19" s="9">
        <f t="shared" si="16"/>
        <v>-0.22</v>
      </c>
      <c r="AB19" s="9">
        <f t="shared" si="19"/>
        <v>9.0000000000000011E-2</v>
      </c>
      <c r="AC19" s="9">
        <f t="shared" si="20"/>
        <v>-0.10999999999999999</v>
      </c>
      <c r="AD19" s="9">
        <f t="shared" si="21"/>
        <v>0.05</v>
      </c>
      <c r="AE19" s="9">
        <f t="shared" si="22"/>
        <v>0.11000000000000001</v>
      </c>
      <c r="AF19" s="9">
        <f t="shared" si="23"/>
        <v>-4.0000000000000008E-2</v>
      </c>
      <c r="AG19" s="9">
        <f t="shared" si="24"/>
        <v>-0.11</v>
      </c>
    </row>
    <row r="20" spans="1:33" x14ac:dyDescent="0.3">
      <c r="A20">
        <v>7</v>
      </c>
      <c r="B20">
        <v>5</v>
      </c>
      <c r="C20">
        <v>1</v>
      </c>
      <c r="D20">
        <v>4</v>
      </c>
      <c r="E20">
        <v>8</v>
      </c>
      <c r="F20">
        <v>2</v>
      </c>
      <c r="G20">
        <v>9</v>
      </c>
      <c r="H20">
        <v>0</v>
      </c>
      <c r="I20" s="9">
        <f t="shared" si="25"/>
        <v>-0.22</v>
      </c>
      <c r="J20" s="9">
        <f t="shared" ref="J20" si="48">AB19</f>
        <v>9.0000000000000011E-2</v>
      </c>
      <c r="K20" s="9">
        <f t="shared" ref="K20" si="49">AC19</f>
        <v>-0.10999999999999999</v>
      </c>
      <c r="L20" s="9">
        <f t="shared" ref="L20" si="50">AD19</f>
        <v>0.05</v>
      </c>
      <c r="M20" s="9">
        <f t="shared" ref="M20" si="51">AE19</f>
        <v>0.11000000000000001</v>
      </c>
      <c r="N20" s="9">
        <f t="shared" ref="N20" si="52">AF19</f>
        <v>-4.0000000000000008E-2</v>
      </c>
      <c r="O20" s="9">
        <f t="shared" ref="O20" si="53">AG19</f>
        <v>-0.11</v>
      </c>
      <c r="P20" s="9">
        <f t="shared" si="40"/>
        <v>-0.18999999999999972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U20">
        <f t="shared" si="10"/>
        <v>0</v>
      </c>
      <c r="V20">
        <f t="shared" si="11"/>
        <v>0</v>
      </c>
      <c r="W20">
        <f t="shared" si="12"/>
        <v>0</v>
      </c>
      <c r="X20">
        <f t="shared" si="13"/>
        <v>0</v>
      </c>
      <c r="Y20">
        <f t="shared" si="14"/>
        <v>0</v>
      </c>
      <c r="Z20">
        <f t="shared" si="15"/>
        <v>0</v>
      </c>
      <c r="AA20" s="9">
        <f t="shared" si="16"/>
        <v>-0.22</v>
      </c>
      <c r="AB20" s="9">
        <f t="shared" si="19"/>
        <v>9.0000000000000011E-2</v>
      </c>
      <c r="AC20" s="9">
        <f t="shared" si="20"/>
        <v>-0.10999999999999999</v>
      </c>
      <c r="AD20" s="9">
        <f t="shared" si="21"/>
        <v>0.05</v>
      </c>
      <c r="AE20" s="9">
        <f t="shared" si="22"/>
        <v>0.11000000000000001</v>
      </c>
      <c r="AF20" s="9">
        <f t="shared" si="23"/>
        <v>-4.0000000000000008E-2</v>
      </c>
      <c r="AG20" s="9">
        <f t="shared" si="24"/>
        <v>-0.11</v>
      </c>
    </row>
    <row r="21" spans="1:33" x14ac:dyDescent="0.3">
      <c r="A21">
        <v>4</v>
      </c>
      <c r="B21">
        <v>7</v>
      </c>
      <c r="C21">
        <v>9</v>
      </c>
      <c r="D21">
        <v>0</v>
      </c>
      <c r="E21">
        <v>6</v>
      </c>
      <c r="F21">
        <v>5</v>
      </c>
      <c r="G21">
        <v>1</v>
      </c>
      <c r="H21">
        <v>1</v>
      </c>
      <c r="I21" s="9">
        <f t="shared" si="25"/>
        <v>-0.22</v>
      </c>
      <c r="J21" s="9">
        <f t="shared" ref="J21:O22" si="54">AB20</f>
        <v>9.0000000000000011E-2</v>
      </c>
      <c r="K21" s="9">
        <f t="shared" si="54"/>
        <v>-0.10999999999999999</v>
      </c>
      <c r="L21" s="9">
        <f t="shared" si="54"/>
        <v>0.05</v>
      </c>
      <c r="M21" s="9">
        <f t="shared" si="54"/>
        <v>0.11000000000000001</v>
      </c>
      <c r="N21" s="9">
        <f t="shared" si="54"/>
        <v>-4.0000000000000008E-2</v>
      </c>
      <c r="O21" s="9">
        <f t="shared" si="54"/>
        <v>-0.11</v>
      </c>
      <c r="P21" s="9">
        <f t="shared" si="40"/>
        <v>0.11000000000000032</v>
      </c>
      <c r="Q21">
        <f t="shared" si="6"/>
        <v>1</v>
      </c>
      <c r="R21">
        <f t="shared" si="7"/>
        <v>1</v>
      </c>
      <c r="S21">
        <f t="shared" si="8"/>
        <v>0</v>
      </c>
      <c r="T21">
        <f t="shared" si="9"/>
        <v>0</v>
      </c>
      <c r="U21">
        <f t="shared" si="10"/>
        <v>0</v>
      </c>
      <c r="V21">
        <f t="shared" si="11"/>
        <v>0</v>
      </c>
      <c r="W21">
        <f t="shared" si="12"/>
        <v>0</v>
      </c>
      <c r="X21">
        <f t="shared" si="13"/>
        <v>0</v>
      </c>
      <c r="Y21">
        <f t="shared" si="14"/>
        <v>0</v>
      </c>
      <c r="Z21">
        <f t="shared" si="15"/>
        <v>0</v>
      </c>
      <c r="AA21" s="9">
        <f t="shared" si="16"/>
        <v>-0.22</v>
      </c>
      <c r="AB21" s="9">
        <f t="shared" si="19"/>
        <v>9.0000000000000011E-2</v>
      </c>
      <c r="AC21" s="9">
        <f t="shared" si="20"/>
        <v>-0.10999999999999999</v>
      </c>
      <c r="AD21" s="9">
        <f t="shared" si="21"/>
        <v>0.05</v>
      </c>
      <c r="AE21" s="9">
        <f t="shared" si="22"/>
        <v>0.11000000000000001</v>
      </c>
      <c r="AF21" s="9">
        <f t="shared" si="23"/>
        <v>-4.0000000000000008E-2</v>
      </c>
      <c r="AG21" s="9">
        <f t="shared" si="24"/>
        <v>-0.11</v>
      </c>
    </row>
    <row r="22" spans="1:33" x14ac:dyDescent="0.3">
      <c r="A22">
        <v>5</v>
      </c>
      <c r="B22">
        <v>0</v>
      </c>
      <c r="C22">
        <v>2</v>
      </c>
      <c r="D22">
        <v>2</v>
      </c>
      <c r="E22">
        <v>0</v>
      </c>
      <c r="F22">
        <v>9</v>
      </c>
      <c r="G22">
        <v>1</v>
      </c>
      <c r="H22">
        <v>1</v>
      </c>
      <c r="I22" s="9">
        <f t="shared" si="25"/>
        <v>-0.22</v>
      </c>
      <c r="J22" s="9">
        <f t="shared" si="54"/>
        <v>9.0000000000000011E-2</v>
      </c>
      <c r="K22" s="9">
        <f t="shared" si="54"/>
        <v>-0.10999999999999999</v>
      </c>
      <c r="L22" s="9">
        <f t="shared" si="54"/>
        <v>0.05</v>
      </c>
      <c r="M22" s="9">
        <f t="shared" si="54"/>
        <v>0.11000000000000001</v>
      </c>
      <c r="N22" s="9">
        <f t="shared" si="54"/>
        <v>-4.0000000000000008E-2</v>
      </c>
      <c r="O22" s="9">
        <f t="shared" si="54"/>
        <v>-0.11</v>
      </c>
      <c r="P22" s="9">
        <f>SUMPRODUCT(Tabela2[[#This Row],[X1]:[X7]],Tabela2[[#This Row],[W1]:[W7]])+$B$2</f>
        <v>-0.69000000000000017</v>
      </c>
      <c r="Q22">
        <f t="shared" si="6"/>
        <v>0</v>
      </c>
      <c r="R22">
        <f t="shared" si="7"/>
        <v>0</v>
      </c>
      <c r="S22">
        <f t="shared" si="8"/>
        <v>1</v>
      </c>
      <c r="T22">
        <f t="shared" si="9"/>
        <v>0.05</v>
      </c>
      <c r="U22">
        <f t="shared" si="10"/>
        <v>0</v>
      </c>
      <c r="V22">
        <f t="shared" si="11"/>
        <v>0.02</v>
      </c>
      <c r="W22">
        <f t="shared" si="12"/>
        <v>0.02</v>
      </c>
      <c r="X22">
        <f t="shared" si="13"/>
        <v>0</v>
      </c>
      <c r="Y22">
        <f t="shared" si="14"/>
        <v>0.09</v>
      </c>
      <c r="Z22">
        <f t="shared" si="15"/>
        <v>0.01</v>
      </c>
      <c r="AA22" s="9">
        <f t="shared" si="16"/>
        <v>-0.16999999999999998</v>
      </c>
      <c r="AB22" s="9">
        <f t="shared" si="19"/>
        <v>9.0000000000000011E-2</v>
      </c>
      <c r="AC22" s="9">
        <f t="shared" si="20"/>
        <v>-8.9999999999999983E-2</v>
      </c>
      <c r="AD22" s="9">
        <f t="shared" si="21"/>
        <v>7.0000000000000007E-2</v>
      </c>
      <c r="AE22" s="9">
        <f t="shared" si="22"/>
        <v>0.11000000000000001</v>
      </c>
      <c r="AF22" s="9">
        <f t="shared" si="23"/>
        <v>4.9999999999999989E-2</v>
      </c>
      <c r="AG22" s="9">
        <f t="shared" si="24"/>
        <v>-0.1</v>
      </c>
    </row>
    <row r="23" spans="1:33" x14ac:dyDescent="0.3">
      <c r="A23">
        <v>6</v>
      </c>
      <c r="B23">
        <v>2</v>
      </c>
      <c r="C23">
        <v>3</v>
      </c>
      <c r="D23">
        <v>2</v>
      </c>
      <c r="E23">
        <v>1</v>
      </c>
      <c r="F23">
        <v>7</v>
      </c>
      <c r="G23">
        <v>1</v>
      </c>
      <c r="H23">
        <v>0</v>
      </c>
      <c r="I23" s="9">
        <f t="shared" si="25"/>
        <v>-0.16999999999999998</v>
      </c>
      <c r="J23" s="9">
        <f t="shared" ref="J23" si="55">AB22</f>
        <v>9.0000000000000011E-2</v>
      </c>
      <c r="K23" s="9">
        <f t="shared" ref="K23" si="56">AC22</f>
        <v>-8.9999999999999983E-2</v>
      </c>
      <c r="L23" s="9">
        <f t="shared" ref="L23" si="57">AD22</f>
        <v>7.0000000000000007E-2</v>
      </c>
      <c r="M23" s="9">
        <f t="shared" ref="M23" si="58">AE22</f>
        <v>0.11000000000000001</v>
      </c>
      <c r="N23" s="9">
        <f t="shared" ref="N23" si="59">AF22</f>
        <v>4.9999999999999989E-2</v>
      </c>
      <c r="O23" s="9">
        <f t="shared" ref="O23" si="60">AG22</f>
        <v>-0.1</v>
      </c>
      <c r="P23" s="9">
        <f>((A23*I23)+(B23*J23)+(C23*K23)+(D23*L23)+(E23*M23)+(F23*N23)+(G23*O23))+$B$2</f>
        <v>0.39</v>
      </c>
      <c r="Q23">
        <f t="shared" si="6"/>
        <v>1</v>
      </c>
      <c r="R23">
        <f t="shared" si="7"/>
        <v>1</v>
      </c>
      <c r="S23">
        <f t="shared" si="8"/>
        <v>-1</v>
      </c>
      <c r="T23">
        <f t="shared" si="9"/>
        <v>-0.06</v>
      </c>
      <c r="U23">
        <f t="shared" si="10"/>
        <v>-0.02</v>
      </c>
      <c r="V23">
        <f t="shared" si="11"/>
        <v>-0.03</v>
      </c>
      <c r="W23">
        <f t="shared" si="12"/>
        <v>-0.02</v>
      </c>
      <c r="X23">
        <f t="shared" si="13"/>
        <v>-0.01</v>
      </c>
      <c r="Y23">
        <f t="shared" si="14"/>
        <v>-7.0000000000000007E-2</v>
      </c>
      <c r="Z23">
        <f t="shared" si="15"/>
        <v>-0.01</v>
      </c>
      <c r="AA23" s="9">
        <f t="shared" si="16"/>
        <v>-0.22999999999999998</v>
      </c>
      <c r="AB23" s="9">
        <f t="shared" si="19"/>
        <v>7.0000000000000007E-2</v>
      </c>
      <c r="AC23" s="9">
        <f t="shared" si="20"/>
        <v>-0.11999999999999998</v>
      </c>
      <c r="AD23" s="9">
        <f t="shared" si="21"/>
        <v>0.05</v>
      </c>
      <c r="AE23" s="9">
        <f t="shared" si="22"/>
        <v>0.10000000000000002</v>
      </c>
      <c r="AF23" s="9">
        <f t="shared" si="23"/>
        <v>-2.0000000000000018E-2</v>
      </c>
      <c r="AG23" s="9">
        <f t="shared" si="24"/>
        <v>-0.11</v>
      </c>
    </row>
    <row r="24" spans="1:33" x14ac:dyDescent="0.3">
      <c r="A24">
        <v>5</v>
      </c>
      <c r="B24">
        <v>0</v>
      </c>
      <c r="C24">
        <v>1</v>
      </c>
      <c r="D24">
        <v>1</v>
      </c>
      <c r="E24">
        <v>9</v>
      </c>
      <c r="F24">
        <v>8</v>
      </c>
      <c r="G24">
        <v>4</v>
      </c>
      <c r="H24">
        <v>1</v>
      </c>
      <c r="I24" s="9">
        <f t="shared" si="25"/>
        <v>-0.22999999999999998</v>
      </c>
      <c r="J24" s="9">
        <f t="shared" ref="J24:O24" si="61">AB23</f>
        <v>7.0000000000000007E-2</v>
      </c>
      <c r="K24" s="9">
        <f t="shared" si="61"/>
        <v>-0.11999999999999998</v>
      </c>
      <c r="L24" s="9">
        <f t="shared" si="61"/>
        <v>0.05</v>
      </c>
      <c r="M24" s="9">
        <f t="shared" si="61"/>
        <v>0.10000000000000002</v>
      </c>
      <c r="N24" s="9">
        <f t="shared" si="61"/>
        <v>-2.0000000000000018E-2</v>
      </c>
      <c r="O24" s="9">
        <f t="shared" si="61"/>
        <v>-0.11</v>
      </c>
      <c r="P24" s="9">
        <f t="shared" ref="P24:P28" si="62">((A24*I24)+(B24*J24)+(C24*K24)+(D24*L24)+(E24*M24)+(F24*N24)+(G24*O24))+$B$2</f>
        <v>8.0000000000000293E-2</v>
      </c>
      <c r="Q24">
        <f t="shared" si="6"/>
        <v>1</v>
      </c>
      <c r="R24">
        <f t="shared" si="7"/>
        <v>1</v>
      </c>
      <c r="S24">
        <f t="shared" si="8"/>
        <v>0</v>
      </c>
      <c r="T24">
        <f t="shared" si="9"/>
        <v>0</v>
      </c>
      <c r="U24">
        <f t="shared" si="10"/>
        <v>0</v>
      </c>
      <c r="V24">
        <f t="shared" si="11"/>
        <v>0</v>
      </c>
      <c r="W24">
        <f t="shared" si="12"/>
        <v>0</v>
      </c>
      <c r="X24">
        <f t="shared" si="13"/>
        <v>0</v>
      </c>
      <c r="Y24">
        <f t="shared" si="14"/>
        <v>0</v>
      </c>
      <c r="Z24">
        <f t="shared" si="15"/>
        <v>0</v>
      </c>
      <c r="AA24" s="9">
        <f t="shared" si="16"/>
        <v>-0.22999999999999998</v>
      </c>
      <c r="AB24" s="9">
        <f t="shared" si="19"/>
        <v>7.0000000000000007E-2</v>
      </c>
      <c r="AC24" s="9">
        <f t="shared" si="20"/>
        <v>-0.11999999999999998</v>
      </c>
      <c r="AD24" s="9">
        <f t="shared" si="21"/>
        <v>0.05</v>
      </c>
      <c r="AE24" s="9">
        <f t="shared" si="22"/>
        <v>0.10000000000000002</v>
      </c>
      <c r="AF24" s="9">
        <f t="shared" si="23"/>
        <v>-2.0000000000000018E-2</v>
      </c>
      <c r="AG24" s="9">
        <f t="shared" si="24"/>
        <v>-0.11</v>
      </c>
    </row>
    <row r="25" spans="1:33" x14ac:dyDescent="0.3">
      <c r="A25">
        <v>9</v>
      </c>
      <c r="B25">
        <v>4</v>
      </c>
      <c r="C25">
        <v>5</v>
      </c>
      <c r="D25">
        <v>1</v>
      </c>
      <c r="E25">
        <v>3</v>
      </c>
      <c r="F25">
        <v>5</v>
      </c>
      <c r="G25">
        <v>0</v>
      </c>
      <c r="H25">
        <v>0</v>
      </c>
      <c r="I25" s="9">
        <f t="shared" si="25"/>
        <v>-0.22999999999999998</v>
      </c>
      <c r="J25" s="9">
        <f t="shared" ref="J25" si="63">AB24</f>
        <v>7.0000000000000007E-2</v>
      </c>
      <c r="K25" s="9">
        <f t="shared" ref="K25" si="64">AC24</f>
        <v>-0.11999999999999998</v>
      </c>
      <c r="L25" s="9">
        <f t="shared" ref="L25" si="65">AD24</f>
        <v>0.05</v>
      </c>
      <c r="M25" s="9">
        <f t="shared" ref="M25" si="66">AE24</f>
        <v>0.10000000000000002</v>
      </c>
      <c r="N25" s="9">
        <f t="shared" ref="N25" si="67">AF24</f>
        <v>-2.0000000000000018E-2</v>
      </c>
      <c r="O25" s="9">
        <f t="shared" ref="O25" si="68">AG24</f>
        <v>-0.11</v>
      </c>
      <c r="P25" s="9">
        <f t="shared" si="62"/>
        <v>-1.1400000000000001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U25">
        <f t="shared" si="10"/>
        <v>0</v>
      </c>
      <c r="V25">
        <f t="shared" si="11"/>
        <v>0</v>
      </c>
      <c r="W25">
        <f t="shared" si="12"/>
        <v>0</v>
      </c>
      <c r="X25">
        <f t="shared" si="13"/>
        <v>0</v>
      </c>
      <c r="Y25">
        <f t="shared" si="14"/>
        <v>0</v>
      </c>
      <c r="Z25">
        <f t="shared" si="15"/>
        <v>0</v>
      </c>
      <c r="AA25" s="9">
        <f t="shared" si="16"/>
        <v>-0.22999999999999998</v>
      </c>
      <c r="AB25" s="9">
        <f t="shared" si="19"/>
        <v>7.0000000000000007E-2</v>
      </c>
      <c r="AC25" s="9">
        <f t="shared" si="20"/>
        <v>-0.11999999999999998</v>
      </c>
      <c r="AD25" s="9">
        <f t="shared" si="21"/>
        <v>0.05</v>
      </c>
      <c r="AE25" s="9">
        <f t="shared" si="22"/>
        <v>0.10000000000000002</v>
      </c>
      <c r="AF25" s="9">
        <f t="shared" si="23"/>
        <v>-2.0000000000000018E-2</v>
      </c>
      <c r="AG25" s="9">
        <f t="shared" si="24"/>
        <v>-0.11</v>
      </c>
    </row>
    <row r="26" spans="1:33" x14ac:dyDescent="0.3">
      <c r="A26">
        <v>2</v>
      </c>
      <c r="B26">
        <v>1</v>
      </c>
      <c r="C26">
        <v>5</v>
      </c>
      <c r="D26">
        <v>9</v>
      </c>
      <c r="E26">
        <v>8</v>
      </c>
      <c r="F26">
        <v>4</v>
      </c>
      <c r="G26">
        <v>6</v>
      </c>
      <c r="H26">
        <v>1</v>
      </c>
      <c r="I26" s="9">
        <f t="shared" si="25"/>
        <v>-0.22999999999999998</v>
      </c>
      <c r="J26" s="9">
        <f t="shared" ref="J26:O26" si="69">AB25</f>
        <v>7.0000000000000007E-2</v>
      </c>
      <c r="K26" s="9">
        <f t="shared" si="69"/>
        <v>-0.11999999999999998</v>
      </c>
      <c r="L26" s="9">
        <f t="shared" si="69"/>
        <v>0.05</v>
      </c>
      <c r="M26" s="9">
        <f t="shared" si="69"/>
        <v>0.10000000000000002</v>
      </c>
      <c r="N26" s="9">
        <f t="shared" si="69"/>
        <v>-2.0000000000000018E-2</v>
      </c>
      <c r="O26" s="9">
        <f t="shared" si="69"/>
        <v>-0.11</v>
      </c>
      <c r="P26" s="9">
        <f t="shared" si="62"/>
        <v>0.52000000000000024</v>
      </c>
      <c r="Q26">
        <f t="shared" si="6"/>
        <v>1</v>
      </c>
      <c r="R26">
        <f t="shared" si="7"/>
        <v>1</v>
      </c>
      <c r="S26">
        <f t="shared" si="8"/>
        <v>0</v>
      </c>
      <c r="T26">
        <f t="shared" si="9"/>
        <v>0</v>
      </c>
      <c r="U26">
        <f t="shared" si="10"/>
        <v>0</v>
      </c>
      <c r="V26">
        <f t="shared" si="11"/>
        <v>0</v>
      </c>
      <c r="W26">
        <f t="shared" si="12"/>
        <v>0</v>
      </c>
      <c r="X26">
        <f t="shared" si="13"/>
        <v>0</v>
      </c>
      <c r="Y26">
        <f t="shared" si="14"/>
        <v>0</v>
      </c>
      <c r="Z26">
        <f t="shared" si="15"/>
        <v>0</v>
      </c>
      <c r="AA26" s="9">
        <f t="shared" si="16"/>
        <v>-0.22999999999999998</v>
      </c>
      <c r="AB26" s="9">
        <f t="shared" si="19"/>
        <v>7.0000000000000007E-2</v>
      </c>
      <c r="AC26" s="9">
        <f t="shared" si="20"/>
        <v>-0.11999999999999998</v>
      </c>
      <c r="AD26" s="9">
        <f t="shared" si="21"/>
        <v>0.05</v>
      </c>
      <c r="AE26" s="9">
        <f t="shared" si="22"/>
        <v>0.10000000000000002</v>
      </c>
      <c r="AF26" s="9">
        <f t="shared" si="23"/>
        <v>-2.0000000000000018E-2</v>
      </c>
      <c r="AG26" s="9">
        <f t="shared" si="24"/>
        <v>-0.11</v>
      </c>
    </row>
    <row r="27" spans="1:33" x14ac:dyDescent="0.3">
      <c r="A27">
        <v>7</v>
      </c>
      <c r="B27">
        <v>5</v>
      </c>
      <c r="C27">
        <v>1</v>
      </c>
      <c r="D27">
        <v>4</v>
      </c>
      <c r="E27">
        <v>8</v>
      </c>
      <c r="F27">
        <v>2</v>
      </c>
      <c r="G27">
        <v>9</v>
      </c>
      <c r="H27">
        <v>0</v>
      </c>
      <c r="I27" s="9">
        <f t="shared" si="25"/>
        <v>-0.22999999999999998</v>
      </c>
      <c r="J27" s="9">
        <f t="shared" ref="J27" si="70">AB26</f>
        <v>7.0000000000000007E-2</v>
      </c>
      <c r="K27" s="9">
        <f t="shared" ref="K27" si="71">AC26</f>
        <v>-0.11999999999999998</v>
      </c>
      <c r="L27" s="9">
        <f t="shared" ref="L27" si="72">AD26</f>
        <v>0.05</v>
      </c>
      <c r="M27" s="9">
        <f t="shared" ref="M27" si="73">AE26</f>
        <v>0.10000000000000002</v>
      </c>
      <c r="N27" s="9">
        <f t="shared" ref="N27" si="74">AF26</f>
        <v>-2.0000000000000018E-2</v>
      </c>
      <c r="O27" s="9">
        <f t="shared" ref="O27" si="75">AG26</f>
        <v>-0.11</v>
      </c>
      <c r="P27" s="9">
        <f t="shared" si="62"/>
        <v>-0.4099999999999997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  <c r="U27">
        <f t="shared" si="10"/>
        <v>0</v>
      </c>
      <c r="V27">
        <f t="shared" si="11"/>
        <v>0</v>
      </c>
      <c r="W27">
        <f t="shared" si="12"/>
        <v>0</v>
      </c>
      <c r="X27">
        <f t="shared" si="13"/>
        <v>0</v>
      </c>
      <c r="Y27">
        <f t="shared" si="14"/>
        <v>0</v>
      </c>
      <c r="Z27">
        <f t="shared" si="15"/>
        <v>0</v>
      </c>
      <c r="AA27" s="9">
        <f t="shared" si="16"/>
        <v>-0.22999999999999998</v>
      </c>
      <c r="AB27" s="9">
        <f t="shared" si="19"/>
        <v>7.0000000000000007E-2</v>
      </c>
      <c r="AC27" s="9">
        <f t="shared" si="20"/>
        <v>-0.11999999999999998</v>
      </c>
      <c r="AD27" s="9">
        <f t="shared" si="21"/>
        <v>0.05</v>
      </c>
      <c r="AE27" s="9">
        <f t="shared" si="22"/>
        <v>0.10000000000000002</v>
      </c>
      <c r="AF27" s="9">
        <f t="shared" si="23"/>
        <v>-2.0000000000000018E-2</v>
      </c>
      <c r="AG27" s="9">
        <f t="shared" si="24"/>
        <v>-0.11</v>
      </c>
    </row>
    <row r="28" spans="1:33" x14ac:dyDescent="0.3">
      <c r="A28">
        <v>4</v>
      </c>
      <c r="B28">
        <v>7</v>
      </c>
      <c r="C28">
        <v>9</v>
      </c>
      <c r="D28">
        <v>0</v>
      </c>
      <c r="E28">
        <v>6</v>
      </c>
      <c r="F28">
        <v>5</v>
      </c>
      <c r="G28">
        <v>1</v>
      </c>
      <c r="H28">
        <v>1</v>
      </c>
      <c r="I28" s="9">
        <f t="shared" si="25"/>
        <v>-0.22999999999999998</v>
      </c>
      <c r="J28" s="9">
        <f t="shared" ref="J28:O29" si="76">AB27</f>
        <v>7.0000000000000007E-2</v>
      </c>
      <c r="K28" s="9">
        <f t="shared" si="76"/>
        <v>-0.11999999999999998</v>
      </c>
      <c r="L28" s="9">
        <f t="shared" si="76"/>
        <v>0.05</v>
      </c>
      <c r="M28" s="9">
        <f t="shared" si="76"/>
        <v>0.10000000000000002</v>
      </c>
      <c r="N28" s="9">
        <f t="shared" si="76"/>
        <v>-2.0000000000000018E-2</v>
      </c>
      <c r="O28" s="9">
        <f t="shared" si="76"/>
        <v>-0.11</v>
      </c>
      <c r="P28" s="9">
        <f t="shared" si="62"/>
        <v>-0.11999999999999988</v>
      </c>
      <c r="Q28">
        <f t="shared" si="6"/>
        <v>0</v>
      </c>
      <c r="R28">
        <f t="shared" si="7"/>
        <v>0</v>
      </c>
      <c r="S28">
        <f t="shared" si="8"/>
        <v>1</v>
      </c>
      <c r="T28">
        <f t="shared" si="9"/>
        <v>0.04</v>
      </c>
      <c r="U28">
        <f t="shared" si="10"/>
        <v>7.0000000000000007E-2</v>
      </c>
      <c r="V28">
        <f t="shared" si="11"/>
        <v>0.09</v>
      </c>
      <c r="W28">
        <f t="shared" si="12"/>
        <v>0</v>
      </c>
      <c r="X28">
        <f t="shared" si="13"/>
        <v>0.06</v>
      </c>
      <c r="Y28">
        <f t="shared" si="14"/>
        <v>0.05</v>
      </c>
      <c r="Z28">
        <f t="shared" si="15"/>
        <v>0.01</v>
      </c>
      <c r="AA28" s="9">
        <f t="shared" si="16"/>
        <v>-0.18999999999999997</v>
      </c>
      <c r="AB28" s="9">
        <f t="shared" si="19"/>
        <v>0.14000000000000001</v>
      </c>
      <c r="AC28" s="9">
        <f t="shared" si="20"/>
        <v>-2.9999999999999985E-2</v>
      </c>
      <c r="AD28" s="9">
        <f t="shared" si="21"/>
        <v>0.05</v>
      </c>
      <c r="AE28" s="9">
        <f t="shared" si="22"/>
        <v>0.16000000000000003</v>
      </c>
      <c r="AF28" s="9">
        <f t="shared" si="23"/>
        <v>2.9999999999999985E-2</v>
      </c>
      <c r="AG28" s="9">
        <f t="shared" si="24"/>
        <v>-0.1</v>
      </c>
    </row>
    <row r="29" spans="1:33" x14ac:dyDescent="0.3">
      <c r="A29">
        <v>5</v>
      </c>
      <c r="B29">
        <v>0</v>
      </c>
      <c r="C29">
        <v>2</v>
      </c>
      <c r="D29">
        <v>2</v>
      </c>
      <c r="E29">
        <v>0</v>
      </c>
      <c r="F29">
        <v>9</v>
      </c>
      <c r="G29">
        <v>1</v>
      </c>
      <c r="H29">
        <v>1</v>
      </c>
      <c r="I29" s="9">
        <f t="shared" si="25"/>
        <v>-0.18999999999999997</v>
      </c>
      <c r="J29" s="9">
        <f t="shared" si="76"/>
        <v>0.14000000000000001</v>
      </c>
      <c r="K29" s="9">
        <f t="shared" si="76"/>
        <v>-2.9999999999999985E-2</v>
      </c>
      <c r="L29" s="9">
        <f t="shared" si="76"/>
        <v>0.05</v>
      </c>
      <c r="M29" s="9">
        <f t="shared" si="76"/>
        <v>0.16000000000000003</v>
      </c>
      <c r="N29" s="9">
        <f t="shared" si="76"/>
        <v>2.9999999999999985E-2</v>
      </c>
      <c r="O29" s="9">
        <f t="shared" si="76"/>
        <v>-0.1</v>
      </c>
      <c r="P29" s="9">
        <f>SUMPRODUCT(Tabela2[[#This Row],[X1]:[X7]],Tabela2[[#This Row],[W1]:[W7]])+$B$2</f>
        <v>0.26000000000000012</v>
      </c>
      <c r="Q29">
        <f t="shared" si="6"/>
        <v>1</v>
      </c>
      <c r="R29">
        <f t="shared" si="7"/>
        <v>1</v>
      </c>
      <c r="S29">
        <f t="shared" si="8"/>
        <v>0</v>
      </c>
      <c r="T29">
        <f t="shared" si="9"/>
        <v>0</v>
      </c>
      <c r="U29">
        <f t="shared" si="10"/>
        <v>0</v>
      </c>
      <c r="V29">
        <f t="shared" si="11"/>
        <v>0</v>
      </c>
      <c r="W29">
        <f t="shared" si="12"/>
        <v>0</v>
      </c>
      <c r="X29">
        <f t="shared" si="13"/>
        <v>0</v>
      </c>
      <c r="Y29">
        <f t="shared" si="14"/>
        <v>0</v>
      </c>
      <c r="Z29">
        <f t="shared" si="15"/>
        <v>0</v>
      </c>
      <c r="AA29" s="9">
        <f t="shared" si="16"/>
        <v>-0.18999999999999997</v>
      </c>
      <c r="AB29" s="9">
        <f t="shared" si="19"/>
        <v>0.14000000000000001</v>
      </c>
      <c r="AC29" s="9">
        <f t="shared" si="20"/>
        <v>-2.9999999999999985E-2</v>
      </c>
      <c r="AD29" s="9">
        <f t="shared" si="21"/>
        <v>0.05</v>
      </c>
      <c r="AE29" s="9">
        <f t="shared" si="22"/>
        <v>0.16000000000000003</v>
      </c>
      <c r="AF29" s="9">
        <f t="shared" si="23"/>
        <v>2.9999999999999985E-2</v>
      </c>
      <c r="AG29" s="9">
        <f t="shared" si="24"/>
        <v>-0.1</v>
      </c>
    </row>
    <row r="30" spans="1:33" x14ac:dyDescent="0.3">
      <c r="A30">
        <v>6</v>
      </c>
      <c r="B30">
        <v>2</v>
      </c>
      <c r="C30">
        <v>3</v>
      </c>
      <c r="D30">
        <v>2</v>
      </c>
      <c r="E30">
        <v>1</v>
      </c>
      <c r="F30">
        <v>7</v>
      </c>
      <c r="G30">
        <v>1</v>
      </c>
      <c r="H30">
        <v>0</v>
      </c>
      <c r="I30" s="9">
        <f t="shared" si="25"/>
        <v>-0.18999999999999997</v>
      </c>
      <c r="J30" s="9">
        <f t="shared" ref="J30" si="77">AB29</f>
        <v>0.14000000000000001</v>
      </c>
      <c r="K30" s="9">
        <f t="shared" ref="K30" si="78">AC29</f>
        <v>-2.9999999999999985E-2</v>
      </c>
      <c r="L30" s="9">
        <f t="shared" ref="L30" si="79">AD29</f>
        <v>0.05</v>
      </c>
      <c r="M30" s="9">
        <f t="shared" ref="M30" si="80">AE29</f>
        <v>0.16000000000000003</v>
      </c>
      <c r="N30" s="9">
        <f t="shared" ref="N30" si="81">AF29</f>
        <v>2.9999999999999985E-2</v>
      </c>
      <c r="O30" s="9">
        <f t="shared" ref="O30" si="82">AG29</f>
        <v>-0.1</v>
      </c>
      <c r="P30" s="9">
        <f>((A30*I30)+(B30*J30)+(C30*K30)+(D30*L30)+(E30*M30)+(F30*N30)+(G30*O30))+$B$2</f>
        <v>0.42000000000000004</v>
      </c>
      <c r="Q30">
        <f t="shared" si="6"/>
        <v>1</v>
      </c>
      <c r="R30">
        <f t="shared" si="7"/>
        <v>1</v>
      </c>
      <c r="S30">
        <f t="shared" si="8"/>
        <v>-1</v>
      </c>
      <c r="T30">
        <f t="shared" si="9"/>
        <v>-0.06</v>
      </c>
      <c r="U30">
        <f t="shared" si="10"/>
        <v>-0.02</v>
      </c>
      <c r="V30">
        <f t="shared" si="11"/>
        <v>-0.03</v>
      </c>
      <c r="W30">
        <f t="shared" si="12"/>
        <v>-0.02</v>
      </c>
      <c r="X30">
        <f t="shared" si="13"/>
        <v>-0.01</v>
      </c>
      <c r="Y30">
        <f t="shared" si="14"/>
        <v>-7.0000000000000007E-2</v>
      </c>
      <c r="Z30">
        <f t="shared" si="15"/>
        <v>-0.01</v>
      </c>
      <c r="AA30" s="9">
        <f t="shared" si="16"/>
        <v>-0.24999999999999997</v>
      </c>
      <c r="AB30" s="9">
        <f t="shared" si="19"/>
        <v>0.12000000000000001</v>
      </c>
      <c r="AC30" s="9">
        <f t="shared" si="20"/>
        <v>-5.9999999999999984E-2</v>
      </c>
      <c r="AD30" s="9">
        <f t="shared" si="21"/>
        <v>3.0000000000000002E-2</v>
      </c>
      <c r="AE30" s="9">
        <f t="shared" si="22"/>
        <v>0.15000000000000002</v>
      </c>
      <c r="AF30" s="9">
        <f t="shared" si="23"/>
        <v>-4.0000000000000022E-2</v>
      </c>
      <c r="AG30" s="9">
        <f t="shared" si="24"/>
        <v>-0.11</v>
      </c>
    </row>
    <row r="31" spans="1:33" x14ac:dyDescent="0.3">
      <c r="A31">
        <v>5</v>
      </c>
      <c r="B31">
        <v>0</v>
      </c>
      <c r="C31">
        <v>1</v>
      </c>
      <c r="D31">
        <v>1</v>
      </c>
      <c r="E31">
        <v>9</v>
      </c>
      <c r="F31">
        <v>8</v>
      </c>
      <c r="G31">
        <v>4</v>
      </c>
      <c r="H31">
        <v>1</v>
      </c>
      <c r="I31" s="9">
        <f t="shared" si="25"/>
        <v>-0.24999999999999997</v>
      </c>
      <c r="J31" s="9">
        <f t="shared" ref="J31:O31" si="83">AB30</f>
        <v>0.12000000000000001</v>
      </c>
      <c r="K31" s="9">
        <f t="shared" si="83"/>
        <v>-5.9999999999999984E-2</v>
      </c>
      <c r="L31" s="9">
        <f t="shared" si="83"/>
        <v>3.0000000000000002E-2</v>
      </c>
      <c r="M31" s="9">
        <f t="shared" si="83"/>
        <v>0.15000000000000002</v>
      </c>
      <c r="N31" s="9">
        <f t="shared" si="83"/>
        <v>-4.0000000000000022E-2</v>
      </c>
      <c r="O31" s="9">
        <f t="shared" si="83"/>
        <v>-0.11</v>
      </c>
      <c r="P31" s="9">
        <f t="shared" ref="P31:P35" si="84">((A31*I31)+(B31*J31)+(C31*K31)+(D31*L31)+(E31*M31)+(F31*N31)+(G31*O31))+$B$2</f>
        <v>0.31000000000000005</v>
      </c>
      <c r="Q31">
        <f t="shared" si="6"/>
        <v>1</v>
      </c>
      <c r="R31">
        <f t="shared" si="7"/>
        <v>1</v>
      </c>
      <c r="S31">
        <f t="shared" si="8"/>
        <v>0</v>
      </c>
      <c r="T31">
        <f t="shared" si="9"/>
        <v>0</v>
      </c>
      <c r="U31">
        <f t="shared" si="10"/>
        <v>0</v>
      </c>
      <c r="V31">
        <f t="shared" si="11"/>
        <v>0</v>
      </c>
      <c r="W31">
        <f t="shared" si="12"/>
        <v>0</v>
      </c>
      <c r="X31">
        <f t="shared" si="13"/>
        <v>0</v>
      </c>
      <c r="Y31">
        <f t="shared" si="14"/>
        <v>0</v>
      </c>
      <c r="Z31">
        <f t="shared" si="15"/>
        <v>0</v>
      </c>
      <c r="AA31" s="9">
        <f t="shared" si="16"/>
        <v>-0.24999999999999997</v>
      </c>
      <c r="AB31" s="9">
        <f t="shared" si="19"/>
        <v>0.12000000000000001</v>
      </c>
      <c r="AC31" s="9">
        <f t="shared" si="20"/>
        <v>-5.9999999999999984E-2</v>
      </c>
      <c r="AD31" s="9">
        <f t="shared" si="21"/>
        <v>3.0000000000000002E-2</v>
      </c>
      <c r="AE31" s="9">
        <f t="shared" si="22"/>
        <v>0.15000000000000002</v>
      </c>
      <c r="AF31" s="9">
        <f t="shared" si="23"/>
        <v>-4.0000000000000022E-2</v>
      </c>
      <c r="AG31" s="9">
        <f t="shared" si="24"/>
        <v>-0.11</v>
      </c>
    </row>
    <row r="32" spans="1:33" x14ac:dyDescent="0.3">
      <c r="A32">
        <v>9</v>
      </c>
      <c r="B32">
        <v>4</v>
      </c>
      <c r="C32">
        <v>5</v>
      </c>
      <c r="D32">
        <v>1</v>
      </c>
      <c r="E32">
        <v>3</v>
      </c>
      <c r="F32">
        <v>5</v>
      </c>
      <c r="G32">
        <v>0</v>
      </c>
      <c r="H32">
        <v>0</v>
      </c>
      <c r="I32" s="9">
        <f t="shared" si="25"/>
        <v>-0.24999999999999997</v>
      </c>
      <c r="J32" s="9">
        <f t="shared" ref="J32" si="85">AB31</f>
        <v>0.12000000000000001</v>
      </c>
      <c r="K32" s="9">
        <f t="shared" ref="K32" si="86">AC31</f>
        <v>-5.9999999999999984E-2</v>
      </c>
      <c r="L32" s="9">
        <f t="shared" ref="L32" si="87">AD31</f>
        <v>3.0000000000000002E-2</v>
      </c>
      <c r="M32" s="9">
        <f t="shared" ref="M32" si="88">AE31</f>
        <v>0.15000000000000002</v>
      </c>
      <c r="N32" s="9">
        <f t="shared" ref="N32" si="89">AF31</f>
        <v>-4.0000000000000022E-2</v>
      </c>
      <c r="O32" s="9">
        <f t="shared" ref="O32" si="90">AG31</f>
        <v>-0.11</v>
      </c>
      <c r="P32" s="9">
        <f t="shared" si="84"/>
        <v>-0.78999999999999959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U32">
        <f t="shared" si="10"/>
        <v>0</v>
      </c>
      <c r="V32">
        <f t="shared" si="11"/>
        <v>0</v>
      </c>
      <c r="W32">
        <f t="shared" si="12"/>
        <v>0</v>
      </c>
      <c r="X32">
        <f t="shared" si="13"/>
        <v>0</v>
      </c>
      <c r="Y32">
        <f t="shared" si="14"/>
        <v>0</v>
      </c>
      <c r="Z32">
        <f t="shared" si="15"/>
        <v>0</v>
      </c>
      <c r="AA32" s="9">
        <f t="shared" si="16"/>
        <v>-0.24999999999999997</v>
      </c>
      <c r="AB32" s="9">
        <f t="shared" si="19"/>
        <v>0.12000000000000001</v>
      </c>
      <c r="AC32" s="9">
        <f t="shared" si="20"/>
        <v>-5.9999999999999984E-2</v>
      </c>
      <c r="AD32" s="9">
        <f t="shared" si="21"/>
        <v>3.0000000000000002E-2</v>
      </c>
      <c r="AE32" s="9">
        <f t="shared" si="22"/>
        <v>0.15000000000000002</v>
      </c>
      <c r="AF32" s="9">
        <f t="shared" si="23"/>
        <v>-4.0000000000000022E-2</v>
      </c>
      <c r="AG32" s="9">
        <f t="shared" si="24"/>
        <v>-0.11</v>
      </c>
    </row>
    <row r="33" spans="1:33" x14ac:dyDescent="0.3">
      <c r="A33">
        <v>2</v>
      </c>
      <c r="B33">
        <v>1</v>
      </c>
      <c r="C33">
        <v>5</v>
      </c>
      <c r="D33">
        <v>9</v>
      </c>
      <c r="E33">
        <v>8</v>
      </c>
      <c r="F33">
        <v>4</v>
      </c>
      <c r="G33">
        <v>6</v>
      </c>
      <c r="H33">
        <v>1</v>
      </c>
      <c r="I33" s="9">
        <f t="shared" si="25"/>
        <v>-0.24999999999999997</v>
      </c>
      <c r="J33" s="9">
        <f t="shared" ref="J33:O33" si="91">AB32</f>
        <v>0.12000000000000001</v>
      </c>
      <c r="K33" s="9">
        <f t="shared" si="91"/>
        <v>-5.9999999999999984E-2</v>
      </c>
      <c r="L33" s="9">
        <f t="shared" si="91"/>
        <v>3.0000000000000002E-2</v>
      </c>
      <c r="M33" s="9">
        <f t="shared" si="91"/>
        <v>0.15000000000000002</v>
      </c>
      <c r="N33" s="9">
        <f t="shared" si="91"/>
        <v>-4.0000000000000022E-2</v>
      </c>
      <c r="O33" s="9">
        <f t="shared" si="91"/>
        <v>-0.11</v>
      </c>
      <c r="P33" s="9">
        <f t="shared" si="84"/>
        <v>0.97000000000000008</v>
      </c>
      <c r="Q33">
        <f t="shared" si="6"/>
        <v>1</v>
      </c>
      <c r="R33">
        <f t="shared" si="7"/>
        <v>1</v>
      </c>
      <c r="S33">
        <f t="shared" si="8"/>
        <v>0</v>
      </c>
      <c r="T33">
        <f t="shared" si="9"/>
        <v>0</v>
      </c>
      <c r="U33">
        <f t="shared" si="10"/>
        <v>0</v>
      </c>
      <c r="V33">
        <f t="shared" si="11"/>
        <v>0</v>
      </c>
      <c r="W33">
        <f t="shared" si="12"/>
        <v>0</v>
      </c>
      <c r="X33">
        <f t="shared" si="13"/>
        <v>0</v>
      </c>
      <c r="Y33">
        <f t="shared" si="14"/>
        <v>0</v>
      </c>
      <c r="Z33">
        <f t="shared" si="15"/>
        <v>0</v>
      </c>
      <c r="AA33" s="9">
        <f t="shared" si="16"/>
        <v>-0.24999999999999997</v>
      </c>
      <c r="AB33" s="9">
        <f t="shared" si="19"/>
        <v>0.12000000000000001</v>
      </c>
      <c r="AC33" s="9">
        <f t="shared" si="20"/>
        <v>-5.9999999999999984E-2</v>
      </c>
      <c r="AD33" s="9">
        <f t="shared" si="21"/>
        <v>3.0000000000000002E-2</v>
      </c>
      <c r="AE33" s="9">
        <f t="shared" si="22"/>
        <v>0.15000000000000002</v>
      </c>
      <c r="AF33" s="9">
        <f t="shared" si="23"/>
        <v>-4.0000000000000022E-2</v>
      </c>
      <c r="AG33" s="9">
        <f t="shared" si="24"/>
        <v>-0.11</v>
      </c>
    </row>
    <row r="34" spans="1:33" x14ac:dyDescent="0.3">
      <c r="A34">
        <v>7</v>
      </c>
      <c r="B34">
        <v>5</v>
      </c>
      <c r="C34">
        <v>1</v>
      </c>
      <c r="D34">
        <v>4</v>
      </c>
      <c r="E34">
        <v>8</v>
      </c>
      <c r="F34">
        <v>2</v>
      </c>
      <c r="G34">
        <v>9</v>
      </c>
      <c r="H34">
        <v>0</v>
      </c>
      <c r="I34" s="9">
        <f t="shared" si="25"/>
        <v>-0.24999999999999997</v>
      </c>
      <c r="J34" s="9">
        <f t="shared" ref="J34" si="92">AB33</f>
        <v>0.12000000000000001</v>
      </c>
      <c r="K34" s="9">
        <f t="shared" ref="K34" si="93">AC33</f>
        <v>-5.9999999999999984E-2</v>
      </c>
      <c r="L34" s="9">
        <f t="shared" ref="L34" si="94">AD33</f>
        <v>3.0000000000000002E-2</v>
      </c>
      <c r="M34" s="9">
        <f t="shared" ref="M34" si="95">AE33</f>
        <v>0.15000000000000002</v>
      </c>
      <c r="N34" s="9">
        <f t="shared" ref="N34" si="96">AF33</f>
        <v>-4.0000000000000022E-2</v>
      </c>
      <c r="O34" s="9">
        <f t="shared" ref="O34" si="97">AG33</f>
        <v>-0.11</v>
      </c>
      <c r="P34" s="9">
        <f t="shared" si="84"/>
        <v>4.000000000000048E-2</v>
      </c>
      <c r="Q34">
        <f t="shared" si="6"/>
        <v>1</v>
      </c>
      <c r="R34">
        <f t="shared" si="7"/>
        <v>1</v>
      </c>
      <c r="S34">
        <f t="shared" si="8"/>
        <v>-1</v>
      </c>
      <c r="T34">
        <f t="shared" si="9"/>
        <v>-7.0000000000000007E-2</v>
      </c>
      <c r="U34">
        <f t="shared" si="10"/>
        <v>-0.05</v>
      </c>
      <c r="V34">
        <f t="shared" si="11"/>
        <v>-0.01</v>
      </c>
      <c r="W34">
        <f t="shared" si="12"/>
        <v>-0.04</v>
      </c>
      <c r="X34">
        <f t="shared" si="13"/>
        <v>-0.08</v>
      </c>
      <c r="Y34">
        <f t="shared" si="14"/>
        <v>-0.02</v>
      </c>
      <c r="Z34">
        <f t="shared" si="15"/>
        <v>-0.09</v>
      </c>
      <c r="AA34" s="9">
        <f t="shared" si="16"/>
        <v>-0.31999999999999995</v>
      </c>
      <c r="AB34" s="9">
        <f t="shared" si="19"/>
        <v>7.0000000000000007E-2</v>
      </c>
      <c r="AC34" s="9">
        <f t="shared" si="20"/>
        <v>-6.9999999999999979E-2</v>
      </c>
      <c r="AD34" s="9">
        <f t="shared" si="21"/>
        <v>-9.9999999999999985E-3</v>
      </c>
      <c r="AE34" s="9">
        <f t="shared" si="22"/>
        <v>7.0000000000000021E-2</v>
      </c>
      <c r="AF34" s="9">
        <f t="shared" si="23"/>
        <v>-6.0000000000000026E-2</v>
      </c>
      <c r="AG34" s="9">
        <f t="shared" si="24"/>
        <v>-0.2</v>
      </c>
    </row>
    <row r="35" spans="1:33" x14ac:dyDescent="0.3">
      <c r="A35">
        <v>4</v>
      </c>
      <c r="B35">
        <v>7</v>
      </c>
      <c r="C35">
        <v>9</v>
      </c>
      <c r="D35">
        <v>0</v>
      </c>
      <c r="E35">
        <v>6</v>
      </c>
      <c r="F35">
        <v>5</v>
      </c>
      <c r="G35">
        <v>1</v>
      </c>
      <c r="H35">
        <v>1</v>
      </c>
      <c r="I35" s="9">
        <f t="shared" si="25"/>
        <v>-0.31999999999999995</v>
      </c>
      <c r="J35" s="9">
        <f t="shared" ref="J35:O36" si="98">AB34</f>
        <v>7.0000000000000007E-2</v>
      </c>
      <c r="K35" s="9">
        <f t="shared" si="98"/>
        <v>-6.9999999999999979E-2</v>
      </c>
      <c r="L35" s="9">
        <f t="shared" si="98"/>
        <v>-9.9999999999999985E-3</v>
      </c>
      <c r="M35" s="9">
        <f t="shared" si="98"/>
        <v>7.0000000000000021E-2</v>
      </c>
      <c r="N35" s="9">
        <f t="shared" si="98"/>
        <v>-6.0000000000000026E-2</v>
      </c>
      <c r="O35" s="9">
        <f t="shared" si="98"/>
        <v>-0.2</v>
      </c>
      <c r="P35" s="9">
        <f t="shared" si="84"/>
        <v>-0.49999999999999933</v>
      </c>
      <c r="Q35">
        <f t="shared" si="6"/>
        <v>0</v>
      </c>
      <c r="R35">
        <f t="shared" si="7"/>
        <v>0</v>
      </c>
      <c r="S35">
        <f t="shared" si="8"/>
        <v>1</v>
      </c>
      <c r="T35">
        <f t="shared" si="9"/>
        <v>0.04</v>
      </c>
      <c r="U35">
        <f t="shared" si="10"/>
        <v>7.0000000000000007E-2</v>
      </c>
      <c r="V35">
        <f t="shared" si="11"/>
        <v>0.09</v>
      </c>
      <c r="W35">
        <f t="shared" si="12"/>
        <v>0</v>
      </c>
      <c r="X35">
        <f t="shared" si="13"/>
        <v>0.06</v>
      </c>
      <c r="Y35">
        <f t="shared" si="14"/>
        <v>0.05</v>
      </c>
      <c r="Z35">
        <f t="shared" si="15"/>
        <v>0.01</v>
      </c>
      <c r="AA35" s="9">
        <f t="shared" si="16"/>
        <v>-0.27999999999999997</v>
      </c>
      <c r="AB35" s="9">
        <f t="shared" si="19"/>
        <v>0.14000000000000001</v>
      </c>
      <c r="AC35" s="9">
        <f t="shared" si="20"/>
        <v>2.0000000000000018E-2</v>
      </c>
      <c r="AD35" s="9">
        <f t="shared" si="21"/>
        <v>-9.9999999999999985E-3</v>
      </c>
      <c r="AE35" s="9">
        <f t="shared" si="22"/>
        <v>0.13</v>
      </c>
      <c r="AF35" s="9">
        <f t="shared" si="23"/>
        <v>-1.0000000000000023E-2</v>
      </c>
      <c r="AG35" s="9">
        <f t="shared" si="24"/>
        <v>-0.19</v>
      </c>
    </row>
    <row r="36" spans="1:33" x14ac:dyDescent="0.3">
      <c r="A36">
        <v>5</v>
      </c>
      <c r="B36">
        <v>0</v>
      </c>
      <c r="C36">
        <v>2</v>
      </c>
      <c r="D36">
        <v>2</v>
      </c>
      <c r="E36">
        <v>0</v>
      </c>
      <c r="F36">
        <v>9</v>
      </c>
      <c r="G36">
        <v>1</v>
      </c>
      <c r="H36">
        <v>1</v>
      </c>
      <c r="I36" s="9">
        <f t="shared" si="25"/>
        <v>-0.27999999999999997</v>
      </c>
      <c r="J36" s="9">
        <f t="shared" si="98"/>
        <v>0.14000000000000001</v>
      </c>
      <c r="K36" s="9">
        <f t="shared" si="98"/>
        <v>2.0000000000000018E-2</v>
      </c>
      <c r="L36" s="9">
        <f t="shared" si="98"/>
        <v>-9.9999999999999985E-3</v>
      </c>
      <c r="M36" s="9">
        <f t="shared" si="98"/>
        <v>0.13</v>
      </c>
      <c r="N36" s="9">
        <f t="shared" si="98"/>
        <v>-1.0000000000000023E-2</v>
      </c>
      <c r="O36" s="9">
        <f t="shared" si="98"/>
        <v>-0.19</v>
      </c>
      <c r="P36" s="9">
        <f>SUMPRODUCT(Tabela2[[#This Row],[X1]:[X7]],Tabela2[[#This Row],[W1]:[W7]])+$B$2</f>
        <v>-0.66000000000000014</v>
      </c>
      <c r="Q36">
        <f t="shared" si="6"/>
        <v>0</v>
      </c>
      <c r="R36">
        <f t="shared" si="7"/>
        <v>0</v>
      </c>
      <c r="S36">
        <f t="shared" si="8"/>
        <v>1</v>
      </c>
      <c r="T36">
        <f t="shared" si="9"/>
        <v>0.05</v>
      </c>
      <c r="U36">
        <f t="shared" si="10"/>
        <v>0</v>
      </c>
      <c r="V36">
        <f t="shared" si="11"/>
        <v>0.02</v>
      </c>
      <c r="W36">
        <f t="shared" si="12"/>
        <v>0.02</v>
      </c>
      <c r="X36">
        <f t="shared" si="13"/>
        <v>0</v>
      </c>
      <c r="Y36">
        <f t="shared" si="14"/>
        <v>0.09</v>
      </c>
      <c r="Z36">
        <f t="shared" si="15"/>
        <v>0.01</v>
      </c>
      <c r="AA36" s="9">
        <f t="shared" si="16"/>
        <v>-0.22999999999999998</v>
      </c>
      <c r="AB36" s="9">
        <f t="shared" si="19"/>
        <v>0.14000000000000001</v>
      </c>
      <c r="AC36" s="9">
        <f t="shared" si="20"/>
        <v>4.0000000000000022E-2</v>
      </c>
      <c r="AD36" s="9">
        <f t="shared" si="21"/>
        <v>1.0000000000000002E-2</v>
      </c>
      <c r="AE36" s="9">
        <f t="shared" si="22"/>
        <v>0.13</v>
      </c>
      <c r="AF36" s="9">
        <f t="shared" si="23"/>
        <v>7.9999999999999974E-2</v>
      </c>
      <c r="AG36" s="9">
        <f t="shared" si="24"/>
        <v>-0.18</v>
      </c>
    </row>
    <row r="37" spans="1:33" x14ac:dyDescent="0.3">
      <c r="A37">
        <v>6</v>
      </c>
      <c r="B37">
        <v>2</v>
      </c>
      <c r="C37">
        <v>3</v>
      </c>
      <c r="D37">
        <v>2</v>
      </c>
      <c r="E37">
        <v>1</v>
      </c>
      <c r="F37">
        <v>7</v>
      </c>
      <c r="G37">
        <v>1</v>
      </c>
      <c r="H37">
        <v>0</v>
      </c>
      <c r="I37" s="9">
        <f t="shared" si="25"/>
        <v>-0.22999999999999998</v>
      </c>
      <c r="J37" s="9">
        <f t="shared" ref="J37" si="99">AB36</f>
        <v>0.14000000000000001</v>
      </c>
      <c r="K37" s="9">
        <f t="shared" ref="K37" si="100">AC36</f>
        <v>4.0000000000000022E-2</v>
      </c>
      <c r="L37" s="9">
        <f t="shared" ref="L37" si="101">AD36</f>
        <v>1.0000000000000002E-2</v>
      </c>
      <c r="M37" s="9">
        <f t="shared" ref="M37" si="102">AE36</f>
        <v>0.13</v>
      </c>
      <c r="N37" s="9">
        <f t="shared" ref="N37" si="103">AF36</f>
        <v>7.9999999999999974E-2</v>
      </c>
      <c r="O37" s="9">
        <f t="shared" ref="O37" si="104">AG36</f>
        <v>-0.18</v>
      </c>
      <c r="P37" s="9">
        <f>((A37*I37)+(B37*J37)+(C37*K37)+(D37*L37)+(E37*M37)+(F37*N37)+(G37*O37))+$B$2</f>
        <v>0.55000000000000004</v>
      </c>
      <c r="Q37">
        <f t="shared" si="6"/>
        <v>1</v>
      </c>
      <c r="R37">
        <f t="shared" si="7"/>
        <v>1</v>
      </c>
      <c r="S37">
        <f t="shared" si="8"/>
        <v>-1</v>
      </c>
      <c r="T37">
        <f t="shared" si="9"/>
        <v>-0.06</v>
      </c>
      <c r="U37">
        <f t="shared" si="10"/>
        <v>-0.02</v>
      </c>
      <c r="V37">
        <f t="shared" si="11"/>
        <v>-0.03</v>
      </c>
      <c r="W37">
        <f t="shared" si="12"/>
        <v>-0.02</v>
      </c>
      <c r="X37">
        <f t="shared" si="13"/>
        <v>-0.01</v>
      </c>
      <c r="Y37">
        <f t="shared" si="14"/>
        <v>-7.0000000000000007E-2</v>
      </c>
      <c r="Z37">
        <f t="shared" si="15"/>
        <v>-0.01</v>
      </c>
      <c r="AA37" s="9">
        <f t="shared" si="16"/>
        <v>-0.28999999999999998</v>
      </c>
      <c r="AB37" s="9">
        <f t="shared" si="19"/>
        <v>0.12000000000000001</v>
      </c>
      <c r="AC37" s="9">
        <f t="shared" si="20"/>
        <v>1.0000000000000023E-2</v>
      </c>
      <c r="AD37" s="9">
        <f t="shared" si="21"/>
        <v>-9.9999999999999985E-3</v>
      </c>
      <c r="AE37" s="9">
        <f t="shared" si="22"/>
        <v>0.12000000000000001</v>
      </c>
      <c r="AF37" s="9">
        <f t="shared" si="23"/>
        <v>9.9999999999999672E-3</v>
      </c>
      <c r="AG37" s="9">
        <f t="shared" si="24"/>
        <v>-0.19</v>
      </c>
    </row>
    <row r="38" spans="1:33" x14ac:dyDescent="0.3">
      <c r="A38">
        <v>5</v>
      </c>
      <c r="B38">
        <v>0</v>
      </c>
      <c r="C38">
        <v>1</v>
      </c>
      <c r="D38">
        <v>1</v>
      </c>
      <c r="E38">
        <v>9</v>
      </c>
      <c r="F38">
        <v>8</v>
      </c>
      <c r="G38">
        <v>4</v>
      </c>
      <c r="H38">
        <v>1</v>
      </c>
      <c r="I38" s="9">
        <f t="shared" si="25"/>
        <v>-0.28999999999999998</v>
      </c>
      <c r="J38" s="9">
        <f t="shared" ref="J38:O38" si="105">AB37</f>
        <v>0.12000000000000001</v>
      </c>
      <c r="K38" s="9">
        <f t="shared" si="105"/>
        <v>1.0000000000000023E-2</v>
      </c>
      <c r="L38" s="9">
        <f t="shared" si="105"/>
        <v>-9.9999999999999985E-3</v>
      </c>
      <c r="M38" s="9">
        <f t="shared" si="105"/>
        <v>0.12000000000000001</v>
      </c>
      <c r="N38" s="9">
        <f t="shared" si="105"/>
        <v>9.9999999999999672E-3</v>
      </c>
      <c r="O38" s="9">
        <f t="shared" si="105"/>
        <v>-0.19</v>
      </c>
      <c r="P38" s="9">
        <f t="shared" ref="P38:P42" si="106">((A38*I38)+(B38*J38)+(C38*K38)+(D38*L38)+(E38*M38)+(F38*N38)+(G38*O38))+$B$2</f>
        <v>-5.0000000000000266E-2</v>
      </c>
      <c r="Q38">
        <f t="shared" si="6"/>
        <v>0</v>
      </c>
      <c r="R38">
        <f t="shared" si="7"/>
        <v>0</v>
      </c>
      <c r="S38">
        <f t="shared" si="8"/>
        <v>1</v>
      </c>
      <c r="T38">
        <f t="shared" si="9"/>
        <v>0.05</v>
      </c>
      <c r="U38">
        <f t="shared" si="10"/>
        <v>0</v>
      </c>
      <c r="V38">
        <f t="shared" si="11"/>
        <v>0.01</v>
      </c>
      <c r="W38">
        <f t="shared" si="12"/>
        <v>0.01</v>
      </c>
      <c r="X38">
        <f t="shared" si="13"/>
        <v>0.09</v>
      </c>
      <c r="Y38">
        <f t="shared" si="14"/>
        <v>0.08</v>
      </c>
      <c r="Z38">
        <f t="shared" si="15"/>
        <v>0.04</v>
      </c>
      <c r="AA38" s="9">
        <f t="shared" si="16"/>
        <v>-0.24</v>
      </c>
      <c r="AB38" s="9">
        <f t="shared" si="19"/>
        <v>0.12000000000000001</v>
      </c>
      <c r="AC38" s="9">
        <f t="shared" si="20"/>
        <v>2.0000000000000025E-2</v>
      </c>
      <c r="AD38" s="9">
        <f t="shared" si="21"/>
        <v>0</v>
      </c>
      <c r="AE38" s="9">
        <f t="shared" si="22"/>
        <v>0.21000000000000002</v>
      </c>
      <c r="AF38" s="9">
        <f t="shared" si="23"/>
        <v>8.9999999999999969E-2</v>
      </c>
      <c r="AG38" s="9">
        <f t="shared" si="24"/>
        <v>-0.15</v>
      </c>
    </row>
    <row r="39" spans="1:33" x14ac:dyDescent="0.3">
      <c r="A39">
        <v>9</v>
      </c>
      <c r="B39">
        <v>4</v>
      </c>
      <c r="C39">
        <v>5</v>
      </c>
      <c r="D39">
        <v>1</v>
      </c>
      <c r="E39">
        <v>3</v>
      </c>
      <c r="F39">
        <v>5</v>
      </c>
      <c r="G39">
        <v>0</v>
      </c>
      <c r="H39">
        <v>0</v>
      </c>
      <c r="I39" s="9">
        <f t="shared" si="25"/>
        <v>-0.24</v>
      </c>
      <c r="J39" s="9">
        <f t="shared" ref="J39" si="107">AB38</f>
        <v>0.12000000000000001</v>
      </c>
      <c r="K39" s="9">
        <f t="shared" ref="K39" si="108">AC38</f>
        <v>2.0000000000000025E-2</v>
      </c>
      <c r="L39" s="9">
        <f t="shared" ref="L39" si="109">AD38</f>
        <v>0</v>
      </c>
      <c r="M39" s="9">
        <f t="shared" ref="M39" si="110">AE38</f>
        <v>0.21000000000000002</v>
      </c>
      <c r="N39" s="9">
        <f t="shared" ref="N39" si="111">AF38</f>
        <v>8.9999999999999969E-2</v>
      </c>
      <c r="O39" s="9">
        <f t="shared" ref="O39" si="112">AG38</f>
        <v>-0.15</v>
      </c>
      <c r="P39" s="9">
        <f t="shared" si="106"/>
        <v>0.49999999999999989</v>
      </c>
      <c r="Q39">
        <f t="shared" ref="Q39:Q70" si="113">IF(P39&gt;=0,1,0)</f>
        <v>1</v>
      </c>
      <c r="R39">
        <f t="shared" ref="R39:R70" si="114">IF(Q39=1,1,0)</f>
        <v>1</v>
      </c>
      <c r="S39">
        <f t="shared" ref="S39:S70" si="115">H39-R39</f>
        <v>-1</v>
      </c>
      <c r="T39">
        <f t="shared" ref="T39:T70" si="116">$B$3*A39*S39</f>
        <v>-0.09</v>
      </c>
      <c r="U39">
        <f t="shared" ref="U39:U70" si="117">$B$3*B39*S39</f>
        <v>-0.04</v>
      </c>
      <c r="V39">
        <f t="shared" ref="V39:V70" si="118">$B$3*C39*S39</f>
        <v>-0.05</v>
      </c>
      <c r="W39">
        <f t="shared" ref="W39:W70" si="119">$B$3*D39*S39</f>
        <v>-0.01</v>
      </c>
      <c r="X39">
        <f t="shared" ref="X39:X70" si="120">$B$3*E39*S39</f>
        <v>-0.03</v>
      </c>
      <c r="Y39">
        <f t="shared" ref="Y39:Y70" si="121">$B$3*F39*S39</f>
        <v>-0.05</v>
      </c>
      <c r="Z39">
        <f t="shared" ref="Z39:Z70" si="122">$B$3*G39*S39</f>
        <v>0</v>
      </c>
      <c r="AA39" s="9">
        <f t="shared" ref="AA39:AA70" si="123">I39+T39</f>
        <v>-0.32999999999999996</v>
      </c>
      <c r="AB39" s="9">
        <f t="shared" si="19"/>
        <v>8.0000000000000016E-2</v>
      </c>
      <c r="AC39" s="9">
        <f t="shared" si="20"/>
        <v>-2.9999999999999978E-2</v>
      </c>
      <c r="AD39" s="9">
        <f t="shared" si="21"/>
        <v>-0.01</v>
      </c>
      <c r="AE39" s="9">
        <f t="shared" si="22"/>
        <v>0.18000000000000002</v>
      </c>
      <c r="AF39" s="9">
        <f t="shared" si="23"/>
        <v>3.9999999999999966E-2</v>
      </c>
      <c r="AG39" s="9">
        <f t="shared" si="24"/>
        <v>-0.15</v>
      </c>
    </row>
    <row r="40" spans="1:33" x14ac:dyDescent="0.3">
      <c r="A40">
        <v>2</v>
      </c>
      <c r="B40">
        <v>1</v>
      </c>
      <c r="C40">
        <v>5</v>
      </c>
      <c r="D40">
        <v>9</v>
      </c>
      <c r="E40">
        <v>8</v>
      </c>
      <c r="F40">
        <v>4</v>
      </c>
      <c r="G40">
        <v>6</v>
      </c>
      <c r="H40">
        <v>1</v>
      </c>
      <c r="I40" s="9">
        <f t="shared" si="25"/>
        <v>-0.32999999999999996</v>
      </c>
      <c r="J40" s="9">
        <f t="shared" ref="J40:O40" si="124">AB39</f>
        <v>8.0000000000000016E-2</v>
      </c>
      <c r="K40" s="9">
        <f t="shared" si="124"/>
        <v>-2.9999999999999978E-2</v>
      </c>
      <c r="L40" s="9">
        <f t="shared" si="124"/>
        <v>-0.01</v>
      </c>
      <c r="M40" s="9">
        <f t="shared" si="124"/>
        <v>0.18000000000000002</v>
      </c>
      <c r="N40" s="9">
        <f t="shared" si="124"/>
        <v>3.9999999999999966E-2</v>
      </c>
      <c r="O40" s="9">
        <f t="shared" si="124"/>
        <v>-0.15</v>
      </c>
      <c r="P40" s="9">
        <f t="shared" si="106"/>
        <v>0.88000000000000034</v>
      </c>
      <c r="Q40">
        <f t="shared" si="113"/>
        <v>1</v>
      </c>
      <c r="R40">
        <f t="shared" si="114"/>
        <v>1</v>
      </c>
      <c r="S40">
        <f t="shared" si="115"/>
        <v>0</v>
      </c>
      <c r="T40">
        <f t="shared" si="116"/>
        <v>0</v>
      </c>
      <c r="U40">
        <f t="shared" si="117"/>
        <v>0</v>
      </c>
      <c r="V40">
        <f t="shared" si="118"/>
        <v>0</v>
      </c>
      <c r="W40">
        <f t="shared" si="119"/>
        <v>0</v>
      </c>
      <c r="X40">
        <f t="shared" si="120"/>
        <v>0</v>
      </c>
      <c r="Y40">
        <f t="shared" si="121"/>
        <v>0</v>
      </c>
      <c r="Z40">
        <f t="shared" si="122"/>
        <v>0</v>
      </c>
      <c r="AA40" s="9">
        <f t="shared" si="123"/>
        <v>-0.32999999999999996</v>
      </c>
      <c r="AB40" s="9">
        <f t="shared" ref="AB40:AB71" si="125">J40+U40</f>
        <v>8.0000000000000016E-2</v>
      </c>
      <c r="AC40" s="9">
        <f t="shared" ref="AC40:AC71" si="126">K40+V40</f>
        <v>-2.9999999999999978E-2</v>
      </c>
      <c r="AD40" s="9">
        <f t="shared" ref="AD40:AD71" si="127">L40+W40</f>
        <v>-0.01</v>
      </c>
      <c r="AE40" s="9">
        <f t="shared" ref="AE40:AE71" si="128">M40+X40</f>
        <v>0.18000000000000002</v>
      </c>
      <c r="AF40" s="9">
        <f t="shared" ref="AF40:AF71" si="129">N40+Y40</f>
        <v>3.9999999999999966E-2</v>
      </c>
      <c r="AG40" s="9">
        <f t="shared" ref="AG40:AG71" si="130">O40+Z40</f>
        <v>-0.15</v>
      </c>
    </row>
    <row r="41" spans="1:33" x14ac:dyDescent="0.3">
      <c r="A41">
        <v>7</v>
      </c>
      <c r="B41">
        <v>5</v>
      </c>
      <c r="C41">
        <v>1</v>
      </c>
      <c r="D41">
        <v>4</v>
      </c>
      <c r="E41">
        <v>8</v>
      </c>
      <c r="F41">
        <v>2</v>
      </c>
      <c r="G41">
        <v>9</v>
      </c>
      <c r="H41">
        <v>0</v>
      </c>
      <c r="I41" s="9">
        <f t="shared" ref="I41:I72" si="131">AA40</f>
        <v>-0.32999999999999996</v>
      </c>
      <c r="J41" s="9">
        <f t="shared" ref="J41" si="132">AB40</f>
        <v>8.0000000000000016E-2</v>
      </c>
      <c r="K41" s="9">
        <f t="shared" ref="K41" si="133">AC40</f>
        <v>-2.9999999999999978E-2</v>
      </c>
      <c r="L41" s="9">
        <f t="shared" ref="L41" si="134">AD40</f>
        <v>-0.01</v>
      </c>
      <c r="M41" s="9">
        <f t="shared" ref="M41" si="135">AE40</f>
        <v>0.18000000000000002</v>
      </c>
      <c r="N41" s="9">
        <f t="shared" ref="N41" si="136">AF40</f>
        <v>3.9999999999999966E-2</v>
      </c>
      <c r="O41" s="9">
        <f t="shared" ref="O41" si="137">AG40</f>
        <v>-0.15</v>
      </c>
      <c r="P41" s="9">
        <f t="shared" si="106"/>
        <v>-0.80999999999999917</v>
      </c>
      <c r="Q41">
        <f t="shared" si="113"/>
        <v>0</v>
      </c>
      <c r="R41">
        <f t="shared" si="114"/>
        <v>0</v>
      </c>
      <c r="S41">
        <f t="shared" si="115"/>
        <v>0</v>
      </c>
      <c r="T41">
        <f t="shared" si="116"/>
        <v>0</v>
      </c>
      <c r="U41">
        <f t="shared" si="117"/>
        <v>0</v>
      </c>
      <c r="V41">
        <f t="shared" si="118"/>
        <v>0</v>
      </c>
      <c r="W41">
        <f t="shared" si="119"/>
        <v>0</v>
      </c>
      <c r="X41">
        <f t="shared" si="120"/>
        <v>0</v>
      </c>
      <c r="Y41">
        <f t="shared" si="121"/>
        <v>0</v>
      </c>
      <c r="Z41">
        <f t="shared" si="122"/>
        <v>0</v>
      </c>
      <c r="AA41" s="9">
        <f t="shared" si="123"/>
        <v>-0.32999999999999996</v>
      </c>
      <c r="AB41" s="9">
        <f t="shared" si="125"/>
        <v>8.0000000000000016E-2</v>
      </c>
      <c r="AC41" s="9">
        <f t="shared" si="126"/>
        <v>-2.9999999999999978E-2</v>
      </c>
      <c r="AD41" s="9">
        <f t="shared" si="127"/>
        <v>-0.01</v>
      </c>
      <c r="AE41" s="9">
        <f t="shared" si="128"/>
        <v>0.18000000000000002</v>
      </c>
      <c r="AF41" s="9">
        <f t="shared" si="129"/>
        <v>3.9999999999999966E-2</v>
      </c>
      <c r="AG41" s="9">
        <f t="shared" si="130"/>
        <v>-0.15</v>
      </c>
    </row>
    <row r="42" spans="1:33" x14ac:dyDescent="0.3">
      <c r="A42">
        <v>4</v>
      </c>
      <c r="B42">
        <v>7</v>
      </c>
      <c r="C42">
        <v>9</v>
      </c>
      <c r="D42">
        <v>0</v>
      </c>
      <c r="E42">
        <v>6</v>
      </c>
      <c r="F42">
        <v>5</v>
      </c>
      <c r="G42">
        <v>1</v>
      </c>
      <c r="H42">
        <v>1</v>
      </c>
      <c r="I42" s="9">
        <f t="shared" si="131"/>
        <v>-0.32999999999999996</v>
      </c>
      <c r="J42" s="9">
        <f t="shared" ref="J42:O43" si="138">AB41</f>
        <v>8.0000000000000016E-2</v>
      </c>
      <c r="K42" s="9">
        <f t="shared" si="138"/>
        <v>-2.9999999999999978E-2</v>
      </c>
      <c r="L42" s="9">
        <f t="shared" si="138"/>
        <v>-0.01</v>
      </c>
      <c r="M42" s="9">
        <f t="shared" si="138"/>
        <v>0.18000000000000002</v>
      </c>
      <c r="N42" s="9">
        <f t="shared" si="138"/>
        <v>3.9999999999999966E-2</v>
      </c>
      <c r="O42" s="9">
        <f t="shared" si="138"/>
        <v>-0.15</v>
      </c>
      <c r="P42" s="9">
        <f t="shared" si="106"/>
        <v>1.1000000000000003</v>
      </c>
      <c r="Q42">
        <f t="shared" si="113"/>
        <v>1</v>
      </c>
      <c r="R42">
        <f t="shared" si="114"/>
        <v>1</v>
      </c>
      <c r="S42">
        <f t="shared" si="115"/>
        <v>0</v>
      </c>
      <c r="T42">
        <f t="shared" si="116"/>
        <v>0</v>
      </c>
      <c r="U42">
        <f t="shared" si="117"/>
        <v>0</v>
      </c>
      <c r="V42">
        <f t="shared" si="118"/>
        <v>0</v>
      </c>
      <c r="W42">
        <f t="shared" si="119"/>
        <v>0</v>
      </c>
      <c r="X42">
        <f t="shared" si="120"/>
        <v>0</v>
      </c>
      <c r="Y42">
        <f t="shared" si="121"/>
        <v>0</v>
      </c>
      <c r="Z42">
        <f t="shared" si="122"/>
        <v>0</v>
      </c>
      <c r="AA42" s="9">
        <f t="shared" si="123"/>
        <v>-0.32999999999999996</v>
      </c>
      <c r="AB42" s="9">
        <f t="shared" si="125"/>
        <v>8.0000000000000016E-2</v>
      </c>
      <c r="AC42" s="9">
        <f t="shared" si="126"/>
        <v>-2.9999999999999978E-2</v>
      </c>
      <c r="AD42" s="9">
        <f t="shared" si="127"/>
        <v>-0.01</v>
      </c>
      <c r="AE42" s="9">
        <f t="shared" si="128"/>
        <v>0.18000000000000002</v>
      </c>
      <c r="AF42" s="9">
        <f t="shared" si="129"/>
        <v>3.9999999999999966E-2</v>
      </c>
      <c r="AG42" s="9">
        <f t="shared" si="130"/>
        <v>-0.15</v>
      </c>
    </row>
    <row r="43" spans="1:33" x14ac:dyDescent="0.3">
      <c r="A43">
        <v>5</v>
      </c>
      <c r="B43">
        <v>0</v>
      </c>
      <c r="C43">
        <v>2</v>
      </c>
      <c r="D43">
        <v>2</v>
      </c>
      <c r="E43">
        <v>0</v>
      </c>
      <c r="F43">
        <v>9</v>
      </c>
      <c r="G43">
        <v>1</v>
      </c>
      <c r="H43">
        <v>1</v>
      </c>
      <c r="I43" s="9">
        <f t="shared" si="131"/>
        <v>-0.32999999999999996</v>
      </c>
      <c r="J43" s="9">
        <f t="shared" si="138"/>
        <v>8.0000000000000016E-2</v>
      </c>
      <c r="K43" s="9">
        <f t="shared" si="138"/>
        <v>-2.9999999999999978E-2</v>
      </c>
      <c r="L43" s="9">
        <f t="shared" si="138"/>
        <v>-0.01</v>
      </c>
      <c r="M43" s="9">
        <f t="shared" si="138"/>
        <v>0.18000000000000002</v>
      </c>
      <c r="N43" s="9">
        <f t="shared" si="138"/>
        <v>3.9999999999999966E-2</v>
      </c>
      <c r="O43" s="9">
        <f t="shared" si="138"/>
        <v>-0.15</v>
      </c>
      <c r="P43" s="9">
        <f>SUMPRODUCT(Tabela2[[#This Row],[X1]:[X7]],Tabela2[[#This Row],[W1]:[W7]])+$B$2</f>
        <v>-0.52000000000000024</v>
      </c>
      <c r="Q43">
        <f t="shared" si="113"/>
        <v>0</v>
      </c>
      <c r="R43">
        <f t="shared" si="114"/>
        <v>0</v>
      </c>
      <c r="S43">
        <f t="shared" si="115"/>
        <v>1</v>
      </c>
      <c r="T43">
        <f t="shared" si="116"/>
        <v>0.05</v>
      </c>
      <c r="U43">
        <f t="shared" si="117"/>
        <v>0</v>
      </c>
      <c r="V43">
        <f t="shared" si="118"/>
        <v>0.02</v>
      </c>
      <c r="W43">
        <f t="shared" si="119"/>
        <v>0.02</v>
      </c>
      <c r="X43">
        <f t="shared" si="120"/>
        <v>0</v>
      </c>
      <c r="Y43">
        <f t="shared" si="121"/>
        <v>0.09</v>
      </c>
      <c r="Z43">
        <f t="shared" si="122"/>
        <v>0.01</v>
      </c>
      <c r="AA43" s="9">
        <f t="shared" si="123"/>
        <v>-0.27999999999999997</v>
      </c>
      <c r="AB43" s="9">
        <f t="shared" si="125"/>
        <v>8.0000000000000016E-2</v>
      </c>
      <c r="AC43" s="9">
        <f t="shared" si="126"/>
        <v>-9.9999999999999777E-3</v>
      </c>
      <c r="AD43" s="9">
        <f t="shared" si="127"/>
        <v>0.01</v>
      </c>
      <c r="AE43" s="9">
        <f t="shared" si="128"/>
        <v>0.18000000000000002</v>
      </c>
      <c r="AF43" s="9">
        <f t="shared" si="129"/>
        <v>0.12999999999999995</v>
      </c>
      <c r="AG43" s="9">
        <f t="shared" si="130"/>
        <v>-0.13999999999999999</v>
      </c>
    </row>
    <row r="44" spans="1:33" x14ac:dyDescent="0.3">
      <c r="A44">
        <v>6</v>
      </c>
      <c r="B44">
        <v>2</v>
      </c>
      <c r="C44">
        <v>3</v>
      </c>
      <c r="D44">
        <v>2</v>
      </c>
      <c r="E44">
        <v>1</v>
      </c>
      <c r="F44">
        <v>7</v>
      </c>
      <c r="G44">
        <v>1</v>
      </c>
      <c r="H44">
        <v>0</v>
      </c>
      <c r="I44" s="9">
        <f t="shared" si="131"/>
        <v>-0.27999999999999997</v>
      </c>
      <c r="J44" s="9">
        <f t="shared" ref="J44" si="139">AB43</f>
        <v>8.0000000000000016E-2</v>
      </c>
      <c r="K44" s="9">
        <f t="shared" ref="K44" si="140">AC43</f>
        <v>-9.9999999999999777E-3</v>
      </c>
      <c r="L44" s="9">
        <f t="shared" ref="L44" si="141">AD43</f>
        <v>0.01</v>
      </c>
      <c r="M44" s="9">
        <f t="shared" ref="M44" si="142">AE43</f>
        <v>0.18000000000000002</v>
      </c>
      <c r="N44" s="9">
        <f t="shared" ref="N44" si="143">AF43</f>
        <v>0.12999999999999995</v>
      </c>
      <c r="O44" s="9">
        <f t="shared" ref="O44" si="144">AG43</f>
        <v>-0.13999999999999999</v>
      </c>
      <c r="P44" s="9">
        <f>((A44*I44)+(B44*J44)+(C44*K44)+(D44*L44)+(E44*M44)+(F44*N44)+(G44*O44))+$B$2</f>
        <v>0.42000000000000004</v>
      </c>
      <c r="Q44">
        <f t="shared" si="113"/>
        <v>1</v>
      </c>
      <c r="R44">
        <f t="shared" si="114"/>
        <v>1</v>
      </c>
      <c r="S44">
        <f t="shared" si="115"/>
        <v>-1</v>
      </c>
      <c r="T44">
        <f t="shared" si="116"/>
        <v>-0.06</v>
      </c>
      <c r="U44">
        <f t="shared" si="117"/>
        <v>-0.02</v>
      </c>
      <c r="V44">
        <f t="shared" si="118"/>
        <v>-0.03</v>
      </c>
      <c r="W44">
        <f t="shared" si="119"/>
        <v>-0.02</v>
      </c>
      <c r="X44">
        <f t="shared" si="120"/>
        <v>-0.01</v>
      </c>
      <c r="Y44">
        <f t="shared" si="121"/>
        <v>-7.0000000000000007E-2</v>
      </c>
      <c r="Z44">
        <f t="shared" si="122"/>
        <v>-0.01</v>
      </c>
      <c r="AA44" s="9">
        <f t="shared" si="123"/>
        <v>-0.33999999999999997</v>
      </c>
      <c r="AB44" s="9">
        <f t="shared" si="125"/>
        <v>6.0000000000000012E-2</v>
      </c>
      <c r="AC44" s="9">
        <f t="shared" si="126"/>
        <v>-3.999999999999998E-2</v>
      </c>
      <c r="AD44" s="9">
        <f t="shared" si="127"/>
        <v>-0.01</v>
      </c>
      <c r="AE44" s="9">
        <f t="shared" si="128"/>
        <v>0.17</v>
      </c>
      <c r="AF44" s="9">
        <f t="shared" si="129"/>
        <v>5.9999999999999942E-2</v>
      </c>
      <c r="AG44" s="9">
        <f t="shared" si="130"/>
        <v>-0.15</v>
      </c>
    </row>
    <row r="45" spans="1:33" x14ac:dyDescent="0.3">
      <c r="A45">
        <v>5</v>
      </c>
      <c r="B45">
        <v>0</v>
      </c>
      <c r="C45">
        <v>1</v>
      </c>
      <c r="D45">
        <v>1</v>
      </c>
      <c r="E45">
        <v>9</v>
      </c>
      <c r="F45">
        <v>8</v>
      </c>
      <c r="G45">
        <v>4</v>
      </c>
      <c r="H45">
        <v>1</v>
      </c>
      <c r="I45" s="9">
        <f t="shared" si="131"/>
        <v>-0.33999999999999997</v>
      </c>
      <c r="J45" s="9">
        <f t="shared" ref="J45:O45" si="145">AB44</f>
        <v>6.0000000000000012E-2</v>
      </c>
      <c r="K45" s="9">
        <f t="shared" si="145"/>
        <v>-3.999999999999998E-2</v>
      </c>
      <c r="L45" s="9">
        <f t="shared" si="145"/>
        <v>-0.01</v>
      </c>
      <c r="M45" s="9">
        <f t="shared" si="145"/>
        <v>0.17</v>
      </c>
      <c r="N45" s="9">
        <f t="shared" si="145"/>
        <v>5.9999999999999942E-2</v>
      </c>
      <c r="O45" s="9">
        <f t="shared" si="145"/>
        <v>-0.15</v>
      </c>
      <c r="P45" s="9">
        <f t="shared" ref="P45:P49" si="146">((A45*I45)+(B45*J45)+(C45*K45)+(D45*L45)+(E45*M45)+(F45*N45)+(G45*O45))+$B$2</f>
        <v>0.65999999999999981</v>
      </c>
      <c r="Q45">
        <f t="shared" si="113"/>
        <v>1</v>
      </c>
      <c r="R45">
        <f t="shared" si="114"/>
        <v>1</v>
      </c>
      <c r="S45">
        <f t="shared" si="115"/>
        <v>0</v>
      </c>
      <c r="T45">
        <f t="shared" si="116"/>
        <v>0</v>
      </c>
      <c r="U45">
        <f t="shared" si="117"/>
        <v>0</v>
      </c>
      <c r="V45">
        <f t="shared" si="118"/>
        <v>0</v>
      </c>
      <c r="W45">
        <f t="shared" si="119"/>
        <v>0</v>
      </c>
      <c r="X45">
        <f t="shared" si="120"/>
        <v>0</v>
      </c>
      <c r="Y45">
        <f t="shared" si="121"/>
        <v>0</v>
      </c>
      <c r="Z45">
        <f t="shared" si="122"/>
        <v>0</v>
      </c>
      <c r="AA45" s="9">
        <f t="shared" si="123"/>
        <v>-0.33999999999999997</v>
      </c>
      <c r="AB45" s="9">
        <f t="shared" si="125"/>
        <v>6.0000000000000012E-2</v>
      </c>
      <c r="AC45" s="9">
        <f t="shared" si="126"/>
        <v>-3.999999999999998E-2</v>
      </c>
      <c r="AD45" s="9">
        <f t="shared" si="127"/>
        <v>-0.01</v>
      </c>
      <c r="AE45" s="9">
        <f t="shared" si="128"/>
        <v>0.17</v>
      </c>
      <c r="AF45" s="9">
        <f t="shared" si="129"/>
        <v>5.9999999999999942E-2</v>
      </c>
      <c r="AG45" s="9">
        <f t="shared" si="130"/>
        <v>-0.15</v>
      </c>
    </row>
    <row r="46" spans="1:33" x14ac:dyDescent="0.3">
      <c r="A46">
        <v>9</v>
      </c>
      <c r="B46">
        <v>4</v>
      </c>
      <c r="C46">
        <v>5</v>
      </c>
      <c r="D46">
        <v>1</v>
      </c>
      <c r="E46">
        <v>3</v>
      </c>
      <c r="F46">
        <v>5</v>
      </c>
      <c r="G46">
        <v>0</v>
      </c>
      <c r="H46">
        <v>0</v>
      </c>
      <c r="I46" s="9">
        <f t="shared" si="131"/>
        <v>-0.33999999999999997</v>
      </c>
      <c r="J46" s="9">
        <f t="shared" ref="J46" si="147">AB45</f>
        <v>6.0000000000000012E-2</v>
      </c>
      <c r="K46" s="9">
        <f t="shared" ref="K46" si="148">AC45</f>
        <v>-3.999999999999998E-2</v>
      </c>
      <c r="L46" s="9">
        <f t="shared" ref="L46" si="149">AD45</f>
        <v>-0.01</v>
      </c>
      <c r="M46" s="9">
        <f t="shared" ref="M46" si="150">AE45</f>
        <v>0.17</v>
      </c>
      <c r="N46" s="9">
        <f t="shared" ref="N46" si="151">AF45</f>
        <v>5.9999999999999942E-2</v>
      </c>
      <c r="O46" s="9">
        <f t="shared" ref="O46" si="152">AG45</f>
        <v>-0.15</v>
      </c>
      <c r="P46" s="9">
        <f t="shared" si="146"/>
        <v>-1.2199999999999989</v>
      </c>
      <c r="Q46">
        <f t="shared" si="113"/>
        <v>0</v>
      </c>
      <c r="R46">
        <f t="shared" si="114"/>
        <v>0</v>
      </c>
      <c r="S46">
        <f t="shared" si="115"/>
        <v>0</v>
      </c>
      <c r="T46">
        <f t="shared" si="116"/>
        <v>0</v>
      </c>
      <c r="U46">
        <f t="shared" si="117"/>
        <v>0</v>
      </c>
      <c r="V46">
        <f t="shared" si="118"/>
        <v>0</v>
      </c>
      <c r="W46">
        <f t="shared" si="119"/>
        <v>0</v>
      </c>
      <c r="X46">
        <f t="shared" si="120"/>
        <v>0</v>
      </c>
      <c r="Y46">
        <f t="shared" si="121"/>
        <v>0</v>
      </c>
      <c r="Z46">
        <f t="shared" si="122"/>
        <v>0</v>
      </c>
      <c r="AA46" s="9">
        <f t="shared" si="123"/>
        <v>-0.33999999999999997</v>
      </c>
      <c r="AB46" s="9">
        <f t="shared" si="125"/>
        <v>6.0000000000000012E-2</v>
      </c>
      <c r="AC46" s="9">
        <f t="shared" si="126"/>
        <v>-3.999999999999998E-2</v>
      </c>
      <c r="AD46" s="9">
        <f t="shared" si="127"/>
        <v>-0.01</v>
      </c>
      <c r="AE46" s="9">
        <f t="shared" si="128"/>
        <v>0.17</v>
      </c>
      <c r="AF46" s="9">
        <f t="shared" si="129"/>
        <v>5.9999999999999942E-2</v>
      </c>
      <c r="AG46" s="9">
        <f t="shared" si="130"/>
        <v>-0.15</v>
      </c>
    </row>
    <row r="47" spans="1:33" x14ac:dyDescent="0.3">
      <c r="A47">
        <v>2</v>
      </c>
      <c r="B47">
        <v>1</v>
      </c>
      <c r="C47">
        <v>5</v>
      </c>
      <c r="D47">
        <v>9</v>
      </c>
      <c r="E47">
        <v>8</v>
      </c>
      <c r="F47">
        <v>4</v>
      </c>
      <c r="G47">
        <v>6</v>
      </c>
      <c r="H47">
        <v>1</v>
      </c>
      <c r="I47" s="9">
        <f t="shared" si="131"/>
        <v>-0.33999999999999997</v>
      </c>
      <c r="J47" s="9">
        <f t="shared" ref="J47:O47" si="153">AB46</f>
        <v>6.0000000000000012E-2</v>
      </c>
      <c r="K47" s="9">
        <f t="shared" si="153"/>
        <v>-3.999999999999998E-2</v>
      </c>
      <c r="L47" s="9">
        <f t="shared" si="153"/>
        <v>-0.01</v>
      </c>
      <c r="M47" s="9">
        <f t="shared" si="153"/>
        <v>0.17</v>
      </c>
      <c r="N47" s="9">
        <f t="shared" si="153"/>
        <v>5.9999999999999942E-2</v>
      </c>
      <c r="O47" s="9">
        <f t="shared" si="153"/>
        <v>-0.15</v>
      </c>
      <c r="P47" s="9">
        <f t="shared" si="146"/>
        <v>0.79000000000000015</v>
      </c>
      <c r="Q47">
        <f t="shared" si="113"/>
        <v>1</v>
      </c>
      <c r="R47">
        <f t="shared" si="114"/>
        <v>1</v>
      </c>
      <c r="S47">
        <f t="shared" si="115"/>
        <v>0</v>
      </c>
      <c r="T47">
        <f t="shared" si="116"/>
        <v>0</v>
      </c>
      <c r="U47">
        <f t="shared" si="117"/>
        <v>0</v>
      </c>
      <c r="V47">
        <f t="shared" si="118"/>
        <v>0</v>
      </c>
      <c r="W47">
        <f t="shared" si="119"/>
        <v>0</v>
      </c>
      <c r="X47">
        <f t="shared" si="120"/>
        <v>0</v>
      </c>
      <c r="Y47">
        <f t="shared" si="121"/>
        <v>0</v>
      </c>
      <c r="Z47">
        <f t="shared" si="122"/>
        <v>0</v>
      </c>
      <c r="AA47" s="9">
        <f t="shared" si="123"/>
        <v>-0.33999999999999997</v>
      </c>
      <c r="AB47" s="9">
        <f t="shared" si="125"/>
        <v>6.0000000000000012E-2</v>
      </c>
      <c r="AC47" s="9">
        <f t="shared" si="126"/>
        <v>-3.999999999999998E-2</v>
      </c>
      <c r="AD47" s="9">
        <f t="shared" si="127"/>
        <v>-0.01</v>
      </c>
      <c r="AE47" s="9">
        <f t="shared" si="128"/>
        <v>0.17</v>
      </c>
      <c r="AF47" s="9">
        <f t="shared" si="129"/>
        <v>5.9999999999999942E-2</v>
      </c>
      <c r="AG47" s="9">
        <f t="shared" si="130"/>
        <v>-0.15</v>
      </c>
    </row>
    <row r="48" spans="1:33" x14ac:dyDescent="0.3">
      <c r="A48">
        <v>7</v>
      </c>
      <c r="B48">
        <v>5</v>
      </c>
      <c r="C48">
        <v>1</v>
      </c>
      <c r="D48">
        <v>4</v>
      </c>
      <c r="E48">
        <v>8</v>
      </c>
      <c r="F48">
        <v>2</v>
      </c>
      <c r="G48">
        <v>9</v>
      </c>
      <c r="H48">
        <v>0</v>
      </c>
      <c r="I48" s="9">
        <f t="shared" si="131"/>
        <v>-0.33999999999999997</v>
      </c>
      <c r="J48" s="9">
        <f t="shared" ref="J48" si="154">AB47</f>
        <v>6.0000000000000012E-2</v>
      </c>
      <c r="K48" s="9">
        <f t="shared" ref="K48" si="155">AC47</f>
        <v>-3.999999999999998E-2</v>
      </c>
      <c r="L48" s="9">
        <f t="shared" ref="L48" si="156">AD47</f>
        <v>-0.01</v>
      </c>
      <c r="M48" s="9">
        <f t="shared" ref="M48" si="157">AE47</f>
        <v>0.17</v>
      </c>
      <c r="N48" s="9">
        <f t="shared" ref="N48" si="158">AF47</f>
        <v>5.9999999999999942E-2</v>
      </c>
      <c r="O48" s="9">
        <f t="shared" ref="O48" si="159">AG47</f>
        <v>-0.15</v>
      </c>
      <c r="P48" s="9">
        <f t="shared" si="146"/>
        <v>-1.0300000000000002</v>
      </c>
      <c r="Q48">
        <f t="shared" si="113"/>
        <v>0</v>
      </c>
      <c r="R48">
        <f t="shared" si="114"/>
        <v>0</v>
      </c>
      <c r="S48">
        <f t="shared" si="115"/>
        <v>0</v>
      </c>
      <c r="T48">
        <f t="shared" si="116"/>
        <v>0</v>
      </c>
      <c r="U48">
        <f t="shared" si="117"/>
        <v>0</v>
      </c>
      <c r="V48">
        <f t="shared" si="118"/>
        <v>0</v>
      </c>
      <c r="W48">
        <f t="shared" si="119"/>
        <v>0</v>
      </c>
      <c r="X48">
        <f t="shared" si="120"/>
        <v>0</v>
      </c>
      <c r="Y48">
        <f t="shared" si="121"/>
        <v>0</v>
      </c>
      <c r="Z48">
        <f t="shared" si="122"/>
        <v>0</v>
      </c>
      <c r="AA48" s="9">
        <f t="shared" si="123"/>
        <v>-0.33999999999999997</v>
      </c>
      <c r="AB48" s="9">
        <f t="shared" si="125"/>
        <v>6.0000000000000012E-2</v>
      </c>
      <c r="AC48" s="9">
        <f t="shared" si="126"/>
        <v>-3.999999999999998E-2</v>
      </c>
      <c r="AD48" s="9">
        <f t="shared" si="127"/>
        <v>-0.01</v>
      </c>
      <c r="AE48" s="9">
        <f t="shared" si="128"/>
        <v>0.17</v>
      </c>
      <c r="AF48" s="9">
        <f t="shared" si="129"/>
        <v>5.9999999999999942E-2</v>
      </c>
      <c r="AG48" s="9">
        <f t="shared" si="130"/>
        <v>-0.15</v>
      </c>
    </row>
    <row r="49" spans="1:33" x14ac:dyDescent="0.3">
      <c r="A49">
        <v>4</v>
      </c>
      <c r="B49">
        <v>7</v>
      </c>
      <c r="C49">
        <v>9</v>
      </c>
      <c r="D49">
        <v>0</v>
      </c>
      <c r="E49">
        <v>6</v>
      </c>
      <c r="F49">
        <v>5</v>
      </c>
      <c r="G49">
        <v>1</v>
      </c>
      <c r="H49">
        <v>1</v>
      </c>
      <c r="I49" s="9">
        <f t="shared" si="131"/>
        <v>-0.33999999999999997</v>
      </c>
      <c r="J49" s="9">
        <f t="shared" ref="J49:O50" si="160">AB48</f>
        <v>6.0000000000000012E-2</v>
      </c>
      <c r="K49" s="9">
        <f t="shared" si="160"/>
        <v>-3.999999999999998E-2</v>
      </c>
      <c r="L49" s="9">
        <f t="shared" si="160"/>
        <v>-0.01</v>
      </c>
      <c r="M49" s="9">
        <f t="shared" si="160"/>
        <v>0.17</v>
      </c>
      <c r="N49" s="9">
        <f t="shared" si="160"/>
        <v>5.9999999999999942E-2</v>
      </c>
      <c r="O49" s="9">
        <f t="shared" si="160"/>
        <v>-0.15</v>
      </c>
      <c r="P49" s="9">
        <f t="shared" si="146"/>
        <v>0.87000000000000011</v>
      </c>
      <c r="Q49">
        <f t="shared" si="113"/>
        <v>1</v>
      </c>
      <c r="R49">
        <f t="shared" si="114"/>
        <v>1</v>
      </c>
      <c r="S49">
        <f t="shared" si="115"/>
        <v>0</v>
      </c>
      <c r="T49">
        <f t="shared" si="116"/>
        <v>0</v>
      </c>
      <c r="U49">
        <f t="shared" si="117"/>
        <v>0</v>
      </c>
      <c r="V49">
        <f t="shared" si="118"/>
        <v>0</v>
      </c>
      <c r="W49">
        <f t="shared" si="119"/>
        <v>0</v>
      </c>
      <c r="X49">
        <f t="shared" si="120"/>
        <v>0</v>
      </c>
      <c r="Y49">
        <f t="shared" si="121"/>
        <v>0</v>
      </c>
      <c r="Z49">
        <f t="shared" si="122"/>
        <v>0</v>
      </c>
      <c r="AA49" s="9">
        <f t="shared" si="123"/>
        <v>-0.33999999999999997</v>
      </c>
      <c r="AB49" s="9">
        <f t="shared" si="125"/>
        <v>6.0000000000000012E-2</v>
      </c>
      <c r="AC49" s="9">
        <f t="shared" si="126"/>
        <v>-3.999999999999998E-2</v>
      </c>
      <c r="AD49" s="9">
        <f t="shared" si="127"/>
        <v>-0.01</v>
      </c>
      <c r="AE49" s="9">
        <f t="shared" si="128"/>
        <v>0.17</v>
      </c>
      <c r="AF49" s="9">
        <f t="shared" si="129"/>
        <v>5.9999999999999942E-2</v>
      </c>
      <c r="AG49" s="9">
        <f t="shared" si="130"/>
        <v>-0.15</v>
      </c>
    </row>
    <row r="50" spans="1:33" x14ac:dyDescent="0.3">
      <c r="A50">
        <v>5</v>
      </c>
      <c r="B50">
        <v>0</v>
      </c>
      <c r="C50">
        <v>2</v>
      </c>
      <c r="D50">
        <v>2</v>
      </c>
      <c r="E50">
        <v>0</v>
      </c>
      <c r="F50">
        <v>9</v>
      </c>
      <c r="G50">
        <v>1</v>
      </c>
      <c r="H50">
        <v>1</v>
      </c>
      <c r="I50" s="9">
        <f t="shared" si="131"/>
        <v>-0.33999999999999997</v>
      </c>
      <c r="J50" s="9">
        <f t="shared" si="160"/>
        <v>6.0000000000000012E-2</v>
      </c>
      <c r="K50" s="9">
        <f t="shared" si="160"/>
        <v>-3.999999999999998E-2</v>
      </c>
      <c r="L50" s="9">
        <f t="shared" si="160"/>
        <v>-0.01</v>
      </c>
      <c r="M50" s="9">
        <f t="shared" si="160"/>
        <v>0.17</v>
      </c>
      <c r="N50" s="9">
        <f t="shared" si="160"/>
        <v>5.9999999999999942E-2</v>
      </c>
      <c r="O50" s="9">
        <f t="shared" si="160"/>
        <v>-0.15</v>
      </c>
      <c r="P50" s="9">
        <f>SUMPRODUCT(Tabela2[[#This Row],[X1]:[X7]],Tabela2[[#This Row],[W1]:[W7]])+$B$2</f>
        <v>-0.41000000000000014</v>
      </c>
      <c r="Q50">
        <f t="shared" si="113"/>
        <v>0</v>
      </c>
      <c r="R50">
        <f t="shared" si="114"/>
        <v>0</v>
      </c>
      <c r="S50">
        <f t="shared" si="115"/>
        <v>1</v>
      </c>
      <c r="T50">
        <f t="shared" si="116"/>
        <v>0.05</v>
      </c>
      <c r="U50">
        <f t="shared" si="117"/>
        <v>0</v>
      </c>
      <c r="V50">
        <f t="shared" si="118"/>
        <v>0.02</v>
      </c>
      <c r="W50">
        <f t="shared" si="119"/>
        <v>0.02</v>
      </c>
      <c r="X50">
        <f t="shared" si="120"/>
        <v>0</v>
      </c>
      <c r="Y50">
        <f t="shared" si="121"/>
        <v>0.09</v>
      </c>
      <c r="Z50">
        <f t="shared" si="122"/>
        <v>0.01</v>
      </c>
      <c r="AA50" s="9">
        <f t="shared" si="123"/>
        <v>-0.28999999999999998</v>
      </c>
      <c r="AB50" s="9">
        <f t="shared" si="125"/>
        <v>6.0000000000000012E-2</v>
      </c>
      <c r="AC50" s="9">
        <f t="shared" si="126"/>
        <v>-1.999999999999998E-2</v>
      </c>
      <c r="AD50" s="9">
        <f t="shared" si="127"/>
        <v>0.01</v>
      </c>
      <c r="AE50" s="9">
        <f t="shared" si="128"/>
        <v>0.17</v>
      </c>
      <c r="AF50" s="9">
        <f t="shared" si="129"/>
        <v>0.14999999999999994</v>
      </c>
      <c r="AG50" s="9">
        <f t="shared" si="130"/>
        <v>-0.13999999999999999</v>
      </c>
    </row>
    <row r="51" spans="1:33" x14ac:dyDescent="0.3">
      <c r="A51">
        <v>6</v>
      </c>
      <c r="B51">
        <v>2</v>
      </c>
      <c r="C51">
        <v>3</v>
      </c>
      <c r="D51">
        <v>2</v>
      </c>
      <c r="E51">
        <v>1</v>
      </c>
      <c r="F51">
        <v>7</v>
      </c>
      <c r="G51">
        <v>1</v>
      </c>
      <c r="H51">
        <v>0</v>
      </c>
      <c r="I51" s="9">
        <f t="shared" si="131"/>
        <v>-0.28999999999999998</v>
      </c>
      <c r="J51" s="9">
        <f t="shared" ref="J51" si="161">AB50</f>
        <v>6.0000000000000012E-2</v>
      </c>
      <c r="K51" s="9">
        <f t="shared" ref="K51" si="162">AC50</f>
        <v>-1.999999999999998E-2</v>
      </c>
      <c r="L51" s="9">
        <f t="shared" ref="L51" si="163">AD50</f>
        <v>0.01</v>
      </c>
      <c r="M51" s="9">
        <f t="shared" ref="M51" si="164">AE50</f>
        <v>0.17</v>
      </c>
      <c r="N51" s="9">
        <f t="shared" ref="N51" si="165">AF50</f>
        <v>0.14999999999999994</v>
      </c>
      <c r="O51" s="9">
        <f t="shared" ref="O51" si="166">AG50</f>
        <v>-0.13999999999999999</v>
      </c>
      <c r="P51" s="9">
        <f>((A51*I51)+(B51*J51)+(C51*K51)+(D51*L51)+(E51*M51)+(F51*N51)+(G51*O51))+$B$2</f>
        <v>0.41999999999999982</v>
      </c>
      <c r="Q51">
        <f t="shared" si="113"/>
        <v>1</v>
      </c>
      <c r="R51">
        <f t="shared" si="114"/>
        <v>1</v>
      </c>
      <c r="S51">
        <f t="shared" si="115"/>
        <v>-1</v>
      </c>
      <c r="T51">
        <f t="shared" si="116"/>
        <v>-0.06</v>
      </c>
      <c r="U51">
        <f t="shared" si="117"/>
        <v>-0.02</v>
      </c>
      <c r="V51">
        <f t="shared" si="118"/>
        <v>-0.03</v>
      </c>
      <c r="W51">
        <f t="shared" si="119"/>
        <v>-0.02</v>
      </c>
      <c r="X51">
        <f t="shared" si="120"/>
        <v>-0.01</v>
      </c>
      <c r="Y51">
        <f t="shared" si="121"/>
        <v>-7.0000000000000007E-2</v>
      </c>
      <c r="Z51">
        <f t="shared" si="122"/>
        <v>-0.01</v>
      </c>
      <c r="AA51" s="9">
        <f t="shared" si="123"/>
        <v>-0.35</v>
      </c>
      <c r="AB51" s="9">
        <f t="shared" si="125"/>
        <v>4.0000000000000008E-2</v>
      </c>
      <c r="AC51" s="9">
        <f t="shared" si="126"/>
        <v>-4.9999999999999975E-2</v>
      </c>
      <c r="AD51" s="9">
        <f t="shared" si="127"/>
        <v>-0.01</v>
      </c>
      <c r="AE51" s="9">
        <f t="shared" si="128"/>
        <v>0.16</v>
      </c>
      <c r="AF51" s="9">
        <f t="shared" si="129"/>
        <v>7.9999999999999932E-2</v>
      </c>
      <c r="AG51" s="9">
        <f t="shared" si="130"/>
        <v>-0.15</v>
      </c>
    </row>
    <row r="52" spans="1:33" x14ac:dyDescent="0.3">
      <c r="A52">
        <v>5</v>
      </c>
      <c r="B52">
        <v>0</v>
      </c>
      <c r="C52">
        <v>1</v>
      </c>
      <c r="D52">
        <v>1</v>
      </c>
      <c r="E52">
        <v>9</v>
      </c>
      <c r="F52">
        <v>8</v>
      </c>
      <c r="G52">
        <v>4</v>
      </c>
      <c r="H52">
        <v>1</v>
      </c>
      <c r="I52" s="9">
        <f t="shared" si="131"/>
        <v>-0.35</v>
      </c>
      <c r="J52" s="9">
        <f t="shared" ref="J52:O52" si="167">AB51</f>
        <v>4.0000000000000008E-2</v>
      </c>
      <c r="K52" s="9">
        <f t="shared" si="167"/>
        <v>-4.9999999999999975E-2</v>
      </c>
      <c r="L52" s="9">
        <f t="shared" si="167"/>
        <v>-0.01</v>
      </c>
      <c r="M52" s="9">
        <f t="shared" si="167"/>
        <v>0.16</v>
      </c>
      <c r="N52" s="9">
        <f t="shared" si="167"/>
        <v>7.9999999999999932E-2</v>
      </c>
      <c r="O52" s="9">
        <f t="shared" si="167"/>
        <v>-0.15</v>
      </c>
      <c r="P52" s="9">
        <f t="shared" ref="P52:P56" si="168">((A52*I52)+(B52*J52)+(C52*K52)+(D52*L52)+(E52*M52)+(F52*N52)+(G52*O52))+$B$2</f>
        <v>0.66999999999999937</v>
      </c>
      <c r="Q52">
        <f t="shared" si="113"/>
        <v>1</v>
      </c>
      <c r="R52">
        <f t="shared" si="114"/>
        <v>1</v>
      </c>
      <c r="S52">
        <f t="shared" si="115"/>
        <v>0</v>
      </c>
      <c r="T52">
        <f t="shared" si="116"/>
        <v>0</v>
      </c>
      <c r="U52">
        <f t="shared" si="117"/>
        <v>0</v>
      </c>
      <c r="V52">
        <f t="shared" si="118"/>
        <v>0</v>
      </c>
      <c r="W52">
        <f t="shared" si="119"/>
        <v>0</v>
      </c>
      <c r="X52">
        <f t="shared" si="120"/>
        <v>0</v>
      </c>
      <c r="Y52">
        <f t="shared" si="121"/>
        <v>0</v>
      </c>
      <c r="Z52">
        <f t="shared" si="122"/>
        <v>0</v>
      </c>
      <c r="AA52" s="9">
        <f t="shared" si="123"/>
        <v>-0.35</v>
      </c>
      <c r="AB52" s="9">
        <f t="shared" si="125"/>
        <v>4.0000000000000008E-2</v>
      </c>
      <c r="AC52" s="9">
        <f t="shared" si="126"/>
        <v>-4.9999999999999975E-2</v>
      </c>
      <c r="AD52" s="9">
        <f t="shared" si="127"/>
        <v>-0.01</v>
      </c>
      <c r="AE52" s="9">
        <f t="shared" si="128"/>
        <v>0.16</v>
      </c>
      <c r="AF52" s="9">
        <f t="shared" si="129"/>
        <v>7.9999999999999932E-2</v>
      </c>
      <c r="AG52" s="9">
        <f t="shared" si="130"/>
        <v>-0.15</v>
      </c>
    </row>
    <row r="53" spans="1:33" x14ac:dyDescent="0.3">
      <c r="A53">
        <v>9</v>
      </c>
      <c r="B53">
        <v>4</v>
      </c>
      <c r="C53">
        <v>5</v>
      </c>
      <c r="D53">
        <v>1</v>
      </c>
      <c r="E53">
        <v>3</v>
      </c>
      <c r="F53">
        <v>5</v>
      </c>
      <c r="G53">
        <v>0</v>
      </c>
      <c r="H53">
        <v>0</v>
      </c>
      <c r="I53" s="9">
        <f t="shared" si="131"/>
        <v>-0.35</v>
      </c>
      <c r="J53" s="9">
        <f t="shared" ref="J53" si="169">AB52</f>
        <v>4.0000000000000008E-2</v>
      </c>
      <c r="K53" s="9">
        <f t="shared" ref="K53" si="170">AC52</f>
        <v>-4.9999999999999975E-2</v>
      </c>
      <c r="L53" s="9">
        <f t="shared" ref="L53" si="171">AD52</f>
        <v>-0.01</v>
      </c>
      <c r="M53" s="9">
        <f t="shared" ref="M53" si="172">AE52</f>
        <v>0.16</v>
      </c>
      <c r="N53" s="9">
        <f t="shared" ref="N53" si="173">AF52</f>
        <v>7.9999999999999932E-2</v>
      </c>
      <c r="O53" s="9">
        <f t="shared" ref="O53" si="174">AG52</f>
        <v>-0.15</v>
      </c>
      <c r="P53" s="9">
        <f t="shared" si="168"/>
        <v>-1.37</v>
      </c>
      <c r="Q53">
        <f t="shared" si="113"/>
        <v>0</v>
      </c>
      <c r="R53">
        <f t="shared" si="114"/>
        <v>0</v>
      </c>
      <c r="S53">
        <f t="shared" si="115"/>
        <v>0</v>
      </c>
      <c r="T53">
        <f t="shared" si="116"/>
        <v>0</v>
      </c>
      <c r="U53">
        <f t="shared" si="117"/>
        <v>0</v>
      </c>
      <c r="V53">
        <f t="shared" si="118"/>
        <v>0</v>
      </c>
      <c r="W53">
        <f t="shared" si="119"/>
        <v>0</v>
      </c>
      <c r="X53">
        <f t="shared" si="120"/>
        <v>0</v>
      </c>
      <c r="Y53">
        <f t="shared" si="121"/>
        <v>0</v>
      </c>
      <c r="Z53">
        <f t="shared" si="122"/>
        <v>0</v>
      </c>
      <c r="AA53" s="9">
        <f t="shared" si="123"/>
        <v>-0.35</v>
      </c>
      <c r="AB53" s="9">
        <f t="shared" si="125"/>
        <v>4.0000000000000008E-2</v>
      </c>
      <c r="AC53" s="9">
        <f t="shared" si="126"/>
        <v>-4.9999999999999975E-2</v>
      </c>
      <c r="AD53" s="9">
        <f t="shared" si="127"/>
        <v>-0.01</v>
      </c>
      <c r="AE53" s="9">
        <f t="shared" si="128"/>
        <v>0.16</v>
      </c>
      <c r="AF53" s="9">
        <f t="shared" si="129"/>
        <v>7.9999999999999932E-2</v>
      </c>
      <c r="AG53" s="9">
        <f t="shared" si="130"/>
        <v>-0.15</v>
      </c>
    </row>
    <row r="54" spans="1:33" x14ac:dyDescent="0.3">
      <c r="A54">
        <v>2</v>
      </c>
      <c r="B54">
        <v>1</v>
      </c>
      <c r="C54">
        <v>5</v>
      </c>
      <c r="D54">
        <v>9</v>
      </c>
      <c r="E54">
        <v>8</v>
      </c>
      <c r="F54">
        <v>4</v>
      </c>
      <c r="G54">
        <v>6</v>
      </c>
      <c r="H54">
        <v>1</v>
      </c>
      <c r="I54" s="9">
        <f t="shared" si="131"/>
        <v>-0.35</v>
      </c>
      <c r="J54" s="9">
        <f t="shared" ref="J54:O54" si="175">AB53</f>
        <v>4.0000000000000008E-2</v>
      </c>
      <c r="K54" s="9">
        <f t="shared" si="175"/>
        <v>-4.9999999999999975E-2</v>
      </c>
      <c r="L54" s="9">
        <f t="shared" si="175"/>
        <v>-0.01</v>
      </c>
      <c r="M54" s="9">
        <f t="shared" si="175"/>
        <v>0.16</v>
      </c>
      <c r="N54" s="9">
        <f t="shared" si="175"/>
        <v>7.9999999999999932E-2</v>
      </c>
      <c r="O54" s="9">
        <f t="shared" si="175"/>
        <v>-0.15</v>
      </c>
      <c r="P54" s="9">
        <f t="shared" si="168"/>
        <v>0.70000000000000007</v>
      </c>
      <c r="Q54">
        <f t="shared" si="113"/>
        <v>1</v>
      </c>
      <c r="R54">
        <f t="shared" si="114"/>
        <v>1</v>
      </c>
      <c r="S54">
        <f t="shared" si="115"/>
        <v>0</v>
      </c>
      <c r="T54">
        <f t="shared" si="116"/>
        <v>0</v>
      </c>
      <c r="U54">
        <f t="shared" si="117"/>
        <v>0</v>
      </c>
      <c r="V54">
        <f t="shared" si="118"/>
        <v>0</v>
      </c>
      <c r="W54">
        <f t="shared" si="119"/>
        <v>0</v>
      </c>
      <c r="X54">
        <f t="shared" si="120"/>
        <v>0</v>
      </c>
      <c r="Y54">
        <f t="shared" si="121"/>
        <v>0</v>
      </c>
      <c r="Z54">
        <f t="shared" si="122"/>
        <v>0</v>
      </c>
      <c r="AA54" s="9">
        <f t="shared" si="123"/>
        <v>-0.35</v>
      </c>
      <c r="AB54" s="9">
        <f t="shared" si="125"/>
        <v>4.0000000000000008E-2</v>
      </c>
      <c r="AC54" s="9">
        <f t="shared" si="126"/>
        <v>-4.9999999999999975E-2</v>
      </c>
      <c r="AD54" s="9">
        <f t="shared" si="127"/>
        <v>-0.01</v>
      </c>
      <c r="AE54" s="9">
        <f t="shared" si="128"/>
        <v>0.16</v>
      </c>
      <c r="AF54" s="9">
        <f t="shared" si="129"/>
        <v>7.9999999999999932E-2</v>
      </c>
      <c r="AG54" s="9">
        <f t="shared" si="130"/>
        <v>-0.15</v>
      </c>
    </row>
    <row r="55" spans="1:33" x14ac:dyDescent="0.3">
      <c r="A55">
        <v>7</v>
      </c>
      <c r="B55">
        <v>5</v>
      </c>
      <c r="C55">
        <v>1</v>
      </c>
      <c r="D55">
        <v>4</v>
      </c>
      <c r="E55">
        <v>8</v>
      </c>
      <c r="F55">
        <v>2</v>
      </c>
      <c r="G55">
        <v>9</v>
      </c>
      <c r="H55">
        <v>0</v>
      </c>
      <c r="I55" s="9">
        <f t="shared" si="131"/>
        <v>-0.35</v>
      </c>
      <c r="J55" s="9">
        <f t="shared" ref="J55" si="176">AB54</f>
        <v>4.0000000000000008E-2</v>
      </c>
      <c r="K55" s="9">
        <f t="shared" ref="K55" si="177">AC54</f>
        <v>-4.9999999999999975E-2</v>
      </c>
      <c r="L55" s="9">
        <f t="shared" ref="L55" si="178">AD54</f>
        <v>-0.01</v>
      </c>
      <c r="M55" s="9">
        <f t="shared" ref="M55" si="179">AE54</f>
        <v>0.16</v>
      </c>
      <c r="N55" s="9">
        <f t="shared" ref="N55" si="180">AF54</f>
        <v>7.9999999999999932E-2</v>
      </c>
      <c r="O55" s="9">
        <f t="shared" ref="O55" si="181">AG54</f>
        <v>-0.15</v>
      </c>
      <c r="P55" s="9">
        <f t="shared" si="168"/>
        <v>-1.2499999999999991</v>
      </c>
      <c r="Q55">
        <f t="shared" si="113"/>
        <v>0</v>
      </c>
      <c r="R55">
        <f t="shared" si="114"/>
        <v>0</v>
      </c>
      <c r="S55">
        <f t="shared" si="115"/>
        <v>0</v>
      </c>
      <c r="T55">
        <f t="shared" si="116"/>
        <v>0</v>
      </c>
      <c r="U55">
        <f t="shared" si="117"/>
        <v>0</v>
      </c>
      <c r="V55">
        <f t="shared" si="118"/>
        <v>0</v>
      </c>
      <c r="W55">
        <f t="shared" si="119"/>
        <v>0</v>
      </c>
      <c r="X55">
        <f t="shared" si="120"/>
        <v>0</v>
      </c>
      <c r="Y55">
        <f t="shared" si="121"/>
        <v>0</v>
      </c>
      <c r="Z55">
        <f t="shared" si="122"/>
        <v>0</v>
      </c>
      <c r="AA55" s="9">
        <f t="shared" si="123"/>
        <v>-0.35</v>
      </c>
      <c r="AB55" s="9">
        <f t="shared" si="125"/>
        <v>4.0000000000000008E-2</v>
      </c>
      <c r="AC55" s="9">
        <f t="shared" si="126"/>
        <v>-4.9999999999999975E-2</v>
      </c>
      <c r="AD55" s="9">
        <f t="shared" si="127"/>
        <v>-0.01</v>
      </c>
      <c r="AE55" s="9">
        <f t="shared" si="128"/>
        <v>0.16</v>
      </c>
      <c r="AF55" s="9">
        <f t="shared" si="129"/>
        <v>7.9999999999999932E-2</v>
      </c>
      <c r="AG55" s="9">
        <f t="shared" si="130"/>
        <v>-0.15</v>
      </c>
    </row>
    <row r="56" spans="1:33" x14ac:dyDescent="0.3">
      <c r="A56">
        <v>4</v>
      </c>
      <c r="B56">
        <v>7</v>
      </c>
      <c r="C56">
        <v>9</v>
      </c>
      <c r="D56">
        <v>0</v>
      </c>
      <c r="E56">
        <v>6</v>
      </c>
      <c r="F56">
        <v>5</v>
      </c>
      <c r="G56">
        <v>1</v>
      </c>
      <c r="H56">
        <v>1</v>
      </c>
      <c r="I56" s="9">
        <f t="shared" si="131"/>
        <v>-0.35</v>
      </c>
      <c r="J56" s="9">
        <f t="shared" ref="J56:O57" si="182">AB55</f>
        <v>4.0000000000000008E-2</v>
      </c>
      <c r="K56" s="9">
        <f t="shared" si="182"/>
        <v>-4.9999999999999975E-2</v>
      </c>
      <c r="L56" s="9">
        <f t="shared" si="182"/>
        <v>-0.01</v>
      </c>
      <c r="M56" s="9">
        <f t="shared" si="182"/>
        <v>0.16</v>
      </c>
      <c r="N56" s="9">
        <f t="shared" si="182"/>
        <v>7.9999999999999932E-2</v>
      </c>
      <c r="O56" s="9">
        <f t="shared" si="182"/>
        <v>-0.15</v>
      </c>
      <c r="P56" s="9">
        <f t="shared" si="168"/>
        <v>0.64</v>
      </c>
      <c r="Q56">
        <f t="shared" si="113"/>
        <v>1</v>
      </c>
      <c r="R56">
        <f t="shared" si="114"/>
        <v>1</v>
      </c>
      <c r="S56">
        <f t="shared" si="115"/>
        <v>0</v>
      </c>
      <c r="T56">
        <f t="shared" si="116"/>
        <v>0</v>
      </c>
      <c r="U56">
        <f t="shared" si="117"/>
        <v>0</v>
      </c>
      <c r="V56">
        <f t="shared" si="118"/>
        <v>0</v>
      </c>
      <c r="W56">
        <f t="shared" si="119"/>
        <v>0</v>
      </c>
      <c r="X56">
        <f t="shared" si="120"/>
        <v>0</v>
      </c>
      <c r="Y56">
        <f t="shared" si="121"/>
        <v>0</v>
      </c>
      <c r="Z56">
        <f t="shared" si="122"/>
        <v>0</v>
      </c>
      <c r="AA56" s="9">
        <f t="shared" si="123"/>
        <v>-0.35</v>
      </c>
      <c r="AB56" s="9">
        <f t="shared" si="125"/>
        <v>4.0000000000000008E-2</v>
      </c>
      <c r="AC56" s="9">
        <f t="shared" si="126"/>
        <v>-4.9999999999999975E-2</v>
      </c>
      <c r="AD56" s="9">
        <f t="shared" si="127"/>
        <v>-0.01</v>
      </c>
      <c r="AE56" s="9">
        <f t="shared" si="128"/>
        <v>0.16</v>
      </c>
      <c r="AF56" s="9">
        <f t="shared" si="129"/>
        <v>7.9999999999999932E-2</v>
      </c>
      <c r="AG56" s="9">
        <f t="shared" si="130"/>
        <v>-0.15</v>
      </c>
    </row>
    <row r="57" spans="1:33" x14ac:dyDescent="0.3">
      <c r="A57">
        <v>5</v>
      </c>
      <c r="B57">
        <v>0</v>
      </c>
      <c r="C57">
        <v>2</v>
      </c>
      <c r="D57">
        <v>2</v>
      </c>
      <c r="E57">
        <v>0</v>
      </c>
      <c r="F57">
        <v>9</v>
      </c>
      <c r="G57">
        <v>1</v>
      </c>
      <c r="H57">
        <v>1</v>
      </c>
      <c r="I57" s="9">
        <f t="shared" si="131"/>
        <v>-0.35</v>
      </c>
      <c r="J57" s="9">
        <f t="shared" si="182"/>
        <v>4.0000000000000008E-2</v>
      </c>
      <c r="K57" s="9">
        <f t="shared" si="182"/>
        <v>-4.9999999999999975E-2</v>
      </c>
      <c r="L57" s="9">
        <f t="shared" si="182"/>
        <v>-0.01</v>
      </c>
      <c r="M57" s="9">
        <f t="shared" si="182"/>
        <v>0.16</v>
      </c>
      <c r="N57" s="9">
        <f t="shared" si="182"/>
        <v>7.9999999999999932E-2</v>
      </c>
      <c r="O57" s="9">
        <f t="shared" si="182"/>
        <v>-0.15</v>
      </c>
      <c r="P57" s="9">
        <f>SUMPRODUCT(Tabela2[[#This Row],[X1]:[X7]],Tabela2[[#This Row],[W1]:[W7]])+$B$2</f>
        <v>-0.30000000000000027</v>
      </c>
      <c r="Q57">
        <f t="shared" si="113"/>
        <v>0</v>
      </c>
      <c r="R57">
        <f t="shared" si="114"/>
        <v>0</v>
      </c>
      <c r="S57">
        <f t="shared" si="115"/>
        <v>1</v>
      </c>
      <c r="T57">
        <f t="shared" si="116"/>
        <v>0.05</v>
      </c>
      <c r="U57">
        <f t="shared" si="117"/>
        <v>0</v>
      </c>
      <c r="V57">
        <f t="shared" si="118"/>
        <v>0.02</v>
      </c>
      <c r="W57">
        <f t="shared" si="119"/>
        <v>0.02</v>
      </c>
      <c r="X57">
        <f t="shared" si="120"/>
        <v>0</v>
      </c>
      <c r="Y57">
        <f t="shared" si="121"/>
        <v>0.09</v>
      </c>
      <c r="Z57">
        <f t="shared" si="122"/>
        <v>0.01</v>
      </c>
      <c r="AA57" s="9">
        <f t="shared" si="123"/>
        <v>-0.3</v>
      </c>
      <c r="AB57" s="9">
        <f t="shared" si="125"/>
        <v>4.0000000000000008E-2</v>
      </c>
      <c r="AC57" s="9">
        <f t="shared" si="126"/>
        <v>-2.9999999999999975E-2</v>
      </c>
      <c r="AD57" s="9">
        <f t="shared" si="127"/>
        <v>0.01</v>
      </c>
      <c r="AE57" s="9">
        <f t="shared" si="128"/>
        <v>0.16</v>
      </c>
      <c r="AF57" s="9">
        <f t="shared" si="129"/>
        <v>0.16999999999999993</v>
      </c>
      <c r="AG57" s="9">
        <f t="shared" si="130"/>
        <v>-0.13999999999999999</v>
      </c>
    </row>
    <row r="58" spans="1:33" x14ac:dyDescent="0.3">
      <c r="A58">
        <v>6</v>
      </c>
      <c r="B58">
        <v>2</v>
      </c>
      <c r="C58">
        <v>3</v>
      </c>
      <c r="D58">
        <v>2</v>
      </c>
      <c r="E58">
        <v>1</v>
      </c>
      <c r="F58">
        <v>7</v>
      </c>
      <c r="G58">
        <v>1</v>
      </c>
      <c r="H58">
        <v>0</v>
      </c>
      <c r="I58" s="9">
        <f t="shared" si="131"/>
        <v>-0.3</v>
      </c>
      <c r="J58" s="9">
        <f t="shared" ref="J58" si="183">AB57</f>
        <v>4.0000000000000008E-2</v>
      </c>
      <c r="K58" s="9">
        <f t="shared" ref="K58" si="184">AC57</f>
        <v>-2.9999999999999975E-2</v>
      </c>
      <c r="L58" s="9">
        <f t="shared" ref="L58" si="185">AD57</f>
        <v>0.01</v>
      </c>
      <c r="M58" s="9">
        <f t="shared" ref="M58" si="186">AE57</f>
        <v>0.16</v>
      </c>
      <c r="N58" s="9">
        <f t="shared" ref="N58" si="187">AF57</f>
        <v>0.16999999999999993</v>
      </c>
      <c r="O58" s="9">
        <f t="shared" ref="O58" si="188">AG57</f>
        <v>-0.13999999999999999</v>
      </c>
      <c r="P58" s="9">
        <f>((A58*I58)+(B58*J58)+(C58*K58)+(D58*L58)+(E58*M58)+(F58*N58)+(G58*O58))+$B$2</f>
        <v>0.41999999999999982</v>
      </c>
      <c r="Q58">
        <f t="shared" si="113"/>
        <v>1</v>
      </c>
      <c r="R58">
        <f t="shared" si="114"/>
        <v>1</v>
      </c>
      <c r="S58">
        <f t="shared" si="115"/>
        <v>-1</v>
      </c>
      <c r="T58">
        <f t="shared" si="116"/>
        <v>-0.06</v>
      </c>
      <c r="U58">
        <f t="shared" si="117"/>
        <v>-0.02</v>
      </c>
      <c r="V58">
        <f t="shared" si="118"/>
        <v>-0.03</v>
      </c>
      <c r="W58">
        <f t="shared" si="119"/>
        <v>-0.02</v>
      </c>
      <c r="X58">
        <f t="shared" si="120"/>
        <v>-0.01</v>
      </c>
      <c r="Y58">
        <f t="shared" si="121"/>
        <v>-7.0000000000000007E-2</v>
      </c>
      <c r="Z58">
        <f t="shared" si="122"/>
        <v>-0.01</v>
      </c>
      <c r="AA58" s="9">
        <f t="shared" si="123"/>
        <v>-0.36</v>
      </c>
      <c r="AB58" s="9">
        <f t="shared" si="125"/>
        <v>2.0000000000000007E-2</v>
      </c>
      <c r="AC58" s="9">
        <f t="shared" si="126"/>
        <v>-5.999999999999997E-2</v>
      </c>
      <c r="AD58" s="9">
        <f t="shared" si="127"/>
        <v>-0.01</v>
      </c>
      <c r="AE58" s="9">
        <f t="shared" si="128"/>
        <v>0.15</v>
      </c>
      <c r="AF58" s="9">
        <f t="shared" si="129"/>
        <v>9.9999999999999922E-2</v>
      </c>
      <c r="AG58" s="9">
        <f t="shared" si="130"/>
        <v>-0.15</v>
      </c>
    </row>
    <row r="59" spans="1:33" x14ac:dyDescent="0.3">
      <c r="A59">
        <v>5</v>
      </c>
      <c r="B59">
        <v>0</v>
      </c>
      <c r="C59">
        <v>1</v>
      </c>
      <c r="D59">
        <v>1</v>
      </c>
      <c r="E59">
        <v>9</v>
      </c>
      <c r="F59">
        <v>8</v>
      </c>
      <c r="G59">
        <v>4</v>
      </c>
      <c r="H59">
        <v>1</v>
      </c>
      <c r="I59" s="9">
        <f t="shared" si="131"/>
        <v>-0.36</v>
      </c>
      <c r="J59" s="9">
        <f t="shared" ref="J59:O59" si="189">AB58</f>
        <v>2.0000000000000007E-2</v>
      </c>
      <c r="K59" s="9">
        <f t="shared" si="189"/>
        <v>-5.999999999999997E-2</v>
      </c>
      <c r="L59" s="9">
        <f t="shared" si="189"/>
        <v>-0.01</v>
      </c>
      <c r="M59" s="9">
        <f t="shared" si="189"/>
        <v>0.15</v>
      </c>
      <c r="N59" s="9">
        <f t="shared" si="189"/>
        <v>9.9999999999999922E-2</v>
      </c>
      <c r="O59" s="9">
        <f t="shared" si="189"/>
        <v>-0.15</v>
      </c>
      <c r="P59" s="9">
        <f t="shared" ref="P59:P63" si="190">((A59*I59)+(B59*J59)+(C59*K59)+(D59*L59)+(E59*M59)+(F59*N59)+(G59*O59))+$B$2</f>
        <v>0.67999999999999938</v>
      </c>
      <c r="Q59">
        <f t="shared" si="113"/>
        <v>1</v>
      </c>
      <c r="R59">
        <f t="shared" si="114"/>
        <v>1</v>
      </c>
      <c r="S59">
        <f t="shared" si="115"/>
        <v>0</v>
      </c>
      <c r="T59">
        <f t="shared" si="116"/>
        <v>0</v>
      </c>
      <c r="U59">
        <f t="shared" si="117"/>
        <v>0</v>
      </c>
      <c r="V59">
        <f t="shared" si="118"/>
        <v>0</v>
      </c>
      <c r="W59">
        <f t="shared" si="119"/>
        <v>0</v>
      </c>
      <c r="X59">
        <f t="shared" si="120"/>
        <v>0</v>
      </c>
      <c r="Y59">
        <f t="shared" si="121"/>
        <v>0</v>
      </c>
      <c r="Z59">
        <f t="shared" si="122"/>
        <v>0</v>
      </c>
      <c r="AA59" s="9">
        <f t="shared" si="123"/>
        <v>-0.36</v>
      </c>
      <c r="AB59" s="9">
        <f t="shared" si="125"/>
        <v>2.0000000000000007E-2</v>
      </c>
      <c r="AC59" s="9">
        <f t="shared" si="126"/>
        <v>-5.999999999999997E-2</v>
      </c>
      <c r="AD59" s="9">
        <f t="shared" si="127"/>
        <v>-0.01</v>
      </c>
      <c r="AE59" s="9">
        <f t="shared" si="128"/>
        <v>0.15</v>
      </c>
      <c r="AF59" s="9">
        <f t="shared" si="129"/>
        <v>9.9999999999999922E-2</v>
      </c>
      <c r="AG59" s="9">
        <f t="shared" si="130"/>
        <v>-0.15</v>
      </c>
    </row>
    <row r="60" spans="1:33" x14ac:dyDescent="0.3">
      <c r="A60">
        <v>9</v>
      </c>
      <c r="B60">
        <v>4</v>
      </c>
      <c r="C60">
        <v>5</v>
      </c>
      <c r="D60">
        <v>1</v>
      </c>
      <c r="E60">
        <v>3</v>
      </c>
      <c r="F60">
        <v>5</v>
      </c>
      <c r="G60">
        <v>0</v>
      </c>
      <c r="H60">
        <v>0</v>
      </c>
      <c r="I60" s="9">
        <f t="shared" si="131"/>
        <v>-0.36</v>
      </c>
      <c r="J60" s="9">
        <f t="shared" ref="J60" si="191">AB59</f>
        <v>2.0000000000000007E-2</v>
      </c>
      <c r="K60" s="9">
        <f t="shared" ref="K60" si="192">AC59</f>
        <v>-5.999999999999997E-2</v>
      </c>
      <c r="L60" s="9">
        <f t="shared" ref="L60" si="193">AD59</f>
        <v>-0.01</v>
      </c>
      <c r="M60" s="9">
        <f t="shared" ref="M60" si="194">AE59</f>
        <v>0.15</v>
      </c>
      <c r="N60" s="9">
        <f t="shared" ref="N60" si="195">AF59</f>
        <v>9.9999999999999922E-2</v>
      </c>
      <c r="O60" s="9">
        <f t="shared" ref="O60" si="196">AG59</f>
        <v>-0.15</v>
      </c>
      <c r="P60" s="9">
        <f t="shared" si="190"/>
        <v>-1.52</v>
      </c>
      <c r="Q60">
        <f t="shared" si="113"/>
        <v>0</v>
      </c>
      <c r="R60">
        <f t="shared" si="114"/>
        <v>0</v>
      </c>
      <c r="S60">
        <f t="shared" si="115"/>
        <v>0</v>
      </c>
      <c r="T60">
        <f t="shared" si="116"/>
        <v>0</v>
      </c>
      <c r="U60">
        <f t="shared" si="117"/>
        <v>0</v>
      </c>
      <c r="V60">
        <f t="shared" si="118"/>
        <v>0</v>
      </c>
      <c r="W60">
        <f t="shared" si="119"/>
        <v>0</v>
      </c>
      <c r="X60">
        <f t="shared" si="120"/>
        <v>0</v>
      </c>
      <c r="Y60">
        <f t="shared" si="121"/>
        <v>0</v>
      </c>
      <c r="Z60">
        <f t="shared" si="122"/>
        <v>0</v>
      </c>
      <c r="AA60" s="9">
        <f t="shared" si="123"/>
        <v>-0.36</v>
      </c>
      <c r="AB60" s="9">
        <f t="shared" si="125"/>
        <v>2.0000000000000007E-2</v>
      </c>
      <c r="AC60" s="9">
        <f t="shared" si="126"/>
        <v>-5.999999999999997E-2</v>
      </c>
      <c r="AD60" s="9">
        <f t="shared" si="127"/>
        <v>-0.01</v>
      </c>
      <c r="AE60" s="9">
        <f t="shared" si="128"/>
        <v>0.15</v>
      </c>
      <c r="AF60" s="9">
        <f t="shared" si="129"/>
        <v>9.9999999999999922E-2</v>
      </c>
      <c r="AG60" s="9">
        <f t="shared" si="130"/>
        <v>-0.15</v>
      </c>
    </row>
    <row r="61" spans="1:33" x14ac:dyDescent="0.3">
      <c r="A61">
        <v>2</v>
      </c>
      <c r="B61">
        <v>1</v>
      </c>
      <c r="C61">
        <v>5</v>
      </c>
      <c r="D61">
        <v>9</v>
      </c>
      <c r="E61">
        <v>8</v>
      </c>
      <c r="F61">
        <v>4</v>
      </c>
      <c r="G61">
        <v>6</v>
      </c>
      <c r="H61">
        <v>1</v>
      </c>
      <c r="I61" s="9">
        <f t="shared" si="131"/>
        <v>-0.36</v>
      </c>
      <c r="J61" s="9">
        <f t="shared" ref="J61:O61" si="197">AB60</f>
        <v>2.0000000000000007E-2</v>
      </c>
      <c r="K61" s="9">
        <f t="shared" si="197"/>
        <v>-5.999999999999997E-2</v>
      </c>
      <c r="L61" s="9">
        <f t="shared" si="197"/>
        <v>-0.01</v>
      </c>
      <c r="M61" s="9">
        <f t="shared" si="197"/>
        <v>0.15</v>
      </c>
      <c r="N61" s="9">
        <f t="shared" si="197"/>
        <v>9.9999999999999922E-2</v>
      </c>
      <c r="O61" s="9">
        <f t="shared" si="197"/>
        <v>-0.15</v>
      </c>
      <c r="P61" s="9">
        <f t="shared" si="190"/>
        <v>0.60999999999999988</v>
      </c>
      <c r="Q61">
        <f t="shared" si="113"/>
        <v>1</v>
      </c>
      <c r="R61">
        <f t="shared" si="114"/>
        <v>1</v>
      </c>
      <c r="S61">
        <f t="shared" si="115"/>
        <v>0</v>
      </c>
      <c r="T61">
        <f t="shared" si="116"/>
        <v>0</v>
      </c>
      <c r="U61">
        <f t="shared" si="117"/>
        <v>0</v>
      </c>
      <c r="V61">
        <f t="shared" si="118"/>
        <v>0</v>
      </c>
      <c r="W61">
        <f t="shared" si="119"/>
        <v>0</v>
      </c>
      <c r="X61">
        <f t="shared" si="120"/>
        <v>0</v>
      </c>
      <c r="Y61">
        <f t="shared" si="121"/>
        <v>0</v>
      </c>
      <c r="Z61">
        <f t="shared" si="122"/>
        <v>0</v>
      </c>
      <c r="AA61" s="9">
        <f t="shared" si="123"/>
        <v>-0.36</v>
      </c>
      <c r="AB61" s="9">
        <f t="shared" si="125"/>
        <v>2.0000000000000007E-2</v>
      </c>
      <c r="AC61" s="9">
        <f t="shared" si="126"/>
        <v>-5.999999999999997E-2</v>
      </c>
      <c r="AD61" s="9">
        <f t="shared" si="127"/>
        <v>-0.01</v>
      </c>
      <c r="AE61" s="9">
        <f t="shared" si="128"/>
        <v>0.15</v>
      </c>
      <c r="AF61" s="9">
        <f t="shared" si="129"/>
        <v>9.9999999999999922E-2</v>
      </c>
      <c r="AG61" s="9">
        <f t="shared" si="130"/>
        <v>-0.15</v>
      </c>
    </row>
    <row r="62" spans="1:33" x14ac:dyDescent="0.3">
      <c r="A62">
        <v>7</v>
      </c>
      <c r="B62">
        <v>5</v>
      </c>
      <c r="C62">
        <v>1</v>
      </c>
      <c r="D62">
        <v>4</v>
      </c>
      <c r="E62">
        <v>8</v>
      </c>
      <c r="F62">
        <v>2</v>
      </c>
      <c r="G62">
        <v>9</v>
      </c>
      <c r="H62">
        <v>0</v>
      </c>
      <c r="I62" s="9">
        <f t="shared" si="131"/>
        <v>-0.36</v>
      </c>
      <c r="J62" s="9">
        <f t="shared" ref="J62" si="198">AB61</f>
        <v>2.0000000000000007E-2</v>
      </c>
      <c r="K62" s="9">
        <f t="shared" ref="K62" si="199">AC61</f>
        <v>-5.999999999999997E-2</v>
      </c>
      <c r="L62" s="9">
        <f t="shared" ref="L62" si="200">AD61</f>
        <v>-0.01</v>
      </c>
      <c r="M62" s="9">
        <f t="shared" ref="M62" si="201">AE61</f>
        <v>0.15</v>
      </c>
      <c r="N62" s="9">
        <f t="shared" ref="N62" si="202">AF61</f>
        <v>9.9999999999999922E-2</v>
      </c>
      <c r="O62" s="9">
        <f t="shared" ref="O62" si="203">AG61</f>
        <v>-0.15</v>
      </c>
      <c r="P62" s="9">
        <f t="shared" si="190"/>
        <v>-1.4699999999999998</v>
      </c>
      <c r="Q62">
        <f t="shared" si="113"/>
        <v>0</v>
      </c>
      <c r="R62">
        <f t="shared" si="114"/>
        <v>0</v>
      </c>
      <c r="S62">
        <f t="shared" si="115"/>
        <v>0</v>
      </c>
      <c r="T62">
        <f t="shared" si="116"/>
        <v>0</v>
      </c>
      <c r="U62">
        <f t="shared" si="117"/>
        <v>0</v>
      </c>
      <c r="V62">
        <f t="shared" si="118"/>
        <v>0</v>
      </c>
      <c r="W62">
        <f t="shared" si="119"/>
        <v>0</v>
      </c>
      <c r="X62">
        <f t="shared" si="120"/>
        <v>0</v>
      </c>
      <c r="Y62">
        <f t="shared" si="121"/>
        <v>0</v>
      </c>
      <c r="Z62">
        <f t="shared" si="122"/>
        <v>0</v>
      </c>
      <c r="AA62" s="9">
        <f t="shared" si="123"/>
        <v>-0.36</v>
      </c>
      <c r="AB62" s="9">
        <f t="shared" si="125"/>
        <v>2.0000000000000007E-2</v>
      </c>
      <c r="AC62" s="9">
        <f t="shared" si="126"/>
        <v>-5.999999999999997E-2</v>
      </c>
      <c r="AD62" s="9">
        <f t="shared" si="127"/>
        <v>-0.01</v>
      </c>
      <c r="AE62" s="9">
        <f t="shared" si="128"/>
        <v>0.15</v>
      </c>
      <c r="AF62" s="9">
        <f t="shared" si="129"/>
        <v>9.9999999999999922E-2</v>
      </c>
      <c r="AG62" s="9">
        <f t="shared" si="130"/>
        <v>-0.15</v>
      </c>
    </row>
    <row r="63" spans="1:33" x14ac:dyDescent="0.3">
      <c r="A63">
        <v>4</v>
      </c>
      <c r="B63">
        <v>7</v>
      </c>
      <c r="C63">
        <v>9</v>
      </c>
      <c r="D63">
        <v>0</v>
      </c>
      <c r="E63">
        <v>6</v>
      </c>
      <c r="F63">
        <v>5</v>
      </c>
      <c r="G63">
        <v>1</v>
      </c>
      <c r="H63">
        <v>1</v>
      </c>
      <c r="I63" s="9">
        <f t="shared" si="131"/>
        <v>-0.36</v>
      </c>
      <c r="J63" s="9">
        <f t="shared" ref="J63:O64" si="204">AB62</f>
        <v>2.0000000000000007E-2</v>
      </c>
      <c r="K63" s="9">
        <f t="shared" si="204"/>
        <v>-5.999999999999997E-2</v>
      </c>
      <c r="L63" s="9">
        <f t="shared" si="204"/>
        <v>-0.01</v>
      </c>
      <c r="M63" s="9">
        <f t="shared" si="204"/>
        <v>0.15</v>
      </c>
      <c r="N63" s="9">
        <f t="shared" si="204"/>
        <v>9.9999999999999922E-2</v>
      </c>
      <c r="O63" s="9">
        <f t="shared" si="204"/>
        <v>-0.15</v>
      </c>
      <c r="P63" s="9">
        <f t="shared" si="190"/>
        <v>0.41000000000000014</v>
      </c>
      <c r="Q63">
        <f t="shared" si="113"/>
        <v>1</v>
      </c>
      <c r="R63">
        <f t="shared" si="114"/>
        <v>1</v>
      </c>
      <c r="S63">
        <f t="shared" si="115"/>
        <v>0</v>
      </c>
      <c r="T63">
        <f t="shared" si="116"/>
        <v>0</v>
      </c>
      <c r="U63">
        <f t="shared" si="117"/>
        <v>0</v>
      </c>
      <c r="V63">
        <f t="shared" si="118"/>
        <v>0</v>
      </c>
      <c r="W63">
        <f t="shared" si="119"/>
        <v>0</v>
      </c>
      <c r="X63">
        <f t="shared" si="120"/>
        <v>0</v>
      </c>
      <c r="Y63">
        <f t="shared" si="121"/>
        <v>0</v>
      </c>
      <c r="Z63">
        <f t="shared" si="122"/>
        <v>0</v>
      </c>
      <c r="AA63" s="9">
        <f t="shared" si="123"/>
        <v>-0.36</v>
      </c>
      <c r="AB63" s="9">
        <f t="shared" si="125"/>
        <v>2.0000000000000007E-2</v>
      </c>
      <c r="AC63" s="9">
        <f t="shared" si="126"/>
        <v>-5.999999999999997E-2</v>
      </c>
      <c r="AD63" s="9">
        <f t="shared" si="127"/>
        <v>-0.01</v>
      </c>
      <c r="AE63" s="9">
        <f t="shared" si="128"/>
        <v>0.15</v>
      </c>
      <c r="AF63" s="9">
        <f t="shared" si="129"/>
        <v>9.9999999999999922E-2</v>
      </c>
      <c r="AG63" s="9">
        <f t="shared" si="130"/>
        <v>-0.15</v>
      </c>
    </row>
    <row r="64" spans="1:33" x14ac:dyDescent="0.3">
      <c r="A64">
        <v>5</v>
      </c>
      <c r="B64">
        <v>0</v>
      </c>
      <c r="C64">
        <v>2</v>
      </c>
      <c r="D64">
        <v>2</v>
      </c>
      <c r="E64">
        <v>0</v>
      </c>
      <c r="F64">
        <v>9</v>
      </c>
      <c r="G64">
        <v>1</v>
      </c>
      <c r="H64">
        <v>1</v>
      </c>
      <c r="I64" s="9">
        <f t="shared" si="131"/>
        <v>-0.36</v>
      </c>
      <c r="J64" s="9">
        <f t="shared" si="204"/>
        <v>2.0000000000000007E-2</v>
      </c>
      <c r="K64" s="9">
        <f t="shared" si="204"/>
        <v>-5.999999999999997E-2</v>
      </c>
      <c r="L64" s="9">
        <f t="shared" si="204"/>
        <v>-0.01</v>
      </c>
      <c r="M64" s="9">
        <f t="shared" si="204"/>
        <v>0.15</v>
      </c>
      <c r="N64" s="9">
        <f t="shared" si="204"/>
        <v>9.9999999999999922E-2</v>
      </c>
      <c r="O64" s="9">
        <f t="shared" si="204"/>
        <v>-0.15</v>
      </c>
      <c r="P64" s="9">
        <f>SUMPRODUCT(Tabela2[[#This Row],[X1]:[X7]],Tabela2[[#This Row],[W1]:[W7]])+$B$2</f>
        <v>-0.19000000000000039</v>
      </c>
      <c r="Q64">
        <f t="shared" si="113"/>
        <v>0</v>
      </c>
      <c r="R64">
        <f t="shared" si="114"/>
        <v>0</v>
      </c>
      <c r="S64">
        <f t="shared" si="115"/>
        <v>1</v>
      </c>
      <c r="T64">
        <f t="shared" si="116"/>
        <v>0.05</v>
      </c>
      <c r="U64">
        <f t="shared" si="117"/>
        <v>0</v>
      </c>
      <c r="V64">
        <f t="shared" si="118"/>
        <v>0.02</v>
      </c>
      <c r="W64">
        <f t="shared" si="119"/>
        <v>0.02</v>
      </c>
      <c r="X64">
        <f t="shared" si="120"/>
        <v>0</v>
      </c>
      <c r="Y64">
        <f t="shared" si="121"/>
        <v>0.09</v>
      </c>
      <c r="Z64">
        <f t="shared" si="122"/>
        <v>0.01</v>
      </c>
      <c r="AA64" s="9">
        <f t="shared" si="123"/>
        <v>-0.31</v>
      </c>
      <c r="AB64" s="9">
        <f t="shared" si="125"/>
        <v>2.0000000000000007E-2</v>
      </c>
      <c r="AC64" s="9">
        <f t="shared" si="126"/>
        <v>-3.9999999999999966E-2</v>
      </c>
      <c r="AD64" s="9">
        <f t="shared" si="127"/>
        <v>0.01</v>
      </c>
      <c r="AE64" s="9">
        <f t="shared" si="128"/>
        <v>0.15</v>
      </c>
      <c r="AF64" s="9">
        <f t="shared" si="129"/>
        <v>0.18999999999999992</v>
      </c>
      <c r="AG64" s="9">
        <f t="shared" si="130"/>
        <v>-0.13999999999999999</v>
      </c>
    </row>
    <row r="65" spans="1:33" x14ac:dyDescent="0.3">
      <c r="A65">
        <v>6</v>
      </c>
      <c r="B65">
        <v>2</v>
      </c>
      <c r="C65">
        <v>3</v>
      </c>
      <c r="D65">
        <v>2</v>
      </c>
      <c r="E65">
        <v>1</v>
      </c>
      <c r="F65">
        <v>7</v>
      </c>
      <c r="G65">
        <v>1</v>
      </c>
      <c r="H65">
        <v>0</v>
      </c>
      <c r="I65" s="9">
        <f t="shared" si="131"/>
        <v>-0.31</v>
      </c>
      <c r="J65" s="9">
        <f t="shared" ref="J65" si="205">AB64</f>
        <v>2.0000000000000007E-2</v>
      </c>
      <c r="K65" s="9">
        <f t="shared" ref="K65" si="206">AC64</f>
        <v>-3.9999999999999966E-2</v>
      </c>
      <c r="L65" s="9">
        <f t="shared" ref="L65" si="207">AD64</f>
        <v>0.01</v>
      </c>
      <c r="M65" s="9">
        <f t="shared" ref="M65" si="208">AE64</f>
        <v>0.15</v>
      </c>
      <c r="N65" s="9">
        <f t="shared" ref="N65" si="209">AF64</f>
        <v>0.18999999999999992</v>
      </c>
      <c r="O65" s="9">
        <f t="shared" ref="O65" si="210">AG64</f>
        <v>-0.13999999999999999</v>
      </c>
      <c r="P65" s="9">
        <f>((A65*I65)+(B65*J65)+(C65*K65)+(D65*L65)+(E65*M65)+(F65*N65)+(G65*O65))+$B$2</f>
        <v>0.4199999999999996</v>
      </c>
      <c r="Q65">
        <f t="shared" si="113"/>
        <v>1</v>
      </c>
      <c r="R65">
        <f t="shared" si="114"/>
        <v>1</v>
      </c>
      <c r="S65">
        <f t="shared" si="115"/>
        <v>-1</v>
      </c>
      <c r="T65">
        <f t="shared" si="116"/>
        <v>-0.06</v>
      </c>
      <c r="U65">
        <f t="shared" si="117"/>
        <v>-0.02</v>
      </c>
      <c r="V65">
        <f t="shared" si="118"/>
        <v>-0.03</v>
      </c>
      <c r="W65">
        <f t="shared" si="119"/>
        <v>-0.02</v>
      </c>
      <c r="X65">
        <f t="shared" si="120"/>
        <v>-0.01</v>
      </c>
      <c r="Y65">
        <f t="shared" si="121"/>
        <v>-7.0000000000000007E-2</v>
      </c>
      <c r="Z65">
        <f t="shared" si="122"/>
        <v>-0.01</v>
      </c>
      <c r="AA65" s="9">
        <f t="shared" si="123"/>
        <v>-0.37</v>
      </c>
      <c r="AB65" s="9">
        <f t="shared" si="125"/>
        <v>0</v>
      </c>
      <c r="AC65" s="9">
        <f t="shared" si="126"/>
        <v>-6.9999999999999965E-2</v>
      </c>
      <c r="AD65" s="9">
        <f t="shared" si="127"/>
        <v>-0.01</v>
      </c>
      <c r="AE65" s="9">
        <f t="shared" si="128"/>
        <v>0.13999999999999999</v>
      </c>
      <c r="AF65" s="9">
        <f t="shared" si="129"/>
        <v>0.11999999999999991</v>
      </c>
      <c r="AG65" s="9">
        <f t="shared" si="130"/>
        <v>-0.15</v>
      </c>
    </row>
    <row r="66" spans="1:33" x14ac:dyDescent="0.3">
      <c r="A66">
        <v>5</v>
      </c>
      <c r="B66">
        <v>0</v>
      </c>
      <c r="C66">
        <v>1</v>
      </c>
      <c r="D66">
        <v>1</v>
      </c>
      <c r="E66">
        <v>9</v>
      </c>
      <c r="F66">
        <v>8</v>
      </c>
      <c r="G66">
        <v>4</v>
      </c>
      <c r="H66">
        <v>1</v>
      </c>
      <c r="I66" s="9">
        <f t="shared" si="131"/>
        <v>-0.37</v>
      </c>
      <c r="J66" s="9">
        <f t="shared" ref="J66:O66" si="211">AB65</f>
        <v>0</v>
      </c>
      <c r="K66" s="9">
        <f t="shared" si="211"/>
        <v>-6.9999999999999965E-2</v>
      </c>
      <c r="L66" s="9">
        <f t="shared" si="211"/>
        <v>-0.01</v>
      </c>
      <c r="M66" s="9">
        <f t="shared" si="211"/>
        <v>0.13999999999999999</v>
      </c>
      <c r="N66" s="9">
        <f t="shared" si="211"/>
        <v>0.11999999999999991</v>
      </c>
      <c r="O66" s="9">
        <f t="shared" si="211"/>
        <v>-0.15</v>
      </c>
      <c r="P66" s="9">
        <f t="shared" ref="P66:P70" si="212">((A66*I66)+(B66*J66)+(C66*K66)+(D66*L66)+(E66*M66)+(F66*N66)+(G66*O66))+$B$2</f>
        <v>0.68999999999999895</v>
      </c>
      <c r="Q66">
        <f t="shared" si="113"/>
        <v>1</v>
      </c>
      <c r="R66">
        <f t="shared" si="114"/>
        <v>1</v>
      </c>
      <c r="S66">
        <f t="shared" si="115"/>
        <v>0</v>
      </c>
      <c r="T66">
        <f t="shared" si="116"/>
        <v>0</v>
      </c>
      <c r="U66">
        <f t="shared" si="117"/>
        <v>0</v>
      </c>
      <c r="V66">
        <f t="shared" si="118"/>
        <v>0</v>
      </c>
      <c r="W66">
        <f t="shared" si="119"/>
        <v>0</v>
      </c>
      <c r="X66">
        <f t="shared" si="120"/>
        <v>0</v>
      </c>
      <c r="Y66">
        <f t="shared" si="121"/>
        <v>0</v>
      </c>
      <c r="Z66">
        <f t="shared" si="122"/>
        <v>0</v>
      </c>
      <c r="AA66" s="9">
        <f t="shared" si="123"/>
        <v>-0.37</v>
      </c>
      <c r="AB66" s="9">
        <f t="shared" si="125"/>
        <v>0</v>
      </c>
      <c r="AC66" s="9">
        <f t="shared" si="126"/>
        <v>-6.9999999999999965E-2</v>
      </c>
      <c r="AD66" s="9">
        <f t="shared" si="127"/>
        <v>-0.01</v>
      </c>
      <c r="AE66" s="9">
        <f t="shared" si="128"/>
        <v>0.13999999999999999</v>
      </c>
      <c r="AF66" s="9">
        <f t="shared" si="129"/>
        <v>0.11999999999999991</v>
      </c>
      <c r="AG66" s="9">
        <f t="shared" si="130"/>
        <v>-0.15</v>
      </c>
    </row>
    <row r="67" spans="1:33" x14ac:dyDescent="0.3">
      <c r="A67">
        <v>9</v>
      </c>
      <c r="B67">
        <v>4</v>
      </c>
      <c r="C67">
        <v>5</v>
      </c>
      <c r="D67">
        <v>1</v>
      </c>
      <c r="E67">
        <v>3</v>
      </c>
      <c r="F67">
        <v>5</v>
      </c>
      <c r="G67">
        <v>0</v>
      </c>
      <c r="H67">
        <v>0</v>
      </c>
      <c r="I67" s="9">
        <f t="shared" si="131"/>
        <v>-0.37</v>
      </c>
      <c r="J67" s="9">
        <f t="shared" ref="J67" si="213">AB66</f>
        <v>0</v>
      </c>
      <c r="K67" s="9">
        <f t="shared" ref="K67" si="214">AC66</f>
        <v>-6.9999999999999965E-2</v>
      </c>
      <c r="L67" s="9">
        <f t="shared" ref="L67" si="215">AD66</f>
        <v>-0.01</v>
      </c>
      <c r="M67" s="9">
        <f t="shared" ref="M67" si="216">AE66</f>
        <v>0.13999999999999999</v>
      </c>
      <c r="N67" s="9">
        <f t="shared" ref="N67" si="217">AF66</f>
        <v>0.11999999999999991</v>
      </c>
      <c r="O67" s="9">
        <f t="shared" ref="O67" si="218">AG66</f>
        <v>-0.15</v>
      </c>
      <c r="P67" s="9">
        <f t="shared" si="212"/>
        <v>-1.67</v>
      </c>
      <c r="Q67">
        <f t="shared" si="113"/>
        <v>0</v>
      </c>
      <c r="R67">
        <f t="shared" si="114"/>
        <v>0</v>
      </c>
      <c r="S67">
        <f t="shared" si="115"/>
        <v>0</v>
      </c>
      <c r="T67">
        <f t="shared" si="116"/>
        <v>0</v>
      </c>
      <c r="U67">
        <f t="shared" si="117"/>
        <v>0</v>
      </c>
      <c r="V67">
        <f t="shared" si="118"/>
        <v>0</v>
      </c>
      <c r="W67">
        <f t="shared" si="119"/>
        <v>0</v>
      </c>
      <c r="X67">
        <f t="shared" si="120"/>
        <v>0</v>
      </c>
      <c r="Y67">
        <f t="shared" si="121"/>
        <v>0</v>
      </c>
      <c r="Z67">
        <f t="shared" si="122"/>
        <v>0</v>
      </c>
      <c r="AA67" s="9">
        <f t="shared" si="123"/>
        <v>-0.37</v>
      </c>
      <c r="AB67" s="9">
        <f t="shared" si="125"/>
        <v>0</v>
      </c>
      <c r="AC67" s="9">
        <f t="shared" si="126"/>
        <v>-6.9999999999999965E-2</v>
      </c>
      <c r="AD67" s="9">
        <f t="shared" si="127"/>
        <v>-0.01</v>
      </c>
      <c r="AE67" s="9">
        <f t="shared" si="128"/>
        <v>0.13999999999999999</v>
      </c>
      <c r="AF67" s="9">
        <f t="shared" si="129"/>
        <v>0.11999999999999991</v>
      </c>
      <c r="AG67" s="9">
        <f t="shared" si="130"/>
        <v>-0.15</v>
      </c>
    </row>
    <row r="68" spans="1:33" x14ac:dyDescent="0.3">
      <c r="A68">
        <v>2</v>
      </c>
      <c r="B68">
        <v>1</v>
      </c>
      <c r="C68">
        <v>5</v>
      </c>
      <c r="D68">
        <v>9</v>
      </c>
      <c r="E68">
        <v>8</v>
      </c>
      <c r="F68">
        <v>4</v>
      </c>
      <c r="G68">
        <v>6</v>
      </c>
      <c r="H68">
        <v>1</v>
      </c>
      <c r="I68" s="9">
        <f t="shared" si="131"/>
        <v>-0.37</v>
      </c>
      <c r="J68" s="9">
        <f t="shared" ref="J68:O68" si="219">AB67</f>
        <v>0</v>
      </c>
      <c r="K68" s="9">
        <f t="shared" si="219"/>
        <v>-6.9999999999999965E-2</v>
      </c>
      <c r="L68" s="9">
        <f t="shared" si="219"/>
        <v>-0.01</v>
      </c>
      <c r="M68" s="9">
        <f t="shared" si="219"/>
        <v>0.13999999999999999</v>
      </c>
      <c r="N68" s="9">
        <f t="shared" si="219"/>
        <v>0.11999999999999991</v>
      </c>
      <c r="O68" s="9">
        <f t="shared" si="219"/>
        <v>-0.15</v>
      </c>
      <c r="P68" s="9">
        <f t="shared" si="212"/>
        <v>0.51999999999999968</v>
      </c>
      <c r="Q68">
        <f t="shared" si="113"/>
        <v>1</v>
      </c>
      <c r="R68">
        <f t="shared" si="114"/>
        <v>1</v>
      </c>
      <c r="S68">
        <f t="shared" si="115"/>
        <v>0</v>
      </c>
      <c r="T68">
        <f t="shared" si="116"/>
        <v>0</v>
      </c>
      <c r="U68">
        <f t="shared" si="117"/>
        <v>0</v>
      </c>
      <c r="V68">
        <f t="shared" si="118"/>
        <v>0</v>
      </c>
      <c r="W68">
        <f t="shared" si="119"/>
        <v>0</v>
      </c>
      <c r="X68">
        <f t="shared" si="120"/>
        <v>0</v>
      </c>
      <c r="Y68">
        <f t="shared" si="121"/>
        <v>0</v>
      </c>
      <c r="Z68">
        <f t="shared" si="122"/>
        <v>0</v>
      </c>
      <c r="AA68" s="9">
        <f t="shared" si="123"/>
        <v>-0.37</v>
      </c>
      <c r="AB68" s="9">
        <f t="shared" si="125"/>
        <v>0</v>
      </c>
      <c r="AC68" s="9">
        <f t="shared" si="126"/>
        <v>-6.9999999999999965E-2</v>
      </c>
      <c r="AD68" s="9">
        <f t="shared" si="127"/>
        <v>-0.01</v>
      </c>
      <c r="AE68" s="9">
        <f t="shared" si="128"/>
        <v>0.13999999999999999</v>
      </c>
      <c r="AF68" s="9">
        <f t="shared" si="129"/>
        <v>0.11999999999999991</v>
      </c>
      <c r="AG68" s="9">
        <f t="shared" si="130"/>
        <v>-0.15</v>
      </c>
    </row>
    <row r="69" spans="1:33" x14ac:dyDescent="0.3">
      <c r="A69">
        <v>7</v>
      </c>
      <c r="B69">
        <v>5</v>
      </c>
      <c r="C69">
        <v>1</v>
      </c>
      <c r="D69">
        <v>4</v>
      </c>
      <c r="E69">
        <v>8</v>
      </c>
      <c r="F69">
        <v>2</v>
      </c>
      <c r="G69">
        <v>9</v>
      </c>
      <c r="H69">
        <v>0</v>
      </c>
      <c r="I69" s="9">
        <f t="shared" si="131"/>
        <v>-0.37</v>
      </c>
      <c r="J69" s="9">
        <f t="shared" ref="J69" si="220">AB68</f>
        <v>0</v>
      </c>
      <c r="K69" s="9">
        <f t="shared" ref="K69" si="221">AC68</f>
        <v>-6.9999999999999965E-2</v>
      </c>
      <c r="L69" s="9">
        <f t="shared" ref="L69" si="222">AD68</f>
        <v>-0.01</v>
      </c>
      <c r="M69" s="9">
        <f t="shared" ref="M69" si="223">AE68</f>
        <v>0.13999999999999999</v>
      </c>
      <c r="N69" s="9">
        <f t="shared" ref="N69" si="224">AF68</f>
        <v>0.11999999999999991</v>
      </c>
      <c r="O69" s="9">
        <f t="shared" ref="O69" si="225">AG68</f>
        <v>-0.15</v>
      </c>
      <c r="P69" s="9">
        <f t="shared" si="212"/>
        <v>-1.69</v>
      </c>
      <c r="Q69">
        <f t="shared" si="113"/>
        <v>0</v>
      </c>
      <c r="R69">
        <f t="shared" si="114"/>
        <v>0</v>
      </c>
      <c r="S69">
        <f t="shared" si="115"/>
        <v>0</v>
      </c>
      <c r="T69">
        <f t="shared" si="116"/>
        <v>0</v>
      </c>
      <c r="U69">
        <f t="shared" si="117"/>
        <v>0</v>
      </c>
      <c r="V69">
        <f t="shared" si="118"/>
        <v>0</v>
      </c>
      <c r="W69">
        <f t="shared" si="119"/>
        <v>0</v>
      </c>
      <c r="X69">
        <f t="shared" si="120"/>
        <v>0</v>
      </c>
      <c r="Y69">
        <f t="shared" si="121"/>
        <v>0</v>
      </c>
      <c r="Z69">
        <f t="shared" si="122"/>
        <v>0</v>
      </c>
      <c r="AA69" s="9">
        <f t="shared" si="123"/>
        <v>-0.37</v>
      </c>
      <c r="AB69" s="9">
        <f t="shared" si="125"/>
        <v>0</v>
      </c>
      <c r="AC69" s="9">
        <f t="shared" si="126"/>
        <v>-6.9999999999999965E-2</v>
      </c>
      <c r="AD69" s="9">
        <f t="shared" si="127"/>
        <v>-0.01</v>
      </c>
      <c r="AE69" s="9">
        <f t="shared" si="128"/>
        <v>0.13999999999999999</v>
      </c>
      <c r="AF69" s="9">
        <f t="shared" si="129"/>
        <v>0.11999999999999991</v>
      </c>
      <c r="AG69" s="9">
        <f t="shared" si="130"/>
        <v>-0.15</v>
      </c>
    </row>
    <row r="70" spans="1:33" x14ac:dyDescent="0.3">
      <c r="A70">
        <v>4</v>
      </c>
      <c r="B70">
        <v>7</v>
      </c>
      <c r="C70">
        <v>9</v>
      </c>
      <c r="D70">
        <v>0</v>
      </c>
      <c r="E70">
        <v>6</v>
      </c>
      <c r="F70">
        <v>5</v>
      </c>
      <c r="G70">
        <v>1</v>
      </c>
      <c r="H70">
        <v>1</v>
      </c>
      <c r="I70" s="9">
        <f t="shared" si="131"/>
        <v>-0.37</v>
      </c>
      <c r="J70" s="9">
        <f t="shared" ref="J70:O71" si="226">AB69</f>
        <v>0</v>
      </c>
      <c r="K70" s="9">
        <f t="shared" si="226"/>
        <v>-6.9999999999999965E-2</v>
      </c>
      <c r="L70" s="9">
        <f t="shared" si="226"/>
        <v>-0.01</v>
      </c>
      <c r="M70" s="9">
        <f t="shared" si="226"/>
        <v>0.13999999999999999</v>
      </c>
      <c r="N70" s="9">
        <f t="shared" si="226"/>
        <v>0.11999999999999991</v>
      </c>
      <c r="O70" s="9">
        <f t="shared" si="226"/>
        <v>-0.15</v>
      </c>
      <c r="P70" s="9">
        <f t="shared" si="212"/>
        <v>0.17999999999999994</v>
      </c>
      <c r="Q70">
        <f t="shared" si="113"/>
        <v>1</v>
      </c>
      <c r="R70">
        <f t="shared" si="114"/>
        <v>1</v>
      </c>
      <c r="S70">
        <f t="shared" si="115"/>
        <v>0</v>
      </c>
      <c r="T70">
        <f t="shared" si="116"/>
        <v>0</v>
      </c>
      <c r="U70">
        <f t="shared" si="117"/>
        <v>0</v>
      </c>
      <c r="V70">
        <f t="shared" si="118"/>
        <v>0</v>
      </c>
      <c r="W70">
        <f t="shared" si="119"/>
        <v>0</v>
      </c>
      <c r="X70">
        <f t="shared" si="120"/>
        <v>0</v>
      </c>
      <c r="Y70">
        <f t="shared" si="121"/>
        <v>0</v>
      </c>
      <c r="Z70">
        <f t="shared" si="122"/>
        <v>0</v>
      </c>
      <c r="AA70" s="9">
        <f t="shared" si="123"/>
        <v>-0.37</v>
      </c>
      <c r="AB70" s="9">
        <f t="shared" si="125"/>
        <v>0</v>
      </c>
      <c r="AC70" s="9">
        <f t="shared" si="126"/>
        <v>-6.9999999999999965E-2</v>
      </c>
      <c r="AD70" s="9">
        <f t="shared" si="127"/>
        <v>-0.01</v>
      </c>
      <c r="AE70" s="9">
        <f t="shared" si="128"/>
        <v>0.13999999999999999</v>
      </c>
      <c r="AF70" s="9">
        <f t="shared" si="129"/>
        <v>0.11999999999999991</v>
      </c>
      <c r="AG70" s="9">
        <f t="shared" si="130"/>
        <v>-0.15</v>
      </c>
    </row>
    <row r="71" spans="1:33" x14ac:dyDescent="0.3">
      <c r="A71">
        <v>5</v>
      </c>
      <c r="B71">
        <v>0</v>
      </c>
      <c r="C71">
        <v>2</v>
      </c>
      <c r="D71">
        <v>2</v>
      </c>
      <c r="E71">
        <v>0</v>
      </c>
      <c r="F71">
        <v>9</v>
      </c>
      <c r="G71">
        <v>1</v>
      </c>
      <c r="H71">
        <v>1</v>
      </c>
      <c r="I71" s="9">
        <f t="shared" si="131"/>
        <v>-0.37</v>
      </c>
      <c r="J71" s="9">
        <f t="shared" si="226"/>
        <v>0</v>
      </c>
      <c r="K71" s="9">
        <f t="shared" si="226"/>
        <v>-6.9999999999999965E-2</v>
      </c>
      <c r="L71" s="9">
        <f t="shared" si="226"/>
        <v>-0.01</v>
      </c>
      <c r="M71" s="9">
        <f t="shared" si="226"/>
        <v>0.13999999999999999</v>
      </c>
      <c r="N71" s="9">
        <f t="shared" si="226"/>
        <v>0.11999999999999991</v>
      </c>
      <c r="O71" s="9">
        <f t="shared" si="226"/>
        <v>-0.15</v>
      </c>
      <c r="P71" s="9">
        <f>SUMPRODUCT(Tabela2[[#This Row],[X1]:[X7]],Tabela2[[#This Row],[W1]:[W7]])+$B$2</f>
        <v>-8.0000000000000515E-2</v>
      </c>
      <c r="Q71">
        <f t="shared" ref="Q71:Q102" si="227">IF(P71&gt;=0,1,0)</f>
        <v>0</v>
      </c>
      <c r="R71">
        <f t="shared" ref="R71:R102" si="228">IF(Q71=1,1,0)</f>
        <v>0</v>
      </c>
      <c r="S71">
        <f t="shared" ref="S71:S102" si="229">H71-R71</f>
        <v>1</v>
      </c>
      <c r="T71">
        <f t="shared" ref="T71:T102" si="230">$B$3*A71*S71</f>
        <v>0.05</v>
      </c>
      <c r="U71">
        <f t="shared" ref="U71:U105" si="231">$B$3*B71*S71</f>
        <v>0</v>
      </c>
      <c r="V71">
        <f t="shared" ref="V71:V105" si="232">$B$3*C71*S71</f>
        <v>0.02</v>
      </c>
      <c r="W71">
        <f t="shared" ref="W71:W105" si="233">$B$3*D71*S71</f>
        <v>0.02</v>
      </c>
      <c r="X71">
        <f t="shared" ref="X71:X105" si="234">$B$3*E71*S71</f>
        <v>0</v>
      </c>
      <c r="Y71">
        <f t="shared" ref="Y71:Y105" si="235">$B$3*F71*S71</f>
        <v>0.09</v>
      </c>
      <c r="Z71">
        <f t="shared" ref="Z71:Z105" si="236">$B$3*G71*S71</f>
        <v>0.01</v>
      </c>
      <c r="AA71" s="9">
        <f t="shared" ref="AA71:AA105" si="237">I71+T71</f>
        <v>-0.32</v>
      </c>
      <c r="AB71" s="9">
        <f t="shared" si="125"/>
        <v>0</v>
      </c>
      <c r="AC71" s="9">
        <f t="shared" si="126"/>
        <v>-4.9999999999999961E-2</v>
      </c>
      <c r="AD71" s="9">
        <f t="shared" si="127"/>
        <v>0.01</v>
      </c>
      <c r="AE71" s="9">
        <f t="shared" si="128"/>
        <v>0.13999999999999999</v>
      </c>
      <c r="AF71" s="9">
        <f t="shared" si="129"/>
        <v>0.20999999999999991</v>
      </c>
      <c r="AG71" s="9">
        <f t="shared" si="130"/>
        <v>-0.13999999999999999</v>
      </c>
    </row>
    <row r="72" spans="1:33" x14ac:dyDescent="0.3">
      <c r="A72">
        <v>6</v>
      </c>
      <c r="B72">
        <v>2</v>
      </c>
      <c r="C72">
        <v>3</v>
      </c>
      <c r="D72">
        <v>2</v>
      </c>
      <c r="E72">
        <v>1</v>
      </c>
      <c r="F72">
        <v>7</v>
      </c>
      <c r="G72">
        <v>1</v>
      </c>
      <c r="H72">
        <v>0</v>
      </c>
      <c r="I72" s="9">
        <f t="shared" si="131"/>
        <v>-0.32</v>
      </c>
      <c r="J72" s="9">
        <f t="shared" ref="J72" si="238">AB71</f>
        <v>0</v>
      </c>
      <c r="K72" s="9">
        <f t="shared" ref="K72" si="239">AC71</f>
        <v>-4.9999999999999961E-2</v>
      </c>
      <c r="L72" s="9">
        <f t="shared" ref="L72" si="240">AD71</f>
        <v>0.01</v>
      </c>
      <c r="M72" s="9">
        <f t="shared" ref="M72" si="241">AE71</f>
        <v>0.13999999999999999</v>
      </c>
      <c r="N72" s="9">
        <f t="shared" ref="N72" si="242">AF71</f>
        <v>0.20999999999999991</v>
      </c>
      <c r="O72" s="9">
        <f t="shared" ref="O72" si="243">AG71</f>
        <v>-0.13999999999999999</v>
      </c>
      <c r="P72" s="9">
        <f>((A72*I72)+(B72*J72)+(C72*K72)+(D72*L72)+(E72*M72)+(F72*N72)+(G72*O72))+$B$2</f>
        <v>0.41999999999999937</v>
      </c>
      <c r="Q72">
        <f t="shared" si="227"/>
        <v>1</v>
      </c>
      <c r="R72">
        <f t="shared" si="228"/>
        <v>1</v>
      </c>
      <c r="S72">
        <f t="shared" si="229"/>
        <v>-1</v>
      </c>
      <c r="T72">
        <f t="shared" si="230"/>
        <v>-0.06</v>
      </c>
      <c r="U72">
        <f t="shared" si="231"/>
        <v>-0.02</v>
      </c>
      <c r="V72">
        <f t="shared" si="232"/>
        <v>-0.03</v>
      </c>
      <c r="W72">
        <f t="shared" si="233"/>
        <v>-0.02</v>
      </c>
      <c r="X72">
        <f t="shared" si="234"/>
        <v>-0.01</v>
      </c>
      <c r="Y72">
        <f t="shared" si="235"/>
        <v>-7.0000000000000007E-2</v>
      </c>
      <c r="Z72">
        <f t="shared" si="236"/>
        <v>-0.01</v>
      </c>
      <c r="AA72" s="9">
        <f t="shared" si="237"/>
        <v>-0.38</v>
      </c>
      <c r="AB72" s="9">
        <f t="shared" ref="AB72:AB105" si="244">J72+U72</f>
        <v>-0.02</v>
      </c>
      <c r="AC72" s="9">
        <f t="shared" ref="AC72:AC105" si="245">K72+V72</f>
        <v>-7.999999999999996E-2</v>
      </c>
      <c r="AD72" s="9">
        <f t="shared" ref="AD72:AD105" si="246">L72+W72</f>
        <v>-0.01</v>
      </c>
      <c r="AE72" s="9">
        <f t="shared" ref="AE72:AE105" si="247">M72+X72</f>
        <v>0.12999999999999998</v>
      </c>
      <c r="AF72" s="9">
        <f t="shared" ref="AF72:AF105" si="248">N72+Y72</f>
        <v>0.1399999999999999</v>
      </c>
      <c r="AG72" s="9">
        <f t="shared" ref="AG72:AG105" si="249">O72+Z72</f>
        <v>-0.15</v>
      </c>
    </row>
    <row r="73" spans="1:33" x14ac:dyDescent="0.3">
      <c r="A73">
        <v>5</v>
      </c>
      <c r="B73">
        <v>0</v>
      </c>
      <c r="C73">
        <v>1</v>
      </c>
      <c r="D73">
        <v>1</v>
      </c>
      <c r="E73">
        <v>9</v>
      </c>
      <c r="F73">
        <v>8</v>
      </c>
      <c r="G73">
        <v>4</v>
      </c>
      <c r="H73">
        <v>1</v>
      </c>
      <c r="I73" s="9">
        <f t="shared" ref="I73:I105" si="250">AA72</f>
        <v>-0.38</v>
      </c>
      <c r="J73" s="9">
        <f t="shared" ref="J73:O73" si="251">AB72</f>
        <v>-0.02</v>
      </c>
      <c r="K73" s="9">
        <f t="shared" si="251"/>
        <v>-7.999999999999996E-2</v>
      </c>
      <c r="L73" s="9">
        <f t="shared" si="251"/>
        <v>-0.01</v>
      </c>
      <c r="M73" s="9">
        <f t="shared" si="251"/>
        <v>0.12999999999999998</v>
      </c>
      <c r="N73" s="9">
        <f t="shared" si="251"/>
        <v>0.1399999999999999</v>
      </c>
      <c r="O73" s="9">
        <f t="shared" si="251"/>
        <v>-0.15</v>
      </c>
      <c r="P73" s="9">
        <f t="shared" ref="P73:P77" si="252">((A73*I73)+(B73*J73)+(C73*K73)+(D73*L73)+(E73*M73)+(F73*N73)+(G73*O73))+$B$2</f>
        <v>0.69999999999999896</v>
      </c>
      <c r="Q73">
        <f t="shared" si="227"/>
        <v>1</v>
      </c>
      <c r="R73">
        <f t="shared" si="228"/>
        <v>1</v>
      </c>
      <c r="S73">
        <f t="shared" si="229"/>
        <v>0</v>
      </c>
      <c r="T73">
        <f t="shared" si="230"/>
        <v>0</v>
      </c>
      <c r="U73">
        <f t="shared" si="231"/>
        <v>0</v>
      </c>
      <c r="V73">
        <f t="shared" si="232"/>
        <v>0</v>
      </c>
      <c r="W73">
        <f t="shared" si="233"/>
        <v>0</v>
      </c>
      <c r="X73">
        <f t="shared" si="234"/>
        <v>0</v>
      </c>
      <c r="Y73">
        <f t="shared" si="235"/>
        <v>0</v>
      </c>
      <c r="Z73">
        <f t="shared" si="236"/>
        <v>0</v>
      </c>
      <c r="AA73" s="9">
        <f t="shared" si="237"/>
        <v>-0.38</v>
      </c>
      <c r="AB73" s="9">
        <f t="shared" si="244"/>
        <v>-0.02</v>
      </c>
      <c r="AC73" s="9">
        <f t="shared" si="245"/>
        <v>-7.999999999999996E-2</v>
      </c>
      <c r="AD73" s="9">
        <f t="shared" si="246"/>
        <v>-0.01</v>
      </c>
      <c r="AE73" s="9">
        <f t="shared" si="247"/>
        <v>0.12999999999999998</v>
      </c>
      <c r="AF73" s="9">
        <f t="shared" si="248"/>
        <v>0.1399999999999999</v>
      </c>
      <c r="AG73" s="9">
        <f t="shared" si="249"/>
        <v>-0.15</v>
      </c>
    </row>
    <row r="74" spans="1:33" x14ac:dyDescent="0.3">
      <c r="A74">
        <v>9</v>
      </c>
      <c r="B74">
        <v>4</v>
      </c>
      <c r="C74">
        <v>5</v>
      </c>
      <c r="D74">
        <v>1</v>
      </c>
      <c r="E74">
        <v>3</v>
      </c>
      <c r="F74">
        <v>5</v>
      </c>
      <c r="G74">
        <v>0</v>
      </c>
      <c r="H74">
        <v>0</v>
      </c>
      <c r="I74" s="9">
        <f t="shared" si="250"/>
        <v>-0.38</v>
      </c>
      <c r="J74" s="9">
        <f t="shared" ref="J74" si="253">AB73</f>
        <v>-0.02</v>
      </c>
      <c r="K74" s="9">
        <f t="shared" ref="K74" si="254">AC73</f>
        <v>-7.999999999999996E-2</v>
      </c>
      <c r="L74" s="9">
        <f t="shared" ref="L74" si="255">AD73</f>
        <v>-0.01</v>
      </c>
      <c r="M74" s="9">
        <f t="shared" ref="M74" si="256">AE73</f>
        <v>0.12999999999999998</v>
      </c>
      <c r="N74" s="9">
        <f t="shared" ref="N74" si="257">AF73</f>
        <v>0.1399999999999999</v>
      </c>
      <c r="O74" s="9">
        <f t="shared" ref="O74" si="258">AG73</f>
        <v>-0.15</v>
      </c>
      <c r="P74" s="9">
        <f t="shared" si="252"/>
        <v>-1.8200000000000003</v>
      </c>
      <c r="Q74">
        <f t="shared" si="227"/>
        <v>0</v>
      </c>
      <c r="R74">
        <f t="shared" si="228"/>
        <v>0</v>
      </c>
      <c r="S74">
        <f t="shared" si="229"/>
        <v>0</v>
      </c>
      <c r="T74">
        <f t="shared" si="230"/>
        <v>0</v>
      </c>
      <c r="U74">
        <f t="shared" si="231"/>
        <v>0</v>
      </c>
      <c r="V74">
        <f t="shared" si="232"/>
        <v>0</v>
      </c>
      <c r="W74">
        <f t="shared" si="233"/>
        <v>0</v>
      </c>
      <c r="X74">
        <f t="shared" si="234"/>
        <v>0</v>
      </c>
      <c r="Y74">
        <f t="shared" si="235"/>
        <v>0</v>
      </c>
      <c r="Z74">
        <f t="shared" si="236"/>
        <v>0</v>
      </c>
      <c r="AA74" s="9">
        <f t="shared" si="237"/>
        <v>-0.38</v>
      </c>
      <c r="AB74" s="9">
        <f t="shared" si="244"/>
        <v>-0.02</v>
      </c>
      <c r="AC74" s="9">
        <f t="shared" si="245"/>
        <v>-7.999999999999996E-2</v>
      </c>
      <c r="AD74" s="9">
        <f t="shared" si="246"/>
        <v>-0.01</v>
      </c>
      <c r="AE74" s="9">
        <f t="shared" si="247"/>
        <v>0.12999999999999998</v>
      </c>
      <c r="AF74" s="9">
        <f t="shared" si="248"/>
        <v>0.1399999999999999</v>
      </c>
      <c r="AG74" s="9">
        <f t="shared" si="249"/>
        <v>-0.15</v>
      </c>
    </row>
    <row r="75" spans="1:33" x14ac:dyDescent="0.3">
      <c r="A75">
        <v>2</v>
      </c>
      <c r="B75">
        <v>1</v>
      </c>
      <c r="C75">
        <v>5</v>
      </c>
      <c r="D75">
        <v>9</v>
      </c>
      <c r="E75">
        <v>8</v>
      </c>
      <c r="F75">
        <v>4</v>
      </c>
      <c r="G75">
        <v>6</v>
      </c>
      <c r="H75">
        <v>1</v>
      </c>
      <c r="I75" s="9">
        <f t="shared" si="250"/>
        <v>-0.38</v>
      </c>
      <c r="J75" s="9">
        <f t="shared" ref="J75:O75" si="259">AB74</f>
        <v>-0.02</v>
      </c>
      <c r="K75" s="9">
        <f t="shared" si="259"/>
        <v>-7.999999999999996E-2</v>
      </c>
      <c r="L75" s="9">
        <f t="shared" si="259"/>
        <v>-0.01</v>
      </c>
      <c r="M75" s="9">
        <f t="shared" si="259"/>
        <v>0.12999999999999998</v>
      </c>
      <c r="N75" s="9">
        <f t="shared" si="259"/>
        <v>0.1399999999999999</v>
      </c>
      <c r="O75" s="9">
        <f t="shared" si="259"/>
        <v>-0.15</v>
      </c>
      <c r="P75" s="9">
        <f t="shared" si="252"/>
        <v>0.42999999999999972</v>
      </c>
      <c r="Q75">
        <f t="shared" si="227"/>
        <v>1</v>
      </c>
      <c r="R75">
        <f t="shared" si="228"/>
        <v>1</v>
      </c>
      <c r="S75">
        <f t="shared" si="229"/>
        <v>0</v>
      </c>
      <c r="T75">
        <f t="shared" si="230"/>
        <v>0</v>
      </c>
      <c r="U75">
        <f t="shared" si="231"/>
        <v>0</v>
      </c>
      <c r="V75">
        <f t="shared" si="232"/>
        <v>0</v>
      </c>
      <c r="W75">
        <f t="shared" si="233"/>
        <v>0</v>
      </c>
      <c r="X75">
        <f t="shared" si="234"/>
        <v>0</v>
      </c>
      <c r="Y75">
        <f t="shared" si="235"/>
        <v>0</v>
      </c>
      <c r="Z75">
        <f t="shared" si="236"/>
        <v>0</v>
      </c>
      <c r="AA75" s="9">
        <f t="shared" si="237"/>
        <v>-0.38</v>
      </c>
      <c r="AB75" s="9">
        <f t="shared" si="244"/>
        <v>-0.02</v>
      </c>
      <c r="AC75" s="9">
        <f t="shared" si="245"/>
        <v>-7.999999999999996E-2</v>
      </c>
      <c r="AD75" s="9">
        <f t="shared" si="246"/>
        <v>-0.01</v>
      </c>
      <c r="AE75" s="9">
        <f t="shared" si="247"/>
        <v>0.12999999999999998</v>
      </c>
      <c r="AF75" s="9">
        <f t="shared" si="248"/>
        <v>0.1399999999999999</v>
      </c>
      <c r="AG75" s="9">
        <f t="shared" si="249"/>
        <v>-0.15</v>
      </c>
    </row>
    <row r="76" spans="1:33" x14ac:dyDescent="0.3">
      <c r="A76">
        <v>7</v>
      </c>
      <c r="B76">
        <v>5</v>
      </c>
      <c r="C76">
        <v>1</v>
      </c>
      <c r="D76">
        <v>4</v>
      </c>
      <c r="E76">
        <v>8</v>
      </c>
      <c r="F76">
        <v>2</v>
      </c>
      <c r="G76">
        <v>9</v>
      </c>
      <c r="H76">
        <v>0</v>
      </c>
      <c r="I76" s="9">
        <f t="shared" si="250"/>
        <v>-0.38</v>
      </c>
      <c r="J76" s="9">
        <f t="shared" ref="J76" si="260">AB75</f>
        <v>-0.02</v>
      </c>
      <c r="K76" s="9">
        <f t="shared" ref="K76" si="261">AC75</f>
        <v>-7.999999999999996E-2</v>
      </c>
      <c r="L76" s="9">
        <f t="shared" ref="L76" si="262">AD75</f>
        <v>-0.01</v>
      </c>
      <c r="M76" s="9">
        <f t="shared" ref="M76" si="263">AE75</f>
        <v>0.12999999999999998</v>
      </c>
      <c r="N76" s="9">
        <f t="shared" ref="N76" si="264">AF75</f>
        <v>0.1399999999999999</v>
      </c>
      <c r="O76" s="9">
        <f t="shared" ref="O76" si="265">AG75</f>
        <v>-0.15</v>
      </c>
      <c r="P76" s="9">
        <f t="shared" si="252"/>
        <v>-1.9100000000000006</v>
      </c>
      <c r="Q76">
        <f t="shared" si="227"/>
        <v>0</v>
      </c>
      <c r="R76">
        <f t="shared" si="228"/>
        <v>0</v>
      </c>
      <c r="S76">
        <f t="shared" si="229"/>
        <v>0</v>
      </c>
      <c r="T76">
        <f t="shared" si="230"/>
        <v>0</v>
      </c>
      <c r="U76">
        <f t="shared" si="231"/>
        <v>0</v>
      </c>
      <c r="V76">
        <f t="shared" si="232"/>
        <v>0</v>
      </c>
      <c r="W76">
        <f t="shared" si="233"/>
        <v>0</v>
      </c>
      <c r="X76">
        <f t="shared" si="234"/>
        <v>0</v>
      </c>
      <c r="Y76">
        <f t="shared" si="235"/>
        <v>0</v>
      </c>
      <c r="Z76">
        <f t="shared" si="236"/>
        <v>0</v>
      </c>
      <c r="AA76" s="9">
        <f t="shared" si="237"/>
        <v>-0.38</v>
      </c>
      <c r="AB76" s="9">
        <f t="shared" si="244"/>
        <v>-0.02</v>
      </c>
      <c r="AC76" s="9">
        <f t="shared" si="245"/>
        <v>-7.999999999999996E-2</v>
      </c>
      <c r="AD76" s="9">
        <f t="shared" si="246"/>
        <v>-0.01</v>
      </c>
      <c r="AE76" s="9">
        <f t="shared" si="247"/>
        <v>0.12999999999999998</v>
      </c>
      <c r="AF76" s="9">
        <f t="shared" si="248"/>
        <v>0.1399999999999999</v>
      </c>
      <c r="AG76" s="9">
        <f t="shared" si="249"/>
        <v>-0.15</v>
      </c>
    </row>
    <row r="77" spans="1:33" x14ac:dyDescent="0.3">
      <c r="A77">
        <v>4</v>
      </c>
      <c r="B77">
        <v>7</v>
      </c>
      <c r="C77">
        <v>9</v>
      </c>
      <c r="D77">
        <v>0</v>
      </c>
      <c r="E77">
        <v>6</v>
      </c>
      <c r="F77">
        <v>5</v>
      </c>
      <c r="G77">
        <v>1</v>
      </c>
      <c r="H77">
        <v>1</v>
      </c>
      <c r="I77" s="9">
        <f t="shared" si="250"/>
        <v>-0.38</v>
      </c>
      <c r="J77" s="9">
        <f t="shared" ref="J77:O78" si="266">AB76</f>
        <v>-0.02</v>
      </c>
      <c r="K77" s="9">
        <f t="shared" si="266"/>
        <v>-7.999999999999996E-2</v>
      </c>
      <c r="L77" s="9">
        <f t="shared" si="266"/>
        <v>-0.01</v>
      </c>
      <c r="M77" s="9">
        <f t="shared" si="266"/>
        <v>0.12999999999999998</v>
      </c>
      <c r="N77" s="9">
        <f t="shared" si="266"/>
        <v>0.1399999999999999</v>
      </c>
      <c r="O77" s="9">
        <f t="shared" si="266"/>
        <v>-0.15</v>
      </c>
      <c r="P77" s="9">
        <f t="shared" si="252"/>
        <v>-5.0000000000000488E-2</v>
      </c>
      <c r="Q77">
        <f t="shared" si="227"/>
        <v>0</v>
      </c>
      <c r="R77">
        <f t="shared" si="228"/>
        <v>0</v>
      </c>
      <c r="S77">
        <f t="shared" si="229"/>
        <v>1</v>
      </c>
      <c r="T77">
        <f t="shared" si="230"/>
        <v>0.04</v>
      </c>
      <c r="U77">
        <f t="shared" si="231"/>
        <v>7.0000000000000007E-2</v>
      </c>
      <c r="V77">
        <f t="shared" si="232"/>
        <v>0.09</v>
      </c>
      <c r="W77">
        <f t="shared" si="233"/>
        <v>0</v>
      </c>
      <c r="X77">
        <f t="shared" si="234"/>
        <v>0.06</v>
      </c>
      <c r="Y77">
        <f t="shared" si="235"/>
        <v>0.05</v>
      </c>
      <c r="Z77">
        <f t="shared" si="236"/>
        <v>0.01</v>
      </c>
      <c r="AA77" s="9">
        <f t="shared" si="237"/>
        <v>-0.34</v>
      </c>
      <c r="AB77" s="9">
        <f t="shared" si="244"/>
        <v>0.05</v>
      </c>
      <c r="AC77" s="9">
        <f t="shared" si="245"/>
        <v>1.0000000000000037E-2</v>
      </c>
      <c r="AD77" s="9">
        <f t="shared" si="246"/>
        <v>-0.01</v>
      </c>
      <c r="AE77" s="9">
        <f t="shared" si="247"/>
        <v>0.18999999999999997</v>
      </c>
      <c r="AF77" s="9">
        <f t="shared" si="248"/>
        <v>0.18999999999999989</v>
      </c>
      <c r="AG77" s="9">
        <f t="shared" si="249"/>
        <v>-0.13999999999999999</v>
      </c>
    </row>
    <row r="78" spans="1:33" x14ac:dyDescent="0.3">
      <c r="A78">
        <v>5</v>
      </c>
      <c r="B78">
        <v>0</v>
      </c>
      <c r="C78">
        <v>2</v>
      </c>
      <c r="D78">
        <v>2</v>
      </c>
      <c r="E78">
        <v>0</v>
      </c>
      <c r="F78">
        <v>9</v>
      </c>
      <c r="G78">
        <v>1</v>
      </c>
      <c r="H78">
        <v>1</v>
      </c>
      <c r="I78" s="9">
        <f t="shared" si="250"/>
        <v>-0.34</v>
      </c>
      <c r="J78" s="9">
        <f t="shared" si="266"/>
        <v>0.05</v>
      </c>
      <c r="K78" s="9">
        <f t="shared" si="266"/>
        <v>1.0000000000000037E-2</v>
      </c>
      <c r="L78" s="9">
        <f t="shared" si="266"/>
        <v>-0.01</v>
      </c>
      <c r="M78" s="9">
        <f t="shared" si="266"/>
        <v>0.18999999999999997</v>
      </c>
      <c r="N78" s="9">
        <f t="shared" si="266"/>
        <v>0.18999999999999989</v>
      </c>
      <c r="O78" s="9">
        <f t="shared" si="266"/>
        <v>-0.13999999999999999</v>
      </c>
      <c r="P78" s="9">
        <f>SUMPRODUCT(Tabela2[[#This Row],[X1]:[X7]],Tabela2[[#This Row],[W1]:[W7]])+$B$2</f>
        <v>0.86999999999999889</v>
      </c>
      <c r="Q78">
        <f t="shared" si="227"/>
        <v>1</v>
      </c>
      <c r="R78">
        <f t="shared" si="228"/>
        <v>1</v>
      </c>
      <c r="S78">
        <f t="shared" si="229"/>
        <v>0</v>
      </c>
      <c r="T78">
        <f t="shared" si="230"/>
        <v>0</v>
      </c>
      <c r="U78">
        <f t="shared" si="231"/>
        <v>0</v>
      </c>
      <c r="V78">
        <f t="shared" si="232"/>
        <v>0</v>
      </c>
      <c r="W78">
        <f t="shared" si="233"/>
        <v>0</v>
      </c>
      <c r="X78">
        <f t="shared" si="234"/>
        <v>0</v>
      </c>
      <c r="Y78">
        <f t="shared" si="235"/>
        <v>0</v>
      </c>
      <c r="Z78">
        <f t="shared" si="236"/>
        <v>0</v>
      </c>
      <c r="AA78" s="9">
        <f t="shared" si="237"/>
        <v>-0.34</v>
      </c>
      <c r="AB78" s="9">
        <f t="shared" si="244"/>
        <v>0.05</v>
      </c>
      <c r="AC78" s="9">
        <f t="shared" si="245"/>
        <v>1.0000000000000037E-2</v>
      </c>
      <c r="AD78" s="9">
        <f t="shared" si="246"/>
        <v>-0.01</v>
      </c>
      <c r="AE78" s="9">
        <f t="shared" si="247"/>
        <v>0.18999999999999997</v>
      </c>
      <c r="AF78" s="9">
        <f t="shared" si="248"/>
        <v>0.18999999999999989</v>
      </c>
      <c r="AG78" s="9">
        <f t="shared" si="249"/>
        <v>-0.13999999999999999</v>
      </c>
    </row>
    <row r="79" spans="1:33" x14ac:dyDescent="0.3">
      <c r="A79">
        <v>6</v>
      </c>
      <c r="B79">
        <v>2</v>
      </c>
      <c r="C79">
        <v>3</v>
      </c>
      <c r="D79">
        <v>2</v>
      </c>
      <c r="E79">
        <v>1</v>
      </c>
      <c r="F79">
        <v>7</v>
      </c>
      <c r="G79">
        <v>1</v>
      </c>
      <c r="H79">
        <v>0</v>
      </c>
      <c r="I79" s="9">
        <f t="shared" si="250"/>
        <v>-0.34</v>
      </c>
      <c r="J79" s="9">
        <f t="shared" ref="J79" si="267">AB78</f>
        <v>0.05</v>
      </c>
      <c r="K79" s="9">
        <f t="shared" ref="K79" si="268">AC78</f>
        <v>1.0000000000000037E-2</v>
      </c>
      <c r="L79" s="9">
        <f t="shared" ref="L79" si="269">AD78</f>
        <v>-0.01</v>
      </c>
      <c r="M79" s="9">
        <f t="shared" ref="M79" si="270">AE78</f>
        <v>0.18999999999999997</v>
      </c>
      <c r="N79" s="9">
        <f t="shared" ref="N79" si="271">AF78</f>
        <v>0.18999999999999989</v>
      </c>
      <c r="O79" s="9">
        <f t="shared" ref="O79" si="272">AG78</f>
        <v>-0.13999999999999999</v>
      </c>
      <c r="P79" s="9">
        <f>((A79*I79)+(B79*J79)+(C79*K79)+(D79*L79)+(E79*M79)+(F79*N79)+(G79*O79))+$B$2</f>
        <v>0.44999999999999918</v>
      </c>
      <c r="Q79">
        <f t="shared" si="227"/>
        <v>1</v>
      </c>
      <c r="R79">
        <f t="shared" si="228"/>
        <v>1</v>
      </c>
      <c r="S79">
        <f t="shared" si="229"/>
        <v>-1</v>
      </c>
      <c r="T79">
        <f t="shared" si="230"/>
        <v>-0.06</v>
      </c>
      <c r="U79">
        <f t="shared" si="231"/>
        <v>-0.02</v>
      </c>
      <c r="V79">
        <f t="shared" si="232"/>
        <v>-0.03</v>
      </c>
      <c r="W79">
        <f t="shared" si="233"/>
        <v>-0.02</v>
      </c>
      <c r="X79">
        <f t="shared" si="234"/>
        <v>-0.01</v>
      </c>
      <c r="Y79">
        <f t="shared" si="235"/>
        <v>-7.0000000000000007E-2</v>
      </c>
      <c r="Z79">
        <f t="shared" si="236"/>
        <v>-0.01</v>
      </c>
      <c r="AA79" s="9">
        <f t="shared" si="237"/>
        <v>-0.4</v>
      </c>
      <c r="AB79" s="9">
        <f t="shared" si="244"/>
        <v>3.0000000000000002E-2</v>
      </c>
      <c r="AC79" s="9">
        <f t="shared" si="245"/>
        <v>-1.9999999999999962E-2</v>
      </c>
      <c r="AD79" s="9">
        <f t="shared" si="246"/>
        <v>-0.03</v>
      </c>
      <c r="AE79" s="9">
        <f t="shared" si="247"/>
        <v>0.17999999999999997</v>
      </c>
      <c r="AF79" s="9">
        <f t="shared" si="248"/>
        <v>0.11999999999999988</v>
      </c>
      <c r="AG79" s="9">
        <f t="shared" si="249"/>
        <v>-0.15</v>
      </c>
    </row>
    <row r="80" spans="1:33" x14ac:dyDescent="0.3">
      <c r="A80">
        <v>5</v>
      </c>
      <c r="B80">
        <v>0</v>
      </c>
      <c r="C80">
        <v>1</v>
      </c>
      <c r="D80">
        <v>1</v>
      </c>
      <c r="E80">
        <v>9</v>
      </c>
      <c r="F80">
        <v>8</v>
      </c>
      <c r="G80">
        <v>4</v>
      </c>
      <c r="H80">
        <v>1</v>
      </c>
      <c r="I80" s="9">
        <f t="shared" si="250"/>
        <v>-0.4</v>
      </c>
      <c r="J80" s="9">
        <f t="shared" ref="J80:O80" si="273">AB79</f>
        <v>3.0000000000000002E-2</v>
      </c>
      <c r="K80" s="9">
        <f t="shared" si="273"/>
        <v>-1.9999999999999962E-2</v>
      </c>
      <c r="L80" s="9">
        <f t="shared" si="273"/>
        <v>-0.03</v>
      </c>
      <c r="M80" s="9">
        <f t="shared" si="273"/>
        <v>0.17999999999999997</v>
      </c>
      <c r="N80" s="9">
        <f t="shared" si="273"/>
        <v>0.11999999999999988</v>
      </c>
      <c r="O80" s="9">
        <f t="shared" si="273"/>
        <v>-0.15</v>
      </c>
      <c r="P80" s="9">
        <f t="shared" ref="P80:P84" si="274">((A80*I80)+(B80*J80)+(C80*K80)+(D80*L80)+(E80*M80)+(F80*N80)+(G80*O80))+$B$2</f>
        <v>0.92999999999999894</v>
      </c>
      <c r="Q80">
        <f t="shared" si="227"/>
        <v>1</v>
      </c>
      <c r="R80">
        <f t="shared" si="228"/>
        <v>1</v>
      </c>
      <c r="S80">
        <f t="shared" si="229"/>
        <v>0</v>
      </c>
      <c r="T80">
        <f t="shared" si="230"/>
        <v>0</v>
      </c>
      <c r="U80">
        <f t="shared" si="231"/>
        <v>0</v>
      </c>
      <c r="V80">
        <f t="shared" si="232"/>
        <v>0</v>
      </c>
      <c r="W80">
        <f t="shared" si="233"/>
        <v>0</v>
      </c>
      <c r="X80">
        <f t="shared" si="234"/>
        <v>0</v>
      </c>
      <c r="Y80">
        <f t="shared" si="235"/>
        <v>0</v>
      </c>
      <c r="Z80">
        <f t="shared" si="236"/>
        <v>0</v>
      </c>
      <c r="AA80" s="9">
        <f t="shared" si="237"/>
        <v>-0.4</v>
      </c>
      <c r="AB80" s="9">
        <f t="shared" si="244"/>
        <v>3.0000000000000002E-2</v>
      </c>
      <c r="AC80" s="9">
        <f t="shared" si="245"/>
        <v>-1.9999999999999962E-2</v>
      </c>
      <c r="AD80" s="9">
        <f t="shared" si="246"/>
        <v>-0.03</v>
      </c>
      <c r="AE80" s="9">
        <f t="shared" si="247"/>
        <v>0.17999999999999997</v>
      </c>
      <c r="AF80" s="9">
        <f t="shared" si="248"/>
        <v>0.11999999999999988</v>
      </c>
      <c r="AG80" s="9">
        <f t="shared" si="249"/>
        <v>-0.15</v>
      </c>
    </row>
    <row r="81" spans="1:33" x14ac:dyDescent="0.3">
      <c r="A81">
        <v>9</v>
      </c>
      <c r="B81">
        <v>4</v>
      </c>
      <c r="C81">
        <v>5</v>
      </c>
      <c r="D81">
        <v>1</v>
      </c>
      <c r="E81">
        <v>3</v>
      </c>
      <c r="F81">
        <v>5</v>
      </c>
      <c r="G81">
        <v>0</v>
      </c>
      <c r="H81">
        <v>0</v>
      </c>
      <c r="I81" s="9">
        <f t="shared" si="250"/>
        <v>-0.4</v>
      </c>
      <c r="J81" s="9">
        <f t="shared" ref="J81" si="275">AB80</f>
        <v>3.0000000000000002E-2</v>
      </c>
      <c r="K81" s="9">
        <f t="shared" ref="K81" si="276">AC80</f>
        <v>-1.9999999999999962E-2</v>
      </c>
      <c r="L81" s="9">
        <f t="shared" ref="L81" si="277">AD80</f>
        <v>-0.03</v>
      </c>
      <c r="M81" s="9">
        <f t="shared" ref="M81" si="278">AE80</f>
        <v>0.17999999999999997</v>
      </c>
      <c r="N81" s="9">
        <f t="shared" ref="N81" si="279">AF80</f>
        <v>0.11999999999999988</v>
      </c>
      <c r="O81" s="9">
        <f t="shared" ref="O81" si="280">AG80</f>
        <v>-0.15</v>
      </c>
      <c r="P81" s="9">
        <f t="shared" si="274"/>
        <v>-1.4699999999999998</v>
      </c>
      <c r="Q81">
        <f t="shared" si="227"/>
        <v>0</v>
      </c>
      <c r="R81">
        <f t="shared" si="228"/>
        <v>0</v>
      </c>
      <c r="S81">
        <f t="shared" si="229"/>
        <v>0</v>
      </c>
      <c r="T81">
        <f t="shared" si="230"/>
        <v>0</v>
      </c>
      <c r="U81">
        <f t="shared" si="231"/>
        <v>0</v>
      </c>
      <c r="V81">
        <f t="shared" si="232"/>
        <v>0</v>
      </c>
      <c r="W81">
        <f t="shared" si="233"/>
        <v>0</v>
      </c>
      <c r="X81">
        <f t="shared" si="234"/>
        <v>0</v>
      </c>
      <c r="Y81">
        <f t="shared" si="235"/>
        <v>0</v>
      </c>
      <c r="Z81">
        <f t="shared" si="236"/>
        <v>0</v>
      </c>
      <c r="AA81" s="9">
        <f t="shared" si="237"/>
        <v>-0.4</v>
      </c>
      <c r="AB81" s="9">
        <f t="shared" si="244"/>
        <v>3.0000000000000002E-2</v>
      </c>
      <c r="AC81" s="9">
        <f t="shared" si="245"/>
        <v>-1.9999999999999962E-2</v>
      </c>
      <c r="AD81" s="9">
        <f t="shared" si="246"/>
        <v>-0.03</v>
      </c>
      <c r="AE81" s="9">
        <f t="shared" si="247"/>
        <v>0.17999999999999997</v>
      </c>
      <c r="AF81" s="9">
        <f t="shared" si="248"/>
        <v>0.11999999999999988</v>
      </c>
      <c r="AG81" s="9">
        <f t="shared" si="249"/>
        <v>-0.15</v>
      </c>
    </row>
    <row r="82" spans="1:33" x14ac:dyDescent="0.3">
      <c r="A82">
        <v>2</v>
      </c>
      <c r="B82">
        <v>1</v>
      </c>
      <c r="C82">
        <v>5</v>
      </c>
      <c r="D82">
        <v>9</v>
      </c>
      <c r="E82">
        <v>8</v>
      </c>
      <c r="F82">
        <v>4</v>
      </c>
      <c r="G82">
        <v>6</v>
      </c>
      <c r="H82">
        <v>1</v>
      </c>
      <c r="I82" s="9">
        <f t="shared" si="250"/>
        <v>-0.4</v>
      </c>
      <c r="J82" s="9">
        <f t="shared" ref="J82:O82" si="281">AB81</f>
        <v>3.0000000000000002E-2</v>
      </c>
      <c r="K82" s="9">
        <f t="shared" si="281"/>
        <v>-1.9999999999999962E-2</v>
      </c>
      <c r="L82" s="9">
        <f t="shared" si="281"/>
        <v>-0.03</v>
      </c>
      <c r="M82" s="9">
        <f t="shared" si="281"/>
        <v>0.17999999999999997</v>
      </c>
      <c r="N82" s="9">
        <f t="shared" si="281"/>
        <v>0.11999999999999988</v>
      </c>
      <c r="O82" s="9">
        <f t="shared" si="281"/>
        <v>-0.15</v>
      </c>
      <c r="P82" s="9">
        <f t="shared" si="274"/>
        <v>0.87999999999999945</v>
      </c>
      <c r="Q82">
        <f t="shared" si="227"/>
        <v>1</v>
      </c>
      <c r="R82">
        <f t="shared" si="228"/>
        <v>1</v>
      </c>
      <c r="S82">
        <f t="shared" si="229"/>
        <v>0</v>
      </c>
      <c r="T82">
        <f t="shared" si="230"/>
        <v>0</v>
      </c>
      <c r="U82">
        <f t="shared" si="231"/>
        <v>0</v>
      </c>
      <c r="V82">
        <f t="shared" si="232"/>
        <v>0</v>
      </c>
      <c r="W82">
        <f t="shared" si="233"/>
        <v>0</v>
      </c>
      <c r="X82">
        <f t="shared" si="234"/>
        <v>0</v>
      </c>
      <c r="Y82">
        <f t="shared" si="235"/>
        <v>0</v>
      </c>
      <c r="Z82">
        <f t="shared" si="236"/>
        <v>0</v>
      </c>
      <c r="AA82" s="9">
        <f t="shared" si="237"/>
        <v>-0.4</v>
      </c>
      <c r="AB82" s="9">
        <f t="shared" si="244"/>
        <v>3.0000000000000002E-2</v>
      </c>
      <c r="AC82" s="9">
        <f t="shared" si="245"/>
        <v>-1.9999999999999962E-2</v>
      </c>
      <c r="AD82" s="9">
        <f t="shared" si="246"/>
        <v>-0.03</v>
      </c>
      <c r="AE82" s="9">
        <f t="shared" si="247"/>
        <v>0.17999999999999997</v>
      </c>
      <c r="AF82" s="9">
        <f t="shared" si="248"/>
        <v>0.11999999999999988</v>
      </c>
      <c r="AG82" s="9">
        <f t="shared" si="249"/>
        <v>-0.15</v>
      </c>
    </row>
    <row r="83" spans="1:33" x14ac:dyDescent="0.3">
      <c r="A83">
        <v>7</v>
      </c>
      <c r="B83">
        <v>5</v>
      </c>
      <c r="C83">
        <v>1</v>
      </c>
      <c r="D83">
        <v>4</v>
      </c>
      <c r="E83">
        <v>8</v>
      </c>
      <c r="F83">
        <v>2</v>
      </c>
      <c r="G83">
        <v>9</v>
      </c>
      <c r="H83">
        <v>0</v>
      </c>
      <c r="I83" s="9">
        <f t="shared" si="250"/>
        <v>-0.4</v>
      </c>
      <c r="J83" s="9">
        <f t="shared" ref="J83" si="282">AB82</f>
        <v>3.0000000000000002E-2</v>
      </c>
      <c r="K83" s="9">
        <f t="shared" ref="K83" si="283">AC82</f>
        <v>-1.9999999999999962E-2</v>
      </c>
      <c r="L83" s="9">
        <f t="shared" ref="L83" si="284">AD82</f>
        <v>-0.03</v>
      </c>
      <c r="M83" s="9">
        <f t="shared" ref="M83" si="285">AE82</f>
        <v>0.17999999999999997</v>
      </c>
      <c r="N83" s="9">
        <f t="shared" ref="N83" si="286">AF82</f>
        <v>0.11999999999999988</v>
      </c>
      <c r="O83" s="9">
        <f t="shared" ref="O83" si="287">AG82</f>
        <v>-0.15</v>
      </c>
      <c r="P83" s="9">
        <f t="shared" si="274"/>
        <v>-1.4600000000000009</v>
      </c>
      <c r="Q83">
        <f t="shared" si="227"/>
        <v>0</v>
      </c>
      <c r="R83">
        <f t="shared" si="228"/>
        <v>0</v>
      </c>
      <c r="S83">
        <f t="shared" si="229"/>
        <v>0</v>
      </c>
      <c r="T83">
        <f t="shared" si="230"/>
        <v>0</v>
      </c>
      <c r="U83">
        <f t="shared" si="231"/>
        <v>0</v>
      </c>
      <c r="V83">
        <f t="shared" si="232"/>
        <v>0</v>
      </c>
      <c r="W83">
        <f t="shared" si="233"/>
        <v>0</v>
      </c>
      <c r="X83">
        <f t="shared" si="234"/>
        <v>0</v>
      </c>
      <c r="Y83">
        <f t="shared" si="235"/>
        <v>0</v>
      </c>
      <c r="Z83">
        <f t="shared" si="236"/>
        <v>0</v>
      </c>
      <c r="AA83" s="9">
        <f t="shared" si="237"/>
        <v>-0.4</v>
      </c>
      <c r="AB83" s="9">
        <f t="shared" si="244"/>
        <v>3.0000000000000002E-2</v>
      </c>
      <c r="AC83" s="9">
        <f t="shared" si="245"/>
        <v>-1.9999999999999962E-2</v>
      </c>
      <c r="AD83" s="9">
        <f t="shared" si="246"/>
        <v>-0.03</v>
      </c>
      <c r="AE83" s="9">
        <f t="shared" si="247"/>
        <v>0.17999999999999997</v>
      </c>
      <c r="AF83" s="9">
        <f t="shared" si="248"/>
        <v>0.11999999999999988</v>
      </c>
      <c r="AG83" s="9">
        <f t="shared" si="249"/>
        <v>-0.15</v>
      </c>
    </row>
    <row r="84" spans="1:33" x14ac:dyDescent="0.3">
      <c r="A84">
        <v>4</v>
      </c>
      <c r="B84">
        <v>7</v>
      </c>
      <c r="C84">
        <v>9</v>
      </c>
      <c r="D84">
        <v>0</v>
      </c>
      <c r="E84">
        <v>6</v>
      </c>
      <c r="F84">
        <v>5</v>
      </c>
      <c r="G84">
        <v>1</v>
      </c>
      <c r="H84">
        <v>1</v>
      </c>
      <c r="I84" s="9">
        <f t="shared" si="250"/>
        <v>-0.4</v>
      </c>
      <c r="J84" s="9">
        <f t="shared" ref="J84:O85" si="288">AB83</f>
        <v>3.0000000000000002E-2</v>
      </c>
      <c r="K84" s="9">
        <f t="shared" si="288"/>
        <v>-1.9999999999999962E-2</v>
      </c>
      <c r="L84" s="9">
        <f t="shared" si="288"/>
        <v>-0.03</v>
      </c>
      <c r="M84" s="9">
        <f t="shared" si="288"/>
        <v>0.17999999999999997</v>
      </c>
      <c r="N84" s="9">
        <f t="shared" si="288"/>
        <v>0.11999999999999988</v>
      </c>
      <c r="O84" s="9">
        <f t="shared" si="288"/>
        <v>-0.15</v>
      </c>
      <c r="P84" s="9">
        <f t="shared" si="274"/>
        <v>0.95999999999999941</v>
      </c>
      <c r="Q84">
        <f t="shared" si="227"/>
        <v>1</v>
      </c>
      <c r="R84">
        <f t="shared" si="228"/>
        <v>1</v>
      </c>
      <c r="S84">
        <f t="shared" si="229"/>
        <v>0</v>
      </c>
      <c r="T84">
        <f t="shared" si="230"/>
        <v>0</v>
      </c>
      <c r="U84">
        <f t="shared" si="231"/>
        <v>0</v>
      </c>
      <c r="V84">
        <f t="shared" si="232"/>
        <v>0</v>
      </c>
      <c r="W84">
        <f t="shared" si="233"/>
        <v>0</v>
      </c>
      <c r="X84">
        <f t="shared" si="234"/>
        <v>0</v>
      </c>
      <c r="Y84">
        <f t="shared" si="235"/>
        <v>0</v>
      </c>
      <c r="Z84">
        <f t="shared" si="236"/>
        <v>0</v>
      </c>
      <c r="AA84" s="9">
        <f t="shared" si="237"/>
        <v>-0.4</v>
      </c>
      <c r="AB84" s="9">
        <f t="shared" si="244"/>
        <v>3.0000000000000002E-2</v>
      </c>
      <c r="AC84" s="9">
        <f t="shared" si="245"/>
        <v>-1.9999999999999962E-2</v>
      </c>
      <c r="AD84" s="9">
        <f t="shared" si="246"/>
        <v>-0.03</v>
      </c>
      <c r="AE84" s="9">
        <f t="shared" si="247"/>
        <v>0.17999999999999997</v>
      </c>
      <c r="AF84" s="9">
        <f t="shared" si="248"/>
        <v>0.11999999999999988</v>
      </c>
      <c r="AG84" s="9">
        <f t="shared" si="249"/>
        <v>-0.15</v>
      </c>
    </row>
    <row r="85" spans="1:33" x14ac:dyDescent="0.3">
      <c r="A85">
        <v>5</v>
      </c>
      <c r="B85">
        <v>0</v>
      </c>
      <c r="C85">
        <v>2</v>
      </c>
      <c r="D85">
        <v>2</v>
      </c>
      <c r="E85">
        <v>0</v>
      </c>
      <c r="F85">
        <v>9</v>
      </c>
      <c r="G85">
        <v>1</v>
      </c>
      <c r="H85">
        <v>1</v>
      </c>
      <c r="I85" s="9">
        <f t="shared" si="250"/>
        <v>-0.4</v>
      </c>
      <c r="J85" s="9">
        <f t="shared" si="288"/>
        <v>3.0000000000000002E-2</v>
      </c>
      <c r="K85" s="9">
        <f t="shared" si="288"/>
        <v>-1.9999999999999962E-2</v>
      </c>
      <c r="L85" s="9">
        <f t="shared" si="288"/>
        <v>-0.03</v>
      </c>
      <c r="M85" s="9">
        <f t="shared" si="288"/>
        <v>0.17999999999999997</v>
      </c>
      <c r="N85" s="9">
        <f t="shared" si="288"/>
        <v>0.11999999999999988</v>
      </c>
      <c r="O85" s="9">
        <f t="shared" si="288"/>
        <v>-0.15</v>
      </c>
      <c r="P85" s="9">
        <f>SUMPRODUCT(Tabela2[[#This Row],[X1]:[X7]],Tabela2[[#This Row],[W1]:[W7]])+$B$2</f>
        <v>-0.17000000000000104</v>
      </c>
      <c r="Q85">
        <f t="shared" si="227"/>
        <v>0</v>
      </c>
      <c r="R85">
        <f t="shared" si="228"/>
        <v>0</v>
      </c>
      <c r="S85">
        <f t="shared" si="229"/>
        <v>1</v>
      </c>
      <c r="T85">
        <f t="shared" si="230"/>
        <v>0.05</v>
      </c>
      <c r="U85">
        <f t="shared" si="231"/>
        <v>0</v>
      </c>
      <c r="V85">
        <f t="shared" si="232"/>
        <v>0.02</v>
      </c>
      <c r="W85">
        <f t="shared" si="233"/>
        <v>0.02</v>
      </c>
      <c r="X85">
        <f t="shared" si="234"/>
        <v>0</v>
      </c>
      <c r="Y85">
        <f t="shared" si="235"/>
        <v>0.09</v>
      </c>
      <c r="Z85">
        <f t="shared" si="236"/>
        <v>0.01</v>
      </c>
      <c r="AA85" s="9">
        <f t="shared" si="237"/>
        <v>-0.35000000000000003</v>
      </c>
      <c r="AB85" s="9">
        <f t="shared" si="244"/>
        <v>3.0000000000000002E-2</v>
      </c>
      <c r="AC85" s="9">
        <f t="shared" si="245"/>
        <v>3.8163916471489756E-17</v>
      </c>
      <c r="AD85" s="9">
        <f t="shared" si="246"/>
        <v>-9.9999999999999985E-3</v>
      </c>
      <c r="AE85" s="9">
        <f t="shared" si="247"/>
        <v>0.17999999999999997</v>
      </c>
      <c r="AF85" s="9">
        <f t="shared" si="248"/>
        <v>0.20999999999999988</v>
      </c>
      <c r="AG85" s="9">
        <f t="shared" si="249"/>
        <v>-0.13999999999999999</v>
      </c>
    </row>
    <row r="86" spans="1:33" x14ac:dyDescent="0.3">
      <c r="A86">
        <v>6</v>
      </c>
      <c r="B86">
        <v>2</v>
      </c>
      <c r="C86">
        <v>3</v>
      </c>
      <c r="D86">
        <v>2</v>
      </c>
      <c r="E86">
        <v>1</v>
      </c>
      <c r="F86">
        <v>7</v>
      </c>
      <c r="G86">
        <v>1</v>
      </c>
      <c r="H86">
        <v>0</v>
      </c>
      <c r="I86" s="9">
        <f t="shared" si="250"/>
        <v>-0.35000000000000003</v>
      </c>
      <c r="J86" s="9">
        <f t="shared" ref="J86" si="289">AB85</f>
        <v>3.0000000000000002E-2</v>
      </c>
      <c r="K86" s="9">
        <f t="shared" ref="K86" si="290">AC85</f>
        <v>3.8163916471489756E-17</v>
      </c>
      <c r="L86" s="9">
        <f t="shared" ref="L86" si="291">AD85</f>
        <v>-9.9999999999999985E-3</v>
      </c>
      <c r="M86" s="9">
        <f t="shared" ref="M86" si="292">AE85</f>
        <v>0.17999999999999997</v>
      </c>
      <c r="N86" s="9">
        <f t="shared" ref="N86" si="293">AF85</f>
        <v>0.20999999999999988</v>
      </c>
      <c r="O86" s="9">
        <f t="shared" ref="O86" si="294">AG85</f>
        <v>-0.13999999999999999</v>
      </c>
      <c r="P86" s="9">
        <f>((A86*I86)+(B86*J86)+(C86*K86)+(D86*L86)+(E86*M86)+(F86*N86)+(G86*O86))+$B$2</f>
        <v>0.44999999999999896</v>
      </c>
      <c r="Q86">
        <f t="shared" si="227"/>
        <v>1</v>
      </c>
      <c r="R86">
        <f t="shared" si="228"/>
        <v>1</v>
      </c>
      <c r="S86">
        <f t="shared" si="229"/>
        <v>-1</v>
      </c>
      <c r="T86">
        <f t="shared" si="230"/>
        <v>-0.06</v>
      </c>
      <c r="U86">
        <f t="shared" si="231"/>
        <v>-0.02</v>
      </c>
      <c r="V86">
        <f t="shared" si="232"/>
        <v>-0.03</v>
      </c>
      <c r="W86">
        <f t="shared" si="233"/>
        <v>-0.02</v>
      </c>
      <c r="X86">
        <f t="shared" si="234"/>
        <v>-0.01</v>
      </c>
      <c r="Y86">
        <f t="shared" si="235"/>
        <v>-7.0000000000000007E-2</v>
      </c>
      <c r="Z86">
        <f t="shared" si="236"/>
        <v>-0.01</v>
      </c>
      <c r="AA86" s="9">
        <f t="shared" si="237"/>
        <v>-0.41000000000000003</v>
      </c>
      <c r="AB86" s="9">
        <f t="shared" si="244"/>
        <v>1.0000000000000002E-2</v>
      </c>
      <c r="AC86" s="9">
        <f t="shared" si="245"/>
        <v>-2.9999999999999961E-2</v>
      </c>
      <c r="AD86" s="9">
        <f t="shared" si="246"/>
        <v>-0.03</v>
      </c>
      <c r="AE86" s="9">
        <f t="shared" si="247"/>
        <v>0.16999999999999996</v>
      </c>
      <c r="AF86" s="9">
        <f t="shared" si="248"/>
        <v>0.13999999999999987</v>
      </c>
      <c r="AG86" s="9">
        <f t="shared" si="249"/>
        <v>-0.15</v>
      </c>
    </row>
    <row r="87" spans="1:33" x14ac:dyDescent="0.3">
      <c r="A87">
        <v>5</v>
      </c>
      <c r="B87">
        <v>0</v>
      </c>
      <c r="C87">
        <v>1</v>
      </c>
      <c r="D87">
        <v>1</v>
      </c>
      <c r="E87">
        <v>9</v>
      </c>
      <c r="F87">
        <v>8</v>
      </c>
      <c r="G87">
        <v>4</v>
      </c>
      <c r="H87">
        <v>1</v>
      </c>
      <c r="I87" s="9">
        <f t="shared" si="250"/>
        <v>-0.41000000000000003</v>
      </c>
      <c r="J87" s="9">
        <f t="shared" ref="J87:O87" si="295">AB86</f>
        <v>1.0000000000000002E-2</v>
      </c>
      <c r="K87" s="9">
        <f t="shared" si="295"/>
        <v>-2.9999999999999961E-2</v>
      </c>
      <c r="L87" s="9">
        <f t="shared" si="295"/>
        <v>-0.03</v>
      </c>
      <c r="M87" s="9">
        <f t="shared" si="295"/>
        <v>0.16999999999999996</v>
      </c>
      <c r="N87" s="9">
        <f t="shared" si="295"/>
        <v>0.13999999999999987</v>
      </c>
      <c r="O87" s="9">
        <f t="shared" si="295"/>
        <v>-0.15</v>
      </c>
      <c r="P87" s="9">
        <f t="shared" ref="P87:P91" si="296">((A87*I87)+(B87*J87)+(C87*K87)+(D87*L87)+(E87*M87)+(F87*N87)+(G87*O87))+$B$2</f>
        <v>0.93999999999999873</v>
      </c>
      <c r="Q87">
        <f t="shared" si="227"/>
        <v>1</v>
      </c>
      <c r="R87">
        <f t="shared" si="228"/>
        <v>1</v>
      </c>
      <c r="S87">
        <f t="shared" si="229"/>
        <v>0</v>
      </c>
      <c r="T87">
        <f t="shared" si="230"/>
        <v>0</v>
      </c>
      <c r="U87">
        <f t="shared" si="231"/>
        <v>0</v>
      </c>
      <c r="V87">
        <f t="shared" si="232"/>
        <v>0</v>
      </c>
      <c r="W87">
        <f t="shared" si="233"/>
        <v>0</v>
      </c>
      <c r="X87">
        <f t="shared" si="234"/>
        <v>0</v>
      </c>
      <c r="Y87">
        <f t="shared" si="235"/>
        <v>0</v>
      </c>
      <c r="Z87">
        <f t="shared" si="236"/>
        <v>0</v>
      </c>
      <c r="AA87" s="9">
        <f t="shared" si="237"/>
        <v>-0.41000000000000003</v>
      </c>
      <c r="AB87" s="9">
        <f t="shared" si="244"/>
        <v>1.0000000000000002E-2</v>
      </c>
      <c r="AC87" s="9">
        <f t="shared" si="245"/>
        <v>-2.9999999999999961E-2</v>
      </c>
      <c r="AD87" s="9">
        <f t="shared" si="246"/>
        <v>-0.03</v>
      </c>
      <c r="AE87" s="9">
        <f t="shared" si="247"/>
        <v>0.16999999999999996</v>
      </c>
      <c r="AF87" s="9">
        <f t="shared" si="248"/>
        <v>0.13999999999999987</v>
      </c>
      <c r="AG87" s="9">
        <f t="shared" si="249"/>
        <v>-0.15</v>
      </c>
    </row>
    <row r="88" spans="1:33" x14ac:dyDescent="0.3">
      <c r="A88">
        <v>9</v>
      </c>
      <c r="B88">
        <v>4</v>
      </c>
      <c r="C88">
        <v>5</v>
      </c>
      <c r="D88">
        <v>1</v>
      </c>
      <c r="E88">
        <v>3</v>
      </c>
      <c r="F88">
        <v>5</v>
      </c>
      <c r="G88">
        <v>0</v>
      </c>
      <c r="H88">
        <v>0</v>
      </c>
      <c r="I88" s="9">
        <f t="shared" si="250"/>
        <v>-0.41000000000000003</v>
      </c>
      <c r="J88" s="9">
        <f t="shared" ref="J88" si="297">AB87</f>
        <v>1.0000000000000002E-2</v>
      </c>
      <c r="K88" s="9">
        <f t="shared" ref="K88" si="298">AC87</f>
        <v>-2.9999999999999961E-2</v>
      </c>
      <c r="L88" s="9">
        <f t="shared" ref="L88" si="299">AD87</f>
        <v>-0.03</v>
      </c>
      <c r="M88" s="9">
        <f t="shared" ref="M88" si="300">AE87</f>
        <v>0.16999999999999996</v>
      </c>
      <c r="N88" s="9">
        <f t="shared" ref="N88" si="301">AF87</f>
        <v>0.13999999999999987</v>
      </c>
      <c r="O88" s="9">
        <f t="shared" ref="O88" si="302">AG87</f>
        <v>-0.15</v>
      </c>
      <c r="P88" s="9">
        <f t="shared" si="296"/>
        <v>-1.620000000000001</v>
      </c>
      <c r="Q88">
        <f t="shared" si="227"/>
        <v>0</v>
      </c>
      <c r="R88">
        <f t="shared" si="228"/>
        <v>0</v>
      </c>
      <c r="S88">
        <f t="shared" si="229"/>
        <v>0</v>
      </c>
      <c r="T88">
        <f t="shared" si="230"/>
        <v>0</v>
      </c>
      <c r="U88">
        <f t="shared" si="231"/>
        <v>0</v>
      </c>
      <c r="V88">
        <f t="shared" si="232"/>
        <v>0</v>
      </c>
      <c r="W88">
        <f t="shared" si="233"/>
        <v>0</v>
      </c>
      <c r="X88">
        <f t="shared" si="234"/>
        <v>0</v>
      </c>
      <c r="Y88">
        <f t="shared" si="235"/>
        <v>0</v>
      </c>
      <c r="Z88">
        <f t="shared" si="236"/>
        <v>0</v>
      </c>
      <c r="AA88" s="9">
        <f t="shared" si="237"/>
        <v>-0.41000000000000003</v>
      </c>
      <c r="AB88" s="9">
        <f t="shared" si="244"/>
        <v>1.0000000000000002E-2</v>
      </c>
      <c r="AC88" s="9">
        <f t="shared" si="245"/>
        <v>-2.9999999999999961E-2</v>
      </c>
      <c r="AD88" s="9">
        <f t="shared" si="246"/>
        <v>-0.03</v>
      </c>
      <c r="AE88" s="9">
        <f t="shared" si="247"/>
        <v>0.16999999999999996</v>
      </c>
      <c r="AF88" s="9">
        <f t="shared" si="248"/>
        <v>0.13999999999999987</v>
      </c>
      <c r="AG88" s="9">
        <f t="shared" si="249"/>
        <v>-0.15</v>
      </c>
    </row>
    <row r="89" spans="1:33" x14ac:dyDescent="0.3">
      <c r="A89">
        <v>2</v>
      </c>
      <c r="B89">
        <v>1</v>
      </c>
      <c r="C89">
        <v>5</v>
      </c>
      <c r="D89">
        <v>9</v>
      </c>
      <c r="E89">
        <v>8</v>
      </c>
      <c r="F89">
        <v>4</v>
      </c>
      <c r="G89">
        <v>6</v>
      </c>
      <c r="H89">
        <v>1</v>
      </c>
      <c r="I89" s="9">
        <f t="shared" si="250"/>
        <v>-0.41000000000000003</v>
      </c>
      <c r="J89" s="9">
        <f t="shared" ref="J89:O89" si="303">AB88</f>
        <v>1.0000000000000002E-2</v>
      </c>
      <c r="K89" s="9">
        <f t="shared" si="303"/>
        <v>-2.9999999999999961E-2</v>
      </c>
      <c r="L89" s="9">
        <f t="shared" si="303"/>
        <v>-0.03</v>
      </c>
      <c r="M89" s="9">
        <f t="shared" si="303"/>
        <v>0.16999999999999996</v>
      </c>
      <c r="N89" s="9">
        <f t="shared" si="303"/>
        <v>0.13999999999999987</v>
      </c>
      <c r="O89" s="9">
        <f t="shared" si="303"/>
        <v>-0.15</v>
      </c>
      <c r="P89" s="9">
        <f t="shared" si="296"/>
        <v>0.78999999999999926</v>
      </c>
      <c r="Q89">
        <f t="shared" si="227"/>
        <v>1</v>
      </c>
      <c r="R89">
        <f t="shared" si="228"/>
        <v>1</v>
      </c>
      <c r="S89">
        <f t="shared" si="229"/>
        <v>0</v>
      </c>
      <c r="T89">
        <f t="shared" si="230"/>
        <v>0</v>
      </c>
      <c r="U89">
        <f t="shared" si="231"/>
        <v>0</v>
      </c>
      <c r="V89">
        <f t="shared" si="232"/>
        <v>0</v>
      </c>
      <c r="W89">
        <f t="shared" si="233"/>
        <v>0</v>
      </c>
      <c r="X89">
        <f t="shared" si="234"/>
        <v>0</v>
      </c>
      <c r="Y89">
        <f t="shared" si="235"/>
        <v>0</v>
      </c>
      <c r="Z89">
        <f t="shared" si="236"/>
        <v>0</v>
      </c>
      <c r="AA89" s="9">
        <f t="shared" si="237"/>
        <v>-0.41000000000000003</v>
      </c>
      <c r="AB89" s="9">
        <f t="shared" si="244"/>
        <v>1.0000000000000002E-2</v>
      </c>
      <c r="AC89" s="9">
        <f t="shared" si="245"/>
        <v>-2.9999999999999961E-2</v>
      </c>
      <c r="AD89" s="9">
        <f t="shared" si="246"/>
        <v>-0.03</v>
      </c>
      <c r="AE89" s="9">
        <f t="shared" si="247"/>
        <v>0.16999999999999996</v>
      </c>
      <c r="AF89" s="9">
        <f t="shared" si="248"/>
        <v>0.13999999999999987</v>
      </c>
      <c r="AG89" s="9">
        <f t="shared" si="249"/>
        <v>-0.15</v>
      </c>
    </row>
    <row r="90" spans="1:33" x14ac:dyDescent="0.3">
      <c r="A90">
        <v>7</v>
      </c>
      <c r="B90">
        <v>5</v>
      </c>
      <c r="C90">
        <v>1</v>
      </c>
      <c r="D90">
        <v>4</v>
      </c>
      <c r="E90">
        <v>8</v>
      </c>
      <c r="F90">
        <v>2</v>
      </c>
      <c r="G90">
        <v>9</v>
      </c>
      <c r="H90">
        <v>0</v>
      </c>
      <c r="I90" s="9">
        <f t="shared" si="250"/>
        <v>-0.41000000000000003</v>
      </c>
      <c r="J90" s="9">
        <f t="shared" ref="J90" si="304">AB89</f>
        <v>1.0000000000000002E-2</v>
      </c>
      <c r="K90" s="9">
        <f t="shared" ref="K90" si="305">AC89</f>
        <v>-2.9999999999999961E-2</v>
      </c>
      <c r="L90" s="9">
        <f t="shared" ref="L90" si="306">AD89</f>
        <v>-0.03</v>
      </c>
      <c r="M90" s="9">
        <f t="shared" ref="M90" si="307">AE89</f>
        <v>0.16999999999999996</v>
      </c>
      <c r="N90" s="9">
        <f t="shared" ref="N90" si="308">AF89</f>
        <v>0.13999999999999987</v>
      </c>
      <c r="O90" s="9">
        <f t="shared" ref="O90" si="309">AG89</f>
        <v>-0.15</v>
      </c>
      <c r="P90" s="9">
        <f t="shared" si="296"/>
        <v>-1.6800000000000006</v>
      </c>
      <c r="Q90">
        <f t="shared" si="227"/>
        <v>0</v>
      </c>
      <c r="R90">
        <f t="shared" si="228"/>
        <v>0</v>
      </c>
      <c r="S90">
        <f t="shared" si="229"/>
        <v>0</v>
      </c>
      <c r="T90">
        <f t="shared" si="230"/>
        <v>0</v>
      </c>
      <c r="U90">
        <f t="shared" si="231"/>
        <v>0</v>
      </c>
      <c r="V90">
        <f t="shared" si="232"/>
        <v>0</v>
      </c>
      <c r="W90">
        <f t="shared" si="233"/>
        <v>0</v>
      </c>
      <c r="X90">
        <f t="shared" si="234"/>
        <v>0</v>
      </c>
      <c r="Y90">
        <f t="shared" si="235"/>
        <v>0</v>
      </c>
      <c r="Z90">
        <f t="shared" si="236"/>
        <v>0</v>
      </c>
      <c r="AA90" s="9">
        <f t="shared" si="237"/>
        <v>-0.41000000000000003</v>
      </c>
      <c r="AB90" s="9">
        <f t="shared" si="244"/>
        <v>1.0000000000000002E-2</v>
      </c>
      <c r="AC90" s="9">
        <f t="shared" si="245"/>
        <v>-2.9999999999999961E-2</v>
      </c>
      <c r="AD90" s="9">
        <f t="shared" si="246"/>
        <v>-0.03</v>
      </c>
      <c r="AE90" s="9">
        <f t="shared" si="247"/>
        <v>0.16999999999999996</v>
      </c>
      <c r="AF90" s="9">
        <f t="shared" si="248"/>
        <v>0.13999999999999987</v>
      </c>
      <c r="AG90" s="9">
        <f t="shared" si="249"/>
        <v>-0.15</v>
      </c>
    </row>
    <row r="91" spans="1:33" x14ac:dyDescent="0.3">
      <c r="A91">
        <v>4</v>
      </c>
      <c r="B91">
        <v>7</v>
      </c>
      <c r="C91">
        <v>9</v>
      </c>
      <c r="D91">
        <v>0</v>
      </c>
      <c r="E91">
        <v>6</v>
      </c>
      <c r="F91">
        <v>5</v>
      </c>
      <c r="G91">
        <v>1</v>
      </c>
      <c r="H91">
        <v>1</v>
      </c>
      <c r="I91" s="9">
        <f t="shared" si="250"/>
        <v>-0.41000000000000003</v>
      </c>
      <c r="J91" s="9">
        <f t="shared" ref="J91:O92" si="310">AB90</f>
        <v>1.0000000000000002E-2</v>
      </c>
      <c r="K91" s="9">
        <f t="shared" si="310"/>
        <v>-2.9999999999999961E-2</v>
      </c>
      <c r="L91" s="9">
        <f t="shared" si="310"/>
        <v>-0.03</v>
      </c>
      <c r="M91" s="9">
        <f t="shared" si="310"/>
        <v>0.16999999999999996</v>
      </c>
      <c r="N91" s="9">
        <f t="shared" si="310"/>
        <v>0.13999999999999987</v>
      </c>
      <c r="O91" s="9">
        <f t="shared" si="310"/>
        <v>-0.15</v>
      </c>
      <c r="P91" s="9">
        <f t="shared" si="296"/>
        <v>0.72999999999999954</v>
      </c>
      <c r="Q91">
        <f t="shared" si="227"/>
        <v>1</v>
      </c>
      <c r="R91">
        <f t="shared" si="228"/>
        <v>1</v>
      </c>
      <c r="S91">
        <f t="shared" si="229"/>
        <v>0</v>
      </c>
      <c r="T91">
        <f t="shared" si="230"/>
        <v>0</v>
      </c>
      <c r="U91">
        <f t="shared" si="231"/>
        <v>0</v>
      </c>
      <c r="V91">
        <f t="shared" si="232"/>
        <v>0</v>
      </c>
      <c r="W91">
        <f t="shared" si="233"/>
        <v>0</v>
      </c>
      <c r="X91">
        <f t="shared" si="234"/>
        <v>0</v>
      </c>
      <c r="Y91">
        <f t="shared" si="235"/>
        <v>0</v>
      </c>
      <c r="Z91">
        <f t="shared" si="236"/>
        <v>0</v>
      </c>
      <c r="AA91" s="9">
        <f t="shared" si="237"/>
        <v>-0.41000000000000003</v>
      </c>
      <c r="AB91" s="9">
        <f t="shared" si="244"/>
        <v>1.0000000000000002E-2</v>
      </c>
      <c r="AC91" s="9">
        <f t="shared" si="245"/>
        <v>-2.9999999999999961E-2</v>
      </c>
      <c r="AD91" s="9">
        <f t="shared" si="246"/>
        <v>-0.03</v>
      </c>
      <c r="AE91" s="9">
        <f t="shared" si="247"/>
        <v>0.16999999999999996</v>
      </c>
      <c r="AF91" s="9">
        <f t="shared" si="248"/>
        <v>0.13999999999999987</v>
      </c>
      <c r="AG91" s="9">
        <f t="shared" si="249"/>
        <v>-0.15</v>
      </c>
    </row>
    <row r="92" spans="1:33" x14ac:dyDescent="0.3">
      <c r="A92">
        <v>5</v>
      </c>
      <c r="B92">
        <v>0</v>
      </c>
      <c r="C92">
        <v>2</v>
      </c>
      <c r="D92">
        <v>2</v>
      </c>
      <c r="E92">
        <v>0</v>
      </c>
      <c r="F92">
        <v>9</v>
      </c>
      <c r="G92">
        <v>1</v>
      </c>
      <c r="H92">
        <v>1</v>
      </c>
      <c r="I92" s="9">
        <f t="shared" si="250"/>
        <v>-0.41000000000000003</v>
      </c>
      <c r="J92" s="9">
        <f t="shared" si="310"/>
        <v>1.0000000000000002E-2</v>
      </c>
      <c r="K92" s="9">
        <f t="shared" si="310"/>
        <v>-2.9999999999999961E-2</v>
      </c>
      <c r="L92" s="9">
        <f t="shared" si="310"/>
        <v>-0.03</v>
      </c>
      <c r="M92" s="9">
        <f t="shared" si="310"/>
        <v>0.16999999999999996</v>
      </c>
      <c r="N92" s="9">
        <f t="shared" si="310"/>
        <v>0.13999999999999987</v>
      </c>
      <c r="O92" s="9">
        <f t="shared" si="310"/>
        <v>-0.15</v>
      </c>
      <c r="P92" s="9">
        <f>SUMPRODUCT(Tabela2[[#This Row],[X1]:[X7]],Tabela2[[#This Row],[W1]:[W7]])+$B$2</f>
        <v>-6.0000000000001386E-2</v>
      </c>
      <c r="Q92">
        <f t="shared" si="227"/>
        <v>0</v>
      </c>
      <c r="R92">
        <f t="shared" si="228"/>
        <v>0</v>
      </c>
      <c r="S92">
        <f t="shared" si="229"/>
        <v>1</v>
      </c>
      <c r="T92">
        <f t="shared" si="230"/>
        <v>0.05</v>
      </c>
      <c r="U92">
        <f t="shared" si="231"/>
        <v>0</v>
      </c>
      <c r="V92">
        <f t="shared" si="232"/>
        <v>0.02</v>
      </c>
      <c r="W92">
        <f t="shared" si="233"/>
        <v>0.02</v>
      </c>
      <c r="X92">
        <f t="shared" si="234"/>
        <v>0</v>
      </c>
      <c r="Y92">
        <f t="shared" si="235"/>
        <v>0.09</v>
      </c>
      <c r="Z92">
        <f t="shared" si="236"/>
        <v>0.01</v>
      </c>
      <c r="AA92" s="9">
        <f t="shared" si="237"/>
        <v>-0.36000000000000004</v>
      </c>
      <c r="AB92" s="9">
        <f t="shared" si="244"/>
        <v>1.0000000000000002E-2</v>
      </c>
      <c r="AC92" s="9">
        <f t="shared" si="245"/>
        <v>-9.9999999999999603E-3</v>
      </c>
      <c r="AD92" s="9">
        <f t="shared" si="246"/>
        <v>-9.9999999999999985E-3</v>
      </c>
      <c r="AE92" s="9">
        <f t="shared" si="247"/>
        <v>0.16999999999999996</v>
      </c>
      <c r="AF92" s="9">
        <f t="shared" si="248"/>
        <v>0.22999999999999987</v>
      </c>
      <c r="AG92" s="9">
        <f t="shared" si="249"/>
        <v>-0.13999999999999999</v>
      </c>
    </row>
    <row r="93" spans="1:33" x14ac:dyDescent="0.3">
      <c r="A93">
        <v>6</v>
      </c>
      <c r="B93">
        <v>2</v>
      </c>
      <c r="C93">
        <v>3</v>
      </c>
      <c r="D93">
        <v>2</v>
      </c>
      <c r="E93">
        <v>1</v>
      </c>
      <c r="F93">
        <v>7</v>
      </c>
      <c r="G93">
        <v>1</v>
      </c>
      <c r="H93">
        <v>0</v>
      </c>
      <c r="I93" s="9">
        <f t="shared" si="250"/>
        <v>-0.36000000000000004</v>
      </c>
      <c r="J93" s="9">
        <f t="shared" ref="J93" si="311">AB92</f>
        <v>1.0000000000000002E-2</v>
      </c>
      <c r="K93" s="9">
        <f t="shared" ref="K93" si="312">AC92</f>
        <v>-9.9999999999999603E-3</v>
      </c>
      <c r="L93" s="9">
        <f t="shared" ref="L93" si="313">AD92</f>
        <v>-9.9999999999999985E-3</v>
      </c>
      <c r="M93" s="9">
        <f t="shared" ref="M93" si="314">AE92</f>
        <v>0.16999999999999996</v>
      </c>
      <c r="N93" s="9">
        <f t="shared" ref="N93" si="315">AF92</f>
        <v>0.22999999999999987</v>
      </c>
      <c r="O93" s="9">
        <f t="shared" ref="O93" si="316">AG92</f>
        <v>-0.13999999999999999</v>
      </c>
      <c r="P93" s="9">
        <f>((A93*I93)+(B93*J93)+(C93*K93)+(D93*L93)+(E93*M93)+(F93*N93)+(G93*O93))+$B$2</f>
        <v>0.44999999999999896</v>
      </c>
      <c r="Q93">
        <f t="shared" si="227"/>
        <v>1</v>
      </c>
      <c r="R93">
        <f t="shared" si="228"/>
        <v>1</v>
      </c>
      <c r="S93">
        <f t="shared" si="229"/>
        <v>-1</v>
      </c>
      <c r="T93">
        <f t="shared" si="230"/>
        <v>-0.06</v>
      </c>
      <c r="U93">
        <f t="shared" si="231"/>
        <v>-0.02</v>
      </c>
      <c r="V93">
        <f t="shared" si="232"/>
        <v>-0.03</v>
      </c>
      <c r="W93">
        <f t="shared" si="233"/>
        <v>-0.02</v>
      </c>
      <c r="X93">
        <f t="shared" si="234"/>
        <v>-0.01</v>
      </c>
      <c r="Y93">
        <f t="shared" si="235"/>
        <v>-7.0000000000000007E-2</v>
      </c>
      <c r="Z93">
        <f t="shared" si="236"/>
        <v>-0.01</v>
      </c>
      <c r="AA93" s="9">
        <f t="shared" si="237"/>
        <v>-0.42000000000000004</v>
      </c>
      <c r="AB93" s="9">
        <f t="shared" si="244"/>
        <v>-9.9999999999999985E-3</v>
      </c>
      <c r="AC93" s="9">
        <f t="shared" si="245"/>
        <v>-3.9999999999999959E-2</v>
      </c>
      <c r="AD93" s="9">
        <f t="shared" si="246"/>
        <v>-0.03</v>
      </c>
      <c r="AE93" s="9">
        <f t="shared" si="247"/>
        <v>0.15999999999999995</v>
      </c>
      <c r="AF93" s="9">
        <f t="shared" si="248"/>
        <v>0.15999999999999986</v>
      </c>
      <c r="AG93" s="9">
        <f t="shared" si="249"/>
        <v>-0.15</v>
      </c>
    </row>
    <row r="94" spans="1:33" x14ac:dyDescent="0.3">
      <c r="A94">
        <v>5</v>
      </c>
      <c r="B94">
        <v>0</v>
      </c>
      <c r="C94">
        <v>1</v>
      </c>
      <c r="D94">
        <v>1</v>
      </c>
      <c r="E94">
        <v>9</v>
      </c>
      <c r="F94">
        <v>8</v>
      </c>
      <c r="G94">
        <v>4</v>
      </c>
      <c r="H94">
        <v>1</v>
      </c>
      <c r="I94" s="9">
        <f t="shared" si="250"/>
        <v>-0.42000000000000004</v>
      </c>
      <c r="J94" s="9">
        <f t="shared" ref="J94:O94" si="317">AB93</f>
        <v>-9.9999999999999985E-3</v>
      </c>
      <c r="K94" s="9">
        <f t="shared" si="317"/>
        <v>-3.9999999999999959E-2</v>
      </c>
      <c r="L94" s="9">
        <f t="shared" si="317"/>
        <v>-0.03</v>
      </c>
      <c r="M94" s="9">
        <f t="shared" si="317"/>
        <v>0.15999999999999995</v>
      </c>
      <c r="N94" s="9">
        <f t="shared" si="317"/>
        <v>0.15999999999999986</v>
      </c>
      <c r="O94" s="9">
        <f t="shared" si="317"/>
        <v>-0.15</v>
      </c>
      <c r="P94" s="9">
        <f t="shared" ref="P94:P98" si="318">((A94*I94)+(B94*J94)+(C94*K94)+(D94*L94)+(E94*M94)+(F94*N94)+(G94*O94))+$B$2</f>
        <v>0.94999999999999851</v>
      </c>
      <c r="Q94">
        <f t="shared" si="227"/>
        <v>1</v>
      </c>
      <c r="R94">
        <f t="shared" si="228"/>
        <v>1</v>
      </c>
      <c r="S94">
        <f t="shared" si="229"/>
        <v>0</v>
      </c>
      <c r="T94">
        <f t="shared" si="230"/>
        <v>0</v>
      </c>
      <c r="U94">
        <f t="shared" si="231"/>
        <v>0</v>
      </c>
      <c r="V94">
        <f t="shared" si="232"/>
        <v>0</v>
      </c>
      <c r="W94">
        <f t="shared" si="233"/>
        <v>0</v>
      </c>
      <c r="X94">
        <f t="shared" si="234"/>
        <v>0</v>
      </c>
      <c r="Y94">
        <f t="shared" si="235"/>
        <v>0</v>
      </c>
      <c r="Z94">
        <f t="shared" si="236"/>
        <v>0</v>
      </c>
      <c r="AA94" s="9">
        <f t="shared" si="237"/>
        <v>-0.42000000000000004</v>
      </c>
      <c r="AB94" s="9">
        <f t="shared" si="244"/>
        <v>-9.9999999999999985E-3</v>
      </c>
      <c r="AC94" s="9">
        <f t="shared" si="245"/>
        <v>-3.9999999999999959E-2</v>
      </c>
      <c r="AD94" s="9">
        <f t="shared" si="246"/>
        <v>-0.03</v>
      </c>
      <c r="AE94" s="9">
        <f t="shared" si="247"/>
        <v>0.15999999999999995</v>
      </c>
      <c r="AF94" s="9">
        <f t="shared" si="248"/>
        <v>0.15999999999999986</v>
      </c>
      <c r="AG94" s="9">
        <f t="shared" si="249"/>
        <v>-0.15</v>
      </c>
    </row>
    <row r="95" spans="1:33" x14ac:dyDescent="0.3">
      <c r="A95">
        <v>9</v>
      </c>
      <c r="B95">
        <v>4</v>
      </c>
      <c r="C95">
        <v>5</v>
      </c>
      <c r="D95">
        <v>1</v>
      </c>
      <c r="E95">
        <v>3</v>
      </c>
      <c r="F95">
        <v>5</v>
      </c>
      <c r="G95">
        <v>0</v>
      </c>
      <c r="H95">
        <v>0</v>
      </c>
      <c r="I95" s="9">
        <f t="shared" si="250"/>
        <v>-0.42000000000000004</v>
      </c>
      <c r="J95" s="9">
        <f t="shared" ref="J95" si="319">AB94</f>
        <v>-9.9999999999999985E-3</v>
      </c>
      <c r="K95" s="9">
        <f t="shared" ref="K95" si="320">AC94</f>
        <v>-3.9999999999999959E-2</v>
      </c>
      <c r="L95" s="9">
        <f t="shared" ref="L95" si="321">AD94</f>
        <v>-0.03</v>
      </c>
      <c r="M95" s="9">
        <f t="shared" ref="M95" si="322">AE94</f>
        <v>0.15999999999999995</v>
      </c>
      <c r="N95" s="9">
        <f t="shared" ref="N95" si="323">AF94</f>
        <v>0.15999999999999986</v>
      </c>
      <c r="O95" s="9">
        <f t="shared" ref="O95" si="324">AG94</f>
        <v>-0.15</v>
      </c>
      <c r="P95" s="9">
        <f t="shared" si="318"/>
        <v>-1.7700000000000014</v>
      </c>
      <c r="Q95">
        <f t="shared" si="227"/>
        <v>0</v>
      </c>
      <c r="R95">
        <f t="shared" si="228"/>
        <v>0</v>
      </c>
      <c r="S95">
        <f t="shared" si="229"/>
        <v>0</v>
      </c>
      <c r="T95">
        <f t="shared" si="230"/>
        <v>0</v>
      </c>
      <c r="U95">
        <f t="shared" si="231"/>
        <v>0</v>
      </c>
      <c r="V95">
        <f t="shared" si="232"/>
        <v>0</v>
      </c>
      <c r="W95">
        <f t="shared" si="233"/>
        <v>0</v>
      </c>
      <c r="X95">
        <f t="shared" si="234"/>
        <v>0</v>
      </c>
      <c r="Y95">
        <f t="shared" si="235"/>
        <v>0</v>
      </c>
      <c r="Z95">
        <f t="shared" si="236"/>
        <v>0</v>
      </c>
      <c r="AA95" s="9">
        <f t="shared" si="237"/>
        <v>-0.42000000000000004</v>
      </c>
      <c r="AB95" s="9">
        <f t="shared" si="244"/>
        <v>-9.9999999999999985E-3</v>
      </c>
      <c r="AC95" s="9">
        <f t="shared" si="245"/>
        <v>-3.9999999999999959E-2</v>
      </c>
      <c r="AD95" s="9">
        <f t="shared" si="246"/>
        <v>-0.03</v>
      </c>
      <c r="AE95" s="9">
        <f t="shared" si="247"/>
        <v>0.15999999999999995</v>
      </c>
      <c r="AF95" s="9">
        <f t="shared" si="248"/>
        <v>0.15999999999999986</v>
      </c>
      <c r="AG95" s="9">
        <f t="shared" si="249"/>
        <v>-0.15</v>
      </c>
    </row>
    <row r="96" spans="1:33" x14ac:dyDescent="0.3">
      <c r="A96">
        <v>2</v>
      </c>
      <c r="B96">
        <v>1</v>
      </c>
      <c r="C96">
        <v>5</v>
      </c>
      <c r="D96">
        <v>9</v>
      </c>
      <c r="E96">
        <v>8</v>
      </c>
      <c r="F96">
        <v>4</v>
      </c>
      <c r="G96">
        <v>6</v>
      </c>
      <c r="H96">
        <v>1</v>
      </c>
      <c r="I96" s="9">
        <f t="shared" si="250"/>
        <v>-0.42000000000000004</v>
      </c>
      <c r="J96" s="9">
        <f t="shared" ref="J96:O96" si="325">AB95</f>
        <v>-9.9999999999999985E-3</v>
      </c>
      <c r="K96" s="9">
        <f t="shared" si="325"/>
        <v>-3.9999999999999959E-2</v>
      </c>
      <c r="L96" s="9">
        <f t="shared" si="325"/>
        <v>-0.03</v>
      </c>
      <c r="M96" s="9">
        <f t="shared" si="325"/>
        <v>0.15999999999999995</v>
      </c>
      <c r="N96" s="9">
        <f t="shared" si="325"/>
        <v>0.15999999999999986</v>
      </c>
      <c r="O96" s="9">
        <f t="shared" si="325"/>
        <v>-0.15</v>
      </c>
      <c r="P96" s="9">
        <f t="shared" si="318"/>
        <v>0.69999999999999929</v>
      </c>
      <c r="Q96">
        <f t="shared" si="227"/>
        <v>1</v>
      </c>
      <c r="R96">
        <f t="shared" si="228"/>
        <v>1</v>
      </c>
      <c r="S96">
        <f t="shared" si="229"/>
        <v>0</v>
      </c>
      <c r="T96">
        <f t="shared" si="230"/>
        <v>0</v>
      </c>
      <c r="U96">
        <f t="shared" si="231"/>
        <v>0</v>
      </c>
      <c r="V96">
        <f t="shared" si="232"/>
        <v>0</v>
      </c>
      <c r="W96">
        <f t="shared" si="233"/>
        <v>0</v>
      </c>
      <c r="X96">
        <f t="shared" si="234"/>
        <v>0</v>
      </c>
      <c r="Y96">
        <f t="shared" si="235"/>
        <v>0</v>
      </c>
      <c r="Z96">
        <f t="shared" si="236"/>
        <v>0</v>
      </c>
      <c r="AA96" s="9">
        <f t="shared" si="237"/>
        <v>-0.42000000000000004</v>
      </c>
      <c r="AB96" s="9">
        <f t="shared" si="244"/>
        <v>-9.9999999999999985E-3</v>
      </c>
      <c r="AC96" s="9">
        <f t="shared" si="245"/>
        <v>-3.9999999999999959E-2</v>
      </c>
      <c r="AD96" s="9">
        <f t="shared" si="246"/>
        <v>-0.03</v>
      </c>
      <c r="AE96" s="9">
        <f t="shared" si="247"/>
        <v>0.15999999999999995</v>
      </c>
      <c r="AF96" s="9">
        <f t="shared" si="248"/>
        <v>0.15999999999999986</v>
      </c>
      <c r="AG96" s="9">
        <f t="shared" si="249"/>
        <v>-0.15</v>
      </c>
    </row>
    <row r="97" spans="1:33" x14ac:dyDescent="0.3">
      <c r="A97">
        <v>7</v>
      </c>
      <c r="B97">
        <v>5</v>
      </c>
      <c r="C97">
        <v>1</v>
      </c>
      <c r="D97">
        <v>4</v>
      </c>
      <c r="E97">
        <v>8</v>
      </c>
      <c r="F97">
        <v>2</v>
      </c>
      <c r="G97">
        <v>9</v>
      </c>
      <c r="H97">
        <v>0</v>
      </c>
      <c r="I97" s="9">
        <f t="shared" si="250"/>
        <v>-0.42000000000000004</v>
      </c>
      <c r="J97" s="9">
        <f t="shared" ref="J97" si="326">AB96</f>
        <v>-9.9999999999999985E-3</v>
      </c>
      <c r="K97" s="9">
        <f t="shared" ref="K97" si="327">AC96</f>
        <v>-3.9999999999999959E-2</v>
      </c>
      <c r="L97" s="9">
        <f t="shared" ref="L97" si="328">AD96</f>
        <v>-0.03</v>
      </c>
      <c r="M97" s="9">
        <f t="shared" ref="M97" si="329">AE96</f>
        <v>0.15999999999999995</v>
      </c>
      <c r="N97" s="9">
        <f t="shared" ref="N97" si="330">AF96</f>
        <v>0.15999999999999986</v>
      </c>
      <c r="O97" s="9">
        <f t="shared" ref="O97" si="331">AG96</f>
        <v>-0.15</v>
      </c>
      <c r="P97" s="9">
        <f t="shared" si="318"/>
        <v>-1.9000000000000012</v>
      </c>
      <c r="Q97">
        <f t="shared" si="227"/>
        <v>0</v>
      </c>
      <c r="R97">
        <f t="shared" si="228"/>
        <v>0</v>
      </c>
      <c r="S97">
        <f t="shared" si="229"/>
        <v>0</v>
      </c>
      <c r="T97">
        <f t="shared" si="230"/>
        <v>0</v>
      </c>
      <c r="U97">
        <f t="shared" si="231"/>
        <v>0</v>
      </c>
      <c r="V97">
        <f t="shared" si="232"/>
        <v>0</v>
      </c>
      <c r="W97">
        <f t="shared" si="233"/>
        <v>0</v>
      </c>
      <c r="X97">
        <f t="shared" si="234"/>
        <v>0</v>
      </c>
      <c r="Y97">
        <f t="shared" si="235"/>
        <v>0</v>
      </c>
      <c r="Z97">
        <f t="shared" si="236"/>
        <v>0</v>
      </c>
      <c r="AA97" s="9">
        <f t="shared" si="237"/>
        <v>-0.42000000000000004</v>
      </c>
      <c r="AB97" s="9">
        <f t="shared" si="244"/>
        <v>-9.9999999999999985E-3</v>
      </c>
      <c r="AC97" s="9">
        <f t="shared" si="245"/>
        <v>-3.9999999999999959E-2</v>
      </c>
      <c r="AD97" s="9">
        <f t="shared" si="246"/>
        <v>-0.03</v>
      </c>
      <c r="AE97" s="9">
        <f t="shared" si="247"/>
        <v>0.15999999999999995</v>
      </c>
      <c r="AF97" s="9">
        <f t="shared" si="248"/>
        <v>0.15999999999999986</v>
      </c>
      <c r="AG97" s="9">
        <f t="shared" si="249"/>
        <v>-0.15</v>
      </c>
    </row>
    <row r="98" spans="1:33" x14ac:dyDescent="0.3">
      <c r="A98">
        <v>4</v>
      </c>
      <c r="B98">
        <v>7</v>
      </c>
      <c r="C98">
        <v>9</v>
      </c>
      <c r="D98">
        <v>0</v>
      </c>
      <c r="E98">
        <v>6</v>
      </c>
      <c r="F98">
        <v>5</v>
      </c>
      <c r="G98">
        <v>1</v>
      </c>
      <c r="H98">
        <v>1</v>
      </c>
      <c r="I98" s="9">
        <f t="shared" si="250"/>
        <v>-0.42000000000000004</v>
      </c>
      <c r="J98" s="9">
        <f t="shared" ref="J98:O99" si="332">AB97</f>
        <v>-9.9999999999999985E-3</v>
      </c>
      <c r="K98" s="9">
        <f t="shared" si="332"/>
        <v>-3.9999999999999959E-2</v>
      </c>
      <c r="L98" s="9">
        <f t="shared" si="332"/>
        <v>-0.03</v>
      </c>
      <c r="M98" s="9">
        <f t="shared" si="332"/>
        <v>0.15999999999999995</v>
      </c>
      <c r="N98" s="9">
        <f t="shared" si="332"/>
        <v>0.15999999999999986</v>
      </c>
      <c r="O98" s="9">
        <f t="shared" si="332"/>
        <v>-0.15</v>
      </c>
      <c r="P98" s="9">
        <f t="shared" si="318"/>
        <v>0.49999999999999922</v>
      </c>
      <c r="Q98">
        <f t="shared" si="227"/>
        <v>1</v>
      </c>
      <c r="R98">
        <f t="shared" si="228"/>
        <v>1</v>
      </c>
      <c r="S98">
        <f t="shared" si="229"/>
        <v>0</v>
      </c>
      <c r="T98">
        <f t="shared" si="230"/>
        <v>0</v>
      </c>
      <c r="U98">
        <f t="shared" si="231"/>
        <v>0</v>
      </c>
      <c r="V98">
        <f t="shared" si="232"/>
        <v>0</v>
      </c>
      <c r="W98">
        <f t="shared" si="233"/>
        <v>0</v>
      </c>
      <c r="X98">
        <f t="shared" si="234"/>
        <v>0</v>
      </c>
      <c r="Y98">
        <f t="shared" si="235"/>
        <v>0</v>
      </c>
      <c r="Z98">
        <f t="shared" si="236"/>
        <v>0</v>
      </c>
      <c r="AA98" s="9">
        <f t="shared" si="237"/>
        <v>-0.42000000000000004</v>
      </c>
      <c r="AB98" s="9">
        <f t="shared" si="244"/>
        <v>-9.9999999999999985E-3</v>
      </c>
      <c r="AC98" s="9">
        <f t="shared" si="245"/>
        <v>-3.9999999999999959E-2</v>
      </c>
      <c r="AD98" s="9">
        <f t="shared" si="246"/>
        <v>-0.03</v>
      </c>
      <c r="AE98" s="9">
        <f t="shared" si="247"/>
        <v>0.15999999999999995</v>
      </c>
      <c r="AF98" s="9">
        <f t="shared" si="248"/>
        <v>0.15999999999999986</v>
      </c>
      <c r="AG98" s="9">
        <f t="shared" si="249"/>
        <v>-0.15</v>
      </c>
    </row>
    <row r="99" spans="1:33" x14ac:dyDescent="0.3">
      <c r="A99">
        <v>5</v>
      </c>
      <c r="B99">
        <v>0</v>
      </c>
      <c r="C99">
        <v>2</v>
      </c>
      <c r="D99">
        <v>2</v>
      </c>
      <c r="E99">
        <v>0</v>
      </c>
      <c r="F99">
        <v>9</v>
      </c>
      <c r="G99">
        <v>1</v>
      </c>
      <c r="H99">
        <v>1</v>
      </c>
      <c r="I99" s="9">
        <f t="shared" si="250"/>
        <v>-0.42000000000000004</v>
      </c>
      <c r="J99" s="9">
        <f t="shared" si="332"/>
        <v>-9.9999999999999985E-3</v>
      </c>
      <c r="K99" s="9">
        <f t="shared" si="332"/>
        <v>-3.9999999999999959E-2</v>
      </c>
      <c r="L99" s="9">
        <f t="shared" si="332"/>
        <v>-0.03</v>
      </c>
      <c r="M99" s="9">
        <f t="shared" si="332"/>
        <v>0.15999999999999995</v>
      </c>
      <c r="N99" s="9">
        <f t="shared" si="332"/>
        <v>0.15999999999999986</v>
      </c>
      <c r="O99" s="9">
        <f t="shared" si="332"/>
        <v>-0.15</v>
      </c>
      <c r="P99" s="9">
        <f>SUMPRODUCT(Tabela2[[#This Row],[X1]:[X7]],Tabela2[[#This Row],[W1]:[W7]])+$B$2</f>
        <v>4.9999999999998601E-2</v>
      </c>
      <c r="Q99">
        <f t="shared" si="227"/>
        <v>1</v>
      </c>
      <c r="R99">
        <f t="shared" si="228"/>
        <v>1</v>
      </c>
      <c r="S99">
        <f t="shared" si="229"/>
        <v>0</v>
      </c>
      <c r="T99">
        <f t="shared" si="230"/>
        <v>0</v>
      </c>
      <c r="U99">
        <f t="shared" si="231"/>
        <v>0</v>
      </c>
      <c r="V99">
        <f t="shared" si="232"/>
        <v>0</v>
      </c>
      <c r="W99">
        <f t="shared" si="233"/>
        <v>0</v>
      </c>
      <c r="X99">
        <f t="shared" si="234"/>
        <v>0</v>
      </c>
      <c r="Y99">
        <f t="shared" si="235"/>
        <v>0</v>
      </c>
      <c r="Z99">
        <f t="shared" si="236"/>
        <v>0</v>
      </c>
      <c r="AA99" s="9">
        <f t="shared" si="237"/>
        <v>-0.42000000000000004</v>
      </c>
      <c r="AB99" s="9">
        <f t="shared" si="244"/>
        <v>-9.9999999999999985E-3</v>
      </c>
      <c r="AC99" s="9">
        <f t="shared" si="245"/>
        <v>-3.9999999999999959E-2</v>
      </c>
      <c r="AD99" s="9">
        <f t="shared" si="246"/>
        <v>-0.03</v>
      </c>
      <c r="AE99" s="9">
        <f t="shared" si="247"/>
        <v>0.15999999999999995</v>
      </c>
      <c r="AF99" s="9">
        <f t="shared" si="248"/>
        <v>0.15999999999999986</v>
      </c>
      <c r="AG99" s="9">
        <f t="shared" si="249"/>
        <v>-0.15</v>
      </c>
    </row>
    <row r="100" spans="1:33" x14ac:dyDescent="0.3">
      <c r="A100">
        <v>6</v>
      </c>
      <c r="B100">
        <v>2</v>
      </c>
      <c r="C100">
        <v>3</v>
      </c>
      <c r="D100">
        <v>2</v>
      </c>
      <c r="E100">
        <v>1</v>
      </c>
      <c r="F100">
        <v>7</v>
      </c>
      <c r="G100">
        <v>1</v>
      </c>
      <c r="H100">
        <v>0</v>
      </c>
      <c r="I100" s="9">
        <f t="shared" si="250"/>
        <v>-0.42000000000000004</v>
      </c>
      <c r="J100" s="9">
        <f t="shared" ref="J100" si="333">AB99</f>
        <v>-9.9999999999999985E-3</v>
      </c>
      <c r="K100" s="9">
        <f t="shared" ref="K100" si="334">AC99</f>
        <v>-3.9999999999999959E-2</v>
      </c>
      <c r="L100" s="9">
        <f t="shared" ref="L100" si="335">AD99</f>
        <v>-0.03</v>
      </c>
      <c r="M100" s="9">
        <f t="shared" ref="M100" si="336">AE99</f>
        <v>0.15999999999999995</v>
      </c>
      <c r="N100" s="9">
        <f t="shared" ref="N100" si="337">AF99</f>
        <v>0.15999999999999986</v>
      </c>
      <c r="O100" s="9">
        <f t="shared" ref="O100" si="338">AG99</f>
        <v>-0.15</v>
      </c>
      <c r="P100" s="9">
        <f>((A100*I100)+(B100*J100)+(C100*K100)+(D100*L100)+(E100*M100)+(F100*N100)+(G100*O100))+$B$2</f>
        <v>-0.59000000000000097</v>
      </c>
      <c r="Q100">
        <f t="shared" si="227"/>
        <v>0</v>
      </c>
      <c r="R100">
        <f t="shared" si="228"/>
        <v>0</v>
      </c>
      <c r="S100">
        <f t="shared" si="229"/>
        <v>0</v>
      </c>
      <c r="T100">
        <f t="shared" si="230"/>
        <v>0</v>
      </c>
      <c r="U100">
        <f t="shared" si="231"/>
        <v>0</v>
      </c>
      <c r="V100">
        <f t="shared" si="232"/>
        <v>0</v>
      </c>
      <c r="W100">
        <f t="shared" si="233"/>
        <v>0</v>
      </c>
      <c r="X100">
        <f t="shared" si="234"/>
        <v>0</v>
      </c>
      <c r="Y100">
        <f t="shared" si="235"/>
        <v>0</v>
      </c>
      <c r="Z100">
        <f t="shared" si="236"/>
        <v>0</v>
      </c>
      <c r="AA100" s="9">
        <f t="shared" si="237"/>
        <v>-0.42000000000000004</v>
      </c>
      <c r="AB100" s="9">
        <f t="shared" si="244"/>
        <v>-9.9999999999999985E-3</v>
      </c>
      <c r="AC100" s="9">
        <f t="shared" si="245"/>
        <v>-3.9999999999999959E-2</v>
      </c>
      <c r="AD100" s="9">
        <f t="shared" si="246"/>
        <v>-0.03</v>
      </c>
      <c r="AE100" s="9">
        <f t="shared" si="247"/>
        <v>0.15999999999999995</v>
      </c>
      <c r="AF100" s="9">
        <f t="shared" si="248"/>
        <v>0.15999999999999986</v>
      </c>
      <c r="AG100" s="9">
        <f t="shared" si="249"/>
        <v>-0.15</v>
      </c>
    </row>
    <row r="101" spans="1:33" x14ac:dyDescent="0.3">
      <c r="A101">
        <v>5</v>
      </c>
      <c r="B101">
        <v>0</v>
      </c>
      <c r="C101">
        <v>1</v>
      </c>
      <c r="D101">
        <v>1</v>
      </c>
      <c r="E101">
        <v>9</v>
      </c>
      <c r="F101">
        <v>8</v>
      </c>
      <c r="G101">
        <v>4</v>
      </c>
      <c r="H101">
        <v>1</v>
      </c>
      <c r="I101" s="9">
        <f t="shared" si="250"/>
        <v>-0.42000000000000004</v>
      </c>
      <c r="J101" s="9">
        <f t="shared" ref="J101:O101" si="339">AB100</f>
        <v>-9.9999999999999985E-3</v>
      </c>
      <c r="K101" s="9">
        <f t="shared" si="339"/>
        <v>-3.9999999999999959E-2</v>
      </c>
      <c r="L101" s="9">
        <f t="shared" si="339"/>
        <v>-0.03</v>
      </c>
      <c r="M101" s="9">
        <f t="shared" si="339"/>
        <v>0.15999999999999995</v>
      </c>
      <c r="N101" s="9">
        <f t="shared" si="339"/>
        <v>0.15999999999999986</v>
      </c>
      <c r="O101" s="9">
        <f t="shared" si="339"/>
        <v>-0.15</v>
      </c>
      <c r="P101" s="9">
        <f t="shared" ref="P101:P104" si="340">((A101*I101)+(B101*J101)+(C101*K101)+(D101*L101)+(E101*M101)+(F101*N101)+(G101*O101))+$B$2</f>
        <v>0.94999999999999851</v>
      </c>
      <c r="Q101">
        <f t="shared" si="227"/>
        <v>1</v>
      </c>
      <c r="R101">
        <f t="shared" si="228"/>
        <v>1</v>
      </c>
      <c r="S101">
        <f t="shared" si="229"/>
        <v>0</v>
      </c>
      <c r="T101">
        <f t="shared" si="230"/>
        <v>0</v>
      </c>
      <c r="U101">
        <f t="shared" si="231"/>
        <v>0</v>
      </c>
      <c r="V101">
        <f t="shared" si="232"/>
        <v>0</v>
      </c>
      <c r="W101">
        <f t="shared" si="233"/>
        <v>0</v>
      </c>
      <c r="X101">
        <f t="shared" si="234"/>
        <v>0</v>
      </c>
      <c r="Y101">
        <f t="shared" si="235"/>
        <v>0</v>
      </c>
      <c r="Z101">
        <f t="shared" si="236"/>
        <v>0</v>
      </c>
      <c r="AA101" s="9">
        <f t="shared" si="237"/>
        <v>-0.42000000000000004</v>
      </c>
      <c r="AB101" s="9">
        <f t="shared" si="244"/>
        <v>-9.9999999999999985E-3</v>
      </c>
      <c r="AC101" s="9">
        <f t="shared" si="245"/>
        <v>-3.9999999999999959E-2</v>
      </c>
      <c r="AD101" s="9">
        <f t="shared" si="246"/>
        <v>-0.03</v>
      </c>
      <c r="AE101" s="9">
        <f t="shared" si="247"/>
        <v>0.15999999999999995</v>
      </c>
      <c r="AF101" s="9">
        <f t="shared" si="248"/>
        <v>0.15999999999999986</v>
      </c>
      <c r="AG101" s="9">
        <f t="shared" si="249"/>
        <v>-0.15</v>
      </c>
    </row>
    <row r="102" spans="1:33" x14ac:dyDescent="0.3">
      <c r="A102">
        <v>9</v>
      </c>
      <c r="B102">
        <v>4</v>
      </c>
      <c r="C102">
        <v>5</v>
      </c>
      <c r="D102">
        <v>1</v>
      </c>
      <c r="E102">
        <v>3</v>
      </c>
      <c r="F102">
        <v>5</v>
      </c>
      <c r="G102">
        <v>0</v>
      </c>
      <c r="H102">
        <v>0</v>
      </c>
      <c r="I102" s="9">
        <f t="shared" si="250"/>
        <v>-0.42000000000000004</v>
      </c>
      <c r="J102" s="9">
        <f t="shared" ref="J102" si="341">AB101</f>
        <v>-9.9999999999999985E-3</v>
      </c>
      <c r="K102" s="9">
        <f t="shared" ref="K102" si="342">AC101</f>
        <v>-3.9999999999999959E-2</v>
      </c>
      <c r="L102" s="9">
        <f t="shared" ref="L102" si="343">AD101</f>
        <v>-0.03</v>
      </c>
      <c r="M102" s="9">
        <f t="shared" ref="M102" si="344">AE101</f>
        <v>0.15999999999999995</v>
      </c>
      <c r="N102" s="9">
        <f t="shared" ref="N102" si="345">AF101</f>
        <v>0.15999999999999986</v>
      </c>
      <c r="O102" s="9">
        <f t="shared" ref="O102" si="346">AG101</f>
        <v>-0.15</v>
      </c>
      <c r="P102" s="9">
        <f t="shared" si="340"/>
        <v>-1.7700000000000014</v>
      </c>
      <c r="Q102">
        <f t="shared" si="227"/>
        <v>0</v>
      </c>
      <c r="R102">
        <f t="shared" si="228"/>
        <v>0</v>
      </c>
      <c r="S102">
        <f t="shared" si="229"/>
        <v>0</v>
      </c>
      <c r="T102">
        <f t="shared" si="230"/>
        <v>0</v>
      </c>
      <c r="U102">
        <f t="shared" si="231"/>
        <v>0</v>
      </c>
      <c r="V102">
        <f t="shared" si="232"/>
        <v>0</v>
      </c>
      <c r="W102">
        <f t="shared" si="233"/>
        <v>0</v>
      </c>
      <c r="X102">
        <f t="shared" si="234"/>
        <v>0</v>
      </c>
      <c r="Y102">
        <f t="shared" si="235"/>
        <v>0</v>
      </c>
      <c r="Z102">
        <f t="shared" si="236"/>
        <v>0</v>
      </c>
      <c r="AA102" s="9">
        <f t="shared" si="237"/>
        <v>-0.42000000000000004</v>
      </c>
      <c r="AB102" s="9">
        <f t="shared" si="244"/>
        <v>-9.9999999999999985E-3</v>
      </c>
      <c r="AC102" s="9">
        <f t="shared" si="245"/>
        <v>-3.9999999999999959E-2</v>
      </c>
      <c r="AD102" s="9">
        <f t="shared" si="246"/>
        <v>-0.03</v>
      </c>
      <c r="AE102" s="9">
        <f t="shared" si="247"/>
        <v>0.15999999999999995</v>
      </c>
      <c r="AF102" s="9">
        <f t="shared" si="248"/>
        <v>0.15999999999999986</v>
      </c>
      <c r="AG102" s="9">
        <f t="shared" si="249"/>
        <v>-0.15</v>
      </c>
    </row>
    <row r="103" spans="1:33" x14ac:dyDescent="0.3">
      <c r="A103">
        <v>2</v>
      </c>
      <c r="B103">
        <v>1</v>
      </c>
      <c r="C103">
        <v>5</v>
      </c>
      <c r="D103">
        <v>9</v>
      </c>
      <c r="E103">
        <v>8</v>
      </c>
      <c r="F103">
        <v>4</v>
      </c>
      <c r="G103">
        <v>6</v>
      </c>
      <c r="H103">
        <v>1</v>
      </c>
      <c r="I103" s="9">
        <f t="shared" si="250"/>
        <v>-0.42000000000000004</v>
      </c>
      <c r="J103" s="9">
        <f t="shared" ref="J103:O103" si="347">AB102</f>
        <v>-9.9999999999999985E-3</v>
      </c>
      <c r="K103" s="9">
        <f t="shared" si="347"/>
        <v>-3.9999999999999959E-2</v>
      </c>
      <c r="L103" s="9">
        <f t="shared" si="347"/>
        <v>-0.03</v>
      </c>
      <c r="M103" s="9">
        <f t="shared" si="347"/>
        <v>0.15999999999999995</v>
      </c>
      <c r="N103" s="9">
        <f t="shared" si="347"/>
        <v>0.15999999999999986</v>
      </c>
      <c r="O103" s="9">
        <f t="shared" si="347"/>
        <v>-0.15</v>
      </c>
      <c r="P103" s="9">
        <f>((A103*I103)+(B103*J103)+(C103*K103)+(D103*L103)+(E103*M103)+(F103*N103)+(G103*O103))+$B$2</f>
        <v>0.69999999999999929</v>
      </c>
      <c r="Q103">
        <f t="shared" ref="Q103:Q105" si="348">IF(P103&gt;=0,1,0)</f>
        <v>1</v>
      </c>
      <c r="R103">
        <f t="shared" ref="R103:R105" si="349">IF(Q103=1,1,0)</f>
        <v>1</v>
      </c>
      <c r="S103">
        <f t="shared" ref="S103:S105" si="350">H103-R103</f>
        <v>0</v>
      </c>
      <c r="T103">
        <f t="shared" ref="T103:T105" si="351">$B$3*A103*S103</f>
        <v>0</v>
      </c>
      <c r="U103">
        <f t="shared" si="231"/>
        <v>0</v>
      </c>
      <c r="V103">
        <f t="shared" si="232"/>
        <v>0</v>
      </c>
      <c r="W103">
        <f t="shared" si="233"/>
        <v>0</v>
      </c>
      <c r="X103">
        <f t="shared" si="234"/>
        <v>0</v>
      </c>
      <c r="Y103">
        <f t="shared" si="235"/>
        <v>0</v>
      </c>
      <c r="Z103">
        <f t="shared" si="236"/>
        <v>0</v>
      </c>
      <c r="AA103" s="9">
        <f t="shared" si="237"/>
        <v>-0.42000000000000004</v>
      </c>
      <c r="AB103" s="9">
        <f t="shared" si="244"/>
        <v>-9.9999999999999985E-3</v>
      </c>
      <c r="AC103" s="9">
        <f t="shared" si="245"/>
        <v>-3.9999999999999959E-2</v>
      </c>
      <c r="AD103" s="9">
        <f t="shared" si="246"/>
        <v>-0.03</v>
      </c>
      <c r="AE103" s="9">
        <f t="shared" si="247"/>
        <v>0.15999999999999995</v>
      </c>
      <c r="AF103" s="9">
        <f t="shared" si="248"/>
        <v>0.15999999999999986</v>
      </c>
      <c r="AG103" s="9">
        <f t="shared" si="249"/>
        <v>-0.15</v>
      </c>
    </row>
    <row r="104" spans="1:33" x14ac:dyDescent="0.3">
      <c r="A104">
        <v>7</v>
      </c>
      <c r="B104">
        <v>5</v>
      </c>
      <c r="C104">
        <v>1</v>
      </c>
      <c r="D104">
        <v>4</v>
      </c>
      <c r="E104">
        <v>8</v>
      </c>
      <c r="F104">
        <v>2</v>
      </c>
      <c r="G104">
        <v>9</v>
      </c>
      <c r="H104">
        <v>0</v>
      </c>
      <c r="I104" s="9">
        <f t="shared" si="250"/>
        <v>-0.42000000000000004</v>
      </c>
      <c r="J104" s="9">
        <f t="shared" ref="J104" si="352">AB103</f>
        <v>-9.9999999999999985E-3</v>
      </c>
      <c r="K104" s="9">
        <f t="shared" ref="K104" si="353">AC103</f>
        <v>-3.9999999999999959E-2</v>
      </c>
      <c r="L104" s="9">
        <f t="shared" ref="L104" si="354">AD103</f>
        <v>-0.03</v>
      </c>
      <c r="M104" s="9">
        <f t="shared" ref="M104" si="355">AE103</f>
        <v>0.15999999999999995</v>
      </c>
      <c r="N104" s="9">
        <f t="shared" ref="N104" si="356">AF103</f>
        <v>0.15999999999999986</v>
      </c>
      <c r="O104" s="9">
        <f t="shared" ref="O104" si="357">AG103</f>
        <v>-0.15</v>
      </c>
      <c r="P104" s="9">
        <f t="shared" si="340"/>
        <v>-1.9000000000000012</v>
      </c>
      <c r="Q104">
        <f t="shared" si="348"/>
        <v>0</v>
      </c>
      <c r="R104">
        <f t="shared" si="349"/>
        <v>0</v>
      </c>
      <c r="S104">
        <f t="shared" si="350"/>
        <v>0</v>
      </c>
      <c r="T104">
        <f t="shared" si="351"/>
        <v>0</v>
      </c>
      <c r="U104">
        <f t="shared" si="231"/>
        <v>0</v>
      </c>
      <c r="V104">
        <f t="shared" si="232"/>
        <v>0</v>
      </c>
      <c r="W104">
        <f t="shared" si="233"/>
        <v>0</v>
      </c>
      <c r="X104">
        <f t="shared" si="234"/>
        <v>0</v>
      </c>
      <c r="Y104">
        <f t="shared" si="235"/>
        <v>0</v>
      </c>
      <c r="Z104">
        <f t="shared" si="236"/>
        <v>0</v>
      </c>
      <c r="AA104" s="9">
        <f t="shared" si="237"/>
        <v>-0.42000000000000004</v>
      </c>
      <c r="AB104" s="9">
        <f t="shared" si="244"/>
        <v>-9.9999999999999985E-3</v>
      </c>
      <c r="AC104" s="9">
        <f t="shared" si="245"/>
        <v>-3.9999999999999959E-2</v>
      </c>
      <c r="AD104" s="9">
        <f t="shared" si="246"/>
        <v>-0.03</v>
      </c>
      <c r="AE104" s="9">
        <f t="shared" si="247"/>
        <v>0.15999999999999995</v>
      </c>
      <c r="AF104" s="9">
        <f t="shared" si="248"/>
        <v>0.15999999999999986</v>
      </c>
      <c r="AG104" s="9">
        <f t="shared" si="249"/>
        <v>-0.15</v>
      </c>
    </row>
    <row r="105" spans="1:33" x14ac:dyDescent="0.3">
      <c r="A105">
        <v>4</v>
      </c>
      <c r="B105">
        <v>7</v>
      </c>
      <c r="C105">
        <v>9</v>
      </c>
      <c r="D105">
        <v>0</v>
      </c>
      <c r="E105">
        <v>6</v>
      </c>
      <c r="F105">
        <v>5</v>
      </c>
      <c r="G105">
        <v>1</v>
      </c>
      <c r="H105">
        <v>1</v>
      </c>
      <c r="I105" s="9">
        <f t="shared" si="250"/>
        <v>-0.42000000000000004</v>
      </c>
      <c r="J105" s="9">
        <f t="shared" ref="J105:O105" si="358">AB104</f>
        <v>-9.9999999999999985E-3</v>
      </c>
      <c r="K105" s="9">
        <f t="shared" si="358"/>
        <v>-3.9999999999999959E-2</v>
      </c>
      <c r="L105" s="9">
        <f t="shared" si="358"/>
        <v>-0.03</v>
      </c>
      <c r="M105" s="9">
        <f t="shared" si="358"/>
        <v>0.15999999999999995</v>
      </c>
      <c r="N105" s="9">
        <f t="shared" si="358"/>
        <v>0.15999999999999986</v>
      </c>
      <c r="O105" s="9">
        <f t="shared" si="358"/>
        <v>-0.15</v>
      </c>
      <c r="P105" s="9">
        <f>((A105*I105)+(B105*J105)+(C105*K105)+(D105*L105)+(E105*M105)+(F105*N105)+(G105*O105))+$B$2</f>
        <v>0.49999999999999922</v>
      </c>
      <c r="Q105">
        <f t="shared" si="348"/>
        <v>1</v>
      </c>
      <c r="R105">
        <f t="shared" si="349"/>
        <v>1</v>
      </c>
      <c r="S105">
        <f t="shared" si="350"/>
        <v>0</v>
      </c>
      <c r="T105">
        <f t="shared" si="351"/>
        <v>0</v>
      </c>
      <c r="U105">
        <f t="shared" si="231"/>
        <v>0</v>
      </c>
      <c r="V105">
        <f t="shared" si="232"/>
        <v>0</v>
      </c>
      <c r="W105">
        <f t="shared" si="233"/>
        <v>0</v>
      </c>
      <c r="X105">
        <f t="shared" si="234"/>
        <v>0</v>
      </c>
      <c r="Y105">
        <f t="shared" si="235"/>
        <v>0</v>
      </c>
      <c r="Z105">
        <f t="shared" si="236"/>
        <v>0</v>
      </c>
      <c r="AA105" s="9">
        <f t="shared" si="237"/>
        <v>-0.42000000000000004</v>
      </c>
      <c r="AB105" s="9">
        <f t="shared" si="244"/>
        <v>-9.9999999999999985E-3</v>
      </c>
      <c r="AC105" s="9">
        <f t="shared" si="245"/>
        <v>-3.9999999999999959E-2</v>
      </c>
      <c r="AD105" s="9">
        <f t="shared" si="246"/>
        <v>-0.03</v>
      </c>
      <c r="AE105" s="9">
        <f t="shared" si="247"/>
        <v>0.15999999999999995</v>
      </c>
      <c r="AF105" s="9">
        <f t="shared" si="248"/>
        <v>0.15999999999999986</v>
      </c>
      <c r="AG105" s="9">
        <f t="shared" si="249"/>
        <v>-0.15</v>
      </c>
    </row>
    <row r="108" spans="1:33" x14ac:dyDescent="0.3">
      <c r="A108" s="7" t="s">
        <v>3</v>
      </c>
      <c r="B108" s="3" t="s">
        <v>4</v>
      </c>
      <c r="C108" s="3" t="s">
        <v>5</v>
      </c>
      <c r="D108" s="3" t="s">
        <v>6</v>
      </c>
      <c r="E108" s="3" t="s">
        <v>7</v>
      </c>
      <c r="F108" s="3" t="s">
        <v>8</v>
      </c>
      <c r="G108" s="3" t="s">
        <v>9</v>
      </c>
      <c r="H108" s="3" t="s">
        <v>40</v>
      </c>
      <c r="I108" s="10" t="s">
        <v>12</v>
      </c>
      <c r="J108" s="10" t="s">
        <v>13</v>
      </c>
      <c r="K108" s="10" t="s">
        <v>14</v>
      </c>
      <c r="L108" s="10" t="s">
        <v>15</v>
      </c>
      <c r="M108" s="10" t="s">
        <v>16</v>
      </c>
      <c r="N108" s="10" t="s">
        <v>17</v>
      </c>
      <c r="O108" s="10" t="s">
        <v>18</v>
      </c>
      <c r="P108" s="10" t="s">
        <v>20</v>
      </c>
      <c r="Q108" s="3" t="s">
        <v>21</v>
      </c>
      <c r="R108" s="3" t="s">
        <v>22</v>
      </c>
      <c r="S108" s="3" t="s">
        <v>23</v>
      </c>
      <c r="T108" s="3" t="s">
        <v>25</v>
      </c>
      <c r="U108" s="3" t="s">
        <v>26</v>
      </c>
      <c r="V108" s="3" t="s">
        <v>27</v>
      </c>
      <c r="W108" s="3" t="s">
        <v>28</v>
      </c>
      <c r="X108" s="3" t="s">
        <v>29</v>
      </c>
      <c r="Y108" s="3" t="s">
        <v>30</v>
      </c>
      <c r="Z108" s="3" t="s">
        <v>31</v>
      </c>
      <c r="AA108" s="3" t="s">
        <v>33</v>
      </c>
      <c r="AB108" s="3" t="s">
        <v>34</v>
      </c>
      <c r="AC108" s="3" t="s">
        <v>35</v>
      </c>
      <c r="AD108" s="3" t="s">
        <v>36</v>
      </c>
      <c r="AE108" s="3" t="s">
        <v>37</v>
      </c>
      <c r="AF108" s="3" t="s">
        <v>38</v>
      </c>
      <c r="AG108" s="8" t="s">
        <v>39</v>
      </c>
    </row>
    <row r="109" spans="1:33" x14ac:dyDescent="0.3">
      <c r="A109" s="6">
        <f>Perceptron!A4</f>
        <v>0</v>
      </c>
      <c r="B109" s="4">
        <f>Perceptron!B4</f>
        <v>0</v>
      </c>
      <c r="C109" s="4">
        <f>Perceptron!C4</f>
        <v>0</v>
      </c>
      <c r="D109" s="4">
        <f>Perceptron!D4</f>
        <v>0</v>
      </c>
      <c r="E109" s="4">
        <f>Perceptron!E4</f>
        <v>0</v>
      </c>
      <c r="F109" s="4">
        <f>Perceptron!F4</f>
        <v>0</v>
      </c>
      <c r="G109" s="4">
        <f>Perceptron!G4</f>
        <v>0</v>
      </c>
      <c r="H109" s="4">
        <v>1</v>
      </c>
      <c r="I109" s="11">
        <v>-0.44</v>
      </c>
      <c r="J109" s="11">
        <v>-0.11749999999999999</v>
      </c>
      <c r="K109" s="11">
        <v>-5.5E-2</v>
      </c>
      <c r="L109" s="11">
        <v>-0.78</v>
      </c>
      <c r="M109" s="11">
        <v>-0.5</v>
      </c>
      <c r="N109" s="11">
        <v>0.4</v>
      </c>
      <c r="O109" s="11">
        <v>-0.7</v>
      </c>
      <c r="P109" s="11">
        <f>((A109*I109)+(B109*J109)+(C109*K109)+(D109*L109)+(E109*M109)+(F109*N109)+(G109*O109))+$B$2</f>
        <v>1</v>
      </c>
      <c r="Q109" s="4">
        <f>IF(P109&gt;=0,1,0)</f>
        <v>1</v>
      </c>
      <c r="R109" s="4">
        <f>IF(Q109=1,1,0)</f>
        <v>1</v>
      </c>
      <c r="S109" s="4">
        <f>H109-R109</f>
        <v>0</v>
      </c>
      <c r="T109" s="4">
        <f>$B$3*A109*S109</f>
        <v>0</v>
      </c>
      <c r="U109" s="4">
        <f>$B$3*B109*S109</f>
        <v>0</v>
      </c>
      <c r="V109" s="4">
        <f>$B$3*C109*S109</f>
        <v>0</v>
      </c>
      <c r="W109" s="4">
        <f>$B$3*D109*S109</f>
        <v>0</v>
      </c>
      <c r="X109" s="4">
        <f>$B$3*E109*S109</f>
        <v>0</v>
      </c>
      <c r="Y109" s="4">
        <f>$B$3*F109*S109</f>
        <v>0</v>
      </c>
      <c r="Z109" s="4">
        <f>$B$3*G109*S109</f>
        <v>0</v>
      </c>
      <c r="AA109" s="11">
        <f>I109+T109</f>
        <v>-0.44</v>
      </c>
      <c r="AB109" s="4">
        <f t="shared" ref="AB109" si="359">J109+U109</f>
        <v>-0.11749999999999999</v>
      </c>
      <c r="AC109" s="4">
        <f t="shared" ref="AC109" si="360">K109+V109</f>
        <v>-5.5E-2</v>
      </c>
      <c r="AD109" s="4">
        <f t="shared" ref="AD109" si="361">L109+W109</f>
        <v>-0.78</v>
      </c>
      <c r="AE109" s="4">
        <f t="shared" ref="AE109" si="362">M109+X109</f>
        <v>-0.5</v>
      </c>
      <c r="AF109" s="4">
        <f t="shared" ref="AF109" si="363">N109+Y109</f>
        <v>0.4</v>
      </c>
      <c r="AG109" s="5">
        <f t="shared" ref="AG109" si="364">O109+Z109</f>
        <v>-0.7</v>
      </c>
    </row>
  </sheetData>
  <mergeCells count="4">
    <mergeCell ref="A5:G5"/>
    <mergeCell ref="I5:O5"/>
    <mergeCell ref="T5:Z5"/>
    <mergeCell ref="AA5:AG5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45AD-9C69-4013-82C5-D1763E7CD24A}">
  <dimension ref="A1:B11"/>
  <sheetViews>
    <sheetView workbookViewId="0">
      <selection activeCell="A2" sqref="A2"/>
    </sheetView>
  </sheetViews>
  <sheetFormatPr defaultRowHeight="14.4" x14ac:dyDescent="0.3"/>
  <cols>
    <col min="1" max="1" width="11" bestFit="1" customWidth="1"/>
    <col min="2" max="2" width="23" bestFit="1" customWidth="1"/>
  </cols>
  <sheetData>
    <row r="1" spans="1:2" x14ac:dyDescent="0.3">
      <c r="A1" t="s">
        <v>64</v>
      </c>
      <c r="B1" t="s">
        <v>65</v>
      </c>
    </row>
    <row r="2" spans="1:2" x14ac:dyDescent="0.3">
      <c r="A2" t="s">
        <v>2</v>
      </c>
      <c r="B2" t="s">
        <v>52</v>
      </c>
    </row>
    <row r="3" spans="1:2" x14ac:dyDescent="0.3">
      <c r="A3" t="s">
        <v>53</v>
      </c>
      <c r="B3" t="s">
        <v>1</v>
      </c>
    </row>
    <row r="4" spans="1:2" x14ac:dyDescent="0.3">
      <c r="A4" t="s">
        <v>40</v>
      </c>
      <c r="B4" t="s">
        <v>54</v>
      </c>
    </row>
    <row r="5" spans="1:2" x14ac:dyDescent="0.3">
      <c r="A5" t="s">
        <v>55</v>
      </c>
      <c r="B5" t="s">
        <v>56</v>
      </c>
    </row>
    <row r="6" spans="1:2" x14ac:dyDescent="0.3">
      <c r="A6" t="s">
        <v>20</v>
      </c>
      <c r="B6" t="s">
        <v>19</v>
      </c>
    </row>
    <row r="7" spans="1:2" x14ac:dyDescent="0.3">
      <c r="A7" t="s">
        <v>21</v>
      </c>
      <c r="B7" t="s">
        <v>57</v>
      </c>
    </row>
    <row r="8" spans="1:2" x14ac:dyDescent="0.3">
      <c r="A8" t="s">
        <v>22</v>
      </c>
      <c r="B8" t="s">
        <v>58</v>
      </c>
    </row>
    <row r="9" spans="1:2" x14ac:dyDescent="0.3">
      <c r="A9" t="s">
        <v>23</v>
      </c>
      <c r="B9" t="s">
        <v>59</v>
      </c>
    </row>
    <row r="10" spans="1:2" x14ac:dyDescent="0.3">
      <c r="A10" t="s">
        <v>60</v>
      </c>
      <c r="B10" t="s">
        <v>61</v>
      </c>
    </row>
    <row r="11" spans="1:2" x14ac:dyDescent="0.3">
      <c r="A11" t="s">
        <v>62</v>
      </c>
      <c r="B11" t="s">
        <v>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eafffd-5583-4e66-a7d2-b87657b71fd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BD8FC226CD6D45B77DB6F5F91961FC" ma:contentTypeVersion="10" ma:contentTypeDescription="Crie um novo documento." ma:contentTypeScope="" ma:versionID="919acd79343cee36f1a45b5227531ff1">
  <xsd:schema xmlns:xsd="http://www.w3.org/2001/XMLSchema" xmlns:xs="http://www.w3.org/2001/XMLSchema" xmlns:p="http://schemas.microsoft.com/office/2006/metadata/properties" xmlns:ns3="7beafffd-5583-4e66-a7d2-b87657b71fdb" targetNamespace="http://schemas.microsoft.com/office/2006/metadata/properties" ma:root="true" ma:fieldsID="5de8888b866ee8254118c1ab2f390741" ns3:_="">
    <xsd:import namespace="7beafffd-5583-4e66-a7d2-b87657b71fd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afffd-5583-4e66-a7d2-b87657b71fd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4BFA0-CB70-47A2-B5C3-83F2FC936416}">
  <ds:schemaRefs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  <ds:schemaRef ds:uri="7beafffd-5583-4e66-a7d2-b87657b71fdb"/>
    <ds:schemaRef ds:uri="http://www.w3.org/XML/1998/namespace"/>
    <ds:schemaRef ds:uri="http://schemas.microsoft.com/office/2006/documentManagement/typ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20287E5-C8B9-4B72-9A45-ECD8C20905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afffd-5583-4e66-a7d2-b87657b71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8B0F60-6EFB-42F1-9B81-38BD010B7D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Perceptron</vt:lpstr>
      <vt:lpstr>Treinamento</vt:lpstr>
      <vt:lpstr>Anotações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Leander Vieira</dc:creator>
  <cp:lastModifiedBy>Samuel Leander Vieira</cp:lastModifiedBy>
  <dcterms:created xsi:type="dcterms:W3CDTF">2024-11-30T19:03:02Z</dcterms:created>
  <dcterms:modified xsi:type="dcterms:W3CDTF">2024-12-01T12:49:08Z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0x01010035BD8FC226CD6D45B77DB6F5F91961FC</vt:lpwstr>
  </property>
  <property fmtid="{D5CDD505-2E9C-101B-9397-08002B2CF9AE}" pid="3" name="MSIP_Label_cad58c76-fd94-422c-84ae-5930ae9e51dd_Enabled">
    <vt:lpwstr>true</vt:lpwstr>
  </property>
  <property fmtid="{D5CDD505-2E9C-101B-9397-08002B2CF9AE}" pid="4" name="MSIP_Label_cad58c76-fd94-422c-84ae-5930ae9e51dd_SetDate">
    <vt:lpwstr>2024-12-01T00:34:35Z</vt:lpwstr>
  </property>
  <property fmtid="{D5CDD505-2E9C-101B-9397-08002B2CF9AE}" pid="5" name="MSIP_Label_cad58c76-fd94-422c-84ae-5930ae9e51dd_Method">
    <vt:lpwstr>Privileged</vt:lpwstr>
  </property>
  <property fmtid="{D5CDD505-2E9C-101B-9397-08002B2CF9AE}" pid="6" name="MSIP_Label_cad58c76-fd94-422c-84ae-5930ae9e51dd_Name">
    <vt:lpwstr>Pública</vt:lpwstr>
  </property>
  <property fmtid="{D5CDD505-2E9C-101B-9397-08002B2CF9AE}" pid="7" name="MSIP_Label_cad58c76-fd94-422c-84ae-5930ae9e51dd_SiteId">
    <vt:lpwstr>72b5f416-8f41-4c88-a6a0-bb4b91383888</vt:lpwstr>
  </property>
  <property fmtid="{D5CDD505-2E9C-101B-9397-08002B2CF9AE}" pid="8" name="MSIP_Label_cad58c76-fd94-422c-84ae-5930ae9e51dd_ActionId">
    <vt:lpwstr>6591e748-6770-4323-ac4c-2ac3f1c148eb</vt:lpwstr>
  </property>
  <property fmtid="{D5CDD505-2E9C-101B-9397-08002B2CF9AE}" pid="9" name="MSIP_Label_cad58c76-fd94-422c-84ae-5930ae9e51dd_ContentBits">
    <vt:lpwstr>0</vt:lpwstr>
  </property>
</Properties>
</file>