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muel_martineau/Documents/Programmation/ARCHIVES/Expo-sciences/MémoMath/memomath/"/>
    </mc:Choice>
  </mc:AlternateContent>
  <xr:revisionPtr revIDLastSave="0" documentId="13_ncr:1_{BF97DAAB-BAE4-E84A-B2D9-6FFA029E289F}" xr6:coauthVersionLast="45" xr6:coauthVersionMax="45" xr10:uidLastSave="{00000000-0000-0000-0000-000000000000}"/>
  <bookViews>
    <workbookView xWindow="0" yWindow="460" windowWidth="28800" windowHeight="17540" activeTab="3" xr2:uid="{C335D119-8FDC-AA40-BBB8-0CEE1869C5FA}"/>
  </bookViews>
  <sheets>
    <sheet name="Résultats Examens 1" sheetId="1" r:id="rId1"/>
    <sheet name="Résultats Examens 2" sheetId="4" r:id="rId2"/>
    <sheet name="Comparaison" sheetId="5" r:id="rId3"/>
    <sheet name="Présentation" sheetId="6" r:id="rId4"/>
  </sheets>
  <definedNames>
    <definedName name="_xlnm.Print_Area" localSheetId="2">Comparaison!$B$2:$L$27</definedName>
    <definedName name="_xlnm.Print_Area" localSheetId="1">'Résultats Examens 2'!$B$2:$L$27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6" l="1"/>
  <c r="E19" i="6"/>
  <c r="D19" i="6"/>
  <c r="C19" i="6"/>
  <c r="F18" i="6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F10" i="6"/>
  <c r="E10" i="6"/>
  <c r="D10" i="6"/>
  <c r="C10" i="6"/>
  <c r="F9" i="6"/>
  <c r="E9" i="6"/>
  <c r="D9" i="6"/>
  <c r="C9" i="6"/>
  <c r="F8" i="6"/>
  <c r="E8" i="6"/>
  <c r="D8" i="6"/>
  <c r="C8" i="6"/>
  <c r="F7" i="6"/>
  <c r="E7" i="6"/>
  <c r="D7" i="6"/>
  <c r="C7" i="6"/>
  <c r="F6" i="6"/>
  <c r="E6" i="6"/>
  <c r="D6" i="6"/>
  <c r="C6" i="6"/>
  <c r="F5" i="6"/>
  <c r="E5" i="6"/>
  <c r="D5" i="6"/>
  <c r="C5" i="6"/>
  <c r="F4" i="6"/>
  <c r="E4" i="6"/>
  <c r="D4" i="6"/>
  <c r="C4" i="6"/>
  <c r="F21" i="6" l="1"/>
  <c r="C21" i="6"/>
  <c r="E21" i="6"/>
  <c r="D21" i="6"/>
  <c r="I11" i="1"/>
  <c r="J11" i="1"/>
  <c r="H5" i="5" l="1"/>
  <c r="H6" i="5"/>
  <c r="H7" i="5"/>
  <c r="H8" i="5"/>
  <c r="H9" i="5"/>
  <c r="H10" i="5"/>
  <c r="H11" i="5"/>
  <c r="H14" i="5"/>
  <c r="H15" i="5"/>
  <c r="H16" i="5"/>
  <c r="H17" i="5"/>
  <c r="H18" i="5"/>
  <c r="H19" i="5"/>
  <c r="H20" i="5"/>
  <c r="H21" i="5"/>
  <c r="G5" i="5"/>
  <c r="G6" i="5"/>
  <c r="G7" i="5"/>
  <c r="G8" i="5"/>
  <c r="G9" i="5"/>
  <c r="G10" i="5"/>
  <c r="G11" i="5"/>
  <c r="G14" i="5"/>
  <c r="G15" i="5"/>
  <c r="G16" i="5"/>
  <c r="G17" i="5"/>
  <c r="G18" i="5"/>
  <c r="G19" i="5"/>
  <c r="G20" i="5"/>
  <c r="G21" i="5"/>
  <c r="F5" i="5"/>
  <c r="F6" i="5"/>
  <c r="F7" i="5"/>
  <c r="F8" i="5"/>
  <c r="F9" i="5"/>
  <c r="F10" i="5"/>
  <c r="F11" i="5"/>
  <c r="F14" i="5"/>
  <c r="F15" i="5"/>
  <c r="F16" i="5"/>
  <c r="F17" i="5"/>
  <c r="F18" i="5"/>
  <c r="F19" i="5"/>
  <c r="F20" i="5"/>
  <c r="F21" i="5"/>
  <c r="F4" i="5"/>
  <c r="G4" i="5"/>
  <c r="H4" i="5"/>
  <c r="E5" i="5"/>
  <c r="E6" i="5"/>
  <c r="E7" i="5"/>
  <c r="E8" i="5"/>
  <c r="E9" i="5"/>
  <c r="E10" i="5"/>
  <c r="E11" i="5"/>
  <c r="E14" i="5"/>
  <c r="E15" i="5"/>
  <c r="E16" i="5"/>
  <c r="E17" i="5"/>
  <c r="E18" i="5"/>
  <c r="E19" i="5"/>
  <c r="E20" i="5"/>
  <c r="E21" i="5"/>
  <c r="E4" i="5"/>
  <c r="H26" i="4"/>
  <c r="G26" i="4"/>
  <c r="F26" i="4"/>
  <c r="E26" i="4"/>
  <c r="N24" i="5"/>
  <c r="N23" i="5"/>
  <c r="N22" i="5"/>
  <c r="J21" i="4"/>
  <c r="I21" i="4"/>
  <c r="J20" i="4"/>
  <c r="I20" i="4"/>
  <c r="J19" i="4"/>
  <c r="H17" i="6" s="1"/>
  <c r="I19" i="4"/>
  <c r="G17" i="6" s="1"/>
  <c r="L17" i="6" s="1"/>
  <c r="J18" i="4"/>
  <c r="H16" i="6" s="1"/>
  <c r="I18" i="4"/>
  <c r="G16" i="6" s="1"/>
  <c r="L16" i="6" s="1"/>
  <c r="J17" i="4"/>
  <c r="H15" i="6" s="1"/>
  <c r="I17" i="4"/>
  <c r="J16" i="4"/>
  <c r="I16" i="4"/>
  <c r="J15" i="4"/>
  <c r="I15" i="4"/>
  <c r="J14" i="4"/>
  <c r="I14" i="4"/>
  <c r="J11" i="4"/>
  <c r="I11" i="4"/>
  <c r="J10" i="4"/>
  <c r="H10" i="6" s="1"/>
  <c r="I10" i="4"/>
  <c r="J9" i="4"/>
  <c r="I9" i="4"/>
  <c r="G9" i="6" s="1"/>
  <c r="L9" i="6" s="1"/>
  <c r="J8" i="4"/>
  <c r="H8" i="6" s="1"/>
  <c r="I8" i="4"/>
  <c r="G8" i="6" s="1"/>
  <c r="L8" i="6" s="1"/>
  <c r="J7" i="4"/>
  <c r="H7" i="6" s="1"/>
  <c r="I7" i="4"/>
  <c r="J6" i="4"/>
  <c r="I6" i="4"/>
  <c r="J5" i="4"/>
  <c r="I5" i="4"/>
  <c r="J4" i="4"/>
  <c r="H4" i="6" s="1"/>
  <c r="I4" i="4"/>
  <c r="G4" i="6" s="1"/>
  <c r="I4" i="1"/>
  <c r="H26" i="1"/>
  <c r="G26" i="1"/>
  <c r="F26" i="1"/>
  <c r="E26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H9" i="6" l="1"/>
  <c r="G10" i="6"/>
  <c r="L10" i="6" s="1"/>
  <c r="I11" i="5"/>
  <c r="N11" i="5" s="1"/>
  <c r="G11" i="6"/>
  <c r="L11" i="6" s="1"/>
  <c r="G19" i="6"/>
  <c r="L19" i="6" s="1"/>
  <c r="J11" i="5"/>
  <c r="H11" i="6"/>
  <c r="H19" i="6"/>
  <c r="L4" i="6"/>
  <c r="G18" i="6"/>
  <c r="L18" i="6" s="1"/>
  <c r="H18" i="6"/>
  <c r="G12" i="6"/>
  <c r="L12" i="6" s="1"/>
  <c r="G5" i="6"/>
  <c r="L5" i="6" s="1"/>
  <c r="H13" i="6"/>
  <c r="H12" i="6"/>
  <c r="H5" i="6"/>
  <c r="H21" i="6" s="1"/>
  <c r="G6" i="6"/>
  <c r="L6" i="6" s="1"/>
  <c r="G14" i="6"/>
  <c r="L14" i="6" s="1"/>
  <c r="H6" i="6"/>
  <c r="H14" i="6"/>
  <c r="G13" i="6"/>
  <c r="L13" i="6" s="1"/>
  <c r="G7" i="6"/>
  <c r="L7" i="6" s="1"/>
  <c r="G15" i="6"/>
  <c r="L15" i="6" s="1"/>
  <c r="J26" i="4"/>
  <c r="I17" i="5"/>
  <c r="N17" i="5" s="1"/>
  <c r="J17" i="5"/>
  <c r="J16" i="5"/>
  <c r="I16" i="5"/>
  <c r="N16" i="5" s="1"/>
  <c r="J14" i="5"/>
  <c r="N12" i="5"/>
  <c r="N13" i="5"/>
  <c r="I19" i="5"/>
  <c r="N19" i="5" s="1"/>
  <c r="J19" i="5"/>
  <c r="J9" i="5"/>
  <c r="I9" i="5"/>
  <c r="N9" i="5" s="1"/>
  <c r="J21" i="5"/>
  <c r="I21" i="5"/>
  <c r="N21" i="5" s="1"/>
  <c r="J8" i="5"/>
  <c r="I8" i="5"/>
  <c r="N8" i="5" s="1"/>
  <c r="J20" i="5"/>
  <c r="I20" i="5"/>
  <c r="N20" i="5" s="1"/>
  <c r="J7" i="5"/>
  <c r="I7" i="5"/>
  <c r="N7" i="5" s="1"/>
  <c r="J18" i="5"/>
  <c r="I18" i="5"/>
  <c r="N18" i="5" s="1"/>
  <c r="J10" i="5"/>
  <c r="I10" i="5"/>
  <c r="N10" i="5" s="1"/>
  <c r="G26" i="5"/>
  <c r="J6" i="5"/>
  <c r="I6" i="5"/>
  <c r="N6" i="5" s="1"/>
  <c r="I15" i="5"/>
  <c r="N15" i="5" s="1"/>
  <c r="J15" i="5"/>
  <c r="J5" i="5"/>
  <c r="I14" i="5"/>
  <c r="N14" i="5" s="1"/>
  <c r="I5" i="5"/>
  <c r="N5" i="5" s="1"/>
  <c r="L4" i="4"/>
  <c r="F26" i="5"/>
  <c r="L4" i="1"/>
  <c r="I4" i="5"/>
  <c r="N4" i="5" s="1"/>
  <c r="E26" i="5"/>
  <c r="J4" i="5"/>
  <c r="H26" i="5"/>
  <c r="I26" i="4"/>
  <c r="I26" i="1"/>
  <c r="J26" i="1"/>
  <c r="I4" i="6" l="1"/>
  <c r="I12" i="6" s="1"/>
  <c r="G21" i="6"/>
  <c r="G39" i="5"/>
  <c r="J26" i="5"/>
  <c r="I26" i="5"/>
  <c r="L4" i="5"/>
</calcChain>
</file>

<file path=xl/sharedStrings.xml><?xml version="1.0" encoding="utf-8"?>
<sst xmlns="http://schemas.openxmlformats.org/spreadsheetml/2006/main" count="175" uniqueCount="29">
  <si>
    <t># d'élève</t>
  </si>
  <si>
    <t>Groupe (A ou B)</t>
  </si>
  <si>
    <t>Niveau (+ ou -)</t>
  </si>
  <si>
    <t>Résultats à l'examen 1</t>
  </si>
  <si>
    <t>Additions</t>
  </si>
  <si>
    <t>&lt; &gt; =</t>
  </si>
  <si>
    <t>Sons</t>
  </si>
  <si>
    <t>Termes manquant</t>
  </si>
  <si>
    <t>Total</t>
  </si>
  <si>
    <t>Moyenne par section</t>
  </si>
  <si>
    <t>Total additions</t>
  </si>
  <si>
    <t>Total &lt; &gt; =</t>
  </si>
  <si>
    <t>Total sons</t>
  </si>
  <si>
    <t>Total termes manquant</t>
  </si>
  <si>
    <t>Moyenne des moyennes</t>
  </si>
  <si>
    <t>A</t>
  </si>
  <si>
    <t>B</t>
  </si>
  <si>
    <t>?</t>
  </si>
  <si>
    <t>Compilation</t>
  </si>
  <si>
    <t>Moyennes</t>
  </si>
  <si>
    <t>Moyenne du groupe:</t>
  </si>
  <si>
    <t>Résultats à l'examen 2</t>
  </si>
  <si>
    <t>Amélioration entre l'examen 1 et l'examen 2</t>
  </si>
  <si>
    <t>Nombre d'élèves d'étant améliorés</t>
  </si>
  <si>
    <t>/*CHAQUE BONNE RÉPONSE DANS LES CHIFFRES MANQUANTS VAUT 2 POINTS*/</t>
  </si>
  <si>
    <t>/40</t>
  </si>
  <si>
    <t>%</t>
  </si>
  <si>
    <t xml:space="preserve">Amélioration </t>
  </si>
  <si>
    <t>Amélioration 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</si>
</sst>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2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DBDB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10" xfId="0" applyBorder="1"/>
    <xf numFmtId="0" fontId="0" fillId="5" borderId="3" xfId="0" applyFill="1" applyBorder="1" applyAlignment="1">
      <alignment horizontal="center" vertical="center"/>
    </xf>
    <xf numFmtId="0" fontId="0" fillId="4" borderId="13" xfId="0" applyFill="1" applyBorder="1"/>
    <xf numFmtId="0" fontId="0" fillId="3" borderId="8" xfId="0" applyFill="1" applyBorder="1" applyAlignment="1">
      <alignment horizontal="center" vertical="center"/>
    </xf>
    <xf numFmtId="0" fontId="0" fillId="0" borderId="6" xfId="0" applyBorder="1" applyAlignment="1">
      <alignment horizontal="right"/>
    </xf>
    <xf numFmtId="0" fontId="0" fillId="0" borderId="20" xfId="0" applyBorder="1"/>
    <xf numFmtId="0" fontId="0" fillId="3" borderId="12" xfId="0" applyFill="1" applyBorder="1" applyAlignment="1">
      <alignment horizontal="center"/>
    </xf>
    <xf numFmtId="0" fontId="0" fillId="0" borderId="22" xfId="0" applyBorder="1"/>
    <xf numFmtId="0" fontId="0" fillId="5" borderId="16" xfId="0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4" borderId="23" xfId="0" applyFill="1" applyBorder="1"/>
    <xf numFmtId="0" fontId="0" fillId="0" borderId="21" xfId="0" applyNumberFormat="1" applyBorder="1"/>
    <xf numFmtId="0" fontId="0" fillId="3" borderId="25" xfId="0" applyFill="1" applyBorder="1" applyAlignment="1">
      <alignment horizontal="center" vertical="center"/>
    </xf>
    <xf numFmtId="0" fontId="0" fillId="0" borderId="1" xfId="0" applyFill="1" applyBorder="1"/>
    <xf numFmtId="0" fontId="0" fillId="5" borderId="29" xfId="0" applyFill="1" applyBorder="1" applyAlignment="1">
      <alignment horizontal="center" vertical="center"/>
    </xf>
    <xf numFmtId="0" fontId="0" fillId="5" borderId="30" xfId="0" applyFill="1" applyBorder="1"/>
    <xf numFmtId="0" fontId="0" fillId="4" borderId="14" xfId="0" applyFill="1" applyBorder="1"/>
    <xf numFmtId="0" fontId="0" fillId="4" borderId="24" xfId="0" applyFill="1" applyBorder="1"/>
    <xf numFmtId="10" fontId="0" fillId="0" borderId="33" xfId="0" applyNumberFormat="1" applyBorder="1"/>
    <xf numFmtId="0" fontId="2" fillId="6" borderId="22" xfId="0" applyFont="1" applyFill="1" applyBorder="1"/>
    <xf numFmtId="0" fontId="2" fillId="6" borderId="10" xfId="0" applyFont="1" applyFill="1" applyBorder="1"/>
    <xf numFmtId="0" fontId="2" fillId="6" borderId="1" xfId="0" applyFont="1" applyFill="1" applyBorder="1"/>
    <xf numFmtId="0" fontId="2" fillId="6" borderId="5" xfId="0" applyFont="1" applyFill="1" applyBorder="1"/>
    <xf numFmtId="0" fontId="0" fillId="7" borderId="20" xfId="0" applyFill="1" applyBorder="1"/>
    <xf numFmtId="0" fontId="0" fillId="7" borderId="6" xfId="0" applyFill="1" applyBorder="1" applyAlignment="1">
      <alignment horizontal="right"/>
    </xf>
    <xf numFmtId="0" fontId="0" fillId="7" borderId="7" xfId="0" applyFill="1" applyBorder="1" applyAlignment="1">
      <alignment horizontal="right"/>
    </xf>
    <xf numFmtId="0" fontId="0" fillId="7" borderId="21" xfId="0" applyNumberFormat="1" applyFill="1" applyBorder="1"/>
    <xf numFmtId="0" fontId="0" fillId="7" borderId="6" xfId="0" applyNumberFormat="1" applyFill="1" applyBorder="1"/>
    <xf numFmtId="0" fontId="0" fillId="7" borderId="26" xfId="0" applyNumberFormat="1" applyFill="1" applyBorder="1"/>
    <xf numFmtId="0" fontId="5" fillId="0" borderId="1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7" fillId="0" borderId="21" xfId="0" applyNumberFormat="1" applyFont="1" applyBorder="1"/>
    <xf numFmtId="0" fontId="7" fillId="0" borderId="40" xfId="0" applyNumberFormat="1" applyFont="1" applyBorder="1"/>
    <xf numFmtId="0" fontId="5" fillId="0" borderId="41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8" fillId="6" borderId="10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5" borderId="42" xfId="0" applyFont="1" applyFill="1" applyBorder="1" applyAlignment="1">
      <alignment vertical="center" wrapText="1"/>
    </xf>
    <xf numFmtId="0" fontId="6" fillId="5" borderId="39" xfId="0" applyFont="1" applyFill="1" applyBorder="1" applyAlignment="1">
      <alignment vertical="center" wrapText="1"/>
    </xf>
    <xf numFmtId="0" fontId="6" fillId="5" borderId="15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vertical="center" wrapText="1"/>
    </xf>
    <xf numFmtId="0" fontId="8" fillId="6" borderId="17" xfId="0" applyFont="1" applyFill="1" applyBorder="1"/>
    <xf numFmtId="0" fontId="8" fillId="6" borderId="11" xfId="0" applyFont="1" applyFill="1" applyBorder="1"/>
    <xf numFmtId="0" fontId="6" fillId="5" borderId="18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3" fillId="7" borderId="36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37" xfId="0" applyFont="1" applyFill="1" applyBorder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7" fillId="2" borderId="43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164" fontId="5" fillId="0" borderId="38" xfId="0" applyNumberFormat="1" applyFont="1" applyFill="1" applyBorder="1" applyAlignment="1">
      <alignment horizontal="center" vertical="center"/>
    </xf>
    <xf numFmtId="164" fontId="5" fillId="0" borderId="13" xfId="0" applyNumberFormat="1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D050"/>
      <color rgb="FFE2FFC3"/>
      <color rgb="FFBBE5E7"/>
      <color rgb="FFBDBDBD"/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95A9-E3B5-DB4E-BE23-41DA91222403}">
  <sheetPr codeName="Feuil1">
    <tabColor rgb="FFFF0000"/>
    <pageSetUpPr fitToPage="1"/>
  </sheetPr>
  <dimension ref="B1:L33"/>
  <sheetViews>
    <sheetView showGridLines="0" workbookViewId="0">
      <selection activeCell="J32" sqref="J32"/>
    </sheetView>
  </sheetViews>
  <sheetFormatPr baseColWidth="10" defaultRowHeight="16" x14ac:dyDescent="0.2"/>
  <cols>
    <col min="2" max="2" width="12.5" customWidth="1"/>
    <col min="3" max="3" width="15.1640625" hidden="1" customWidth="1"/>
    <col min="4" max="4" width="13.83203125" hidden="1" customWidth="1"/>
    <col min="5" max="5" width="14.1640625" customWidth="1"/>
    <col min="6" max="7" width="13.6640625" customWidth="1"/>
    <col min="8" max="8" width="20.83203125" customWidth="1"/>
    <col min="10" max="10" width="23" customWidth="1"/>
    <col min="11" max="11" width="18.6640625" customWidth="1"/>
    <col min="12" max="12" width="15.83203125" customWidth="1"/>
  </cols>
  <sheetData>
    <row r="1" spans="2:12" ht="17" thickBot="1" x14ac:dyDescent="0.25">
      <c r="E1" s="1"/>
      <c r="F1" s="1"/>
      <c r="G1" s="1"/>
      <c r="H1" s="1"/>
      <c r="I1" s="1"/>
      <c r="J1" s="1"/>
    </row>
    <row r="2" spans="2:12" x14ac:dyDescent="0.2">
      <c r="B2" s="60" t="s">
        <v>0</v>
      </c>
      <c r="C2" s="70" t="s">
        <v>1</v>
      </c>
      <c r="D2" s="61" t="s">
        <v>2</v>
      </c>
      <c r="E2" s="67" t="s">
        <v>3</v>
      </c>
      <c r="F2" s="67"/>
      <c r="G2" s="67"/>
      <c r="H2" s="67"/>
      <c r="I2" s="67"/>
      <c r="J2" s="67"/>
      <c r="K2" s="60" t="s">
        <v>19</v>
      </c>
      <c r="L2" s="61"/>
    </row>
    <row r="3" spans="2:12" ht="17" thickBot="1" x14ac:dyDescent="0.25">
      <c r="B3" s="68"/>
      <c r="C3" s="71"/>
      <c r="D3" s="69"/>
      <c r="E3" s="9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15" t="s">
        <v>9</v>
      </c>
      <c r="K3" s="62"/>
      <c r="L3" s="63"/>
    </row>
    <row r="4" spans="2:12" x14ac:dyDescent="0.2">
      <c r="B4" s="26">
        <v>1</v>
      </c>
      <c r="C4" s="27" t="s">
        <v>15</v>
      </c>
      <c r="D4" s="28" t="s">
        <v>17</v>
      </c>
      <c r="E4" s="29">
        <v>9</v>
      </c>
      <c r="F4" s="30">
        <v>9</v>
      </c>
      <c r="G4" s="30">
        <v>10</v>
      </c>
      <c r="H4" s="30">
        <v>8</v>
      </c>
      <c r="I4" s="30">
        <f>SUM(E4:H4)</f>
        <v>36</v>
      </c>
      <c r="J4" s="31">
        <f t="shared" ref="J4:J21" si="0">AVERAGE(E4:H4)</f>
        <v>9</v>
      </c>
      <c r="K4" s="18" t="s">
        <v>20</v>
      </c>
      <c r="L4" s="2">
        <f>AVERAGE(I4:I24)</f>
        <v>31.5625</v>
      </c>
    </row>
    <row r="5" spans="2:12" x14ac:dyDescent="0.2">
      <c r="B5" s="26">
        <v>2</v>
      </c>
      <c r="C5" s="27" t="s">
        <v>15</v>
      </c>
      <c r="D5" s="28" t="s">
        <v>17</v>
      </c>
      <c r="E5" s="29">
        <v>7</v>
      </c>
      <c r="F5" s="30">
        <v>9</v>
      </c>
      <c r="G5" s="30">
        <v>1</v>
      </c>
      <c r="H5" s="30">
        <v>0</v>
      </c>
      <c r="I5" s="30">
        <f t="shared" ref="I5:I21" si="1">SUM(E5:H5)</f>
        <v>17</v>
      </c>
      <c r="J5" s="31">
        <f t="shared" si="0"/>
        <v>4.25</v>
      </c>
      <c r="K5" s="72"/>
      <c r="L5" s="73"/>
    </row>
    <row r="6" spans="2:12" x14ac:dyDescent="0.2">
      <c r="B6" s="26">
        <v>3</v>
      </c>
      <c r="C6" s="27" t="s">
        <v>15</v>
      </c>
      <c r="D6" s="28" t="s">
        <v>17</v>
      </c>
      <c r="E6" s="29">
        <v>8</v>
      </c>
      <c r="F6" s="30">
        <v>0</v>
      </c>
      <c r="G6" s="30">
        <v>8</v>
      </c>
      <c r="H6" s="30">
        <v>0</v>
      </c>
      <c r="I6" s="30">
        <f t="shared" si="1"/>
        <v>16</v>
      </c>
      <c r="J6" s="31">
        <f t="shared" si="0"/>
        <v>4</v>
      </c>
      <c r="K6" s="74"/>
      <c r="L6" s="75"/>
    </row>
    <row r="7" spans="2:12" ht="16" customHeight="1" x14ac:dyDescent="0.2">
      <c r="B7" s="26">
        <v>4</v>
      </c>
      <c r="C7" s="27" t="s">
        <v>15</v>
      </c>
      <c r="D7" s="28" t="s">
        <v>17</v>
      </c>
      <c r="E7" s="29">
        <v>9</v>
      </c>
      <c r="F7" s="30">
        <v>8</v>
      </c>
      <c r="G7" s="30">
        <v>10</v>
      </c>
      <c r="H7" s="30">
        <v>2</v>
      </c>
      <c r="I7" s="30">
        <f t="shared" si="1"/>
        <v>29</v>
      </c>
      <c r="J7" s="31">
        <f t="shared" si="0"/>
        <v>7.25</v>
      </c>
      <c r="K7" s="74"/>
      <c r="L7" s="75"/>
    </row>
    <row r="8" spans="2:12" ht="16" customHeight="1" x14ac:dyDescent="0.2">
      <c r="B8" s="26">
        <v>5</v>
      </c>
      <c r="C8" s="27" t="s">
        <v>15</v>
      </c>
      <c r="D8" s="28" t="s">
        <v>17</v>
      </c>
      <c r="E8" s="29">
        <v>10</v>
      </c>
      <c r="F8" s="30">
        <v>9</v>
      </c>
      <c r="G8" s="30">
        <v>10</v>
      </c>
      <c r="H8" s="30">
        <v>2</v>
      </c>
      <c r="I8" s="30">
        <f t="shared" si="1"/>
        <v>31</v>
      </c>
      <c r="J8" s="31">
        <f t="shared" si="0"/>
        <v>7.75</v>
      </c>
      <c r="K8" s="74"/>
      <c r="L8" s="75"/>
    </row>
    <row r="9" spans="2:12" ht="16" customHeight="1" x14ac:dyDescent="0.2">
      <c r="B9" s="26">
        <v>6</v>
      </c>
      <c r="C9" s="27" t="s">
        <v>15</v>
      </c>
      <c r="D9" s="28" t="s">
        <v>17</v>
      </c>
      <c r="E9" s="29">
        <v>10</v>
      </c>
      <c r="F9" s="30">
        <v>9</v>
      </c>
      <c r="G9" s="30">
        <v>10</v>
      </c>
      <c r="H9" s="30">
        <v>0</v>
      </c>
      <c r="I9" s="30">
        <f t="shared" si="1"/>
        <v>29</v>
      </c>
      <c r="J9" s="31">
        <f t="shared" si="0"/>
        <v>7.25</v>
      </c>
      <c r="K9" s="74"/>
      <c r="L9" s="75"/>
    </row>
    <row r="10" spans="2:12" ht="16" customHeight="1" x14ac:dyDescent="0.2">
      <c r="B10" s="26">
        <v>7</v>
      </c>
      <c r="C10" s="27" t="s">
        <v>15</v>
      </c>
      <c r="D10" s="28" t="s">
        <v>17</v>
      </c>
      <c r="E10" s="29">
        <v>9</v>
      </c>
      <c r="F10" s="30">
        <v>10</v>
      </c>
      <c r="G10" s="30">
        <v>8</v>
      </c>
      <c r="H10" s="30">
        <v>6</v>
      </c>
      <c r="I10" s="30">
        <f t="shared" si="1"/>
        <v>33</v>
      </c>
      <c r="J10" s="31">
        <f t="shared" si="0"/>
        <v>8.25</v>
      </c>
      <c r="K10" s="74"/>
      <c r="L10" s="75"/>
    </row>
    <row r="11" spans="2:12" ht="16" customHeight="1" x14ac:dyDescent="0.2">
      <c r="B11" s="26">
        <v>8</v>
      </c>
      <c r="C11" s="27" t="s">
        <v>15</v>
      </c>
      <c r="D11" s="28" t="s">
        <v>17</v>
      </c>
      <c r="E11" s="29">
        <v>7</v>
      </c>
      <c r="F11" s="30">
        <v>7</v>
      </c>
      <c r="G11" s="30">
        <v>8</v>
      </c>
      <c r="H11" s="30">
        <v>0</v>
      </c>
      <c r="I11" s="30">
        <f t="shared" si="1"/>
        <v>22</v>
      </c>
      <c r="J11" s="31">
        <f t="shared" si="0"/>
        <v>5.5</v>
      </c>
      <c r="K11" s="74"/>
      <c r="L11" s="75"/>
    </row>
    <row r="12" spans="2:12" x14ac:dyDescent="0.2">
      <c r="B12" s="76"/>
      <c r="C12" s="77"/>
      <c r="D12" s="77"/>
      <c r="E12" s="77"/>
      <c r="F12" s="77"/>
      <c r="G12" s="77"/>
      <c r="H12" s="77"/>
      <c r="I12" s="77"/>
      <c r="J12" s="78"/>
      <c r="K12" s="74"/>
      <c r="L12" s="75"/>
    </row>
    <row r="13" spans="2:12" ht="16" customHeight="1" x14ac:dyDescent="0.2">
      <c r="B13" s="79"/>
      <c r="C13" s="80"/>
      <c r="D13" s="80"/>
      <c r="E13" s="80"/>
      <c r="F13" s="80"/>
      <c r="G13" s="80"/>
      <c r="H13" s="80"/>
      <c r="I13" s="80"/>
      <c r="J13" s="81"/>
      <c r="K13" s="74"/>
      <c r="L13" s="75"/>
    </row>
    <row r="14" spans="2:12" ht="16" customHeight="1" x14ac:dyDescent="0.2">
      <c r="B14" s="26">
        <v>11</v>
      </c>
      <c r="C14" s="27" t="s">
        <v>16</v>
      </c>
      <c r="D14" s="28" t="s">
        <v>17</v>
      </c>
      <c r="E14" s="29">
        <v>10</v>
      </c>
      <c r="F14" s="30">
        <v>10</v>
      </c>
      <c r="G14" s="30">
        <v>10</v>
      </c>
      <c r="H14" s="30">
        <v>10</v>
      </c>
      <c r="I14" s="30">
        <f t="shared" si="1"/>
        <v>40</v>
      </c>
      <c r="J14" s="31">
        <f t="shared" si="0"/>
        <v>10</v>
      </c>
      <c r="K14" s="74"/>
      <c r="L14" s="75"/>
    </row>
    <row r="15" spans="2:12" ht="16" customHeight="1" x14ac:dyDescent="0.2">
      <c r="B15" s="26">
        <v>12</v>
      </c>
      <c r="C15" s="27" t="s">
        <v>16</v>
      </c>
      <c r="D15" s="28" t="s">
        <v>17</v>
      </c>
      <c r="E15" s="29">
        <v>9</v>
      </c>
      <c r="F15" s="30">
        <v>10</v>
      </c>
      <c r="G15" s="30">
        <v>9</v>
      </c>
      <c r="H15" s="30">
        <v>0</v>
      </c>
      <c r="I15" s="30">
        <f t="shared" si="1"/>
        <v>28</v>
      </c>
      <c r="J15" s="31">
        <f t="shared" si="0"/>
        <v>7</v>
      </c>
      <c r="K15" s="74"/>
      <c r="L15" s="75"/>
    </row>
    <row r="16" spans="2:12" ht="16" customHeight="1" x14ac:dyDescent="0.2">
      <c r="B16" s="26">
        <v>13</v>
      </c>
      <c r="C16" s="27" t="s">
        <v>16</v>
      </c>
      <c r="D16" s="28" t="s">
        <v>17</v>
      </c>
      <c r="E16" s="29">
        <v>6</v>
      </c>
      <c r="F16" s="30">
        <v>10</v>
      </c>
      <c r="G16" s="30">
        <v>7</v>
      </c>
      <c r="H16" s="30">
        <v>8</v>
      </c>
      <c r="I16" s="30">
        <f t="shared" si="1"/>
        <v>31</v>
      </c>
      <c r="J16" s="31">
        <f t="shared" si="0"/>
        <v>7.75</v>
      </c>
      <c r="K16" s="74"/>
      <c r="L16" s="75"/>
    </row>
    <row r="17" spans="2:12" ht="16" customHeight="1" x14ac:dyDescent="0.2">
      <c r="B17" s="26">
        <v>14</v>
      </c>
      <c r="C17" s="27" t="s">
        <v>16</v>
      </c>
      <c r="D17" s="28" t="s">
        <v>17</v>
      </c>
      <c r="E17" s="29">
        <v>10</v>
      </c>
      <c r="F17" s="30">
        <v>10</v>
      </c>
      <c r="G17" s="30">
        <v>10</v>
      </c>
      <c r="H17" s="30">
        <v>10</v>
      </c>
      <c r="I17" s="30">
        <f t="shared" si="1"/>
        <v>40</v>
      </c>
      <c r="J17" s="31">
        <f t="shared" si="0"/>
        <v>10</v>
      </c>
      <c r="K17" s="74"/>
      <c r="L17" s="75"/>
    </row>
    <row r="18" spans="2:12" ht="16" customHeight="1" x14ac:dyDescent="0.2">
      <c r="B18" s="26">
        <v>15</v>
      </c>
      <c r="C18" s="27" t="s">
        <v>16</v>
      </c>
      <c r="D18" s="28" t="s">
        <v>17</v>
      </c>
      <c r="E18" s="29">
        <v>10</v>
      </c>
      <c r="F18" s="30">
        <v>10</v>
      </c>
      <c r="G18" s="30">
        <v>10</v>
      </c>
      <c r="H18" s="30">
        <v>10</v>
      </c>
      <c r="I18" s="30">
        <f t="shared" si="1"/>
        <v>40</v>
      </c>
      <c r="J18" s="31">
        <f t="shared" si="0"/>
        <v>10</v>
      </c>
      <c r="K18" s="74"/>
      <c r="L18" s="75"/>
    </row>
    <row r="19" spans="2:12" ht="16" customHeight="1" x14ac:dyDescent="0.2">
      <c r="B19" s="26">
        <v>16</v>
      </c>
      <c r="C19" s="27" t="s">
        <v>16</v>
      </c>
      <c r="D19" s="28" t="s">
        <v>17</v>
      </c>
      <c r="E19" s="29">
        <v>10</v>
      </c>
      <c r="F19" s="30">
        <v>10</v>
      </c>
      <c r="G19" s="30">
        <v>10</v>
      </c>
      <c r="H19" s="30">
        <v>10</v>
      </c>
      <c r="I19" s="30">
        <f t="shared" si="1"/>
        <v>40</v>
      </c>
      <c r="J19" s="31">
        <f t="shared" si="0"/>
        <v>10</v>
      </c>
      <c r="K19" s="74"/>
      <c r="L19" s="75"/>
    </row>
    <row r="20" spans="2:12" ht="16" customHeight="1" x14ac:dyDescent="0.2">
      <c r="B20" s="26">
        <v>17</v>
      </c>
      <c r="C20" s="27" t="s">
        <v>16</v>
      </c>
      <c r="D20" s="28" t="s">
        <v>17</v>
      </c>
      <c r="E20" s="29">
        <v>10</v>
      </c>
      <c r="F20" s="30">
        <v>9</v>
      </c>
      <c r="G20" s="30">
        <v>10</v>
      </c>
      <c r="H20" s="30">
        <v>8</v>
      </c>
      <c r="I20" s="30">
        <f t="shared" si="1"/>
        <v>37</v>
      </c>
      <c r="J20" s="31">
        <f t="shared" si="0"/>
        <v>9.25</v>
      </c>
      <c r="K20" s="74"/>
      <c r="L20" s="75"/>
    </row>
    <row r="21" spans="2:12" ht="16" customHeight="1" x14ac:dyDescent="0.2">
      <c r="B21" s="26">
        <v>18</v>
      </c>
      <c r="C21" s="27" t="s">
        <v>16</v>
      </c>
      <c r="D21" s="28" t="s">
        <v>17</v>
      </c>
      <c r="E21" s="29">
        <v>10</v>
      </c>
      <c r="F21" s="30">
        <v>8</v>
      </c>
      <c r="G21" s="30">
        <v>10</v>
      </c>
      <c r="H21" s="30">
        <v>8</v>
      </c>
      <c r="I21" s="30">
        <f t="shared" si="1"/>
        <v>36</v>
      </c>
      <c r="J21" s="31">
        <f t="shared" si="0"/>
        <v>9</v>
      </c>
      <c r="K21" s="74"/>
      <c r="L21" s="75"/>
    </row>
    <row r="22" spans="2:12" ht="16" customHeight="1" x14ac:dyDescent="0.2">
      <c r="B22" s="76"/>
      <c r="C22" s="77"/>
      <c r="D22" s="77"/>
      <c r="E22" s="77"/>
      <c r="F22" s="77"/>
      <c r="G22" s="77"/>
      <c r="H22" s="77"/>
      <c r="I22" s="77"/>
      <c r="J22" s="78"/>
      <c r="K22" s="74"/>
      <c r="L22" s="75"/>
    </row>
    <row r="23" spans="2:12" ht="16" customHeight="1" x14ac:dyDescent="0.2">
      <c r="B23" s="82"/>
      <c r="C23" s="83"/>
      <c r="D23" s="83"/>
      <c r="E23" s="83"/>
      <c r="F23" s="83"/>
      <c r="G23" s="83"/>
      <c r="H23" s="83"/>
      <c r="I23" s="83"/>
      <c r="J23" s="84"/>
      <c r="K23" s="74"/>
      <c r="L23" s="75"/>
    </row>
    <row r="24" spans="2:12" ht="16" customHeight="1" x14ac:dyDescent="0.2">
      <c r="B24" s="79"/>
      <c r="C24" s="80"/>
      <c r="D24" s="80"/>
      <c r="E24" s="80"/>
      <c r="F24" s="80"/>
      <c r="G24" s="80"/>
      <c r="H24" s="80"/>
      <c r="I24" s="80"/>
      <c r="J24" s="81"/>
      <c r="K24" s="74"/>
      <c r="L24" s="75"/>
    </row>
    <row r="25" spans="2:12" ht="17" thickBot="1" x14ac:dyDescent="0.25">
      <c r="B25" s="64"/>
      <c r="C25" s="65"/>
      <c r="D25" s="65"/>
      <c r="E25" s="65"/>
      <c r="F25" s="65"/>
      <c r="G25" s="65"/>
      <c r="H25" s="65"/>
      <c r="I25" s="65"/>
      <c r="J25" s="65"/>
      <c r="K25" s="65"/>
      <c r="L25" s="66"/>
    </row>
    <row r="26" spans="2:12" x14ac:dyDescent="0.2">
      <c r="B26" s="54" t="s">
        <v>18</v>
      </c>
      <c r="C26" s="55"/>
      <c r="D26" s="56"/>
      <c r="E26" s="10">
        <f>SUM(E4:E24)</f>
        <v>144</v>
      </c>
      <c r="F26" s="3">
        <f>SUM(F4:F24)</f>
        <v>138</v>
      </c>
      <c r="G26" s="3">
        <f>SUM(G4:G24)</f>
        <v>141</v>
      </c>
      <c r="H26" s="3">
        <f>SUM(H4:H24)</f>
        <v>82</v>
      </c>
      <c r="I26" s="3">
        <f>SUM(I4:I24)</f>
        <v>505</v>
      </c>
      <c r="J26" s="16">
        <f>AVERAGE(J4:J24)</f>
        <v>7.890625</v>
      </c>
      <c r="K26" s="5"/>
      <c r="L26" s="13"/>
    </row>
    <row r="27" spans="2:12" ht="17" thickBot="1" x14ac:dyDescent="0.25">
      <c r="B27" s="57"/>
      <c r="C27" s="58"/>
      <c r="D27" s="59"/>
      <c r="E27" s="11" t="s">
        <v>10</v>
      </c>
      <c r="F27" s="4" t="s">
        <v>11</v>
      </c>
      <c r="G27" s="4" t="s">
        <v>12</v>
      </c>
      <c r="H27" s="4" t="s">
        <v>13</v>
      </c>
      <c r="I27" s="4" t="s">
        <v>8</v>
      </c>
      <c r="J27" s="17" t="s">
        <v>14</v>
      </c>
      <c r="K27" s="19"/>
      <c r="L27" s="20"/>
    </row>
    <row r="28" spans="2:12" x14ac:dyDescent="0.2">
      <c r="J28" s="1"/>
    </row>
    <row r="29" spans="2:12" x14ac:dyDescent="0.2">
      <c r="J29" s="1"/>
    </row>
    <row r="30" spans="2:12" x14ac:dyDescent="0.2">
      <c r="B30" s="53" t="s">
        <v>24</v>
      </c>
      <c r="C30" s="53"/>
      <c r="D30" s="53"/>
      <c r="E30" s="53"/>
      <c r="F30" s="53"/>
      <c r="G30" s="53"/>
      <c r="H30" s="53"/>
      <c r="J30" s="1"/>
    </row>
    <row r="31" spans="2:12" x14ac:dyDescent="0.2">
      <c r="E31" s="1"/>
      <c r="F31" s="1"/>
      <c r="G31" s="1"/>
      <c r="H31" s="1"/>
      <c r="I31" s="1"/>
      <c r="J31" s="1"/>
    </row>
    <row r="32" spans="2:12" x14ac:dyDescent="0.2">
      <c r="E32" s="1"/>
      <c r="F32" s="1"/>
      <c r="G32" s="1"/>
      <c r="H32" s="1"/>
      <c r="I32" s="1"/>
      <c r="J32" s="1"/>
    </row>
    <row r="33" spans="5:10" x14ac:dyDescent="0.2">
      <c r="E33" s="1"/>
      <c r="F33" s="1"/>
      <c r="G33" s="1"/>
      <c r="H33" s="1"/>
      <c r="I33" s="1"/>
      <c r="J33" s="1"/>
    </row>
  </sheetData>
  <mergeCells count="11">
    <mergeCell ref="B30:H30"/>
    <mergeCell ref="B26:D27"/>
    <mergeCell ref="K2:L3"/>
    <mergeCell ref="B25:L25"/>
    <mergeCell ref="E2:J2"/>
    <mergeCell ref="B2:B3"/>
    <mergeCell ref="D2:D3"/>
    <mergeCell ref="C2:C3"/>
    <mergeCell ref="K5:L24"/>
    <mergeCell ref="B12:J13"/>
    <mergeCell ref="B22:J24"/>
  </mergeCells>
  <pageMargins left="0.7" right="0.7" top="0.75" bottom="0.75" header="0.3" footer="0.3"/>
  <pageSetup scale="7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26DCC-9EE3-8041-B996-510DEFAC52CB}">
  <sheetPr codeName="Feuil2">
    <tabColor rgb="FFFFFF00"/>
    <pageSetUpPr fitToPage="1"/>
  </sheetPr>
  <dimension ref="B1:L33"/>
  <sheetViews>
    <sheetView showGridLines="0" workbookViewId="0">
      <selection activeCell="H35" sqref="H35"/>
    </sheetView>
  </sheetViews>
  <sheetFormatPr baseColWidth="10" defaultRowHeight="16" x14ac:dyDescent="0.2"/>
  <cols>
    <col min="2" max="2" width="12.5" customWidth="1"/>
    <col min="3" max="3" width="15.1640625" hidden="1" customWidth="1"/>
    <col min="4" max="4" width="13.83203125" hidden="1" customWidth="1"/>
    <col min="5" max="5" width="14.1640625" customWidth="1"/>
    <col min="6" max="7" width="13.6640625" customWidth="1"/>
    <col min="8" max="8" width="20.83203125" customWidth="1"/>
    <col min="10" max="10" width="23" customWidth="1"/>
    <col min="11" max="11" width="18.6640625" customWidth="1"/>
    <col min="12" max="12" width="15.83203125" customWidth="1"/>
  </cols>
  <sheetData>
    <row r="1" spans="2:12" ht="17" thickBot="1" x14ac:dyDescent="0.25">
      <c r="E1" s="1"/>
      <c r="F1" s="1"/>
      <c r="G1" s="1"/>
      <c r="H1" s="1"/>
      <c r="I1" s="1"/>
      <c r="J1" s="1"/>
    </row>
    <row r="2" spans="2:12" x14ac:dyDescent="0.2">
      <c r="B2" s="60" t="s">
        <v>0</v>
      </c>
      <c r="C2" s="70" t="s">
        <v>1</v>
      </c>
      <c r="D2" s="61" t="s">
        <v>2</v>
      </c>
      <c r="E2" s="67" t="s">
        <v>21</v>
      </c>
      <c r="F2" s="67"/>
      <c r="G2" s="67"/>
      <c r="H2" s="67"/>
      <c r="I2" s="67"/>
      <c r="J2" s="67"/>
      <c r="K2" s="60" t="s">
        <v>19</v>
      </c>
      <c r="L2" s="61"/>
    </row>
    <row r="3" spans="2:12" ht="17" thickBot="1" x14ac:dyDescent="0.25">
      <c r="B3" s="68"/>
      <c r="C3" s="71"/>
      <c r="D3" s="69"/>
      <c r="E3" s="9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15" t="s">
        <v>9</v>
      </c>
      <c r="K3" s="62"/>
      <c r="L3" s="63"/>
    </row>
    <row r="4" spans="2:12" x14ac:dyDescent="0.2">
      <c r="B4" s="26">
        <v>1</v>
      </c>
      <c r="C4" s="27" t="s">
        <v>15</v>
      </c>
      <c r="D4" s="28" t="s">
        <v>17</v>
      </c>
      <c r="E4" s="29">
        <v>10</v>
      </c>
      <c r="F4" s="30">
        <v>10</v>
      </c>
      <c r="G4" s="30">
        <v>10</v>
      </c>
      <c r="H4" s="30">
        <v>8</v>
      </c>
      <c r="I4" s="30">
        <f>SUM(E4:H4)</f>
        <v>38</v>
      </c>
      <c r="J4" s="31">
        <f t="shared" ref="J4:J21" si="0">AVERAGE(E4:H4)</f>
        <v>9.5</v>
      </c>
      <c r="K4" s="18" t="s">
        <v>20</v>
      </c>
      <c r="L4" s="2">
        <f>AVERAGE(I4:I24)</f>
        <v>33.4375</v>
      </c>
    </row>
    <row r="5" spans="2:12" x14ac:dyDescent="0.2">
      <c r="B5" s="26">
        <v>2</v>
      </c>
      <c r="C5" s="27" t="s">
        <v>15</v>
      </c>
      <c r="D5" s="28" t="s">
        <v>17</v>
      </c>
      <c r="E5" s="29">
        <v>8</v>
      </c>
      <c r="F5" s="30">
        <v>8</v>
      </c>
      <c r="G5" s="30">
        <v>8</v>
      </c>
      <c r="H5" s="30">
        <v>0</v>
      </c>
      <c r="I5" s="30">
        <f t="shared" ref="I5:I21" si="1">SUM(E5:H5)</f>
        <v>24</v>
      </c>
      <c r="J5" s="31">
        <f t="shared" si="0"/>
        <v>6</v>
      </c>
      <c r="K5" s="72"/>
      <c r="L5" s="73"/>
    </row>
    <row r="6" spans="2:12" x14ac:dyDescent="0.2">
      <c r="B6" s="26">
        <v>3</v>
      </c>
      <c r="C6" s="27" t="s">
        <v>15</v>
      </c>
      <c r="D6" s="28" t="s">
        <v>17</v>
      </c>
      <c r="E6" s="29">
        <v>8</v>
      </c>
      <c r="F6" s="30">
        <v>7</v>
      </c>
      <c r="G6" s="30">
        <v>9</v>
      </c>
      <c r="H6" s="30">
        <v>0</v>
      </c>
      <c r="I6" s="30">
        <f t="shared" si="1"/>
        <v>24</v>
      </c>
      <c r="J6" s="31">
        <f t="shared" si="0"/>
        <v>6</v>
      </c>
      <c r="K6" s="74"/>
      <c r="L6" s="75"/>
    </row>
    <row r="7" spans="2:12" ht="16" customHeight="1" x14ac:dyDescent="0.2">
      <c r="B7" s="26">
        <v>4</v>
      </c>
      <c r="C7" s="27" t="s">
        <v>15</v>
      </c>
      <c r="D7" s="28" t="s">
        <v>17</v>
      </c>
      <c r="E7" s="29">
        <v>10</v>
      </c>
      <c r="F7" s="30">
        <v>7</v>
      </c>
      <c r="G7" s="30">
        <v>8</v>
      </c>
      <c r="H7" s="30">
        <v>0</v>
      </c>
      <c r="I7" s="30">
        <f t="shared" si="1"/>
        <v>25</v>
      </c>
      <c r="J7" s="31">
        <f t="shared" si="0"/>
        <v>6.25</v>
      </c>
      <c r="K7" s="74"/>
      <c r="L7" s="75"/>
    </row>
    <row r="8" spans="2:12" ht="16" customHeight="1" x14ac:dyDescent="0.2">
      <c r="B8" s="26">
        <v>5</v>
      </c>
      <c r="C8" s="27" t="s">
        <v>15</v>
      </c>
      <c r="D8" s="28" t="s">
        <v>17</v>
      </c>
      <c r="E8" s="29">
        <v>9</v>
      </c>
      <c r="F8" s="30">
        <v>9</v>
      </c>
      <c r="G8" s="30">
        <v>10</v>
      </c>
      <c r="H8" s="30">
        <v>8</v>
      </c>
      <c r="I8" s="30">
        <f t="shared" si="1"/>
        <v>36</v>
      </c>
      <c r="J8" s="31">
        <f t="shared" si="0"/>
        <v>9</v>
      </c>
      <c r="K8" s="74"/>
      <c r="L8" s="75"/>
    </row>
    <row r="9" spans="2:12" ht="16" customHeight="1" x14ac:dyDescent="0.2">
      <c r="B9" s="26">
        <v>6</v>
      </c>
      <c r="C9" s="27" t="s">
        <v>15</v>
      </c>
      <c r="D9" s="28" t="s">
        <v>17</v>
      </c>
      <c r="E9" s="29">
        <v>10</v>
      </c>
      <c r="F9" s="30">
        <v>10</v>
      </c>
      <c r="G9" s="30">
        <v>10</v>
      </c>
      <c r="H9" s="30">
        <v>10</v>
      </c>
      <c r="I9" s="30">
        <f t="shared" si="1"/>
        <v>40</v>
      </c>
      <c r="J9" s="31">
        <f t="shared" si="0"/>
        <v>10</v>
      </c>
      <c r="K9" s="74"/>
      <c r="L9" s="75"/>
    </row>
    <row r="10" spans="2:12" ht="16" customHeight="1" x14ac:dyDescent="0.2">
      <c r="B10" s="26">
        <v>7</v>
      </c>
      <c r="C10" s="27" t="s">
        <v>15</v>
      </c>
      <c r="D10" s="28" t="s">
        <v>17</v>
      </c>
      <c r="E10" s="29">
        <v>10</v>
      </c>
      <c r="F10" s="30">
        <v>9</v>
      </c>
      <c r="G10" s="30">
        <v>8</v>
      </c>
      <c r="H10" s="30">
        <v>6</v>
      </c>
      <c r="I10" s="30">
        <f t="shared" si="1"/>
        <v>33</v>
      </c>
      <c r="J10" s="31">
        <f t="shared" si="0"/>
        <v>8.25</v>
      </c>
      <c r="K10" s="74"/>
      <c r="L10" s="75"/>
    </row>
    <row r="11" spans="2:12" ht="16" customHeight="1" x14ac:dyDescent="0.2">
      <c r="B11" s="26">
        <v>8</v>
      </c>
      <c r="C11" s="27" t="s">
        <v>15</v>
      </c>
      <c r="D11" s="28" t="s">
        <v>17</v>
      </c>
      <c r="E11" s="29">
        <v>10</v>
      </c>
      <c r="F11" s="30">
        <v>7</v>
      </c>
      <c r="G11" s="30">
        <v>8</v>
      </c>
      <c r="H11" s="30">
        <v>0</v>
      </c>
      <c r="I11" s="30">
        <f t="shared" si="1"/>
        <v>25</v>
      </c>
      <c r="J11" s="31">
        <f t="shared" si="0"/>
        <v>6.25</v>
      </c>
      <c r="K11" s="74"/>
      <c r="L11" s="75"/>
    </row>
    <row r="12" spans="2:12" ht="16" customHeight="1" x14ac:dyDescent="0.2">
      <c r="B12" s="85"/>
      <c r="C12" s="86"/>
      <c r="D12" s="86"/>
      <c r="E12" s="86"/>
      <c r="F12" s="86"/>
      <c r="G12" s="86"/>
      <c r="H12" s="86"/>
      <c r="I12" s="86"/>
      <c r="J12" s="87"/>
      <c r="K12" s="74"/>
      <c r="L12" s="75"/>
    </row>
    <row r="13" spans="2:12" ht="16" customHeight="1" x14ac:dyDescent="0.2">
      <c r="B13" s="88"/>
      <c r="C13" s="89"/>
      <c r="D13" s="89"/>
      <c r="E13" s="89"/>
      <c r="F13" s="89"/>
      <c r="G13" s="89"/>
      <c r="H13" s="89"/>
      <c r="I13" s="89"/>
      <c r="J13" s="90"/>
      <c r="K13" s="74"/>
      <c r="L13" s="75"/>
    </row>
    <row r="14" spans="2:12" ht="16" customHeight="1" x14ac:dyDescent="0.2">
      <c r="B14" s="26">
        <v>11</v>
      </c>
      <c r="C14" s="27" t="s">
        <v>16</v>
      </c>
      <c r="D14" s="28" t="s">
        <v>17</v>
      </c>
      <c r="E14" s="29">
        <v>10</v>
      </c>
      <c r="F14" s="30">
        <v>10</v>
      </c>
      <c r="G14" s="30">
        <v>10</v>
      </c>
      <c r="H14" s="30">
        <v>8</v>
      </c>
      <c r="I14" s="30">
        <f t="shared" si="1"/>
        <v>38</v>
      </c>
      <c r="J14" s="31">
        <f t="shared" si="0"/>
        <v>9.5</v>
      </c>
      <c r="K14" s="74"/>
      <c r="L14" s="75"/>
    </row>
    <row r="15" spans="2:12" ht="16" customHeight="1" x14ac:dyDescent="0.2">
      <c r="B15" s="26">
        <v>12</v>
      </c>
      <c r="C15" s="27" t="s">
        <v>16</v>
      </c>
      <c r="D15" s="28" t="s">
        <v>17</v>
      </c>
      <c r="E15" s="29">
        <v>9</v>
      </c>
      <c r="F15" s="30">
        <v>10</v>
      </c>
      <c r="G15" s="30">
        <v>8</v>
      </c>
      <c r="H15" s="30">
        <v>4</v>
      </c>
      <c r="I15" s="30">
        <f t="shared" si="1"/>
        <v>31</v>
      </c>
      <c r="J15" s="31">
        <f t="shared" si="0"/>
        <v>7.75</v>
      </c>
      <c r="K15" s="74"/>
      <c r="L15" s="75"/>
    </row>
    <row r="16" spans="2:12" ht="16" customHeight="1" x14ac:dyDescent="0.2">
      <c r="B16" s="26">
        <v>13</v>
      </c>
      <c r="C16" s="27" t="s">
        <v>16</v>
      </c>
      <c r="D16" s="28" t="s">
        <v>17</v>
      </c>
      <c r="E16" s="29">
        <v>8</v>
      </c>
      <c r="F16" s="30">
        <v>10</v>
      </c>
      <c r="G16" s="30">
        <v>8</v>
      </c>
      <c r="H16" s="30">
        <v>6</v>
      </c>
      <c r="I16" s="30">
        <f t="shared" si="1"/>
        <v>32</v>
      </c>
      <c r="J16" s="31">
        <f t="shared" si="0"/>
        <v>8</v>
      </c>
      <c r="K16" s="74"/>
      <c r="L16" s="75"/>
    </row>
    <row r="17" spans="2:12" ht="16" customHeight="1" x14ac:dyDescent="0.2">
      <c r="B17" s="26">
        <v>14</v>
      </c>
      <c r="C17" s="27" t="s">
        <v>16</v>
      </c>
      <c r="D17" s="28" t="s">
        <v>17</v>
      </c>
      <c r="E17" s="29">
        <v>9</v>
      </c>
      <c r="F17" s="30">
        <v>10</v>
      </c>
      <c r="G17" s="30">
        <v>10</v>
      </c>
      <c r="H17" s="30">
        <v>10</v>
      </c>
      <c r="I17" s="30">
        <f t="shared" si="1"/>
        <v>39</v>
      </c>
      <c r="J17" s="31">
        <f t="shared" si="0"/>
        <v>9.75</v>
      </c>
      <c r="K17" s="74"/>
      <c r="L17" s="75"/>
    </row>
    <row r="18" spans="2:12" ht="16" customHeight="1" x14ac:dyDescent="0.2">
      <c r="B18" s="26">
        <v>15</v>
      </c>
      <c r="C18" s="27" t="s">
        <v>16</v>
      </c>
      <c r="D18" s="28" t="s">
        <v>17</v>
      </c>
      <c r="E18" s="29">
        <v>10</v>
      </c>
      <c r="F18" s="30">
        <v>10</v>
      </c>
      <c r="G18" s="30">
        <v>10</v>
      </c>
      <c r="H18" s="30">
        <v>10</v>
      </c>
      <c r="I18" s="30">
        <f t="shared" si="1"/>
        <v>40</v>
      </c>
      <c r="J18" s="31">
        <f t="shared" si="0"/>
        <v>10</v>
      </c>
      <c r="K18" s="74"/>
      <c r="L18" s="75"/>
    </row>
    <row r="19" spans="2:12" ht="16" customHeight="1" x14ac:dyDescent="0.2">
      <c r="B19" s="26">
        <v>16</v>
      </c>
      <c r="C19" s="27" t="s">
        <v>16</v>
      </c>
      <c r="D19" s="28" t="s">
        <v>17</v>
      </c>
      <c r="E19" s="29">
        <v>10</v>
      </c>
      <c r="F19" s="30">
        <v>9</v>
      </c>
      <c r="G19" s="30">
        <v>10</v>
      </c>
      <c r="H19" s="30">
        <v>8</v>
      </c>
      <c r="I19" s="30">
        <f t="shared" si="1"/>
        <v>37</v>
      </c>
      <c r="J19" s="31">
        <f t="shared" si="0"/>
        <v>9.25</v>
      </c>
      <c r="K19" s="74"/>
      <c r="L19" s="75"/>
    </row>
    <row r="20" spans="2:12" ht="16" customHeight="1" x14ac:dyDescent="0.2">
      <c r="B20" s="26">
        <v>17</v>
      </c>
      <c r="C20" s="27" t="s">
        <v>16</v>
      </c>
      <c r="D20" s="28" t="s">
        <v>17</v>
      </c>
      <c r="E20" s="29">
        <v>10</v>
      </c>
      <c r="F20" s="30">
        <v>9</v>
      </c>
      <c r="G20" s="30">
        <v>10</v>
      </c>
      <c r="H20" s="30">
        <v>8</v>
      </c>
      <c r="I20" s="30">
        <f t="shared" si="1"/>
        <v>37</v>
      </c>
      <c r="J20" s="31">
        <f t="shared" si="0"/>
        <v>9.25</v>
      </c>
      <c r="K20" s="74"/>
      <c r="L20" s="75"/>
    </row>
    <row r="21" spans="2:12" ht="16" customHeight="1" x14ac:dyDescent="0.2">
      <c r="B21" s="26">
        <v>18</v>
      </c>
      <c r="C21" s="27" t="s">
        <v>16</v>
      </c>
      <c r="D21" s="28" t="s">
        <v>17</v>
      </c>
      <c r="E21" s="29">
        <v>10</v>
      </c>
      <c r="F21" s="30">
        <v>10</v>
      </c>
      <c r="G21" s="30">
        <v>10</v>
      </c>
      <c r="H21" s="30">
        <v>6</v>
      </c>
      <c r="I21" s="30">
        <f t="shared" si="1"/>
        <v>36</v>
      </c>
      <c r="J21" s="31">
        <f t="shared" si="0"/>
        <v>9</v>
      </c>
      <c r="K21" s="74"/>
      <c r="L21" s="75"/>
    </row>
    <row r="22" spans="2:12" ht="16" customHeight="1" x14ac:dyDescent="0.2">
      <c r="B22" s="91"/>
      <c r="C22" s="92"/>
      <c r="D22" s="92"/>
      <c r="E22" s="92"/>
      <c r="F22" s="92"/>
      <c r="G22" s="92"/>
      <c r="H22" s="92"/>
      <c r="I22" s="92"/>
      <c r="J22" s="93"/>
      <c r="K22" s="74"/>
      <c r="L22" s="75"/>
    </row>
    <row r="23" spans="2:12" ht="16" customHeight="1" x14ac:dyDescent="0.2">
      <c r="B23" s="94"/>
      <c r="C23" s="95"/>
      <c r="D23" s="95"/>
      <c r="E23" s="95"/>
      <c r="F23" s="95"/>
      <c r="G23" s="95"/>
      <c r="H23" s="95"/>
      <c r="I23" s="95"/>
      <c r="J23" s="96"/>
      <c r="K23" s="74"/>
      <c r="L23" s="75"/>
    </row>
    <row r="24" spans="2:12" ht="16" customHeight="1" x14ac:dyDescent="0.2">
      <c r="B24" s="97"/>
      <c r="C24" s="98"/>
      <c r="D24" s="98"/>
      <c r="E24" s="98"/>
      <c r="F24" s="98"/>
      <c r="G24" s="98"/>
      <c r="H24" s="98"/>
      <c r="I24" s="98"/>
      <c r="J24" s="99"/>
      <c r="K24" s="74"/>
      <c r="L24" s="75"/>
    </row>
    <row r="25" spans="2:12" ht="17" thickBot="1" x14ac:dyDescent="0.25">
      <c r="B25" s="64"/>
      <c r="C25" s="65"/>
      <c r="D25" s="65"/>
      <c r="E25" s="65"/>
      <c r="F25" s="65"/>
      <c r="G25" s="65"/>
      <c r="H25" s="65"/>
      <c r="I25" s="65"/>
      <c r="J25" s="65"/>
      <c r="K25" s="65"/>
      <c r="L25" s="66"/>
    </row>
    <row r="26" spans="2:12" x14ac:dyDescent="0.2">
      <c r="B26" s="54" t="s">
        <v>18</v>
      </c>
      <c r="C26" s="55"/>
      <c r="D26" s="56"/>
      <c r="E26" s="10">
        <f>SUM(E4:E24)</f>
        <v>151</v>
      </c>
      <c r="F26" s="3">
        <f>SUM(F4:F24)</f>
        <v>145</v>
      </c>
      <c r="G26" s="3">
        <f>SUM(G4:G24)</f>
        <v>147</v>
      </c>
      <c r="H26" s="3">
        <f>SUM(H4:H24)</f>
        <v>92</v>
      </c>
      <c r="I26" s="3">
        <f>SUM(I4:I24)</f>
        <v>535</v>
      </c>
      <c r="J26" s="16">
        <f>AVERAGE(J4:J24)</f>
        <v>8.359375</v>
      </c>
      <c r="K26" s="5"/>
      <c r="L26" s="13"/>
    </row>
    <row r="27" spans="2:12" ht="17" thickBot="1" x14ac:dyDescent="0.25">
      <c r="B27" s="57"/>
      <c r="C27" s="58"/>
      <c r="D27" s="59"/>
      <c r="E27" s="11" t="s">
        <v>10</v>
      </c>
      <c r="F27" s="4" t="s">
        <v>11</v>
      </c>
      <c r="G27" s="4" t="s">
        <v>12</v>
      </c>
      <c r="H27" s="4" t="s">
        <v>13</v>
      </c>
      <c r="I27" s="4" t="s">
        <v>8</v>
      </c>
      <c r="J27" s="17" t="s">
        <v>14</v>
      </c>
      <c r="K27" s="19"/>
      <c r="L27" s="20"/>
    </row>
    <row r="28" spans="2:12" x14ac:dyDescent="0.2">
      <c r="J28" s="1"/>
    </row>
    <row r="29" spans="2:12" x14ac:dyDescent="0.2">
      <c r="J29" s="1"/>
    </row>
    <row r="30" spans="2:12" x14ac:dyDescent="0.2">
      <c r="C30" t="s">
        <v>24</v>
      </c>
      <c r="J30" s="1"/>
    </row>
    <row r="31" spans="2:12" x14ac:dyDescent="0.2">
      <c r="B31" s="53" t="s">
        <v>24</v>
      </c>
      <c r="C31" s="53"/>
      <c r="D31" s="53"/>
      <c r="E31" s="53"/>
      <c r="F31" s="53"/>
      <c r="G31" s="53"/>
      <c r="H31" s="53"/>
      <c r="I31" s="1"/>
      <c r="J31" s="1"/>
    </row>
    <row r="32" spans="2:12" x14ac:dyDescent="0.2">
      <c r="E32" s="1"/>
      <c r="F32" s="1"/>
      <c r="G32" s="1"/>
      <c r="H32" s="1"/>
      <c r="I32" s="1"/>
      <c r="J32" s="1"/>
    </row>
    <row r="33" spans="5:10" x14ac:dyDescent="0.2">
      <c r="E33" s="1"/>
      <c r="F33" s="1"/>
      <c r="G33" s="1"/>
      <c r="H33" s="1"/>
      <c r="I33" s="1"/>
      <c r="J33" s="1"/>
    </row>
  </sheetData>
  <mergeCells count="11">
    <mergeCell ref="B31:H31"/>
    <mergeCell ref="B25:L25"/>
    <mergeCell ref="B26:D27"/>
    <mergeCell ref="B2:B3"/>
    <mergeCell ref="C2:C3"/>
    <mergeCell ref="D2:D3"/>
    <mergeCell ref="E2:J2"/>
    <mergeCell ref="K2:L3"/>
    <mergeCell ref="K5:L24"/>
    <mergeCell ref="B12:J13"/>
    <mergeCell ref="B22:J24"/>
  </mergeCells>
  <pageMargins left="0.7" right="0.7" top="0.75" bottom="0.75" header="0.3" footer="0.3"/>
  <pageSetup scale="8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D92C-6C32-DE4B-B1C4-BBE36C338573}">
  <sheetPr codeName="Feuil3">
    <tabColor rgb="FF00B0F0"/>
    <pageSetUpPr fitToPage="1"/>
  </sheetPr>
  <dimension ref="B1:N39"/>
  <sheetViews>
    <sheetView showGridLines="0" zoomScale="90" zoomScaleNormal="100" workbookViewId="0">
      <selection activeCell="D39" sqref="D39:G39"/>
    </sheetView>
  </sheetViews>
  <sheetFormatPr baseColWidth="10" defaultRowHeight="16" x14ac:dyDescent="0.2"/>
  <cols>
    <col min="2" max="2" width="12.5" customWidth="1"/>
    <col min="3" max="3" width="15.1640625" hidden="1" customWidth="1"/>
    <col min="4" max="4" width="13.83203125" hidden="1" customWidth="1"/>
    <col min="5" max="5" width="14.1640625" customWidth="1"/>
    <col min="6" max="7" width="13.6640625" customWidth="1"/>
    <col min="8" max="8" width="20.83203125" customWidth="1"/>
    <col min="10" max="10" width="23" customWidth="1"/>
    <col min="11" max="11" width="18.6640625" customWidth="1"/>
    <col min="12" max="12" width="15.83203125" customWidth="1"/>
    <col min="13" max="13" width="9.5" customWidth="1"/>
    <col min="14" max="14" width="4.5" hidden="1" customWidth="1"/>
  </cols>
  <sheetData>
    <row r="1" spans="2:14" ht="17" thickBot="1" x14ac:dyDescent="0.25">
      <c r="E1" s="1"/>
      <c r="F1" s="1"/>
      <c r="G1" s="1"/>
      <c r="H1" s="1"/>
      <c r="I1" s="1"/>
      <c r="J1" s="1"/>
    </row>
    <row r="2" spans="2:14" x14ac:dyDescent="0.2">
      <c r="B2" s="60" t="s">
        <v>0</v>
      </c>
      <c r="C2" s="70" t="s">
        <v>1</v>
      </c>
      <c r="D2" s="61" t="s">
        <v>2</v>
      </c>
      <c r="E2" s="67" t="s">
        <v>22</v>
      </c>
      <c r="F2" s="67"/>
      <c r="G2" s="67"/>
      <c r="H2" s="67"/>
      <c r="I2" s="67"/>
      <c r="J2" s="67"/>
      <c r="K2" s="60" t="s">
        <v>19</v>
      </c>
      <c r="L2" s="61"/>
    </row>
    <row r="3" spans="2:14" ht="17" thickBot="1" x14ac:dyDescent="0.25">
      <c r="B3" s="68"/>
      <c r="C3" s="71"/>
      <c r="D3" s="69"/>
      <c r="E3" s="9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15" t="s">
        <v>9</v>
      </c>
      <c r="K3" s="62"/>
      <c r="L3" s="63"/>
    </row>
    <row r="4" spans="2:14" x14ac:dyDescent="0.2">
      <c r="B4" s="8">
        <v>1</v>
      </c>
      <c r="C4" s="7" t="s">
        <v>15</v>
      </c>
      <c r="D4" s="12" t="s">
        <v>17</v>
      </c>
      <c r="E4" s="14">
        <f>'Résultats Examens 2'!E4-'Résultats Examens 1'!E4</f>
        <v>1</v>
      </c>
      <c r="F4" s="14">
        <f>'Résultats Examens 2'!F4-'Résultats Examens 1'!F4</f>
        <v>1</v>
      </c>
      <c r="G4" s="14">
        <f>'Résultats Examens 2'!G4-'Résultats Examens 1'!G4</f>
        <v>0</v>
      </c>
      <c r="H4" s="14">
        <f>'Résultats Examens 2'!H4-'Résultats Examens 1'!H4</f>
        <v>0</v>
      </c>
      <c r="I4" s="14">
        <f>'Résultats Examens 2'!I4-'Résultats Examens 1'!I4</f>
        <v>2</v>
      </c>
      <c r="J4" s="14">
        <f>'Résultats Examens 2'!J4-'Résultats Examens 1'!J4</f>
        <v>0.5</v>
      </c>
      <c r="K4" s="18" t="s">
        <v>20</v>
      </c>
      <c r="L4" s="25">
        <f>AVERAGE(I4:I24)</f>
        <v>1.875</v>
      </c>
      <c r="N4">
        <f>IF(I4 &gt; 0,1,0)</f>
        <v>1</v>
      </c>
    </row>
    <row r="5" spans="2:14" x14ac:dyDescent="0.2">
      <c r="B5" s="8">
        <v>2</v>
      </c>
      <c r="C5" s="7" t="s">
        <v>15</v>
      </c>
      <c r="D5" s="12" t="s">
        <v>17</v>
      </c>
      <c r="E5" s="14">
        <f>'Résultats Examens 2'!E5-'Résultats Examens 1'!E5</f>
        <v>1</v>
      </c>
      <c r="F5" s="14">
        <f>'Résultats Examens 2'!F5-'Résultats Examens 1'!F5</f>
        <v>-1</v>
      </c>
      <c r="G5" s="14">
        <f>'Résultats Examens 2'!G5-'Résultats Examens 1'!G5</f>
        <v>7</v>
      </c>
      <c r="H5" s="14">
        <f>'Résultats Examens 2'!H5-'Résultats Examens 1'!H5</f>
        <v>0</v>
      </c>
      <c r="I5" s="14">
        <f>'Résultats Examens 2'!I5-'Résultats Examens 1'!I5</f>
        <v>7</v>
      </c>
      <c r="J5" s="14">
        <f>'Résultats Examens 2'!J5-'Résultats Examens 1'!J5</f>
        <v>1.75</v>
      </c>
      <c r="K5" s="72"/>
      <c r="L5" s="73"/>
      <c r="N5">
        <f t="shared" ref="N5:N24" si="0">IF(I5 &gt; 0,1,0)</f>
        <v>1</v>
      </c>
    </row>
    <row r="6" spans="2:14" x14ac:dyDescent="0.2">
      <c r="B6" s="8">
        <v>3</v>
      </c>
      <c r="C6" s="7" t="s">
        <v>15</v>
      </c>
      <c r="D6" s="12" t="s">
        <v>17</v>
      </c>
      <c r="E6" s="14">
        <f>'Résultats Examens 2'!E6-'Résultats Examens 1'!E6</f>
        <v>0</v>
      </c>
      <c r="F6" s="14">
        <f>'Résultats Examens 2'!F6-'Résultats Examens 1'!F6</f>
        <v>7</v>
      </c>
      <c r="G6" s="14">
        <f>'Résultats Examens 2'!G6-'Résultats Examens 1'!G6</f>
        <v>1</v>
      </c>
      <c r="H6" s="14">
        <f>'Résultats Examens 2'!H6-'Résultats Examens 1'!H6</f>
        <v>0</v>
      </c>
      <c r="I6" s="14">
        <f>'Résultats Examens 2'!I6-'Résultats Examens 1'!I6</f>
        <v>8</v>
      </c>
      <c r="J6" s="14">
        <f>'Résultats Examens 2'!J6-'Résultats Examens 1'!J6</f>
        <v>2</v>
      </c>
      <c r="K6" s="74"/>
      <c r="L6" s="75"/>
      <c r="N6">
        <f t="shared" si="0"/>
        <v>1</v>
      </c>
    </row>
    <row r="7" spans="2:14" ht="16" customHeight="1" x14ac:dyDescent="0.2">
      <c r="B7" s="8">
        <v>4</v>
      </c>
      <c r="C7" s="7" t="s">
        <v>15</v>
      </c>
      <c r="D7" s="12" t="s">
        <v>17</v>
      </c>
      <c r="E7" s="14">
        <f>'Résultats Examens 2'!E7-'Résultats Examens 1'!E7</f>
        <v>1</v>
      </c>
      <c r="F7" s="14">
        <f>'Résultats Examens 2'!F7-'Résultats Examens 1'!F7</f>
        <v>-1</v>
      </c>
      <c r="G7" s="14">
        <f>'Résultats Examens 2'!G7-'Résultats Examens 1'!G7</f>
        <v>-2</v>
      </c>
      <c r="H7" s="14">
        <f>'Résultats Examens 2'!H7-'Résultats Examens 1'!H7</f>
        <v>-2</v>
      </c>
      <c r="I7" s="14">
        <f>'Résultats Examens 2'!I7-'Résultats Examens 1'!I7</f>
        <v>-4</v>
      </c>
      <c r="J7" s="14">
        <f>'Résultats Examens 2'!J7-'Résultats Examens 1'!J7</f>
        <v>-1</v>
      </c>
      <c r="K7" s="74"/>
      <c r="L7" s="75"/>
      <c r="N7">
        <f t="shared" si="0"/>
        <v>0</v>
      </c>
    </row>
    <row r="8" spans="2:14" ht="16" customHeight="1" x14ac:dyDescent="0.2">
      <c r="B8" s="8">
        <v>5</v>
      </c>
      <c r="C8" s="7" t="s">
        <v>15</v>
      </c>
      <c r="D8" s="12" t="s">
        <v>17</v>
      </c>
      <c r="E8" s="14">
        <f>'Résultats Examens 2'!E8-'Résultats Examens 1'!E8</f>
        <v>-1</v>
      </c>
      <c r="F8" s="14">
        <f>'Résultats Examens 2'!F8-'Résultats Examens 1'!F8</f>
        <v>0</v>
      </c>
      <c r="G8" s="14">
        <f>'Résultats Examens 2'!G8-'Résultats Examens 1'!G8</f>
        <v>0</v>
      </c>
      <c r="H8" s="14">
        <f>'Résultats Examens 2'!H8-'Résultats Examens 1'!H8</f>
        <v>6</v>
      </c>
      <c r="I8" s="14">
        <f>'Résultats Examens 2'!I8-'Résultats Examens 1'!I8</f>
        <v>5</v>
      </c>
      <c r="J8" s="14">
        <f>'Résultats Examens 2'!J8-'Résultats Examens 1'!J8</f>
        <v>1.25</v>
      </c>
      <c r="K8" s="74"/>
      <c r="L8" s="75"/>
      <c r="N8">
        <f t="shared" si="0"/>
        <v>1</v>
      </c>
    </row>
    <row r="9" spans="2:14" ht="16" customHeight="1" x14ac:dyDescent="0.2">
      <c r="B9" s="8">
        <v>6</v>
      </c>
      <c r="C9" s="7" t="s">
        <v>15</v>
      </c>
      <c r="D9" s="12" t="s">
        <v>17</v>
      </c>
      <c r="E9" s="14">
        <f>'Résultats Examens 2'!E9-'Résultats Examens 1'!E9</f>
        <v>0</v>
      </c>
      <c r="F9" s="14">
        <f>'Résultats Examens 2'!F9-'Résultats Examens 1'!F9</f>
        <v>1</v>
      </c>
      <c r="G9" s="14">
        <f>'Résultats Examens 2'!G9-'Résultats Examens 1'!G9</f>
        <v>0</v>
      </c>
      <c r="H9" s="14">
        <f>'Résultats Examens 2'!H9-'Résultats Examens 1'!H9</f>
        <v>10</v>
      </c>
      <c r="I9" s="14">
        <f>'Résultats Examens 2'!I9-'Résultats Examens 1'!I9</f>
        <v>11</v>
      </c>
      <c r="J9" s="14">
        <f>'Résultats Examens 2'!J9-'Résultats Examens 1'!J9</f>
        <v>2.75</v>
      </c>
      <c r="K9" s="74"/>
      <c r="L9" s="75"/>
      <c r="N9">
        <f t="shared" si="0"/>
        <v>1</v>
      </c>
    </row>
    <row r="10" spans="2:14" ht="16" customHeight="1" x14ac:dyDescent="0.2">
      <c r="B10" s="8">
        <v>7</v>
      </c>
      <c r="C10" s="7" t="s">
        <v>15</v>
      </c>
      <c r="D10" s="12" t="s">
        <v>17</v>
      </c>
      <c r="E10" s="14">
        <f>'Résultats Examens 2'!E10-'Résultats Examens 1'!E10</f>
        <v>1</v>
      </c>
      <c r="F10" s="14">
        <f>'Résultats Examens 2'!F10-'Résultats Examens 1'!F10</f>
        <v>-1</v>
      </c>
      <c r="G10" s="14">
        <f>'Résultats Examens 2'!G10-'Résultats Examens 1'!G10</f>
        <v>0</v>
      </c>
      <c r="H10" s="14">
        <f>'Résultats Examens 2'!H10-'Résultats Examens 1'!H10</f>
        <v>0</v>
      </c>
      <c r="I10" s="14">
        <f>'Résultats Examens 2'!I10-'Résultats Examens 1'!I10</f>
        <v>0</v>
      </c>
      <c r="J10" s="14">
        <f>'Résultats Examens 2'!J10-'Résultats Examens 1'!J10</f>
        <v>0</v>
      </c>
      <c r="K10" s="74"/>
      <c r="L10" s="75"/>
      <c r="N10">
        <f t="shared" si="0"/>
        <v>0</v>
      </c>
    </row>
    <row r="11" spans="2:14" ht="16" customHeight="1" x14ac:dyDescent="0.2">
      <c r="B11" s="8">
        <v>8</v>
      </c>
      <c r="C11" s="7" t="s">
        <v>15</v>
      </c>
      <c r="D11" s="12" t="s">
        <v>17</v>
      </c>
      <c r="E11" s="14">
        <f>'Résultats Examens 2'!E11-'Résultats Examens 1'!E11</f>
        <v>3</v>
      </c>
      <c r="F11" s="14">
        <f>'Résultats Examens 2'!F11-'Résultats Examens 1'!F11</f>
        <v>0</v>
      </c>
      <c r="G11" s="14">
        <f>'Résultats Examens 2'!G11-'Résultats Examens 1'!G11</f>
        <v>0</v>
      </c>
      <c r="H11" s="14">
        <f>'Résultats Examens 2'!H11-'Résultats Examens 1'!H11</f>
        <v>0</v>
      </c>
      <c r="I11" s="14">
        <f>'Résultats Examens 2'!I11-'Résultats Examens 1'!I11</f>
        <v>3</v>
      </c>
      <c r="J11" s="14">
        <f>'Résultats Examens 2'!J11-'Résultats Examens 1'!J11</f>
        <v>0.75</v>
      </c>
      <c r="K11" s="74"/>
      <c r="L11" s="75"/>
      <c r="N11">
        <f t="shared" si="0"/>
        <v>1</v>
      </c>
    </row>
    <row r="12" spans="2:14" ht="16" customHeight="1" x14ac:dyDescent="0.2">
      <c r="B12" s="108"/>
      <c r="C12" s="109"/>
      <c r="D12" s="109"/>
      <c r="E12" s="109"/>
      <c r="F12" s="109"/>
      <c r="G12" s="109"/>
      <c r="H12" s="109"/>
      <c r="I12" s="109"/>
      <c r="J12" s="110"/>
      <c r="K12" s="74"/>
      <c r="L12" s="75"/>
      <c r="N12">
        <f t="shared" si="0"/>
        <v>0</v>
      </c>
    </row>
    <row r="13" spans="2:14" ht="16" customHeight="1" x14ac:dyDescent="0.2">
      <c r="B13" s="111"/>
      <c r="C13" s="112"/>
      <c r="D13" s="112"/>
      <c r="E13" s="112"/>
      <c r="F13" s="112"/>
      <c r="G13" s="112"/>
      <c r="H13" s="112"/>
      <c r="I13" s="112"/>
      <c r="J13" s="113"/>
      <c r="K13" s="74"/>
      <c r="L13" s="75"/>
      <c r="N13">
        <f t="shared" si="0"/>
        <v>0</v>
      </c>
    </row>
    <row r="14" spans="2:14" ht="16" customHeight="1" x14ac:dyDescent="0.2">
      <c r="B14" s="8">
        <v>11</v>
      </c>
      <c r="C14" s="7" t="s">
        <v>16</v>
      </c>
      <c r="D14" s="12" t="s">
        <v>17</v>
      </c>
      <c r="E14" s="14">
        <f>'Résultats Examens 2'!E14-'Résultats Examens 1'!E14</f>
        <v>0</v>
      </c>
      <c r="F14" s="14">
        <f>'Résultats Examens 2'!F14-'Résultats Examens 1'!F14</f>
        <v>0</v>
      </c>
      <c r="G14" s="14">
        <f>'Résultats Examens 2'!G14-'Résultats Examens 1'!G14</f>
        <v>0</v>
      </c>
      <c r="H14" s="14">
        <f>'Résultats Examens 2'!H14-'Résultats Examens 1'!H14</f>
        <v>-2</v>
      </c>
      <c r="I14" s="14">
        <f>'Résultats Examens 2'!I14-'Résultats Examens 1'!I14</f>
        <v>-2</v>
      </c>
      <c r="J14" s="14">
        <f>'Résultats Examens 2'!J14-'Résultats Examens 1'!J14</f>
        <v>-0.5</v>
      </c>
      <c r="K14" s="74"/>
      <c r="L14" s="75"/>
      <c r="N14">
        <f t="shared" si="0"/>
        <v>0</v>
      </c>
    </row>
    <row r="15" spans="2:14" ht="16" customHeight="1" x14ac:dyDescent="0.2">
      <c r="B15" s="8">
        <v>12</v>
      </c>
      <c r="C15" s="7" t="s">
        <v>16</v>
      </c>
      <c r="D15" s="12" t="s">
        <v>17</v>
      </c>
      <c r="E15" s="14">
        <f>'Résultats Examens 2'!E15-'Résultats Examens 1'!E15</f>
        <v>0</v>
      </c>
      <c r="F15" s="14">
        <f>'Résultats Examens 2'!F15-'Résultats Examens 1'!F15</f>
        <v>0</v>
      </c>
      <c r="G15" s="14">
        <f>'Résultats Examens 2'!G15-'Résultats Examens 1'!G15</f>
        <v>-1</v>
      </c>
      <c r="H15" s="14">
        <f>'Résultats Examens 2'!H15-'Résultats Examens 1'!H15</f>
        <v>4</v>
      </c>
      <c r="I15" s="14">
        <f>'Résultats Examens 2'!I15-'Résultats Examens 1'!I15</f>
        <v>3</v>
      </c>
      <c r="J15" s="14">
        <f>'Résultats Examens 2'!J15-'Résultats Examens 1'!J15</f>
        <v>0.75</v>
      </c>
      <c r="K15" s="74"/>
      <c r="L15" s="75"/>
      <c r="N15">
        <f t="shared" si="0"/>
        <v>1</v>
      </c>
    </row>
    <row r="16" spans="2:14" ht="16" customHeight="1" x14ac:dyDescent="0.2">
      <c r="B16" s="8">
        <v>13</v>
      </c>
      <c r="C16" s="7" t="s">
        <v>16</v>
      </c>
      <c r="D16" s="12" t="s">
        <v>17</v>
      </c>
      <c r="E16" s="14">
        <f>'Résultats Examens 2'!E16-'Résultats Examens 1'!E16</f>
        <v>2</v>
      </c>
      <c r="F16" s="14">
        <f>'Résultats Examens 2'!F16-'Résultats Examens 1'!F16</f>
        <v>0</v>
      </c>
      <c r="G16" s="14">
        <f>'Résultats Examens 2'!G16-'Résultats Examens 1'!G16</f>
        <v>1</v>
      </c>
      <c r="H16" s="14">
        <f>'Résultats Examens 2'!H16-'Résultats Examens 1'!H16</f>
        <v>-2</v>
      </c>
      <c r="I16" s="14">
        <f>'Résultats Examens 2'!I16-'Résultats Examens 1'!I16</f>
        <v>1</v>
      </c>
      <c r="J16" s="14">
        <f>'Résultats Examens 2'!J16-'Résultats Examens 1'!J16</f>
        <v>0.25</v>
      </c>
      <c r="K16" s="74"/>
      <c r="L16" s="75"/>
      <c r="N16">
        <f t="shared" si="0"/>
        <v>1</v>
      </c>
    </row>
    <row r="17" spans="2:14" ht="16" customHeight="1" x14ac:dyDescent="0.2">
      <c r="B17" s="8">
        <v>14</v>
      </c>
      <c r="C17" s="7" t="s">
        <v>16</v>
      </c>
      <c r="D17" s="12" t="s">
        <v>17</v>
      </c>
      <c r="E17" s="14">
        <f>'Résultats Examens 2'!E17-'Résultats Examens 1'!E17</f>
        <v>-1</v>
      </c>
      <c r="F17" s="14">
        <f>'Résultats Examens 2'!F17-'Résultats Examens 1'!F17</f>
        <v>0</v>
      </c>
      <c r="G17" s="14">
        <f>'Résultats Examens 2'!G17-'Résultats Examens 1'!G17</f>
        <v>0</v>
      </c>
      <c r="H17" s="14">
        <f>'Résultats Examens 2'!H17-'Résultats Examens 1'!H17</f>
        <v>0</v>
      </c>
      <c r="I17" s="14">
        <f>'Résultats Examens 2'!I17-'Résultats Examens 1'!I17</f>
        <v>-1</v>
      </c>
      <c r="J17" s="14">
        <f>'Résultats Examens 2'!J17-'Résultats Examens 1'!J17</f>
        <v>-0.25</v>
      </c>
      <c r="K17" s="74"/>
      <c r="L17" s="75"/>
      <c r="N17">
        <f t="shared" si="0"/>
        <v>0</v>
      </c>
    </row>
    <row r="18" spans="2:14" ht="16" customHeight="1" x14ac:dyDescent="0.2">
      <c r="B18" s="8">
        <v>15</v>
      </c>
      <c r="C18" s="7" t="s">
        <v>16</v>
      </c>
      <c r="D18" s="12" t="s">
        <v>17</v>
      </c>
      <c r="E18" s="14">
        <f>'Résultats Examens 2'!E18-'Résultats Examens 1'!E18</f>
        <v>0</v>
      </c>
      <c r="F18" s="14">
        <f>'Résultats Examens 2'!F18-'Résultats Examens 1'!F18</f>
        <v>0</v>
      </c>
      <c r="G18" s="14">
        <f>'Résultats Examens 2'!G18-'Résultats Examens 1'!G18</f>
        <v>0</v>
      </c>
      <c r="H18" s="14">
        <f>'Résultats Examens 2'!H18-'Résultats Examens 1'!H18</f>
        <v>0</v>
      </c>
      <c r="I18" s="14">
        <f>'Résultats Examens 2'!I18-'Résultats Examens 1'!I18</f>
        <v>0</v>
      </c>
      <c r="J18" s="14">
        <f>'Résultats Examens 2'!J18-'Résultats Examens 1'!J18</f>
        <v>0</v>
      </c>
      <c r="K18" s="74"/>
      <c r="L18" s="75"/>
      <c r="N18">
        <f t="shared" si="0"/>
        <v>0</v>
      </c>
    </row>
    <row r="19" spans="2:14" ht="16" customHeight="1" x14ac:dyDescent="0.2">
      <c r="B19" s="8">
        <v>16</v>
      </c>
      <c r="C19" s="7" t="s">
        <v>16</v>
      </c>
      <c r="D19" s="12" t="s">
        <v>17</v>
      </c>
      <c r="E19" s="14">
        <f>'Résultats Examens 2'!E19-'Résultats Examens 1'!E19</f>
        <v>0</v>
      </c>
      <c r="F19" s="14">
        <f>'Résultats Examens 2'!F19-'Résultats Examens 1'!F19</f>
        <v>-1</v>
      </c>
      <c r="G19" s="14">
        <f>'Résultats Examens 2'!G19-'Résultats Examens 1'!G19</f>
        <v>0</v>
      </c>
      <c r="H19" s="14">
        <f>'Résultats Examens 2'!H19-'Résultats Examens 1'!H19</f>
        <v>-2</v>
      </c>
      <c r="I19" s="14">
        <f>'Résultats Examens 2'!I19-'Résultats Examens 1'!I19</f>
        <v>-3</v>
      </c>
      <c r="J19" s="14">
        <f>'Résultats Examens 2'!J19-'Résultats Examens 1'!J19</f>
        <v>-0.75</v>
      </c>
      <c r="K19" s="74"/>
      <c r="L19" s="75"/>
      <c r="N19">
        <f t="shared" si="0"/>
        <v>0</v>
      </c>
    </row>
    <row r="20" spans="2:14" ht="16" customHeight="1" x14ac:dyDescent="0.2">
      <c r="B20" s="8">
        <v>17</v>
      </c>
      <c r="C20" s="7" t="s">
        <v>16</v>
      </c>
      <c r="D20" s="12" t="s">
        <v>17</v>
      </c>
      <c r="E20" s="14">
        <f>'Résultats Examens 2'!E20-'Résultats Examens 1'!E20</f>
        <v>0</v>
      </c>
      <c r="F20" s="14">
        <f>'Résultats Examens 2'!F20-'Résultats Examens 1'!F20</f>
        <v>0</v>
      </c>
      <c r="G20" s="14">
        <f>'Résultats Examens 2'!G20-'Résultats Examens 1'!G20</f>
        <v>0</v>
      </c>
      <c r="H20" s="14">
        <f>'Résultats Examens 2'!H20-'Résultats Examens 1'!H20</f>
        <v>0</v>
      </c>
      <c r="I20" s="14">
        <f>'Résultats Examens 2'!I20-'Résultats Examens 1'!I20</f>
        <v>0</v>
      </c>
      <c r="J20" s="14">
        <f>'Résultats Examens 2'!J20-'Résultats Examens 1'!J20</f>
        <v>0</v>
      </c>
      <c r="K20" s="74"/>
      <c r="L20" s="75"/>
      <c r="N20">
        <f t="shared" si="0"/>
        <v>0</v>
      </c>
    </row>
    <row r="21" spans="2:14" ht="16" customHeight="1" x14ac:dyDescent="0.2">
      <c r="B21" s="8">
        <v>18</v>
      </c>
      <c r="C21" s="7" t="s">
        <v>16</v>
      </c>
      <c r="D21" s="12" t="s">
        <v>17</v>
      </c>
      <c r="E21" s="14">
        <f>'Résultats Examens 2'!E21-'Résultats Examens 1'!E21</f>
        <v>0</v>
      </c>
      <c r="F21" s="14">
        <f>'Résultats Examens 2'!F21-'Résultats Examens 1'!F21</f>
        <v>2</v>
      </c>
      <c r="G21" s="14">
        <f>'Résultats Examens 2'!G21-'Résultats Examens 1'!G21</f>
        <v>0</v>
      </c>
      <c r="H21" s="14">
        <f>'Résultats Examens 2'!H21-'Résultats Examens 1'!H21</f>
        <v>-2</v>
      </c>
      <c r="I21" s="14">
        <f>'Résultats Examens 2'!I21-'Résultats Examens 1'!I21</f>
        <v>0</v>
      </c>
      <c r="J21" s="14">
        <f>'Résultats Examens 2'!J21-'Résultats Examens 1'!J21</f>
        <v>0</v>
      </c>
      <c r="K21" s="74"/>
      <c r="L21" s="75"/>
      <c r="N21">
        <f t="shared" si="0"/>
        <v>0</v>
      </c>
    </row>
    <row r="22" spans="2:14" ht="16" customHeight="1" x14ac:dyDescent="0.2">
      <c r="B22" s="108"/>
      <c r="C22" s="109"/>
      <c r="D22" s="109"/>
      <c r="E22" s="109"/>
      <c r="F22" s="109"/>
      <c r="G22" s="109"/>
      <c r="H22" s="109"/>
      <c r="I22" s="109"/>
      <c r="J22" s="110"/>
      <c r="K22" s="74"/>
      <c r="L22" s="75"/>
      <c r="N22">
        <f t="shared" si="0"/>
        <v>0</v>
      </c>
    </row>
    <row r="23" spans="2:14" ht="16" customHeight="1" x14ac:dyDescent="0.2">
      <c r="B23" s="114"/>
      <c r="C23" s="115"/>
      <c r="D23" s="115"/>
      <c r="E23" s="115"/>
      <c r="F23" s="115"/>
      <c r="G23" s="115"/>
      <c r="H23" s="115"/>
      <c r="I23" s="115"/>
      <c r="J23" s="116"/>
      <c r="K23" s="74"/>
      <c r="L23" s="75"/>
      <c r="N23">
        <f t="shared" si="0"/>
        <v>0</v>
      </c>
    </row>
    <row r="24" spans="2:14" ht="16" customHeight="1" x14ac:dyDescent="0.2">
      <c r="B24" s="111"/>
      <c r="C24" s="112"/>
      <c r="D24" s="112"/>
      <c r="E24" s="112"/>
      <c r="F24" s="112"/>
      <c r="G24" s="112"/>
      <c r="H24" s="112"/>
      <c r="I24" s="112"/>
      <c r="J24" s="113"/>
      <c r="K24" s="74"/>
      <c r="L24" s="75"/>
      <c r="N24">
        <f t="shared" si="0"/>
        <v>0</v>
      </c>
    </row>
    <row r="25" spans="2:14" ht="17" thickBot="1" x14ac:dyDescent="0.25">
      <c r="B25" s="64"/>
      <c r="C25" s="65"/>
      <c r="D25" s="65"/>
      <c r="E25" s="65"/>
      <c r="F25" s="65"/>
      <c r="G25" s="65"/>
      <c r="H25" s="65"/>
      <c r="I25" s="65"/>
      <c r="J25" s="65"/>
      <c r="K25" s="65"/>
      <c r="L25" s="66"/>
    </row>
    <row r="26" spans="2:14" x14ac:dyDescent="0.2">
      <c r="B26" s="60" t="s">
        <v>18</v>
      </c>
      <c r="C26" s="70"/>
      <c r="D26" s="61"/>
      <c r="E26" s="22">
        <f>SUM(E4:E24)</f>
        <v>7</v>
      </c>
      <c r="F26" s="23">
        <f>SUM(F4:F24)</f>
        <v>7</v>
      </c>
      <c r="G26" s="23">
        <f>SUM(G4:G24)</f>
        <v>6</v>
      </c>
      <c r="H26" s="23">
        <f>SUM(H4:H24)</f>
        <v>10</v>
      </c>
      <c r="I26" s="23">
        <f>SUM(I4:I24)</f>
        <v>30</v>
      </c>
      <c r="J26" s="24">
        <f>AVERAGE(J4:J24)</f>
        <v>0.46875</v>
      </c>
      <c r="K26" s="101"/>
      <c r="L26" s="102"/>
    </row>
    <row r="27" spans="2:14" ht="17" thickBot="1" x14ac:dyDescent="0.25">
      <c r="B27" s="62"/>
      <c r="C27" s="100"/>
      <c r="D27" s="63"/>
      <c r="E27" s="11" t="s">
        <v>10</v>
      </c>
      <c r="F27" s="4" t="s">
        <v>11</v>
      </c>
      <c r="G27" s="4" t="s">
        <v>12</v>
      </c>
      <c r="H27" s="4" t="s">
        <v>13</v>
      </c>
      <c r="I27" s="4" t="s">
        <v>8</v>
      </c>
      <c r="J27" s="17" t="s">
        <v>14</v>
      </c>
      <c r="K27" s="103"/>
      <c r="L27" s="104"/>
    </row>
    <row r="28" spans="2:14" x14ac:dyDescent="0.2">
      <c r="J28" s="1"/>
    </row>
    <row r="29" spans="2:14" x14ac:dyDescent="0.2">
      <c r="J29" s="1"/>
    </row>
    <row r="30" spans="2:14" x14ac:dyDescent="0.2">
      <c r="J30" s="1"/>
    </row>
    <row r="31" spans="2:14" x14ac:dyDescent="0.2">
      <c r="E31" s="1"/>
      <c r="F31" s="1"/>
      <c r="G31" s="1"/>
      <c r="H31" s="1"/>
      <c r="I31" s="1"/>
      <c r="J31" s="1"/>
    </row>
    <row r="32" spans="2:14" x14ac:dyDescent="0.2">
      <c r="E32" s="1"/>
      <c r="F32" s="1"/>
      <c r="G32" s="1"/>
      <c r="H32" s="1"/>
      <c r="I32" s="1"/>
      <c r="J32" s="1"/>
    </row>
    <row r="33" spans="4:10" x14ac:dyDescent="0.2">
      <c r="E33" s="1"/>
      <c r="F33" s="1"/>
      <c r="G33" s="1"/>
      <c r="H33" s="1"/>
      <c r="I33" s="1"/>
      <c r="J33" s="1"/>
    </row>
    <row r="38" spans="4:10" ht="17" thickBot="1" x14ac:dyDescent="0.25"/>
    <row r="39" spans="4:10" ht="17" thickBot="1" x14ac:dyDescent="0.25">
      <c r="D39" s="105" t="s">
        <v>23</v>
      </c>
      <c r="E39" s="106"/>
      <c r="F39" s="107"/>
      <c r="G39" s="21">
        <f>SUM(N4:N24) / 16</f>
        <v>0.5</v>
      </c>
    </row>
  </sheetData>
  <mergeCells count="12">
    <mergeCell ref="B25:L25"/>
    <mergeCell ref="B26:D27"/>
    <mergeCell ref="K26:L27"/>
    <mergeCell ref="D39:F39"/>
    <mergeCell ref="B2:B3"/>
    <mergeCell ref="C2:C3"/>
    <mergeCell ref="D2:D3"/>
    <mergeCell ref="E2:J2"/>
    <mergeCell ref="K2:L3"/>
    <mergeCell ref="K5:L24"/>
    <mergeCell ref="B12:J13"/>
    <mergeCell ref="B22:J24"/>
  </mergeCells>
  <conditionalFormatting sqref="E4:J11 E14:J21">
    <cfRule type="colorScale" priority="1">
      <colorScale>
        <cfvo type="num" val="-1"/>
        <cfvo type="num" val="0"/>
        <cfvo type="num" val="1"/>
        <color rgb="FFFF0000"/>
        <color rgb="FFE2FFC3"/>
        <color rgb="FF92D050"/>
      </colorScale>
    </cfRule>
  </conditionalFormatting>
  <pageMargins left="0.7" right="0.7" top="0.75" bottom="0.75" header="0.3" footer="0.3"/>
  <pageSetup scale="8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89AFA-10F9-F545-AB04-E37FA0A2D88E}">
  <sheetPr>
    <pageSetUpPr fitToPage="1"/>
  </sheetPr>
  <dimension ref="B1:L32"/>
  <sheetViews>
    <sheetView showGridLines="0" showRowColHeaders="0" tabSelected="1" zoomScale="90" zoomScaleNormal="90" workbookViewId="0">
      <selection activeCell="O6" sqref="O6:P6"/>
    </sheetView>
  </sheetViews>
  <sheetFormatPr baseColWidth="10" defaultRowHeight="16" x14ac:dyDescent="0.2"/>
  <cols>
    <col min="2" max="2" width="20.1640625" bestFit="1" customWidth="1"/>
    <col min="3" max="8" width="14.83203125" customWidth="1"/>
    <col min="9" max="9" width="18.6640625" bestFit="1" customWidth="1"/>
    <col min="10" max="10" width="17" customWidth="1"/>
    <col min="11" max="11" width="9.5" customWidth="1"/>
    <col min="12" max="12" width="4.5" hidden="1" customWidth="1"/>
  </cols>
  <sheetData>
    <row r="1" spans="2:12" ht="17" thickBot="1" x14ac:dyDescent="0.25">
      <c r="C1" s="1"/>
      <c r="D1" s="1"/>
      <c r="E1" s="1"/>
      <c r="F1" s="1"/>
      <c r="G1" s="1"/>
      <c r="H1" s="1"/>
    </row>
    <row r="2" spans="2:12" ht="31" x14ac:dyDescent="0.2">
      <c r="B2" s="123" t="s">
        <v>0</v>
      </c>
      <c r="C2" s="125" t="s">
        <v>27</v>
      </c>
      <c r="D2" s="125"/>
      <c r="E2" s="125"/>
      <c r="F2" s="125"/>
      <c r="G2" s="125"/>
      <c r="H2" s="125"/>
      <c r="I2" s="126" t="s">
        <v>28</v>
      </c>
      <c r="J2" s="127"/>
    </row>
    <row r="3" spans="2:12" s="44" customFormat="1" ht="45" thickBot="1" x14ac:dyDescent="0.25">
      <c r="B3" s="124"/>
      <c r="C3" s="43" t="s">
        <v>4</v>
      </c>
      <c r="D3" s="39" t="s">
        <v>5</v>
      </c>
      <c r="E3" s="39" t="s">
        <v>6</v>
      </c>
      <c r="F3" s="40" t="s">
        <v>7</v>
      </c>
      <c r="G3" s="39" t="s">
        <v>8</v>
      </c>
      <c r="H3" s="40" t="s">
        <v>9</v>
      </c>
      <c r="I3" s="128"/>
      <c r="J3" s="129"/>
    </row>
    <row r="4" spans="2:12" ht="29" x14ac:dyDescent="0.35">
      <c r="B4" s="42">
        <v>1</v>
      </c>
      <c r="C4" s="34">
        <f>'Résultats Examens 2'!E4-'Résultats Examens 1'!E4</f>
        <v>1</v>
      </c>
      <c r="D4" s="34">
        <f>'Résultats Examens 2'!F4-'Résultats Examens 1'!F4</f>
        <v>1</v>
      </c>
      <c r="E4" s="34">
        <f>'Résultats Examens 2'!G4-'Résultats Examens 1'!G4</f>
        <v>0</v>
      </c>
      <c r="F4" s="34">
        <f>'Résultats Examens 2'!H4-'Résultats Examens 1'!H4</f>
        <v>0</v>
      </c>
      <c r="G4" s="34">
        <f>'Résultats Examens 2'!I4-'Résultats Examens 1'!I4</f>
        <v>2</v>
      </c>
      <c r="H4" s="34">
        <f>'Résultats Examens 2'!J4-'Résultats Examens 1'!J4</f>
        <v>0.5</v>
      </c>
      <c r="I4" s="119">
        <f>AVERAGE(G4:G19)</f>
        <v>1.875</v>
      </c>
      <c r="J4" s="121" t="s">
        <v>25</v>
      </c>
      <c r="L4">
        <f>IF(G4 &gt; 0,1,0)</f>
        <v>1</v>
      </c>
    </row>
    <row r="5" spans="2:12" ht="29" x14ac:dyDescent="0.35">
      <c r="B5" s="42">
        <v>2</v>
      </c>
      <c r="C5" s="34">
        <f>'Résultats Examens 2'!E5-'Résultats Examens 1'!E5</f>
        <v>1</v>
      </c>
      <c r="D5" s="34">
        <f>'Résultats Examens 2'!F5-'Résultats Examens 1'!F5</f>
        <v>-1</v>
      </c>
      <c r="E5" s="34">
        <f>'Résultats Examens 2'!G5-'Résultats Examens 1'!G5</f>
        <v>7</v>
      </c>
      <c r="F5" s="34">
        <f>'Résultats Examens 2'!H5-'Résultats Examens 1'!H5</f>
        <v>0</v>
      </c>
      <c r="G5" s="34">
        <f>'Résultats Examens 2'!I5-'Résultats Examens 1'!I5</f>
        <v>7</v>
      </c>
      <c r="H5" s="34">
        <f>'Résultats Examens 2'!J5-'Résultats Examens 1'!J5</f>
        <v>1.75</v>
      </c>
      <c r="I5" s="120"/>
      <c r="J5" s="122"/>
      <c r="L5">
        <f t="shared" ref="L5:L19" si="0">IF(G5 &gt; 0,1,0)</f>
        <v>1</v>
      </c>
    </row>
    <row r="6" spans="2:12" ht="29" x14ac:dyDescent="0.35">
      <c r="B6" s="42">
        <v>3</v>
      </c>
      <c r="C6" s="34">
        <f>'Résultats Examens 2'!E6-'Résultats Examens 1'!E6</f>
        <v>0</v>
      </c>
      <c r="D6" s="34">
        <f>'Résultats Examens 2'!F6-'Résultats Examens 1'!F6</f>
        <v>7</v>
      </c>
      <c r="E6" s="34">
        <f>'Résultats Examens 2'!G6-'Résultats Examens 1'!G6</f>
        <v>1</v>
      </c>
      <c r="F6" s="34">
        <f>'Résultats Examens 2'!H6-'Résultats Examens 1'!H6</f>
        <v>0</v>
      </c>
      <c r="G6" s="34">
        <f>'Résultats Examens 2'!I6-'Résultats Examens 1'!I6</f>
        <v>8</v>
      </c>
      <c r="H6" s="34">
        <f>'Résultats Examens 2'!J6-'Résultats Examens 1'!J6</f>
        <v>2</v>
      </c>
      <c r="I6" s="120"/>
      <c r="J6" s="122"/>
      <c r="L6">
        <f t="shared" si="0"/>
        <v>1</v>
      </c>
    </row>
    <row r="7" spans="2:12" ht="29" x14ac:dyDescent="0.35">
      <c r="B7" s="42">
        <v>4</v>
      </c>
      <c r="C7" s="34">
        <f>'Résultats Examens 2'!E7-'Résultats Examens 1'!E7</f>
        <v>1</v>
      </c>
      <c r="D7" s="34">
        <f>'Résultats Examens 2'!F7-'Résultats Examens 1'!F7</f>
        <v>-1</v>
      </c>
      <c r="E7" s="34">
        <f>'Résultats Examens 2'!G7-'Résultats Examens 1'!G7</f>
        <v>-2</v>
      </c>
      <c r="F7" s="34">
        <f>'Résultats Examens 2'!H7-'Résultats Examens 1'!H7</f>
        <v>-2</v>
      </c>
      <c r="G7" s="34">
        <f>'Résultats Examens 2'!I7-'Résultats Examens 1'!I7</f>
        <v>-4</v>
      </c>
      <c r="H7" s="34">
        <f>'Résultats Examens 2'!J7-'Résultats Examens 1'!J7</f>
        <v>-1</v>
      </c>
      <c r="I7" s="120"/>
      <c r="J7" s="122"/>
      <c r="L7">
        <f t="shared" si="0"/>
        <v>0</v>
      </c>
    </row>
    <row r="8" spans="2:12" ht="29" customHeight="1" x14ac:dyDescent="0.35">
      <c r="B8" s="42">
        <v>5</v>
      </c>
      <c r="C8" s="34">
        <f>'Résultats Examens 2'!E8-'Résultats Examens 1'!E8</f>
        <v>-1</v>
      </c>
      <c r="D8" s="34">
        <f>'Résultats Examens 2'!F8-'Résultats Examens 1'!F8</f>
        <v>0</v>
      </c>
      <c r="E8" s="34">
        <f>'Résultats Examens 2'!G8-'Résultats Examens 1'!G8</f>
        <v>0</v>
      </c>
      <c r="F8" s="34">
        <f>'Résultats Examens 2'!H8-'Résultats Examens 1'!H8</f>
        <v>6</v>
      </c>
      <c r="G8" s="34">
        <f>'Résultats Examens 2'!I8-'Résultats Examens 1'!I8</f>
        <v>5</v>
      </c>
      <c r="H8" s="34">
        <f>'Résultats Examens 2'!J8-'Résultats Examens 1'!J8</f>
        <v>1.25</v>
      </c>
      <c r="I8" s="120"/>
      <c r="J8" s="122"/>
      <c r="L8">
        <f t="shared" si="0"/>
        <v>1</v>
      </c>
    </row>
    <row r="9" spans="2:12" ht="29" x14ac:dyDescent="0.35">
      <c r="B9" s="42">
        <v>6</v>
      </c>
      <c r="C9" s="34">
        <f>'Résultats Examens 2'!E9-'Résultats Examens 1'!E9</f>
        <v>0</v>
      </c>
      <c r="D9" s="34">
        <f>'Résultats Examens 2'!F9-'Résultats Examens 1'!F9</f>
        <v>1</v>
      </c>
      <c r="E9" s="34">
        <f>'Résultats Examens 2'!G9-'Résultats Examens 1'!G9</f>
        <v>0</v>
      </c>
      <c r="F9" s="34">
        <f>'Résultats Examens 2'!H9-'Résultats Examens 1'!H9</f>
        <v>10</v>
      </c>
      <c r="G9" s="34">
        <f>'Résultats Examens 2'!I9-'Résultats Examens 1'!I9</f>
        <v>11</v>
      </c>
      <c r="H9" s="34">
        <f>'Résultats Examens 2'!J9-'Résultats Examens 1'!J9</f>
        <v>2.75</v>
      </c>
      <c r="I9" s="120"/>
      <c r="J9" s="122"/>
      <c r="L9">
        <f t="shared" si="0"/>
        <v>1</v>
      </c>
    </row>
    <row r="10" spans="2:12" ht="29" x14ac:dyDescent="0.35">
      <c r="B10" s="42">
        <v>7</v>
      </c>
      <c r="C10" s="34">
        <f>'Résultats Examens 2'!E10-'Résultats Examens 1'!E10</f>
        <v>1</v>
      </c>
      <c r="D10" s="34">
        <f>'Résultats Examens 2'!F10-'Résultats Examens 1'!F10</f>
        <v>-1</v>
      </c>
      <c r="E10" s="34">
        <f>'Résultats Examens 2'!G10-'Résultats Examens 1'!G10</f>
        <v>0</v>
      </c>
      <c r="F10" s="34">
        <f>'Résultats Examens 2'!H10-'Résultats Examens 1'!H10</f>
        <v>0</v>
      </c>
      <c r="G10" s="34">
        <f>'Résultats Examens 2'!I10-'Résultats Examens 1'!I10</f>
        <v>0</v>
      </c>
      <c r="H10" s="34">
        <f>'Résultats Examens 2'!J10-'Résultats Examens 1'!J10</f>
        <v>0</v>
      </c>
      <c r="I10" s="120"/>
      <c r="J10" s="122"/>
      <c r="L10">
        <f t="shared" si="0"/>
        <v>0</v>
      </c>
    </row>
    <row r="11" spans="2:12" ht="29" customHeight="1" x14ac:dyDescent="0.35">
      <c r="B11" s="42">
        <v>8</v>
      </c>
      <c r="C11" s="34">
        <f>'Résultats Examens 2'!E11-'Résultats Examens 1'!E11</f>
        <v>3</v>
      </c>
      <c r="D11" s="34">
        <f>'Résultats Examens 2'!F11-'Résultats Examens 1'!F11</f>
        <v>0</v>
      </c>
      <c r="E11" s="34">
        <f>'Résultats Examens 2'!G11-'Résultats Examens 1'!G11</f>
        <v>0</v>
      </c>
      <c r="F11" s="34">
        <f>'Résultats Examens 2'!H11-'Résultats Examens 1'!H11</f>
        <v>0</v>
      </c>
      <c r="G11" s="34">
        <f>'Résultats Examens 2'!I11-'Résultats Examens 1'!I11</f>
        <v>3</v>
      </c>
      <c r="H11" s="35">
        <f>'Résultats Examens 2'!J11-'Résultats Examens 1'!J11</f>
        <v>0.75</v>
      </c>
      <c r="I11" s="36"/>
      <c r="J11" s="37"/>
      <c r="L11">
        <f t="shared" si="0"/>
        <v>1</v>
      </c>
    </row>
    <row r="12" spans="2:12" ht="29" customHeight="1" x14ac:dyDescent="0.35">
      <c r="B12" s="42">
        <v>11</v>
      </c>
      <c r="C12" s="34">
        <f>'Résultats Examens 2'!E14-'Résultats Examens 1'!E14</f>
        <v>0</v>
      </c>
      <c r="D12" s="34">
        <f>'Résultats Examens 2'!F14-'Résultats Examens 1'!F14</f>
        <v>0</v>
      </c>
      <c r="E12" s="34">
        <f>'Résultats Examens 2'!G14-'Résultats Examens 1'!G14</f>
        <v>0</v>
      </c>
      <c r="F12" s="34">
        <f>'Résultats Examens 2'!H14-'Résultats Examens 1'!H14</f>
        <v>-2</v>
      </c>
      <c r="G12" s="34">
        <f>'Résultats Examens 2'!I14-'Résultats Examens 1'!I14</f>
        <v>-2</v>
      </c>
      <c r="H12" s="34">
        <f>'Résultats Examens 2'!J14-'Résultats Examens 1'!J14</f>
        <v>-0.5</v>
      </c>
      <c r="I12" s="120">
        <f>I4/40*100</f>
        <v>4.6875</v>
      </c>
      <c r="J12" s="122" t="s">
        <v>26</v>
      </c>
      <c r="L12">
        <f t="shared" si="0"/>
        <v>0</v>
      </c>
    </row>
    <row r="13" spans="2:12" ht="29" customHeight="1" x14ac:dyDescent="0.35">
      <c r="B13" s="42">
        <v>12</v>
      </c>
      <c r="C13" s="34">
        <f>'Résultats Examens 2'!E15-'Résultats Examens 1'!E15</f>
        <v>0</v>
      </c>
      <c r="D13" s="34">
        <f>'Résultats Examens 2'!F15-'Résultats Examens 1'!F15</f>
        <v>0</v>
      </c>
      <c r="E13" s="34">
        <f>'Résultats Examens 2'!G15-'Résultats Examens 1'!G15</f>
        <v>-1</v>
      </c>
      <c r="F13" s="34">
        <f>'Résultats Examens 2'!H15-'Résultats Examens 1'!H15</f>
        <v>4</v>
      </c>
      <c r="G13" s="34">
        <f>'Résultats Examens 2'!I15-'Résultats Examens 1'!I15</f>
        <v>3</v>
      </c>
      <c r="H13" s="34">
        <f>'Résultats Examens 2'!J15-'Résultats Examens 1'!J15</f>
        <v>0.75</v>
      </c>
      <c r="I13" s="120"/>
      <c r="J13" s="122"/>
      <c r="L13">
        <f t="shared" si="0"/>
        <v>1</v>
      </c>
    </row>
    <row r="14" spans="2:12" ht="29" customHeight="1" x14ac:dyDescent="0.35">
      <c r="B14" s="42">
        <v>13</v>
      </c>
      <c r="C14" s="34">
        <f>'Résultats Examens 2'!E16-'Résultats Examens 1'!E16</f>
        <v>2</v>
      </c>
      <c r="D14" s="34">
        <f>'Résultats Examens 2'!F16-'Résultats Examens 1'!F16</f>
        <v>0</v>
      </c>
      <c r="E14" s="34">
        <f>'Résultats Examens 2'!G16-'Résultats Examens 1'!G16</f>
        <v>1</v>
      </c>
      <c r="F14" s="34">
        <f>'Résultats Examens 2'!H16-'Résultats Examens 1'!H16</f>
        <v>-2</v>
      </c>
      <c r="G14" s="34">
        <f>'Résultats Examens 2'!I16-'Résultats Examens 1'!I16</f>
        <v>1</v>
      </c>
      <c r="H14" s="34">
        <f>'Résultats Examens 2'!J16-'Résultats Examens 1'!J16</f>
        <v>0.25</v>
      </c>
      <c r="I14" s="120"/>
      <c r="J14" s="122"/>
      <c r="L14">
        <f t="shared" si="0"/>
        <v>1</v>
      </c>
    </row>
    <row r="15" spans="2:12" ht="29" customHeight="1" x14ac:dyDescent="0.35">
      <c r="B15" s="42">
        <v>14</v>
      </c>
      <c r="C15" s="34">
        <f>'Résultats Examens 2'!E17-'Résultats Examens 1'!E17</f>
        <v>-1</v>
      </c>
      <c r="D15" s="34">
        <f>'Résultats Examens 2'!F17-'Résultats Examens 1'!F17</f>
        <v>0</v>
      </c>
      <c r="E15" s="34">
        <f>'Résultats Examens 2'!G17-'Résultats Examens 1'!G17</f>
        <v>0</v>
      </c>
      <c r="F15" s="34">
        <f>'Résultats Examens 2'!H17-'Résultats Examens 1'!H17</f>
        <v>0</v>
      </c>
      <c r="G15" s="34">
        <f>'Résultats Examens 2'!I17-'Résultats Examens 1'!I17</f>
        <v>-1</v>
      </c>
      <c r="H15" s="34">
        <f>'Résultats Examens 2'!J17-'Résultats Examens 1'!J17</f>
        <v>-0.25</v>
      </c>
      <c r="I15" s="120"/>
      <c r="J15" s="122"/>
      <c r="L15">
        <f t="shared" si="0"/>
        <v>0</v>
      </c>
    </row>
    <row r="16" spans="2:12" ht="29" customHeight="1" x14ac:dyDescent="0.35">
      <c r="B16" s="42">
        <v>15</v>
      </c>
      <c r="C16" s="34">
        <f>'Résultats Examens 2'!E18-'Résultats Examens 1'!E18</f>
        <v>0</v>
      </c>
      <c r="D16" s="34">
        <f>'Résultats Examens 2'!F18-'Résultats Examens 1'!F18</f>
        <v>0</v>
      </c>
      <c r="E16" s="34">
        <f>'Résultats Examens 2'!G18-'Résultats Examens 1'!G18</f>
        <v>0</v>
      </c>
      <c r="F16" s="34">
        <f>'Résultats Examens 2'!H18-'Résultats Examens 1'!H18</f>
        <v>0</v>
      </c>
      <c r="G16" s="34">
        <f>'Résultats Examens 2'!I18-'Résultats Examens 1'!I18</f>
        <v>0</v>
      </c>
      <c r="H16" s="34">
        <f>'Résultats Examens 2'!J18-'Résultats Examens 1'!J18</f>
        <v>0</v>
      </c>
      <c r="I16" s="120"/>
      <c r="J16" s="122"/>
      <c r="L16">
        <f t="shared" si="0"/>
        <v>0</v>
      </c>
    </row>
    <row r="17" spans="2:12" ht="29" customHeight="1" x14ac:dyDescent="0.35">
      <c r="B17" s="42">
        <v>16</v>
      </c>
      <c r="C17" s="34">
        <f>'Résultats Examens 2'!E19-'Résultats Examens 1'!E19</f>
        <v>0</v>
      </c>
      <c r="D17" s="34">
        <f>'Résultats Examens 2'!F19-'Résultats Examens 1'!F19</f>
        <v>-1</v>
      </c>
      <c r="E17" s="34">
        <f>'Résultats Examens 2'!G19-'Résultats Examens 1'!G19</f>
        <v>0</v>
      </c>
      <c r="F17" s="34">
        <f>'Résultats Examens 2'!H19-'Résultats Examens 1'!H19</f>
        <v>-2</v>
      </c>
      <c r="G17" s="34">
        <f>'Résultats Examens 2'!I19-'Résultats Examens 1'!I19</f>
        <v>-3</v>
      </c>
      <c r="H17" s="34">
        <f>'Résultats Examens 2'!J19-'Résultats Examens 1'!J19</f>
        <v>-0.75</v>
      </c>
      <c r="I17" s="32"/>
      <c r="J17" s="33"/>
      <c r="L17">
        <f t="shared" si="0"/>
        <v>0</v>
      </c>
    </row>
    <row r="18" spans="2:12" ht="29" customHeight="1" x14ac:dyDescent="0.35">
      <c r="B18" s="42">
        <v>17</v>
      </c>
      <c r="C18" s="34">
        <f>'Résultats Examens 2'!E20-'Résultats Examens 1'!E20</f>
        <v>0</v>
      </c>
      <c r="D18" s="34">
        <f>'Résultats Examens 2'!F20-'Résultats Examens 1'!F20</f>
        <v>0</v>
      </c>
      <c r="E18" s="34">
        <f>'Résultats Examens 2'!G20-'Résultats Examens 1'!G20</f>
        <v>0</v>
      </c>
      <c r="F18" s="34">
        <f>'Résultats Examens 2'!H20-'Résultats Examens 1'!H20</f>
        <v>0</v>
      </c>
      <c r="G18" s="34">
        <f>'Résultats Examens 2'!I20-'Résultats Examens 1'!I20</f>
        <v>0</v>
      </c>
      <c r="H18" s="34">
        <f>'Résultats Examens 2'!J20-'Résultats Examens 1'!J20</f>
        <v>0</v>
      </c>
      <c r="I18" s="32"/>
      <c r="J18" s="33"/>
      <c r="L18">
        <f t="shared" si="0"/>
        <v>0</v>
      </c>
    </row>
    <row r="19" spans="2:12" ht="29" customHeight="1" x14ac:dyDescent="0.35">
      <c r="B19" s="42">
        <v>18</v>
      </c>
      <c r="C19" s="34">
        <f>'Résultats Examens 2'!E21-'Résultats Examens 1'!E21</f>
        <v>0</v>
      </c>
      <c r="D19" s="34">
        <f>'Résultats Examens 2'!F21-'Résultats Examens 1'!F21</f>
        <v>2</v>
      </c>
      <c r="E19" s="34">
        <f>'Résultats Examens 2'!G21-'Résultats Examens 1'!G21</f>
        <v>0</v>
      </c>
      <c r="F19" s="34">
        <f>'Résultats Examens 2'!H21-'Résultats Examens 1'!H21</f>
        <v>-2</v>
      </c>
      <c r="G19" s="34">
        <f>'Résultats Examens 2'!I21-'Résultats Examens 1'!I21</f>
        <v>0</v>
      </c>
      <c r="H19" s="34">
        <f>'Résultats Examens 2'!J21-'Résultats Examens 1'!J21</f>
        <v>0</v>
      </c>
      <c r="I19" s="32"/>
      <c r="J19" s="33"/>
      <c r="L19">
        <f t="shared" si="0"/>
        <v>0</v>
      </c>
    </row>
    <row r="20" spans="2:12" ht="17" thickBot="1" x14ac:dyDescent="0.25">
      <c r="B20" s="64"/>
      <c r="C20" s="65"/>
      <c r="D20" s="65"/>
      <c r="E20" s="65"/>
      <c r="F20" s="65"/>
      <c r="G20" s="65"/>
      <c r="H20" s="65"/>
      <c r="I20" s="65"/>
      <c r="J20" s="66"/>
    </row>
    <row r="21" spans="2:12" ht="29" customHeight="1" x14ac:dyDescent="0.35">
      <c r="B21" s="117" t="s">
        <v>18</v>
      </c>
      <c r="C21" s="49">
        <f>SUM(C4:C19)</f>
        <v>7</v>
      </c>
      <c r="D21" s="38">
        <f>SUM(D4:D19)</f>
        <v>7</v>
      </c>
      <c r="E21" s="38">
        <f>SUM(E4:E19)</f>
        <v>6</v>
      </c>
      <c r="F21" s="38">
        <f>SUM(F4:F19)</f>
        <v>10</v>
      </c>
      <c r="G21" s="38">
        <f>SUM(G4:G19)</f>
        <v>30</v>
      </c>
      <c r="H21" s="50">
        <f>AVERAGE(H4:H19)</f>
        <v>0.46875</v>
      </c>
      <c r="I21" s="45"/>
      <c r="J21" s="46"/>
    </row>
    <row r="22" spans="2:12" ht="67" thickBot="1" x14ac:dyDescent="0.25">
      <c r="B22" s="118"/>
      <c r="C22" s="51" t="s">
        <v>10</v>
      </c>
      <c r="D22" s="41" t="s">
        <v>11</v>
      </c>
      <c r="E22" s="41" t="s">
        <v>12</v>
      </c>
      <c r="F22" s="41" t="s">
        <v>13</v>
      </c>
      <c r="G22" s="41" t="s">
        <v>8</v>
      </c>
      <c r="H22" s="52" t="s">
        <v>14</v>
      </c>
      <c r="I22" s="47"/>
      <c r="J22" s="48"/>
    </row>
    <row r="23" spans="2:12" x14ac:dyDescent="0.2">
      <c r="H23" s="1"/>
    </row>
    <row r="24" spans="2:12" x14ac:dyDescent="0.2">
      <c r="H24" s="1"/>
    </row>
    <row r="25" spans="2:12" x14ac:dyDescent="0.2">
      <c r="H25" s="1"/>
    </row>
    <row r="26" spans="2:12" x14ac:dyDescent="0.2">
      <c r="C26" s="1"/>
      <c r="D26" s="1"/>
      <c r="E26" s="1"/>
      <c r="F26" s="1"/>
      <c r="G26" s="1"/>
      <c r="H26" s="1"/>
    </row>
    <row r="27" spans="2:12" x14ac:dyDescent="0.2">
      <c r="C27" s="1"/>
      <c r="D27" s="1"/>
      <c r="E27" s="1"/>
      <c r="F27" s="1"/>
      <c r="G27" s="1"/>
      <c r="H27" s="1"/>
    </row>
    <row r="28" spans="2:12" x14ac:dyDescent="0.2">
      <c r="C28" s="1"/>
      <c r="D28" s="1"/>
      <c r="E28" s="1"/>
      <c r="F28" s="1"/>
      <c r="G28" s="1"/>
      <c r="H28" s="1"/>
    </row>
    <row r="32" spans="2:12" ht="9" customHeight="1" x14ac:dyDescent="0.2"/>
  </sheetData>
  <mergeCells count="9">
    <mergeCell ref="B2:B3"/>
    <mergeCell ref="C2:H2"/>
    <mergeCell ref="I2:J3"/>
    <mergeCell ref="B20:J20"/>
    <mergeCell ref="B21:B22"/>
    <mergeCell ref="I4:I10"/>
    <mergeCell ref="J4:J10"/>
    <mergeCell ref="I12:I16"/>
    <mergeCell ref="J12:J16"/>
  </mergeCells>
  <conditionalFormatting sqref="C4:H19">
    <cfRule type="colorScale" priority="1">
      <colorScale>
        <cfvo type="num" val="-1"/>
        <cfvo type="num" val="0"/>
        <cfvo type="num" val="1"/>
        <color rgb="FFFF0000"/>
        <color rgb="FFE2FFC3"/>
        <color rgb="FF92D050"/>
      </colorScale>
    </cfRule>
  </conditionalFormatting>
  <pageMargins left="0.7" right="0.7" top="0.75" bottom="0.75" header="0.3" footer="0.3"/>
  <pageSetup scale="7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Résultats Examens 1</vt:lpstr>
      <vt:lpstr>Résultats Examens 2</vt:lpstr>
      <vt:lpstr>Comparaison</vt:lpstr>
      <vt:lpstr>Présentation</vt:lpstr>
      <vt:lpstr>Comparaison!Zone_d_impression</vt:lpstr>
      <vt:lpstr>'Résultats Examens 2'!Zone_d_impression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Martineau</dc:creator>
  <cp:lastModifiedBy>Samuel Martineau</cp:lastModifiedBy>
  <cp:lastPrinted>2019-01-18T21:30:07Z</cp:lastPrinted>
  <dcterms:created xsi:type="dcterms:W3CDTF">2018-11-22T14:08:31Z</dcterms:created>
  <dcterms:modified xsi:type="dcterms:W3CDTF">2020-06-19T14:08:27Z</dcterms:modified>
</cp:coreProperties>
</file>